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D5ACD7C3-0AF9-47C7-A98C-79E154A09666}" xr6:coauthVersionLast="47" xr6:coauthVersionMax="47" xr10:uidLastSave="{00000000-0000-0000-0000-000000000000}"/>
  <bookViews>
    <workbookView xWindow="-108" yWindow="-108" windowWidth="23256" windowHeight="12576" tabRatio="944" firstSheet="3" activeTab="1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180326" sheetId="1464" r:id="rId10"/>
    <sheet name="190326" sheetId="1478" r:id="rId11"/>
    <sheet name="3. Quantity" sheetId="1444" r:id="rId12"/>
    <sheet name="BAOCAO18" sheetId="1481" r:id="rId13"/>
    <sheet name="BAO CAO19" sheetId="1482" r:id="rId14"/>
    <sheet name="Sheet2" sheetId="1480" r:id="rId15"/>
    <sheet name="NT VLXD" sheetId="1229" state="hidden" r:id="rId16"/>
    <sheet name="Tong hop" sheetId="1174" state="hidden" r:id="rId17"/>
    <sheet name="KL" sheetId="1129" state="hidden" r:id="rId18"/>
    <sheet name="DM.1" sheetId="1173" state="hidden" r:id="rId19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5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5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5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5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5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5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5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5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5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5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5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5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5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5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5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5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5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5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5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5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5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5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5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5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5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5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5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5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5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5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5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5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5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5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5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5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5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5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5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5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5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5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5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5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5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5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5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5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5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5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5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5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5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5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5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5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5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5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5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5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5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5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5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5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5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5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5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5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5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5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5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5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5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5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5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5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5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5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5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5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5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5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5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5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5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5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5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5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5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5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5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5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5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5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5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5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5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5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5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5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5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5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5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5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5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5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5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5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5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5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5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5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5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5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5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5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5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5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5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5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5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5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5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5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5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5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5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5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5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5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5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5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5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5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5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5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5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5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5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5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5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5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5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5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5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5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5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5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5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5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5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5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5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5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5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5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5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5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5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5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5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5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5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5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5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5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5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5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5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5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5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5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5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5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5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5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5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5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5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5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5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5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5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5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5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5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5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5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5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5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5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5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5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5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5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5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5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5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5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5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5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5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5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5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5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5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5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5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5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5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5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5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5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5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5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5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5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5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5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5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5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5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5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5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5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5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5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5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5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5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5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5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5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5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5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5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5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5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5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5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5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5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5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5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5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5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5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5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5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5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5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5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5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5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5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5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5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5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5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5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5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5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5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5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5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5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5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5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5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5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5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5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5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5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5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5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5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5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5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5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5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5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5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5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5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5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5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5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5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5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5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5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5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5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5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5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5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5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5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5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5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5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5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5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5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5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5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5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5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5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5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5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5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5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5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5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5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5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5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5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5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5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5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5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5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5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5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5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5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5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5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5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5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5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5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5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5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5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5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5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5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5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5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5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5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5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5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5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5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5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5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5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5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5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5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5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5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5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5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5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5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5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5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5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5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5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5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5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5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5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5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5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5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5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5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5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5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5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5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5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5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5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5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5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5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5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5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5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5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5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5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5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5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5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5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5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5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5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5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5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5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5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5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5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5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5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5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5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5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5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5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5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5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5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5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5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5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5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5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5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5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5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5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5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5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5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5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5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5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5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5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5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5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5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5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5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5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5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5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5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5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5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5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5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5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5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5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5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5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5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5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5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5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5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5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5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5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5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5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5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5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5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5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5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5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5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5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5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5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5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5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5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5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5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5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5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5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5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5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5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5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5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5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5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5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5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5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5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5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5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5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5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5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5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5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5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5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5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5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5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5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5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5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5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5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5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5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5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5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5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5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5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5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5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5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5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5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5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5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5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5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5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5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5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5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5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5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5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5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5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5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5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5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5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5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5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5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5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5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5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5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5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5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5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5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5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5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5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5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5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5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5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5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5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5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5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5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5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5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5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5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5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5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5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5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5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5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5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5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5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5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5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5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5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5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5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5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5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5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5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5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5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5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5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5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5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5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5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5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5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5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5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5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5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5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5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5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5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5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5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5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5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5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5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5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5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5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5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5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5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5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5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5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5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5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5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5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5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5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5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5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5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5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5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5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5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5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5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5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5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5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5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5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5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5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5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5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5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5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5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5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5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5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5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5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5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5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5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5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5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5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5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5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5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5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5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5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5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5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5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5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5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5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5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5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5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5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5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5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5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5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5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5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5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5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5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5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5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5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5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5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5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5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5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5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5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5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5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5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5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5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5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5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5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5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5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5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5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5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5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5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5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5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5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5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5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5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5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5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5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5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5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5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5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5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5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5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5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5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5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5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5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5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5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5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5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5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5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5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5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5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5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5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5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5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5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5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5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5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5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5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5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5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5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5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5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5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5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5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5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5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5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5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5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5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5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5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5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5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5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5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5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5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5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5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5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5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5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5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5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5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5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5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5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5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5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5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5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5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5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5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5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5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5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5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5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5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5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5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5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5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5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5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5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5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5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5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5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5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5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5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5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5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5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5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5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5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5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5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5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5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5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5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5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5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5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5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5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5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5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5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5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5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5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5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5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5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5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5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5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5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5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5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5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5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5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5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5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5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5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5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5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5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5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5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5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5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5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5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5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5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5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5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5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5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5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5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5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5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5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5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5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5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5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5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5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5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5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5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5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5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5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5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5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5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5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5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5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5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5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5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5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5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5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5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5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5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5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5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5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5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5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5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5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5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5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5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5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5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5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5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5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5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5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5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5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5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5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5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5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5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5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5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5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5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5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5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5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5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5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5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5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5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5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5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5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5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5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5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5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5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5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5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5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5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5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5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5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5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5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5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5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5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5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5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5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5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5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5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5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5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5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5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5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5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5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5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5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5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5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5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5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5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5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5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5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5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5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5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5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5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5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5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5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5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5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5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5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5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5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5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5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5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5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5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5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5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5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5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5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5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5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5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5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5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5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5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5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5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5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5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5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5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5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5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5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5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5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5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5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5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5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5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5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5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5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5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5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5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5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5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5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5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5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5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5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5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5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5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5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5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5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5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5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5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5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5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5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5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5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5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5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5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5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5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5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5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5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5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5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5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5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5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5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5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5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5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5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5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5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5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5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5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5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5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5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5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5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5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5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5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5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5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5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5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5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5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5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5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5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5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5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5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5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5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5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5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5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5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5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5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5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5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5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5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5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5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5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5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5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5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5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5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5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5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5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5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5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5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5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5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5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5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5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5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5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5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5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5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5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5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5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5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5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5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5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5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5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5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5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5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5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5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5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5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5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5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5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5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5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5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5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5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5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5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5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5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5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5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5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5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5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5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5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5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5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5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5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5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5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5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5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5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5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5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5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5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5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5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5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5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5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5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5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5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5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5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5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5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5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5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5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5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5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5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5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5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5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5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5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5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5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5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5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5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5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5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5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5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5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5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8" hidden="1">{"'Sheet1'!$L$16"}</definedName>
    <definedName name="_a1" localSheetId="15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5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5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5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5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5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5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5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5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5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5">#REF!</definedName>
    <definedName name="_A65700" localSheetId="6">#REF!</definedName>
    <definedName name="_A65700">#REF!</definedName>
    <definedName name="_A65800" localSheetId="0">#REF!</definedName>
    <definedName name="_A65800" localSheetId="15">#REF!</definedName>
    <definedName name="_A65800" localSheetId="6">#REF!</definedName>
    <definedName name="_A65800">#REF!</definedName>
    <definedName name="_A66000" localSheetId="0">#REF!</definedName>
    <definedName name="_A66000" localSheetId="15">#REF!</definedName>
    <definedName name="_A66000" localSheetId="6">#REF!</definedName>
    <definedName name="_A66000">#REF!</definedName>
    <definedName name="_A67000" localSheetId="0">#REF!</definedName>
    <definedName name="_A67000" localSheetId="15">#REF!</definedName>
    <definedName name="_A67000" localSheetId="6">#REF!</definedName>
    <definedName name="_A67000">#REF!</definedName>
    <definedName name="_A68000" localSheetId="0">#REF!</definedName>
    <definedName name="_A68000" localSheetId="15">#REF!</definedName>
    <definedName name="_A68000" localSheetId="6">#REF!</definedName>
    <definedName name="_A68000">#REF!</definedName>
    <definedName name="_A70000" localSheetId="0">#REF!</definedName>
    <definedName name="_A70000" localSheetId="15">#REF!</definedName>
    <definedName name="_A70000" localSheetId="6">#REF!</definedName>
    <definedName name="_A70000">#REF!</definedName>
    <definedName name="_A75000" localSheetId="0">#REF!</definedName>
    <definedName name="_A75000" localSheetId="15">#REF!</definedName>
    <definedName name="_A75000" localSheetId="6">#REF!</definedName>
    <definedName name="_A75000">#REF!</definedName>
    <definedName name="_A85000" localSheetId="0">#REF!</definedName>
    <definedName name="_A85000" localSheetId="15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5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5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5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5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5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5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5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5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5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5">#REF!</definedName>
    <definedName name="_bac3" localSheetId="6">#REF!</definedName>
    <definedName name="_bac3">#REF!</definedName>
    <definedName name="_bac4" localSheetId="0">#REF!</definedName>
    <definedName name="_bac4" localSheetId="15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5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5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5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5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5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5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5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5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5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5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5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5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5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5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5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5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5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5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5" hidden="1">{"'Sheet1'!$L$16"}</definedName>
    <definedName name="_CT2" localSheetId="6" hidden="1">{"'Sheet1'!$L$16"}</definedName>
    <definedName name="_CT2" hidden="1">{"'Sheet1'!$L$16"}</definedName>
    <definedName name="_CT250" localSheetId="15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5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5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5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5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5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5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5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5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5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5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5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5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5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5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5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5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5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8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5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5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5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8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8" hidden="1">DM.1!$A$7:$H$12</definedName>
    <definedName name="_xlnm._FilterDatabase" hidden="1">#REF!</definedName>
    <definedName name="_foll" localSheetId="18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8" hidden="1">{"'Sheet1'!$L$16"}</definedName>
    <definedName name="_Goi8" localSheetId="15" hidden="1">{"'Sheet1'!$L$16"}</definedName>
    <definedName name="_Goi8" hidden="1">{"'Sheet1'!$L$16"}</definedName>
    <definedName name="_gsv1" localSheetId="15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8" hidden="1">{"'Sheet1'!$L$16"}</definedName>
    <definedName name="_h1" localSheetId="15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5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5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5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5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5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5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5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5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5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5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5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8" hidden="1">{"'Sheet1'!$L$16"}</definedName>
    <definedName name="_hu1" localSheetId="15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8" hidden="1">{"'Sheet1'!$L$16"}</definedName>
    <definedName name="_hu2" localSheetId="15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5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8" hidden="1">{"'Sheet1'!$L$16"}</definedName>
    <definedName name="_hu5" localSheetId="15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8" hidden="1">{"'Sheet1'!$L$16"}</definedName>
    <definedName name="_hu6" localSheetId="15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5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5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5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5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5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5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5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8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8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5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5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5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5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5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5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5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8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5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5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5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5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5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5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5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5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5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5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5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5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5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5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5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5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5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5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5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5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5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5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5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5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5">#REF!</definedName>
    <definedName name="_mxd106" localSheetId="6">#REF!</definedName>
    <definedName name="_mxd106">#REF!</definedName>
    <definedName name="_mxd118" localSheetId="0">#REF!</definedName>
    <definedName name="_mxd118" localSheetId="15">#REF!</definedName>
    <definedName name="_mxd118" localSheetId="6">#REF!</definedName>
    <definedName name="_mxd118">#REF!</definedName>
    <definedName name="_mxd149" localSheetId="0">#REF!</definedName>
    <definedName name="_mxd149" localSheetId="15">#REF!</definedName>
    <definedName name="_mxd149" localSheetId="6">#REF!</definedName>
    <definedName name="_mxd149">#REF!</definedName>
    <definedName name="_mxd150" localSheetId="0">#REF!</definedName>
    <definedName name="_mxd150" localSheetId="15">#REF!</definedName>
    <definedName name="_mxd150" localSheetId="6">#REF!</definedName>
    <definedName name="_mxd150">#REF!</definedName>
    <definedName name="_mxd151" localSheetId="0">#REF!</definedName>
    <definedName name="_mxd151" localSheetId="15">#REF!</definedName>
    <definedName name="_mxd151" localSheetId="6">#REF!</definedName>
    <definedName name="_mxd151">#REF!</definedName>
    <definedName name="_mxd158" localSheetId="0">#REF!</definedName>
    <definedName name="_mxd158" localSheetId="15">#REF!</definedName>
    <definedName name="_mxd158" localSheetId="6">#REF!</definedName>
    <definedName name="_mxd158">#REF!</definedName>
    <definedName name="_mxd159" localSheetId="0">#REF!</definedName>
    <definedName name="_mxd159" localSheetId="15">#REF!</definedName>
    <definedName name="_mxd159" localSheetId="6">#REF!</definedName>
    <definedName name="_mxd159">#REF!</definedName>
    <definedName name="_mxd161" localSheetId="0">#REF!</definedName>
    <definedName name="_mxd161" localSheetId="15">#REF!</definedName>
    <definedName name="_mxd161" localSheetId="6">#REF!</definedName>
    <definedName name="_mxd161">#REF!</definedName>
    <definedName name="_mxd179" localSheetId="0">#REF!</definedName>
    <definedName name="_mxd179" localSheetId="15">#REF!</definedName>
    <definedName name="_mxd179" localSheetId="6">#REF!</definedName>
    <definedName name="_mxd179">#REF!</definedName>
    <definedName name="_mxd185" localSheetId="0">#REF!</definedName>
    <definedName name="_mxd185" localSheetId="15">#REF!</definedName>
    <definedName name="_mxd185" localSheetId="6">#REF!</definedName>
    <definedName name="_mxd185">#REF!</definedName>
    <definedName name="_mxd200" localSheetId="0">#REF!</definedName>
    <definedName name="_mxd200" localSheetId="15">#REF!</definedName>
    <definedName name="_mxd200" localSheetId="6">#REF!</definedName>
    <definedName name="_mxd200">#REF!</definedName>
    <definedName name="_mxd205" localSheetId="0">#REF!</definedName>
    <definedName name="_mxd205" localSheetId="15">#REF!</definedName>
    <definedName name="_mxd205" localSheetId="6">#REF!</definedName>
    <definedName name="_mxd205">#REF!</definedName>
    <definedName name="_mxd206" localSheetId="0">#REF!</definedName>
    <definedName name="_mxd206" localSheetId="15">#REF!</definedName>
    <definedName name="_mxd206" localSheetId="6">#REF!</definedName>
    <definedName name="_mxd206">#REF!</definedName>
    <definedName name="_mxd207" localSheetId="0">#REF!</definedName>
    <definedName name="_mxd207" localSheetId="15">#REF!</definedName>
    <definedName name="_mxd207" localSheetId="6">#REF!</definedName>
    <definedName name="_mxd207">#REF!</definedName>
    <definedName name="_mxd219" localSheetId="0">#REF!</definedName>
    <definedName name="_mxd219" localSheetId="15">#REF!</definedName>
    <definedName name="_mxd219" localSheetId="6">#REF!</definedName>
    <definedName name="_mxd219">#REF!</definedName>
    <definedName name="_mxd222" localSheetId="0">#REF!</definedName>
    <definedName name="_mxd222" localSheetId="15">#REF!</definedName>
    <definedName name="_mxd222" localSheetId="6">#REF!</definedName>
    <definedName name="_mxd222">#REF!</definedName>
    <definedName name="_mxd225" localSheetId="0">#REF!</definedName>
    <definedName name="_mxd225" localSheetId="15">#REF!</definedName>
    <definedName name="_mxd225" localSheetId="6">#REF!</definedName>
    <definedName name="_mxd225">#REF!</definedName>
    <definedName name="_mxd23" localSheetId="0">#REF!</definedName>
    <definedName name="_mxd23" localSheetId="15">#REF!</definedName>
    <definedName name="_mxd23" localSheetId="6">#REF!</definedName>
    <definedName name="_mxd23">#REF!</definedName>
    <definedName name="_mxd235" localSheetId="0">#REF!</definedName>
    <definedName name="_mxd235" localSheetId="15">#REF!</definedName>
    <definedName name="_mxd235" localSheetId="6">#REF!</definedName>
    <definedName name="_mxd235">#REF!</definedName>
    <definedName name="_mxd239" localSheetId="0">#REF!</definedName>
    <definedName name="_mxd239" localSheetId="15">#REF!</definedName>
    <definedName name="_mxd239" localSheetId="6">#REF!</definedName>
    <definedName name="_mxd239">#REF!</definedName>
    <definedName name="_mxd24" localSheetId="0">#REF!</definedName>
    <definedName name="_mxd24" localSheetId="15">#REF!</definedName>
    <definedName name="_mxd24" localSheetId="6">#REF!</definedName>
    <definedName name="_mxd24">#REF!</definedName>
    <definedName name="_mxd243" localSheetId="0">#REF!</definedName>
    <definedName name="_mxd243" localSheetId="15">#REF!</definedName>
    <definedName name="_mxd243" localSheetId="6">#REF!</definedName>
    <definedName name="_mxd243">#REF!</definedName>
    <definedName name="_mxd255" localSheetId="0">#REF!</definedName>
    <definedName name="_mxd255" localSheetId="15">#REF!</definedName>
    <definedName name="_mxd255" localSheetId="6">#REF!</definedName>
    <definedName name="_mxd255">#REF!</definedName>
    <definedName name="_mxd26" localSheetId="0">#REF!</definedName>
    <definedName name="_mxd26" localSheetId="15">#REF!</definedName>
    <definedName name="_mxd26" localSheetId="6">#REF!</definedName>
    <definedName name="_mxd26">#REF!</definedName>
    <definedName name="_mxd265" localSheetId="0">#REF!</definedName>
    <definedName name="_mxd265" localSheetId="15">#REF!</definedName>
    <definedName name="_mxd265" localSheetId="6">#REF!</definedName>
    <definedName name="_mxd265">#REF!</definedName>
    <definedName name="_mxd272" localSheetId="0">#REF!</definedName>
    <definedName name="_mxd272" localSheetId="15">#REF!</definedName>
    <definedName name="_mxd272" localSheetId="6">#REF!</definedName>
    <definedName name="_mxd272">#REF!</definedName>
    <definedName name="_mxd285" localSheetId="0">#REF!</definedName>
    <definedName name="_mxd285" localSheetId="15">#REF!</definedName>
    <definedName name="_mxd285" localSheetId="6">#REF!</definedName>
    <definedName name="_mxd285">#REF!</definedName>
    <definedName name="_mxd300" localSheetId="0">#REF!</definedName>
    <definedName name="_mxd300" localSheetId="15">#REF!</definedName>
    <definedName name="_mxd300" localSheetId="6">#REF!</definedName>
    <definedName name="_mxd300">#REF!</definedName>
    <definedName name="_mxd342" localSheetId="0">#REF!</definedName>
    <definedName name="_mxd342" localSheetId="15">#REF!</definedName>
    <definedName name="_mxd342" localSheetId="6">#REF!</definedName>
    <definedName name="_mxd342">#REF!</definedName>
    <definedName name="_mxd357" localSheetId="0">#REF!</definedName>
    <definedName name="_mxd357" localSheetId="15">#REF!</definedName>
    <definedName name="_mxd357" localSheetId="6">#REF!</definedName>
    <definedName name="_mxd357">#REF!</definedName>
    <definedName name="_mxd369" localSheetId="0">#REF!</definedName>
    <definedName name="_mxd369" localSheetId="15">#REF!</definedName>
    <definedName name="_mxd369" localSheetId="6">#REF!</definedName>
    <definedName name="_mxd369">#REF!</definedName>
    <definedName name="_mxd371" localSheetId="0">#REF!</definedName>
    <definedName name="_mxd371" localSheetId="15">#REF!</definedName>
    <definedName name="_mxd371" localSheetId="6">#REF!</definedName>
    <definedName name="_mxd371">#REF!</definedName>
    <definedName name="_mxd376" localSheetId="0">#REF!</definedName>
    <definedName name="_mxd376" localSheetId="15">#REF!</definedName>
    <definedName name="_mxd376" localSheetId="6">#REF!</definedName>
    <definedName name="_mxd376">#REF!</definedName>
    <definedName name="_mxd377" localSheetId="0">#REF!</definedName>
    <definedName name="_mxd377" localSheetId="15">#REF!</definedName>
    <definedName name="_mxd377" localSheetId="6">#REF!</definedName>
    <definedName name="_mxd377">#REF!</definedName>
    <definedName name="_mxd38" localSheetId="0">#REF!</definedName>
    <definedName name="_mxd38" localSheetId="15">#REF!</definedName>
    <definedName name="_mxd38" localSheetId="6">#REF!</definedName>
    <definedName name="_mxd38">#REF!</definedName>
    <definedName name="_mxd380" localSheetId="0">#REF!</definedName>
    <definedName name="_mxd380" localSheetId="15">#REF!</definedName>
    <definedName name="_mxd380" localSheetId="6">#REF!</definedName>
    <definedName name="_mxd380">#REF!</definedName>
    <definedName name="_mxd39" localSheetId="0">#REF!</definedName>
    <definedName name="_mxd39" localSheetId="15">#REF!</definedName>
    <definedName name="_mxd39" localSheetId="6">#REF!</definedName>
    <definedName name="_mxd39">#REF!</definedName>
    <definedName name="_mxd393" localSheetId="0">#REF!</definedName>
    <definedName name="_mxd393" localSheetId="15">#REF!</definedName>
    <definedName name="_mxd393" localSheetId="6">#REF!</definedName>
    <definedName name="_mxd393">#REF!</definedName>
    <definedName name="_mxd394" localSheetId="0">#REF!</definedName>
    <definedName name="_mxd394" localSheetId="15">#REF!</definedName>
    <definedName name="_mxd394" localSheetId="6">#REF!</definedName>
    <definedName name="_mxd394">#REF!</definedName>
    <definedName name="_mxd403" localSheetId="0">#REF!</definedName>
    <definedName name="_mxd403" localSheetId="15">#REF!</definedName>
    <definedName name="_mxd403" localSheetId="6">#REF!</definedName>
    <definedName name="_mxd403">#REF!</definedName>
    <definedName name="_mxd409" localSheetId="0">#REF!</definedName>
    <definedName name="_mxd409" localSheetId="15">#REF!</definedName>
    <definedName name="_mxd409" localSheetId="6">#REF!</definedName>
    <definedName name="_mxd409">#REF!</definedName>
    <definedName name="_mxd410" localSheetId="0">#REF!</definedName>
    <definedName name="_mxd410" localSheetId="15">#REF!</definedName>
    <definedName name="_mxd410" localSheetId="6">#REF!</definedName>
    <definedName name="_mxd410">#REF!</definedName>
    <definedName name="_mxd412" localSheetId="0">#REF!</definedName>
    <definedName name="_mxd412" localSheetId="15">#REF!</definedName>
    <definedName name="_mxd412" localSheetId="6">#REF!</definedName>
    <definedName name="_mxd412">#REF!</definedName>
    <definedName name="_mxd415" localSheetId="0">#REF!</definedName>
    <definedName name="_mxd415" localSheetId="15">#REF!</definedName>
    <definedName name="_mxd415" localSheetId="6">#REF!</definedName>
    <definedName name="_mxd415">#REF!</definedName>
    <definedName name="_mxd423" localSheetId="0">#REF!</definedName>
    <definedName name="_mxd423" localSheetId="15">#REF!</definedName>
    <definedName name="_mxd423" localSheetId="6">#REF!</definedName>
    <definedName name="_mxd423">#REF!</definedName>
    <definedName name="_mxd64" localSheetId="0">#REF!</definedName>
    <definedName name="_mxd64" localSheetId="15">#REF!</definedName>
    <definedName name="_mxd64" localSheetId="6">#REF!</definedName>
    <definedName name="_mxd64">#REF!</definedName>
    <definedName name="_mxd67" localSheetId="0">#REF!</definedName>
    <definedName name="_mxd67" localSheetId="15">#REF!</definedName>
    <definedName name="_mxd67" localSheetId="6">#REF!</definedName>
    <definedName name="_mxd67">#REF!</definedName>
    <definedName name="_mxd69" localSheetId="0">#REF!</definedName>
    <definedName name="_mxd69" localSheetId="15">#REF!</definedName>
    <definedName name="_mxd69" localSheetId="6">#REF!</definedName>
    <definedName name="_mxd69">#REF!</definedName>
    <definedName name="_mxd78" localSheetId="0">#REF!</definedName>
    <definedName name="_mxd78" localSheetId="15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5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5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5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5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5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5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5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5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5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5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5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5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5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5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5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5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5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5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5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5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5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5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5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5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5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5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5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5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5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8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5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8" hidden="1">{#N/A,#N/A,FALSE,"단가표지"}</definedName>
    <definedName name="_qw1" localSheetId="15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5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5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5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5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5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5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8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8" hidden="1">{#N/A,#N/A,FALSE,"운반시간"}</definedName>
    <definedName name="_sum1" localSheetId="11" hidden="1">#REF!</definedName>
    <definedName name="_sum1" localSheetId="0" hidden="1">#REF!</definedName>
    <definedName name="_sum1" localSheetId="18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5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5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5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5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5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5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5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5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5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5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5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5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5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5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5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5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5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5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5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5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5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5">#REF!</definedName>
    <definedName name="_tct3" localSheetId="6">#REF!</definedName>
    <definedName name="_tct3">#REF!</definedName>
    <definedName name="_tct5" localSheetId="0">#REF!</definedName>
    <definedName name="_tct5" localSheetId="15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5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5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5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5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5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5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5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5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5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5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5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5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5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5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5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5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5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5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5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5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5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5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5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5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5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5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5" hidden="1">{0}</definedName>
    <definedName name="a.1...." localSheetId="6" hidden="1">{0}</definedName>
    <definedName name="a.1...." hidden="1">{0}</definedName>
    <definedName name="A_" localSheetId="0">#REF!</definedName>
    <definedName name="A_" localSheetId="15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5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5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5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5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5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5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5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5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5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5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5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5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5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5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5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5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5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5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5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5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5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5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5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5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5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5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5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5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5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5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5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5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5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5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5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5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5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5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5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5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5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5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5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5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5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5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5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5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5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5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5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5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5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5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5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5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5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5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5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5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5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5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5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5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5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5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5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5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5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5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5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5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5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5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5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5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5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5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5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5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5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5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5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5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5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5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5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5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5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5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5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5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5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5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5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5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5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5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5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5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5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5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5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5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5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5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5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5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5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5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5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5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5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5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5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5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5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5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5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5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5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5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5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5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5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5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5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5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5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5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5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5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5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5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5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5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5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5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5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5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5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5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5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5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5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5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5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5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5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5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5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5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5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5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5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5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5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5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5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5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5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5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5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5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5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5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5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5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5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5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5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5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5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5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5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5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5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5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5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5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5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5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5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5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5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5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5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5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5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5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5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5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5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5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5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5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5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5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5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5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5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5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5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5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5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5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5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5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5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5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5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5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5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5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5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5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5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5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5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5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5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5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5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5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5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5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5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5">#REF!</definedName>
    <definedName name="bac2.5" localSheetId="6">#REF!</definedName>
    <definedName name="bac2.5">#REF!</definedName>
    <definedName name="bac2.7" localSheetId="0">#REF!</definedName>
    <definedName name="bac2.7" localSheetId="15">#REF!</definedName>
    <definedName name="bac2.7" localSheetId="6">#REF!</definedName>
    <definedName name="bac2.7">#REF!</definedName>
    <definedName name="bac3.5" localSheetId="0">#REF!</definedName>
    <definedName name="bac3.5" localSheetId="15">#REF!</definedName>
    <definedName name="bac3.5" localSheetId="6">#REF!</definedName>
    <definedName name="bac3.5">#REF!</definedName>
    <definedName name="bac3.7" localSheetId="0">#REF!</definedName>
    <definedName name="bac3.7" localSheetId="15">#REF!</definedName>
    <definedName name="bac3.7" localSheetId="6">#REF!</definedName>
    <definedName name="bac3.7">#REF!</definedName>
    <definedName name="bac4.5" localSheetId="0">#REF!</definedName>
    <definedName name="bac4.5" localSheetId="15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5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5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5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5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5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5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5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5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5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5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5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5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5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5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5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5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5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5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5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5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5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5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5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5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5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5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5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5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5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5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5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5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5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5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5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5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5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5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5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8" hidden="1">{"'Sheet1'!$L$16"}</definedName>
    <definedName name="BBBG" localSheetId="15" hidden="1">{"'Sheet1'!$L$16"}</definedName>
    <definedName name="bbgg" localSheetId="1" hidden="1">{"'Sheet1'!$L$16"}</definedName>
    <definedName name="bbgg" localSheetId="0" hidden="1">{"'Sheet1'!$L$16"}</definedName>
    <definedName name="bbgg" localSheetId="15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5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5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5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5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5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5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5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5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5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5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5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5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5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5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5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5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5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5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5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5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5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5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5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5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5">#REF!</definedName>
    <definedName name="bdh" localSheetId="6">#REF!</definedName>
    <definedName name="bdh">#REF!</definedName>
    <definedName name="bdhs" localSheetId="15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5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5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5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5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5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5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5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5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5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5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5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5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5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5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5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5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5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5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5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5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5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5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5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5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5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5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5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5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5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5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5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5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5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5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5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5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5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5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5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5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5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5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5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5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5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5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5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8" hidden="1">{"'Sheet1'!$L$16"}</definedName>
    <definedName name="binh" localSheetId="15" hidden="1">{"'Sheet1'!$L$16"}</definedName>
    <definedName name="BJJ" localSheetId="1" hidden="1">{#N/A,#N/A,FALSE,"CCTV"}</definedName>
    <definedName name="BJJ" localSheetId="0" hidden="1">{#N/A,#N/A,FALSE,"CCTV"}</definedName>
    <definedName name="BJJ" localSheetId="15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5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5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5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5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5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5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5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5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5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5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5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5">#REF!</definedName>
    <definedName name="botda" localSheetId="6">#REF!</definedName>
    <definedName name="botda">#REF!</definedName>
    <definedName name="Bp" localSheetId="0">#REF!</definedName>
    <definedName name="bp" localSheetId="15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5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5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5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5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5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5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5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5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5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5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5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5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5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5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5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5">#REF!</definedName>
    <definedName name="C_" localSheetId="6">#REF!</definedName>
    <definedName name="C_">#REF!</definedName>
    <definedName name="C_02" localSheetId="0" hidden="1">#REF!</definedName>
    <definedName name="C_02" localSheetId="15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5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5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5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5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5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5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5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5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5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5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5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5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5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5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5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5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5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5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5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5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5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5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5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5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5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5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5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5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5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5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5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5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5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5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5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5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5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5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5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5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5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5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5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5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5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5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5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5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5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5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5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5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5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5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5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5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5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5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5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5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5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5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5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5" hidden="1">#REF!</definedName>
    <definedName name="coba" localSheetId="6" hidden="1">#REF!</definedName>
    <definedName name="coba" hidden="1">#REF!</definedName>
    <definedName name="Coc" localSheetId="0">#REF!</definedName>
    <definedName name="coc" localSheetId="15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5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5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5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5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5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5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5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5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5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5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5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5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5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5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5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5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5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5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5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5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5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5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5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5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5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5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5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5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5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5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5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5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5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5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5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5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5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5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5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5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5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5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5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5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5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5">#REF!</definedName>
    <definedName name="COVER_1" localSheetId="6">#REF!</definedName>
    <definedName name="COVER_1">#REF!</definedName>
    <definedName name="COVER_2" localSheetId="0">#REF!</definedName>
    <definedName name="COVER_2" localSheetId="15">#REF!</definedName>
    <definedName name="COVER_2" localSheetId="6">#REF!</definedName>
    <definedName name="COVER_2">#REF!</definedName>
    <definedName name="COVER_3" localSheetId="0">#REF!</definedName>
    <definedName name="COVER_3" localSheetId="15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5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5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5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5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5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5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5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5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5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5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5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5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5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5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5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5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5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5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5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5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5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5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5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5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5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5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5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5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5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5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5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5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5">#REF!</definedName>
    <definedName name="cpd" localSheetId="6">#REF!</definedName>
    <definedName name="cpd">#REF!</definedName>
    <definedName name="cpdd" localSheetId="0">#REF!</definedName>
    <definedName name="cpdd" localSheetId="15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5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5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5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5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5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5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5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5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5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5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5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5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5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5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5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5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5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5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5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5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5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5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5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5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5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5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5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5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5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5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5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5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5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5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5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5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5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5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5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5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5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5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5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5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5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5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5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5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5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5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5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5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5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5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5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5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5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5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5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5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5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5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5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5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5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5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5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5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5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5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5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5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5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5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5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5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5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5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5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5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5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5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5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5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5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5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5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5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5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5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5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5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5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5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5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5">#REF!</definedName>
    <definedName name="da0.5x1" localSheetId="6">#REF!</definedName>
    <definedName name="da0.5x1">#REF!</definedName>
    <definedName name="da1x2" localSheetId="0">#REF!</definedName>
    <definedName name="da1x2" localSheetId="15">#REF!</definedName>
    <definedName name="da1x2" localSheetId="6">#REF!</definedName>
    <definedName name="da1x2">#REF!</definedName>
    <definedName name="da2x4" localSheetId="0">#REF!</definedName>
    <definedName name="da2x4" localSheetId="15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5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5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5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5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5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5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5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5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5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5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5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5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5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5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5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5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5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5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5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5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5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5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5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5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5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5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5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5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5">#REF!</definedName>
    <definedName name="dd1x2" localSheetId="6">#REF!</definedName>
    <definedName name="dd1x2">#REF!</definedName>
    <definedName name="dd2x4" localSheetId="0">#REF!</definedName>
    <definedName name="dd2x4" localSheetId="15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5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5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5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5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5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5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5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5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5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5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5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5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5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5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5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5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5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5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5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5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5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5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5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5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5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5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5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5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5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5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5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5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5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5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5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5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5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5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5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5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5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5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5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5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5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5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5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5">#REF!</definedName>
    <definedName name="ddia" localSheetId="6">#REF!</definedName>
    <definedName name="ddia">#REF!</definedName>
    <definedName name="ddien" localSheetId="0">#REF!</definedName>
    <definedName name="ddien" localSheetId="15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5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5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5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5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5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5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5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5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5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5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5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5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5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5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5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5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5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5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5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5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5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5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5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5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5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5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5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5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5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5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5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5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5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5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5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5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5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5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5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5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5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5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5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5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5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5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5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5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5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5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5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5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5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5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5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5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5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5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5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5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5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5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5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5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5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5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5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5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5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5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5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5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5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5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5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5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5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5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5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5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5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5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5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5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5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5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5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5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5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5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5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5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5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5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5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5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5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5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5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5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5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5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5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5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5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5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5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5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5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5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5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5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5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5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5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5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5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5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5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5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5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5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5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5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5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5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5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5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5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5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5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5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5">#REF!</definedName>
    <definedName name="dinh" localSheetId="6">#REF!</definedName>
    <definedName name="dinh">#REF!</definedName>
    <definedName name="dinhdia" localSheetId="0">#REF!</definedName>
    <definedName name="dinhdia" localSheetId="15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5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5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5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8" hidden="1">{#N/A,#N/A,FALSE,"포장2"}</definedName>
    <definedName name="d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5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8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5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8" hidden="1">{#N/A,#N/A,FALSE,"표지목차"}</definedName>
    <definedName name="DKB_DT" localSheetId="0">#REF!</definedName>
    <definedName name="DKB_DT" localSheetId="15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5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5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5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5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5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5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5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5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5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5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5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5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5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5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5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5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8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5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5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5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5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5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5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5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5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5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5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5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5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5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5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5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5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5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5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5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5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5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5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5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5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5">#REF!</definedName>
    <definedName name="Drop2" localSheetId="6">#REF!</definedName>
    <definedName name="Drop2">#REF!</definedName>
    <definedName name="Drop3" localSheetId="0">#REF!</definedName>
    <definedName name="Drop3" localSheetId="15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5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5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5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5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5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5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5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5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5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5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5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5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5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5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5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5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5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5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5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5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5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5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5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5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5" hidden="1">{"'Sheet1'!$L$16"}</definedName>
    <definedName name="dssad" localSheetId="6" hidden="1">{"'Sheet1'!$L$16"}</definedName>
    <definedName name="dssad" hidden="1">{"'Sheet1'!$L$16"}</definedName>
    <definedName name="DSTD_Clear" localSheetId="9">'180326'!DSTD_Clear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5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5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5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5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5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5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5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5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5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5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5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5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5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5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5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5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5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5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5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5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5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5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5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5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5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5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5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5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5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5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5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5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5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5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5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5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5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5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5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5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5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5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5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5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5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5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5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5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5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5" hidden="1">{0}</definedName>
    <definedName name="e.1200" localSheetId="6" hidden="1">{0}</definedName>
    <definedName name="e.1200" hidden="1">{0}</definedName>
    <definedName name="E_" localSheetId="0">#REF!</definedName>
    <definedName name="E_" localSheetId="15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5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5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5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5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5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5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5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8" hidden="1">{#N/A,#N/A,FALSE,"단가표지"}</definedName>
    <definedName name="ee" localSheetId="15" hidden="1">{#N/A,#N/A,TRUE,"Krycí list"}</definedName>
    <definedName name="eee" localSheetId="1" hidden="1">{"'Sheet1'!$L$16"}</definedName>
    <definedName name="eee" localSheetId="0" hidden="1">{"'Sheet1'!$L$16"}</definedName>
    <definedName name="eee" localSheetId="15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5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5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5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5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5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5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5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5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5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5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5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5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5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5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5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5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5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5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5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5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5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5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5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5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5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5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5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5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5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5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5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5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5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5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5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5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5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5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5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5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5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5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5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5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5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5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5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5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5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5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5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5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5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5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5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5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5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5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5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5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5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5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5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5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5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5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5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5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5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5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5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5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5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5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5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5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5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5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5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5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5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5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5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5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5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5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5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5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5">#REF!</definedName>
    <definedName name="F_" localSheetId="6">#REF!</definedName>
    <definedName name="F_">#REF!</definedName>
    <definedName name="F_1" localSheetId="0">#REF!</definedName>
    <definedName name="F_1" localSheetId="15">#REF!</definedName>
    <definedName name="F_1" localSheetId="6">#REF!</definedName>
    <definedName name="F_1">#REF!</definedName>
    <definedName name="F_10" localSheetId="0">#REF!</definedName>
    <definedName name="F_10" localSheetId="15">#REF!</definedName>
    <definedName name="F_10" localSheetId="6">#REF!</definedName>
    <definedName name="F_10">#REF!</definedName>
    <definedName name="F_11" localSheetId="0">#REF!</definedName>
    <definedName name="F_11" localSheetId="15">#REF!</definedName>
    <definedName name="F_11" localSheetId="6">#REF!</definedName>
    <definedName name="F_11">#REF!</definedName>
    <definedName name="F_12" localSheetId="0">#REF!</definedName>
    <definedName name="F_12" localSheetId="15">#REF!</definedName>
    <definedName name="F_12" localSheetId="6">#REF!</definedName>
    <definedName name="F_12">#REF!</definedName>
    <definedName name="F_13" localSheetId="0">#REF!</definedName>
    <definedName name="F_13" localSheetId="15">#REF!</definedName>
    <definedName name="F_13" localSheetId="6">#REF!</definedName>
    <definedName name="F_13">#REF!</definedName>
    <definedName name="F_14" localSheetId="0">#REF!</definedName>
    <definedName name="F_14" localSheetId="15">#REF!</definedName>
    <definedName name="F_14" localSheetId="6">#REF!</definedName>
    <definedName name="F_14">#REF!</definedName>
    <definedName name="F_2" localSheetId="0">#REF!</definedName>
    <definedName name="F_2" localSheetId="15">#REF!</definedName>
    <definedName name="F_2" localSheetId="6">#REF!</definedName>
    <definedName name="F_2">#REF!</definedName>
    <definedName name="F_3" localSheetId="0">#REF!</definedName>
    <definedName name="F_3" localSheetId="15">#REF!</definedName>
    <definedName name="F_3" localSheetId="6">#REF!</definedName>
    <definedName name="F_3">#REF!</definedName>
    <definedName name="F_4" localSheetId="0">#REF!</definedName>
    <definedName name="F_4" localSheetId="15">#REF!</definedName>
    <definedName name="F_4" localSheetId="6">#REF!</definedName>
    <definedName name="F_4">#REF!</definedName>
    <definedName name="F_5" localSheetId="0">#REF!</definedName>
    <definedName name="F_5" localSheetId="15">#REF!</definedName>
    <definedName name="F_5" localSheetId="6">#REF!</definedName>
    <definedName name="F_5">#REF!</definedName>
    <definedName name="F_6" localSheetId="0">#REF!</definedName>
    <definedName name="F_6" localSheetId="15">#REF!</definedName>
    <definedName name="F_6" localSheetId="6">#REF!</definedName>
    <definedName name="F_6">#REF!</definedName>
    <definedName name="F_7" localSheetId="0">#REF!</definedName>
    <definedName name="F_7" localSheetId="15">#REF!</definedName>
    <definedName name="F_7" localSheetId="6">#REF!</definedName>
    <definedName name="F_7">#REF!</definedName>
    <definedName name="F_8" localSheetId="0">#REF!</definedName>
    <definedName name="F_8" localSheetId="15">#REF!</definedName>
    <definedName name="F_8" localSheetId="6">#REF!</definedName>
    <definedName name="F_8">#REF!</definedName>
    <definedName name="F_9" localSheetId="0">#REF!</definedName>
    <definedName name="F_9" localSheetId="15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5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5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5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5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5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5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5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8" hidden="1">{#N/A,#N/A,FALSE,"기안지";#N/A,#N/A,FALSE,"통신지"}</definedName>
    <definedName name="FAN견적의뢰" localSheetId="15" hidden="1">{#N/A,#N/A,FALSE,"기안지";#N/A,#N/A,FALSE,"통신지"}</definedName>
    <definedName name="FASD" localSheetId="0" hidden="1">#REF!</definedName>
    <definedName name="FASD" localSheetId="15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5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5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5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5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5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5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5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5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5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5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5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5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5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5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5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5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5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5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5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5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5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5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5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5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5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5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5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5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5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5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5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5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5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5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5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5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5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5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5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5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5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5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5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5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5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5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5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5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5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5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5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5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5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5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5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5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5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5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5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5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5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5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5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8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5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5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5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5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5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5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5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5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5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5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5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5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5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5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5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5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5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5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5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5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5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5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5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5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5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5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5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5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5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5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5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5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5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5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5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5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5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5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5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5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5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5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5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5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5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5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5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5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5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5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5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5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5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5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5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5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5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5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5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5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5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5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5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5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5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5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5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5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5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5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5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5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5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5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5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5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5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5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5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5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5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5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5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5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5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5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5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5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5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5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5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5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5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5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5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5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5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5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5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5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5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5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5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5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5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5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5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5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5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5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5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5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5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5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5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5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5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5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5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5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5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5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5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5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5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5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5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5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5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5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5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5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5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5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5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5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5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5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5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5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5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5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5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5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5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5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5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5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5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5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5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5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5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5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5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5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5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5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5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5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5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5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5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5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5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5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5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5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5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5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5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5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5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5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5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5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5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5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5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5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5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5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5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5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5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5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5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5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5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5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5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5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5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5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5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5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5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5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5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5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5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5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5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5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5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5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5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5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5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5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5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5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5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5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5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5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5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5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5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5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5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5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5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5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5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5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5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5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5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5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5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5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5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5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5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5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5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5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5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5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5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5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5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5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5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5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5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5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5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8" hidden="1">{#N/A,#N/A,FALSE,"운반시간"}</definedName>
    <definedName name="gg" localSheetId="15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5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5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5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5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5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5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5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5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5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5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5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5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5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5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5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5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5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5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5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5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5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5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5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5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5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5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5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5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5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5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5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5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5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5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5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5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5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5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5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5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5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5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5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5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5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5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8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5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5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5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5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5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5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5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5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5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5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5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8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5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5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5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5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5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5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5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5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5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5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5">#REF!</definedName>
    <definedName name="gv" localSheetId="6">#REF!</definedName>
    <definedName name="gv">#REF!</definedName>
    <definedName name="gvl" localSheetId="0">#REF!</definedName>
    <definedName name="gvl" localSheetId="15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5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5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5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5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5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5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5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8" hidden="1">{"'Sheet1'!$L$16"}</definedName>
    <definedName name="h" localSheetId="15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5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5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5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5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5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5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5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5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5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5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5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5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5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8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5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5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5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5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5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5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5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5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5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5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5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5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5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5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5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5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5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5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5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5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5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5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5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5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5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5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5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5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5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5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5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5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5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5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5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5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5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5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5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5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5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5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5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5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5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5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5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5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5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5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5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5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5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5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5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5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5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5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5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5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5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5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5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5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5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5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5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5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5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5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5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5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5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5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5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5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5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5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5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5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5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5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5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5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5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5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5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5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5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5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5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5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5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5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5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5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5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5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5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5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5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5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5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5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5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5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5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5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5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5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5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5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5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5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5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5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5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5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5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5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5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5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5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5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5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5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5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5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5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5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5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5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5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5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5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5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5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5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5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5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5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5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5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5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5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5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5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5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5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5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5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5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5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5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5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5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5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5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5">#REF!</definedName>
    <definedName name="hm" localSheetId="6">#REF!</definedName>
    <definedName name="hm">#REF!</definedName>
    <definedName name="hm.3" localSheetId="15">#REF!</definedName>
    <definedName name="hm.3" localSheetId="6">#REF!</definedName>
    <definedName name="hm.3">#REF!</definedName>
    <definedName name="hm.4" localSheetId="15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5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5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5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5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5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5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5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5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5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5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5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5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5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5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5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5">#REF!</definedName>
    <definedName name="Hpt" localSheetId="6">#REF!</definedName>
    <definedName name="Hpt">#REF!</definedName>
    <definedName name="Hpt_A0" localSheetId="0">#REF!</definedName>
    <definedName name="Hpt_A0" localSheetId="15">#REF!</definedName>
    <definedName name="Hpt_A0" localSheetId="6">#REF!</definedName>
    <definedName name="Hpt_A0">#REF!</definedName>
    <definedName name="Hpt_A1" localSheetId="0">#REF!</definedName>
    <definedName name="Hpt_A1" localSheetId="15">#REF!</definedName>
    <definedName name="Hpt_A1" localSheetId="6">#REF!</definedName>
    <definedName name="Hpt_A1">#REF!</definedName>
    <definedName name="Hpt_AR0" localSheetId="0">#REF!</definedName>
    <definedName name="Hpt_AR0" localSheetId="15">#REF!</definedName>
    <definedName name="Hpt_AR0" localSheetId="6">#REF!</definedName>
    <definedName name="Hpt_AR0">#REF!</definedName>
    <definedName name="Hpt_goi1" localSheetId="0">#REF!</definedName>
    <definedName name="Hpt_goi1" localSheetId="15">#REF!</definedName>
    <definedName name="Hpt_goi1" localSheetId="6">#REF!</definedName>
    <definedName name="Hpt_goi1">#REF!</definedName>
    <definedName name="Hpt_goi2" localSheetId="0">#REF!</definedName>
    <definedName name="Hpt_goi2" localSheetId="15">#REF!</definedName>
    <definedName name="Hpt_goi2" localSheetId="6">#REF!</definedName>
    <definedName name="Hpt_goi2">#REF!</definedName>
    <definedName name="Hpt_goi3" localSheetId="0">#REF!</definedName>
    <definedName name="Hpt_goi3" localSheetId="15">#REF!</definedName>
    <definedName name="Hpt_goi3" localSheetId="6">#REF!</definedName>
    <definedName name="Hpt_goi3">#REF!</definedName>
    <definedName name="Hpt_ngam1" localSheetId="0">#REF!</definedName>
    <definedName name="Hpt_ngam1" localSheetId="15">#REF!</definedName>
    <definedName name="Hpt_ngam1" localSheetId="6">#REF!</definedName>
    <definedName name="Hpt_ngam1">#REF!</definedName>
    <definedName name="Hpt_ngam2" localSheetId="0">#REF!</definedName>
    <definedName name="Hpt_ngam2" localSheetId="15">#REF!</definedName>
    <definedName name="Hpt_ngam2" localSheetId="6">#REF!</definedName>
    <definedName name="Hpt_ngam2">#REF!</definedName>
    <definedName name="Hpt_ngam3" localSheetId="0">#REF!</definedName>
    <definedName name="Hpt_ngam3" localSheetId="15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5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5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5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5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5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5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5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5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5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5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5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5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5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5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8" hidden="1">{"'Sheet1'!$L$16"}</definedName>
    <definedName name="htlm" localSheetId="15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5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5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5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5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5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8" hidden="1">{"'Sheet1'!$L$16"}</definedName>
    <definedName name="HTML_Control" localSheetId="15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5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5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5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5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5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5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5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5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5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5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5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5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5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8" hidden="1">{"'Sheet1'!$L$16"}</definedName>
    <definedName name="hu" localSheetId="15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5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5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5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5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5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5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5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8" hidden="1">{"'Sheet1'!$L$16"}</definedName>
    <definedName name="huy" localSheetId="15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5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5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5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5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5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5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5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5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5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5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5">#REF!</definedName>
    <definedName name="Hwl" localSheetId="6">#REF!</definedName>
    <definedName name="Hwl">#REF!</definedName>
    <definedName name="Hwr" localSheetId="0">#REF!</definedName>
    <definedName name="Hwr" localSheetId="15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5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5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5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5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5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5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5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5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5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5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5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5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5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5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5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5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5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5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5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5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5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5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5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5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5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5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8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5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5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5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5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5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5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5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5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5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5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5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5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5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5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5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5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5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5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5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5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5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5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5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5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8" hidden="1">{#N/A,#N/A,FALSE,"골재소요량";#N/A,#N/A,FALSE,"골재소요량"}</definedName>
    <definedName name="jjjj" localSheetId="15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5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5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5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5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5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5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5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5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5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5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5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5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5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5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5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5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5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5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5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5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5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5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5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5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5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5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5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5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5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5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5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5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5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5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5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5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5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5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5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5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5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5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5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5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5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8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5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5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5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5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5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5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5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5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5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5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5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5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5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5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5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5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5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5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5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5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5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5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5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5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5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5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5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5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5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5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5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5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5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5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5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5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5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5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5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5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5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5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5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5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5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5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5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5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5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5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5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5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5" hidden="1">{"'Sheet1'!$L$16"}</definedName>
    <definedName name="ksbn" localSheetId="6" hidden="1">{"'Sheet1'!$L$16"}</definedName>
    <definedName name="ksbn" hidden="1">{"'Sheet1'!$L$16"}</definedName>
    <definedName name="ksc" localSheetId="15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5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5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5" hidden="1">{"'Sheet1'!$L$16"}</definedName>
    <definedName name="kshn" localSheetId="6" hidden="1">{"'Sheet1'!$L$16"}</definedName>
    <definedName name="kshn" hidden="1">{"'Sheet1'!$L$16"}</definedName>
    <definedName name="ksks" localSheetId="15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5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5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5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5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5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5">#REF!</definedName>
    <definedName name="KTHHP" localSheetId="6">#REF!</definedName>
    <definedName name="KTHHP">#REF!</definedName>
    <definedName name="KTHHT" localSheetId="15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5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5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5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5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5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5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5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5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5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5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5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5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5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5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5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5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5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5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5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5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5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5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5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5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5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5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5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5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5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5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5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5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5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5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5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5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5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5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5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5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5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5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5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5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5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5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5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5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5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5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5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5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5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5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5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5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5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5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5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5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5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5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5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5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5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5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5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5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5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5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5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5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5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5">#REF!</definedName>
    <definedName name="Lgoi" localSheetId="6">#REF!</definedName>
    <definedName name="Lgoi">#REF!</definedName>
    <definedName name="Lh" localSheetId="0">#REF!</definedName>
    <definedName name="Lh" localSheetId="15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5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5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5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5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5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5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5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5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5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5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5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5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5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5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5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5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5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5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5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5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5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5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5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5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5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5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5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5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5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5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5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5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5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5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5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5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5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5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5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5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5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5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5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5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5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5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5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5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5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5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5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5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5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5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5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5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5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5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5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5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5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5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5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5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5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5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5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5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5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5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5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5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5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5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5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5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5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5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5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5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5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5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5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5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5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5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5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5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5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5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5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5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5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5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5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5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5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5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5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5">#REF!</definedName>
    <definedName name="LoR_15" localSheetId="6">#REF!</definedName>
    <definedName name="LoR_15">#REF!</definedName>
    <definedName name="LoR_16" localSheetId="0">#REF!</definedName>
    <definedName name="LoR_16" localSheetId="15">#REF!</definedName>
    <definedName name="LoR_16" localSheetId="6">#REF!</definedName>
    <definedName name="LoR_16">#REF!</definedName>
    <definedName name="LoR_19" localSheetId="0">#REF!</definedName>
    <definedName name="LoR_19" localSheetId="15">#REF!</definedName>
    <definedName name="LoR_19" localSheetId="6">#REF!</definedName>
    <definedName name="LoR_19">#REF!</definedName>
    <definedName name="LoR_20" localSheetId="0">#REF!</definedName>
    <definedName name="LoR_20" localSheetId="15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5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5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5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5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5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5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5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5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5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5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5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5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5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5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5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5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5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5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5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5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5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5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5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5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5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5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5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5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5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5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5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5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5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5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5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5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5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5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5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5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5">#REF!</definedName>
    <definedName name="MaPhuong" localSheetId="6">#REF!</definedName>
    <definedName name="MaPhuong">#REF!</definedName>
    <definedName name="MaQuan" localSheetId="0">#REF!</definedName>
    <definedName name="MaQuan" localSheetId="15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5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5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5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5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5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5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5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5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5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5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5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5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5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5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5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5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5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5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5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5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5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5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5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5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5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5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5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8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5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5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5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5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5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5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5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5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5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5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5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8" hidden="1">{"'Sheet1'!$L$16"}</definedName>
    <definedName name="moi" localSheetId="15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5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5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5">#REF!</definedName>
    <definedName name="mstn_b" localSheetId="6">#REF!</definedName>
    <definedName name="mstn_b">#REF!</definedName>
    <definedName name="mstn_cnv" localSheetId="0">#REF!</definedName>
    <definedName name="mstn_cnv" localSheetId="15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5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5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5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5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5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5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5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5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5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5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5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5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5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5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5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5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5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5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5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5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5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5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5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5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5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5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5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5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5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5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5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5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5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5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5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5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5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5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5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5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5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5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5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5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5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5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5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5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5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5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5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5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5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5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5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5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5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5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5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5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5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5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5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5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5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5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5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5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5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5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5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5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5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5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5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5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5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5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5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5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5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5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5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5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5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5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5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5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5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5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5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5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5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5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5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5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5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5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5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5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5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5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5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5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5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5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5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5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5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5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5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5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5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5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5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5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5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5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5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5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5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5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5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5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5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5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5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5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5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5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5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5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5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5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5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5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5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5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5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5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5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5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5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5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5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5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5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5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5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5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5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5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5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5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5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5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'180326'!$A$1:$O$730</definedName>
    <definedName name="_xlnm.Print_Area" localSheetId="10">'190326'!$A$1:$O$724</definedName>
    <definedName name="_xlnm.Print_Area" localSheetId="11">'3. Quantity'!$A$1:$J$25</definedName>
    <definedName name="_xlnm.Print_Area" localSheetId="13">'BAO CAO19'!$A$1:$H$716</definedName>
    <definedName name="_xlnm.Print_Area" localSheetId="12">BAOCAO18!$A$1:$H$722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8">DM.1!$A$1:$H$37</definedName>
    <definedName name="_xlnm.Print_Area" localSheetId="17">KL!$A$1:$I$55</definedName>
    <definedName name="_xlnm.Print_Area" localSheetId="4">'list acceptance'!$A$1:$J$43</definedName>
    <definedName name="_xlnm.Print_Area" localSheetId="15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'180326'!$15:$16</definedName>
    <definedName name="_xlnm.Print_Titles" localSheetId="10">'190326'!$15:$16</definedName>
    <definedName name="_xlnm.Print_Titles" localSheetId="13">'BAO CAO19'!$9:$9</definedName>
    <definedName name="_xlnm.Print_Titles" localSheetId="12">BAOCAO18!$9:$9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5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5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5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5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5" hidden="1">{"'Sheet1'!$L$16"}</definedName>
    <definedName name="ptich3" localSheetId="6" hidden="1">{"'Sheet1'!$L$16"}</definedName>
    <definedName name="ptich3" hidden="1">{"'Sheet1'!$L$16"}</definedName>
    <definedName name="PtichDTL" localSheetId="9">'180326'!PtichDTL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5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5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5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5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5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5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5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5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5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5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5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5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5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5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5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5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5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5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5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5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5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5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5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5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5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5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5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5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5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5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5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5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5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5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5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5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5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5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5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5">#REF!</definedName>
    <definedName name="phugiabt" localSheetId="6">#REF!</definedName>
    <definedName name="phugiabt">#REF!</definedName>
    <definedName name="phugiavua" localSheetId="0">#REF!</definedName>
    <definedName name="phugiavua" localSheetId="15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5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5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5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5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8" hidden="1">#REF!</definedName>
    <definedName name="q" localSheetId="15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5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5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5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5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5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5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5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5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5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5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5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5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5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5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5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5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5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5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5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5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5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5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5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5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5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5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5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5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5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5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8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8" hidden="1">{#N/A,#N/A,FALSE,"단가표지"}</definedName>
    <definedName name="qq" localSheetId="15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5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5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5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5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5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5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5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5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5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5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5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5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5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5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5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5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5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5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5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5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5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5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5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5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5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5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5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5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5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5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5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5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5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5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5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5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5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5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5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5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5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5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5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5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5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5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5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5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5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5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5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5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5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5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5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5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5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5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5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5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5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5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5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5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5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5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5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5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5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5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5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5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5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5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5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5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5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5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5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5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5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5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5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5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5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5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5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5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5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5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5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5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5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5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5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5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5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5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5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5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5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5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5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5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5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5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5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5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5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5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5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5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5">#REF!</definedName>
    <definedName name="rd" localSheetId="6">#REF!</definedName>
    <definedName name="rd">#REF!</definedName>
    <definedName name="rd_1" localSheetId="0">#REF!</definedName>
    <definedName name="rd_1" localSheetId="15">#REF!</definedName>
    <definedName name="rd_1" localSheetId="6">#REF!</definedName>
    <definedName name="rd_1">#REF!</definedName>
    <definedName name="rd_2" localSheetId="0">#REF!</definedName>
    <definedName name="rd_2" localSheetId="15">#REF!</definedName>
    <definedName name="rd_2" localSheetId="6">#REF!</definedName>
    <definedName name="rd_2">#REF!</definedName>
    <definedName name="rd_3" localSheetId="0">#REF!</definedName>
    <definedName name="rd_3" localSheetId="15">#REF!</definedName>
    <definedName name="rd_3" localSheetId="6">#REF!</definedName>
    <definedName name="rd_3">#REF!</definedName>
    <definedName name="rd_4" localSheetId="0">#REF!</definedName>
    <definedName name="rd_4" localSheetId="15">#REF!</definedName>
    <definedName name="rd_4" localSheetId="6">#REF!</definedName>
    <definedName name="rd_4">#REF!</definedName>
    <definedName name="rd_5" localSheetId="0">#REF!</definedName>
    <definedName name="rd_5" localSheetId="15">#REF!</definedName>
    <definedName name="rd_5" localSheetId="6">#REF!</definedName>
    <definedName name="rd_5">#REF!</definedName>
    <definedName name="rd_6" localSheetId="0">#REF!</definedName>
    <definedName name="rd_6" localSheetId="15">#REF!</definedName>
    <definedName name="rd_6" localSheetId="6">#REF!</definedName>
    <definedName name="rd_6">#REF!</definedName>
    <definedName name="rd_7" localSheetId="0">#REF!</definedName>
    <definedName name="rd_7" localSheetId="15">#REF!</definedName>
    <definedName name="rd_7" localSheetId="6">#REF!</definedName>
    <definedName name="rd_7">#REF!</definedName>
    <definedName name="rd_8" localSheetId="0">#REF!</definedName>
    <definedName name="rd_8" localSheetId="15">#REF!</definedName>
    <definedName name="rd_8" localSheetId="6">#REF!</definedName>
    <definedName name="rd_8">#REF!</definedName>
    <definedName name="rd_9" localSheetId="0">#REF!</definedName>
    <definedName name="rd_9" localSheetId="15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5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5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5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5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5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5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5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5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5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5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5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5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5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5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5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5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5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5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5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5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5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5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5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5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5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5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5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5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5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5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5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5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5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5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5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5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8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5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5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5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5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5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5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5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5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5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5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5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5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8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5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5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5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5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5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5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5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5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5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5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5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5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5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5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5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5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5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5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5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5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5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5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5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5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5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5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5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5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5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5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5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5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5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5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5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5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5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5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5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5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5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5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5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5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5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5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5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5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5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5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5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5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5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5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5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5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5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5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5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5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5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5">#REF!</definedName>
    <definedName name="s_c" localSheetId="6">#REF!</definedName>
    <definedName name="s_c">#REF!</definedName>
    <definedName name="s_c1" localSheetId="0">#REF!</definedName>
    <definedName name="s_c1" localSheetId="15">#REF!</definedName>
    <definedName name="s_c1" localSheetId="6">#REF!</definedName>
    <definedName name="s_c1">#REF!</definedName>
    <definedName name="s_c2" localSheetId="0">#REF!</definedName>
    <definedName name="s_c2" localSheetId="15">#REF!</definedName>
    <definedName name="s_c2" localSheetId="6">#REF!</definedName>
    <definedName name="s_c2">#REF!</definedName>
    <definedName name="s_c3" localSheetId="0">#REF!</definedName>
    <definedName name="s_c3" localSheetId="15">#REF!</definedName>
    <definedName name="s_c3" localSheetId="6">#REF!</definedName>
    <definedName name="s_c3">#REF!</definedName>
    <definedName name="s_c4" localSheetId="0">#REF!</definedName>
    <definedName name="s_c4" localSheetId="15">#REF!</definedName>
    <definedName name="s_c4" localSheetId="6">#REF!</definedName>
    <definedName name="s_c4">#REF!</definedName>
    <definedName name="s_c5" localSheetId="0">#REF!</definedName>
    <definedName name="s_c5" localSheetId="15">#REF!</definedName>
    <definedName name="s_c5" localSheetId="6">#REF!</definedName>
    <definedName name="s_c5">#REF!</definedName>
    <definedName name="s_c6" localSheetId="0">#REF!</definedName>
    <definedName name="s_c6" localSheetId="15">#REF!</definedName>
    <definedName name="s_c6" localSheetId="6">#REF!</definedName>
    <definedName name="s_c6">#REF!</definedName>
    <definedName name="s_c7" localSheetId="0">#REF!</definedName>
    <definedName name="s_c7" localSheetId="15">#REF!</definedName>
    <definedName name="s_c7" localSheetId="6">#REF!</definedName>
    <definedName name="s_c7">#REF!</definedName>
    <definedName name="s_c8" localSheetId="0">#REF!</definedName>
    <definedName name="s_c8" localSheetId="15">#REF!</definedName>
    <definedName name="s_c8" localSheetId="6">#REF!</definedName>
    <definedName name="s_c8">#REF!</definedName>
    <definedName name="s_c9" localSheetId="0">#REF!</definedName>
    <definedName name="s_c9" localSheetId="15">#REF!</definedName>
    <definedName name="s_c9" localSheetId="6">#REF!</definedName>
    <definedName name="s_c9">#REF!</definedName>
    <definedName name="s_r" localSheetId="0">#REF!</definedName>
    <definedName name="s_r" localSheetId="15">#REF!</definedName>
    <definedName name="s_r" localSheetId="6">#REF!</definedName>
    <definedName name="s_r">#REF!</definedName>
    <definedName name="s_r1" localSheetId="0">#REF!</definedName>
    <definedName name="s_r1" localSheetId="15">#REF!</definedName>
    <definedName name="s_r1" localSheetId="6">#REF!</definedName>
    <definedName name="s_r1">#REF!</definedName>
    <definedName name="s_r2" localSheetId="0">#REF!</definedName>
    <definedName name="s_r2" localSheetId="15">#REF!</definedName>
    <definedName name="s_r2" localSheetId="6">#REF!</definedName>
    <definedName name="s_r2">#REF!</definedName>
    <definedName name="s_r3" localSheetId="0">#REF!</definedName>
    <definedName name="s_r3" localSheetId="15">#REF!</definedName>
    <definedName name="s_r3" localSheetId="6">#REF!</definedName>
    <definedName name="s_r3">#REF!</definedName>
    <definedName name="s_r4" localSheetId="0">#REF!</definedName>
    <definedName name="s_r4" localSheetId="15">#REF!</definedName>
    <definedName name="s_r4" localSheetId="6">#REF!</definedName>
    <definedName name="s_r4">#REF!</definedName>
    <definedName name="s_r5" localSheetId="0">#REF!</definedName>
    <definedName name="s_r5" localSheetId="15">#REF!</definedName>
    <definedName name="s_r5" localSheetId="6">#REF!</definedName>
    <definedName name="s_r5">#REF!</definedName>
    <definedName name="s_r6" localSheetId="0">#REF!</definedName>
    <definedName name="s_r6" localSheetId="15">#REF!</definedName>
    <definedName name="s_r6" localSheetId="6">#REF!</definedName>
    <definedName name="s_r6">#REF!</definedName>
    <definedName name="s_r7" localSheetId="0">#REF!</definedName>
    <definedName name="s_r7" localSheetId="15">#REF!</definedName>
    <definedName name="s_r7" localSheetId="6">#REF!</definedName>
    <definedName name="s_r7">#REF!</definedName>
    <definedName name="s_r8" localSheetId="0">#REF!</definedName>
    <definedName name="s_r8" localSheetId="15">#REF!</definedName>
    <definedName name="s_r8" localSheetId="6">#REF!</definedName>
    <definedName name="s_r8">#REF!</definedName>
    <definedName name="s_r9" localSheetId="0">#REF!</definedName>
    <definedName name="s_r9" localSheetId="15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5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5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5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5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5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5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5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5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5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5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5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5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5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5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5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5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5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5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5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5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5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5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5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5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5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5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5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5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5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5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5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5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5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5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5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5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5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5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5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8" hidden="1">{"'Sheet1'!$L$16"}</definedName>
    <definedName name="SD" localSheetId="15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5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5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5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5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5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5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5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5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5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5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5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5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5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5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5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5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5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5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5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5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5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5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8" hidden="1">{#N/A,#N/A,FALSE,"포장2"}</definedName>
    <definedName name="sdfsdf" localSheetId="15" hidden="1">{"'Sheet1'!$L$16"}</definedName>
    <definedName name="sdfsdfd" localSheetId="1" hidden="1">{"'Sheet1'!$L$16"}</definedName>
    <definedName name="sdfsdfd" localSheetId="0" hidden="1">{"'Sheet1'!$L$16"}</definedName>
    <definedName name="sdfsdfd" localSheetId="15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5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5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5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5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5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5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5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8" hidden="1">#REF!</definedName>
    <definedName name="sdga" localSheetId="0" hidden="1">#REF!</definedName>
    <definedName name="sdga" localSheetId="15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5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5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5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5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5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5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5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5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5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5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5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5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5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5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5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5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5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5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5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5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5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5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5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5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5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5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5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5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5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5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5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5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5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5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5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5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5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5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5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5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5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5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5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5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5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5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5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5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5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5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5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5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5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5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5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5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5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5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5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5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5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5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5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5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5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5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5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5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5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5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5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5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5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5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5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5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5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5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5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5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5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5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5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5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5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5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5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5">#REF!</definedName>
    <definedName name="So_lop" localSheetId="6">#REF!</definedName>
    <definedName name="So_lop">'Tong hop'!$D$4:$D$263</definedName>
    <definedName name="So_Xau" localSheetId="0">#REF!</definedName>
    <definedName name="So_Xau" localSheetId="15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5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5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5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5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5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5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5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5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5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5">#REF!</definedName>
    <definedName name="SPhai1" localSheetId="6">#REF!</definedName>
    <definedName name="SPhai1">'Tong hop'!$AN$264</definedName>
    <definedName name="SPhai10" localSheetId="0">#REF!</definedName>
    <definedName name="SPhai10" localSheetId="15">#REF!</definedName>
    <definedName name="SPhai10" localSheetId="6">#REF!</definedName>
    <definedName name="SPhai10">#REF!</definedName>
    <definedName name="SPhai11" localSheetId="0">#REF!</definedName>
    <definedName name="SPhai11" localSheetId="15">#REF!</definedName>
    <definedName name="SPhai11" localSheetId="6">#REF!</definedName>
    <definedName name="SPhai11">#REF!</definedName>
    <definedName name="SPhai12" localSheetId="0">#REF!</definedName>
    <definedName name="SPhai12" localSheetId="15">#REF!</definedName>
    <definedName name="SPhai12" localSheetId="6">#REF!</definedName>
    <definedName name="SPhai12">#REF!</definedName>
    <definedName name="SPhai13" localSheetId="0">#REF!</definedName>
    <definedName name="SPhai13" localSheetId="15">#REF!</definedName>
    <definedName name="SPhai13" localSheetId="6">#REF!</definedName>
    <definedName name="SPhai13">#REF!</definedName>
    <definedName name="SPhai14" localSheetId="0">#REF!</definedName>
    <definedName name="SPhai14" localSheetId="15">#REF!</definedName>
    <definedName name="SPhai14" localSheetId="6">#REF!</definedName>
    <definedName name="SPhai14">#REF!</definedName>
    <definedName name="SPhai15" localSheetId="0">#REF!</definedName>
    <definedName name="SPhai15" localSheetId="15">#REF!</definedName>
    <definedName name="SPhai15" localSheetId="6">#REF!</definedName>
    <definedName name="SPhai15">#REF!</definedName>
    <definedName name="SPhai16" localSheetId="0">#REF!</definedName>
    <definedName name="SPhai16" localSheetId="15">#REF!</definedName>
    <definedName name="SPhai16" localSheetId="6">#REF!</definedName>
    <definedName name="SPhai16">#REF!</definedName>
    <definedName name="SPhai17" localSheetId="0">#REF!</definedName>
    <definedName name="SPhai17" localSheetId="15">#REF!</definedName>
    <definedName name="SPhai17" localSheetId="6">#REF!</definedName>
    <definedName name="SPhai17">#REF!</definedName>
    <definedName name="SPhai18" localSheetId="0">#REF!</definedName>
    <definedName name="SPhai18" localSheetId="15">#REF!</definedName>
    <definedName name="SPhai18" localSheetId="6">#REF!</definedName>
    <definedName name="SPhai18">#REF!</definedName>
    <definedName name="SPhai19" localSheetId="0">#REF!</definedName>
    <definedName name="SPhai19" localSheetId="15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5">#REF!</definedName>
    <definedName name="SPhai2" localSheetId="6">#REF!</definedName>
    <definedName name="SPhai2">'Tong hop'!$AN$265</definedName>
    <definedName name="SPhai20" localSheetId="0">#REF!</definedName>
    <definedName name="SPhai20" localSheetId="15">#REF!</definedName>
    <definedName name="SPhai20" localSheetId="6">#REF!</definedName>
    <definedName name="SPhai20">#REF!</definedName>
    <definedName name="SPhai21" localSheetId="0">#REF!</definedName>
    <definedName name="SPhai21" localSheetId="15">#REF!</definedName>
    <definedName name="SPhai21" localSheetId="6">#REF!</definedName>
    <definedName name="SPhai21">#REF!</definedName>
    <definedName name="SPhai22" localSheetId="0">#REF!</definedName>
    <definedName name="SPhai22" localSheetId="15">#REF!</definedName>
    <definedName name="SPhai22" localSheetId="6">#REF!</definedName>
    <definedName name="SPhai22">#REF!</definedName>
    <definedName name="SPhai23" localSheetId="0">#REF!</definedName>
    <definedName name="SPhai23" localSheetId="15">#REF!</definedName>
    <definedName name="SPhai23" localSheetId="6">#REF!</definedName>
    <definedName name="SPhai23">#REF!</definedName>
    <definedName name="SPhai24" localSheetId="0">#REF!</definedName>
    <definedName name="SPhai24" localSheetId="15">#REF!</definedName>
    <definedName name="SPhai24" localSheetId="6">#REF!</definedName>
    <definedName name="SPhai24">#REF!</definedName>
    <definedName name="SPhai25" localSheetId="0">#REF!</definedName>
    <definedName name="SPhai25" localSheetId="15">#REF!</definedName>
    <definedName name="SPhai25" localSheetId="6">#REF!</definedName>
    <definedName name="SPhai25">#REF!</definedName>
    <definedName name="SPhai26" localSheetId="0">#REF!</definedName>
    <definedName name="SPhai26" localSheetId="15">#REF!</definedName>
    <definedName name="SPhai26" localSheetId="6">#REF!</definedName>
    <definedName name="SPhai26">#REF!</definedName>
    <definedName name="SPhai27" localSheetId="0">#REF!</definedName>
    <definedName name="SPhai27" localSheetId="15">#REF!</definedName>
    <definedName name="SPhai27" localSheetId="6">#REF!</definedName>
    <definedName name="SPhai27">#REF!</definedName>
    <definedName name="SPhai28" localSheetId="0">#REF!</definedName>
    <definedName name="SPhai28" localSheetId="15">#REF!</definedName>
    <definedName name="SPhai28" localSheetId="6">#REF!</definedName>
    <definedName name="SPhai28">#REF!</definedName>
    <definedName name="SPhai29" localSheetId="0">#REF!</definedName>
    <definedName name="SPhai29" localSheetId="15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5">#REF!</definedName>
    <definedName name="SPhai3" localSheetId="6">#REF!</definedName>
    <definedName name="SPhai3">'Tong hop'!$AN$266</definedName>
    <definedName name="SPhai30" localSheetId="0">#REF!</definedName>
    <definedName name="SPhai30" localSheetId="15">#REF!</definedName>
    <definedName name="SPhai30" localSheetId="6">#REF!</definedName>
    <definedName name="SPhai30">#REF!</definedName>
    <definedName name="SPhai31" localSheetId="0">#REF!</definedName>
    <definedName name="SPhai31" localSheetId="15">#REF!</definedName>
    <definedName name="SPhai31" localSheetId="6">#REF!</definedName>
    <definedName name="SPhai31">#REF!</definedName>
    <definedName name="SPhai32" localSheetId="0">#REF!</definedName>
    <definedName name="SPhai32" localSheetId="15">#REF!</definedName>
    <definedName name="SPhai32" localSheetId="6">#REF!</definedName>
    <definedName name="SPhai32">#REF!</definedName>
    <definedName name="SPhai33" localSheetId="0">#REF!</definedName>
    <definedName name="SPhai33" localSheetId="15">#REF!</definedName>
    <definedName name="SPhai33" localSheetId="6">#REF!</definedName>
    <definedName name="SPhai33">#REF!</definedName>
    <definedName name="SPhai34" localSheetId="0">#REF!</definedName>
    <definedName name="SPhai34" localSheetId="15">#REF!</definedName>
    <definedName name="SPhai34" localSheetId="6">#REF!</definedName>
    <definedName name="SPhai34">#REF!</definedName>
    <definedName name="SPhai35" localSheetId="0">#REF!</definedName>
    <definedName name="SPhai35" localSheetId="15">#REF!</definedName>
    <definedName name="SPhai35" localSheetId="6">#REF!</definedName>
    <definedName name="SPhai35">#REF!</definedName>
    <definedName name="SPhai36" localSheetId="0">#REF!</definedName>
    <definedName name="SPhai36" localSheetId="15">#REF!</definedName>
    <definedName name="SPhai36" localSheetId="6">#REF!</definedName>
    <definedName name="SPhai36">#REF!</definedName>
    <definedName name="SPhai37" localSheetId="0">#REF!</definedName>
    <definedName name="SPhai37" localSheetId="15">#REF!</definedName>
    <definedName name="SPhai37" localSheetId="6">#REF!</definedName>
    <definedName name="SPhai37">#REF!</definedName>
    <definedName name="SPhai38" localSheetId="0">#REF!</definedName>
    <definedName name="SPhai38" localSheetId="15">#REF!</definedName>
    <definedName name="SPhai38" localSheetId="6">#REF!</definedName>
    <definedName name="SPhai38">#REF!</definedName>
    <definedName name="SPhai39" localSheetId="0">#REF!</definedName>
    <definedName name="SPhai39" localSheetId="15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5">#REF!</definedName>
    <definedName name="SPhai4" localSheetId="6">#REF!</definedName>
    <definedName name="SPhai4">'Tong hop'!$AN$267</definedName>
    <definedName name="SPhai40" localSheetId="0">#REF!</definedName>
    <definedName name="SPhai40" localSheetId="15">#REF!</definedName>
    <definedName name="SPhai40" localSheetId="6">#REF!</definedName>
    <definedName name="SPhai40">#REF!</definedName>
    <definedName name="SPhai41" localSheetId="0">#REF!</definedName>
    <definedName name="SPhai41" localSheetId="15">#REF!</definedName>
    <definedName name="SPhai41" localSheetId="6">#REF!</definedName>
    <definedName name="SPhai41">#REF!</definedName>
    <definedName name="SPhai42" localSheetId="0">#REF!</definedName>
    <definedName name="SPhai42" localSheetId="15">#REF!</definedName>
    <definedName name="SPhai42" localSheetId="6">#REF!</definedName>
    <definedName name="SPhai42">#REF!</definedName>
    <definedName name="SPhai43" localSheetId="0">#REF!</definedName>
    <definedName name="SPhai43" localSheetId="15">#REF!</definedName>
    <definedName name="SPhai43" localSheetId="6">#REF!</definedName>
    <definedName name="SPhai43">#REF!</definedName>
    <definedName name="SPhai44" localSheetId="0">#REF!</definedName>
    <definedName name="SPhai44" localSheetId="15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5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5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5">#REF!</definedName>
    <definedName name="SPhai7" localSheetId="6">#REF!</definedName>
    <definedName name="SPhai7">'Tong hop'!$AN$270</definedName>
    <definedName name="SPhai8" localSheetId="0">#REF!</definedName>
    <definedName name="SPhai8" localSheetId="15">#REF!</definedName>
    <definedName name="SPhai8" localSheetId="6">#REF!</definedName>
    <definedName name="SPhai8">#REF!</definedName>
    <definedName name="SPhai9" localSheetId="0">#REF!</definedName>
    <definedName name="SPhai9" localSheetId="15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5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5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5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5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8" hidden="1">{#N/A,#N/A,FALSE,"운반시간"}</definedName>
    <definedName name="SS" localSheetId="15" hidden="1">{"'Sheet1'!$L$16"}</definedName>
    <definedName name="SS" hidden="1">{"'Sheet1'!$L$16"}</definedName>
    <definedName name="SS_T01_1" localSheetId="0" hidden="1">#REF!</definedName>
    <definedName name="SS_T01_1" localSheetId="15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5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5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5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5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5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5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5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5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5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5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5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5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5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5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5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5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5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5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5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5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5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5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5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5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5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5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5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5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5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5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5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5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5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5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5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5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5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5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5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5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5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5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5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5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5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5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5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5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5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5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5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5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5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5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5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5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5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5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5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5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5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5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5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5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5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5">#REF!</definedName>
    <definedName name="STrai1" localSheetId="6">#REF!</definedName>
    <definedName name="STrai1">'Tong hop'!$AL$264</definedName>
    <definedName name="STrai10" localSheetId="0">#REF!</definedName>
    <definedName name="STrai10" localSheetId="15">#REF!</definedName>
    <definedName name="STrai10" localSheetId="6">#REF!</definedName>
    <definedName name="STrai10">#REF!</definedName>
    <definedName name="STrai11" localSheetId="0">#REF!</definedName>
    <definedName name="STrai11" localSheetId="15">#REF!</definedName>
    <definedName name="STrai11" localSheetId="6">#REF!</definedName>
    <definedName name="STrai11">#REF!</definedName>
    <definedName name="STrai12" localSheetId="0">#REF!</definedName>
    <definedName name="STrai12" localSheetId="15">#REF!</definedName>
    <definedName name="STrai12" localSheetId="6">#REF!</definedName>
    <definedName name="STrai12">#REF!</definedName>
    <definedName name="STrai13" localSheetId="0">#REF!</definedName>
    <definedName name="STrai13" localSheetId="15">#REF!</definedName>
    <definedName name="STrai13" localSheetId="6">#REF!</definedName>
    <definedName name="STrai13">#REF!</definedName>
    <definedName name="STrai14" localSheetId="0">#REF!</definedName>
    <definedName name="STrai14" localSheetId="15">#REF!</definedName>
    <definedName name="STrai14" localSheetId="6">#REF!</definedName>
    <definedName name="STrai14">#REF!</definedName>
    <definedName name="STrai15" localSheetId="0">#REF!</definedName>
    <definedName name="STrai15" localSheetId="15">#REF!</definedName>
    <definedName name="STrai15" localSheetId="6">#REF!</definedName>
    <definedName name="STrai15">#REF!</definedName>
    <definedName name="STrai16" localSheetId="0">#REF!</definedName>
    <definedName name="STrai16" localSheetId="15">#REF!</definedName>
    <definedName name="STrai16" localSheetId="6">#REF!</definedName>
    <definedName name="STrai16">#REF!</definedName>
    <definedName name="STrai17" localSheetId="0">#REF!</definedName>
    <definedName name="STrai17" localSheetId="15">#REF!</definedName>
    <definedName name="STrai17" localSheetId="6">#REF!</definedName>
    <definedName name="STrai17">#REF!</definedName>
    <definedName name="STrai18" localSheetId="0">#REF!</definedName>
    <definedName name="STrai18" localSheetId="15">#REF!</definedName>
    <definedName name="STrai18" localSheetId="6">#REF!</definedName>
    <definedName name="STrai18">#REF!</definedName>
    <definedName name="STrai19" localSheetId="0">#REF!</definedName>
    <definedName name="STrai19" localSheetId="15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5">#REF!</definedName>
    <definedName name="STrai2" localSheetId="6">#REF!</definedName>
    <definedName name="STrai2">'Tong hop'!$AL$265</definedName>
    <definedName name="STrai20" localSheetId="0">#REF!</definedName>
    <definedName name="STrai20" localSheetId="15">#REF!</definedName>
    <definedName name="STrai20" localSheetId="6">#REF!</definedName>
    <definedName name="STrai20">#REF!</definedName>
    <definedName name="STrai21" localSheetId="0">#REF!</definedName>
    <definedName name="STrai21" localSheetId="15">#REF!</definedName>
    <definedName name="STrai21" localSheetId="6">#REF!</definedName>
    <definedName name="STrai21">#REF!</definedName>
    <definedName name="STrai22" localSheetId="0">#REF!</definedName>
    <definedName name="STrai22" localSheetId="15">#REF!</definedName>
    <definedName name="STrai22" localSheetId="6">#REF!</definedName>
    <definedName name="STrai22">#REF!</definedName>
    <definedName name="STrai23" localSheetId="0">#REF!</definedName>
    <definedName name="STrai23" localSheetId="15">#REF!</definedName>
    <definedName name="STrai23" localSheetId="6">#REF!</definedName>
    <definedName name="STrai23">#REF!</definedName>
    <definedName name="STrai24" localSheetId="0">#REF!</definedName>
    <definedName name="STrai24" localSheetId="15">#REF!</definedName>
    <definedName name="STrai24" localSheetId="6">#REF!</definedName>
    <definedName name="STrai24">#REF!</definedName>
    <definedName name="STrai25" localSheetId="0">#REF!</definedName>
    <definedName name="STrai25" localSheetId="15">#REF!</definedName>
    <definedName name="STrai25" localSheetId="6">#REF!</definedName>
    <definedName name="STrai25">#REF!</definedName>
    <definedName name="STrai26" localSheetId="0">#REF!</definedName>
    <definedName name="STrai26" localSheetId="15">#REF!</definedName>
    <definedName name="STrai26" localSheetId="6">#REF!</definedName>
    <definedName name="STrai26">#REF!</definedName>
    <definedName name="STrai27" localSheetId="0">#REF!</definedName>
    <definedName name="STrai27" localSheetId="15">#REF!</definedName>
    <definedName name="STrai27" localSheetId="6">#REF!</definedName>
    <definedName name="STrai27">#REF!</definedName>
    <definedName name="STrai28" localSheetId="0">#REF!</definedName>
    <definedName name="STrai28" localSheetId="15">#REF!</definedName>
    <definedName name="STrai28" localSheetId="6">#REF!</definedName>
    <definedName name="STrai28">#REF!</definedName>
    <definedName name="STrai29" localSheetId="0">#REF!</definedName>
    <definedName name="STrai29" localSheetId="15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5">#REF!</definedName>
    <definedName name="STrai3" localSheetId="6">#REF!</definedName>
    <definedName name="STrai3">'Tong hop'!$AL$266</definedName>
    <definedName name="STrai30" localSheetId="0">#REF!</definedName>
    <definedName name="STrai30" localSheetId="15">#REF!</definedName>
    <definedName name="STrai30" localSheetId="6">#REF!</definedName>
    <definedName name="STrai30">#REF!</definedName>
    <definedName name="STrai31" localSheetId="0">#REF!</definedName>
    <definedName name="STrai31" localSheetId="15">#REF!</definedName>
    <definedName name="STrai31" localSheetId="6">#REF!</definedName>
    <definedName name="STrai31">#REF!</definedName>
    <definedName name="STrai32" localSheetId="0">#REF!</definedName>
    <definedName name="STrai32" localSheetId="15">#REF!</definedName>
    <definedName name="STrai32" localSheetId="6">#REF!</definedName>
    <definedName name="STrai32">#REF!</definedName>
    <definedName name="STrai33" localSheetId="0">#REF!</definedName>
    <definedName name="STrai33" localSheetId="15">#REF!</definedName>
    <definedName name="STrai33" localSheetId="6">#REF!</definedName>
    <definedName name="STrai33">#REF!</definedName>
    <definedName name="STrai34" localSheetId="0">#REF!</definedName>
    <definedName name="STrai34" localSheetId="15">#REF!</definedName>
    <definedName name="STrai34" localSheetId="6">#REF!</definedName>
    <definedName name="STrai34">#REF!</definedName>
    <definedName name="STrai35" localSheetId="0">#REF!</definedName>
    <definedName name="STrai35" localSheetId="15">#REF!</definedName>
    <definedName name="STrai35" localSheetId="6">#REF!</definedName>
    <definedName name="STrai35">#REF!</definedName>
    <definedName name="STrai36" localSheetId="0">#REF!</definedName>
    <definedName name="STrai36" localSheetId="15">#REF!</definedName>
    <definedName name="STrai36" localSheetId="6">#REF!</definedName>
    <definedName name="STrai36">#REF!</definedName>
    <definedName name="STrai37" localSheetId="0">#REF!</definedName>
    <definedName name="STrai37" localSheetId="15">#REF!</definedName>
    <definedName name="STrai37" localSheetId="6">#REF!</definedName>
    <definedName name="STrai37">#REF!</definedName>
    <definedName name="STrai38" localSheetId="0">#REF!</definedName>
    <definedName name="STrai38" localSheetId="15">#REF!</definedName>
    <definedName name="STrai38" localSheetId="6">#REF!</definedName>
    <definedName name="STrai38">#REF!</definedName>
    <definedName name="STrai39" localSheetId="0">#REF!</definedName>
    <definedName name="STrai39" localSheetId="15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5">#REF!</definedName>
    <definedName name="STrai4" localSheetId="6">#REF!</definedName>
    <definedName name="STrai4">'Tong hop'!$AL$267</definedName>
    <definedName name="STrai40" localSheetId="0">#REF!</definedName>
    <definedName name="STrai40" localSheetId="15">#REF!</definedName>
    <definedName name="STrai40" localSheetId="6">#REF!</definedName>
    <definedName name="STrai40">#REF!</definedName>
    <definedName name="STrai41" localSheetId="0">#REF!</definedName>
    <definedName name="STrai41" localSheetId="15">#REF!</definedName>
    <definedName name="STrai41" localSheetId="6">#REF!</definedName>
    <definedName name="STrai41">#REF!</definedName>
    <definedName name="STrai42" localSheetId="0">#REF!</definedName>
    <definedName name="STrai42" localSheetId="15">#REF!</definedName>
    <definedName name="STrai42" localSheetId="6">#REF!</definedName>
    <definedName name="STrai42">#REF!</definedName>
    <definedName name="STrai43" localSheetId="0">#REF!</definedName>
    <definedName name="STrai43" localSheetId="15">#REF!</definedName>
    <definedName name="STrai43" localSheetId="6">#REF!</definedName>
    <definedName name="STrai43">#REF!</definedName>
    <definedName name="STrai44" localSheetId="0">#REF!</definedName>
    <definedName name="STrai44" localSheetId="15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5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5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5">#REF!</definedName>
    <definedName name="STrai7" localSheetId="6">#REF!</definedName>
    <definedName name="STrai7">'Tong hop'!$AL$270</definedName>
    <definedName name="STrai8" localSheetId="0">#REF!</definedName>
    <definedName name="STrai8" localSheetId="15">#REF!</definedName>
    <definedName name="STrai8" localSheetId="6">#REF!</definedName>
    <definedName name="STrai8">#REF!</definedName>
    <definedName name="STrai9" localSheetId="0">#REF!</definedName>
    <definedName name="STrai9" localSheetId="15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5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5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5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5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5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5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5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5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5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5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5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5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5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5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5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5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5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5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5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5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5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5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5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5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5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5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5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5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5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5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5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5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5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5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5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5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5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5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5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5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5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5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5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5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5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5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5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5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5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5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5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5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5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5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5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5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5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5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5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5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5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5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5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5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5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5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5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5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5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5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5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5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5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5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5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5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5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5">#REF!</definedName>
    <definedName name="TenPhuong" localSheetId="6">#REF!</definedName>
    <definedName name="TenPhuong">#REF!</definedName>
    <definedName name="TenQuan" localSheetId="0">#REF!</definedName>
    <definedName name="TenQuan" localSheetId="15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5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5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5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5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5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5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5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5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5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5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5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5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5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5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5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5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5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5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5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5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5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5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5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5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5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5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5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5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5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5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5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5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5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5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5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5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5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5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5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5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5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5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5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5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5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5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5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5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5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5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5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5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5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5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5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5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5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5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5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5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5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5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5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5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5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5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5">#REF!</definedName>
    <definedName name="totb" localSheetId="6">#REF!</definedName>
    <definedName name="totb">#REF!</definedName>
    <definedName name="totb1" localSheetId="0">#REF!</definedName>
    <definedName name="totb1" localSheetId="15">#REF!</definedName>
    <definedName name="totb1" localSheetId="6">#REF!</definedName>
    <definedName name="totb1">#REF!</definedName>
    <definedName name="totb2" localSheetId="0">#REF!</definedName>
    <definedName name="totb2" localSheetId="15">#REF!</definedName>
    <definedName name="totb2" localSheetId="6">#REF!</definedName>
    <definedName name="totb2">#REF!</definedName>
    <definedName name="totb3" localSheetId="0">#REF!</definedName>
    <definedName name="totb3" localSheetId="15">#REF!</definedName>
    <definedName name="totb3" localSheetId="6">#REF!</definedName>
    <definedName name="totb3">#REF!</definedName>
    <definedName name="totb4" localSheetId="0">#REF!</definedName>
    <definedName name="totb4" localSheetId="15">#REF!</definedName>
    <definedName name="totb4" localSheetId="6">#REF!</definedName>
    <definedName name="totb4">#REF!</definedName>
    <definedName name="totb5" localSheetId="0">#REF!</definedName>
    <definedName name="totb5" localSheetId="15">#REF!</definedName>
    <definedName name="totb5" localSheetId="6">#REF!</definedName>
    <definedName name="totb5">#REF!</definedName>
    <definedName name="totb6" localSheetId="0">#REF!</definedName>
    <definedName name="totb6" localSheetId="15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5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5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5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5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5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5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5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5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5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5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5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5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5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5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5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5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5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5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5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5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5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5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5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5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5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5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5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5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5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5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5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5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5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5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5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5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5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5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5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5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5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5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5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5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5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5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5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5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5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5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5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5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5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5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5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5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5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5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5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5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5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5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5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5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5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5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8" hidden="1">{"'Sheet1'!$L$16"}</definedName>
    <definedName name="tha" localSheetId="15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5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5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5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5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5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5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5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5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5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5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5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5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5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5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5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5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5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5">#REF!</definedName>
    <definedName name="thepbuoc" localSheetId="6">#REF!</definedName>
    <definedName name="thepbuoc">#REF!</definedName>
    <definedName name="thepcdc" localSheetId="0">#REF!</definedName>
    <definedName name="thepcdc" localSheetId="15">#REF!</definedName>
    <definedName name="thepcdc" localSheetId="6">#REF!</definedName>
    <definedName name="thepcdc">#REF!</definedName>
    <definedName name="thepluoi" localSheetId="0">#REF!</definedName>
    <definedName name="thepluoi" localSheetId="15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5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5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5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5">#REF!</definedName>
    <definedName name="theptam" localSheetId="6">#REF!</definedName>
    <definedName name="theptam">#REF!</definedName>
    <definedName name="theptron1" localSheetId="0">#REF!</definedName>
    <definedName name="theptron1" localSheetId="15">#REF!</definedName>
    <definedName name="theptron1" localSheetId="6">#REF!</definedName>
    <definedName name="theptron1">#REF!</definedName>
    <definedName name="theptronc2" localSheetId="0">#REF!</definedName>
    <definedName name="theptronc2" localSheetId="15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5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5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5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5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5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5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5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5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5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5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5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5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5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5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5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5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5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5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5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5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5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5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5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5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5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5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5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5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5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5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5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5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5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5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5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5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5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5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5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5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5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5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8" hidden="1">#REF!</definedName>
    <definedName name="tr" localSheetId="15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5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5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5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5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5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5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5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5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5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5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5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5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5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5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5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5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5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5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5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5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5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5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5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5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5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5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5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5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5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5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5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5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5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5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5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5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5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5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5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5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5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5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5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5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5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5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5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5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5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5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5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5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5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5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5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5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5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5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5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5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5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5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5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5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5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5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8" hidden="1">{"'Sheet1'!$L$16"}</definedName>
    <definedName name="v" localSheetId="15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5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5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5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5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5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5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5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5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5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5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5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5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5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5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5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5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5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5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5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5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5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5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5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5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5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5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5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5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5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5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5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5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5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5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5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5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5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5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5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5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5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5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5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5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5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5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5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5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5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5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5">#REF!</definedName>
    <definedName name="VPhai1" localSheetId="6">#REF!</definedName>
    <definedName name="VPhai1">'Tong hop'!$AO$264</definedName>
    <definedName name="VPhai10" localSheetId="0">#REF!</definedName>
    <definedName name="VPhai10" localSheetId="15">#REF!</definedName>
    <definedName name="VPhai10" localSheetId="6">#REF!</definedName>
    <definedName name="VPhai10">#REF!</definedName>
    <definedName name="VPhai11" localSheetId="0">#REF!</definedName>
    <definedName name="VPhai11" localSheetId="15">#REF!</definedName>
    <definedName name="VPhai11" localSheetId="6">#REF!</definedName>
    <definedName name="VPhai11">#REF!</definedName>
    <definedName name="VPhai12" localSheetId="0">#REF!</definedName>
    <definedName name="VPhai12" localSheetId="15">#REF!</definedName>
    <definedName name="VPhai12" localSheetId="6">#REF!</definedName>
    <definedName name="VPhai12">#REF!</definedName>
    <definedName name="VPhai13" localSheetId="0">#REF!</definedName>
    <definedName name="VPhai13" localSheetId="15">#REF!</definedName>
    <definedName name="VPhai13" localSheetId="6">#REF!</definedName>
    <definedName name="VPhai13">#REF!</definedName>
    <definedName name="VPhai14" localSheetId="0">#REF!</definedName>
    <definedName name="VPhai14" localSheetId="15">#REF!</definedName>
    <definedName name="VPhai14" localSheetId="6">#REF!</definedName>
    <definedName name="VPhai14">#REF!</definedName>
    <definedName name="VPhai15" localSheetId="0">#REF!</definedName>
    <definedName name="VPhai15" localSheetId="15">#REF!</definedName>
    <definedName name="VPhai15" localSheetId="6">#REF!</definedName>
    <definedName name="VPhai15">#REF!</definedName>
    <definedName name="VPhai16" localSheetId="0">#REF!</definedName>
    <definedName name="VPhai16" localSheetId="15">#REF!</definedName>
    <definedName name="VPhai16" localSheetId="6">#REF!</definedName>
    <definedName name="VPhai16">#REF!</definedName>
    <definedName name="VPhai17" localSheetId="0">#REF!</definedName>
    <definedName name="VPhai17" localSheetId="15">#REF!</definedName>
    <definedName name="VPhai17" localSheetId="6">#REF!</definedName>
    <definedName name="VPhai17">#REF!</definedName>
    <definedName name="VPhai18" localSheetId="0">#REF!</definedName>
    <definedName name="VPhai18" localSheetId="15">#REF!</definedName>
    <definedName name="VPhai18" localSheetId="6">#REF!</definedName>
    <definedName name="VPhai18">#REF!</definedName>
    <definedName name="VPhai19" localSheetId="0">#REF!</definedName>
    <definedName name="VPhai19" localSheetId="15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5">#REF!</definedName>
    <definedName name="VPhai2" localSheetId="6">#REF!</definedName>
    <definedName name="VPhai2">'Tong hop'!$AO$265</definedName>
    <definedName name="VPhai20" localSheetId="0">#REF!</definedName>
    <definedName name="VPhai20" localSheetId="15">#REF!</definedName>
    <definedName name="VPhai20" localSheetId="6">#REF!</definedName>
    <definedName name="VPhai20">#REF!</definedName>
    <definedName name="VPhai21" localSheetId="0">#REF!</definedName>
    <definedName name="VPhai21" localSheetId="15">#REF!</definedName>
    <definedName name="VPhai21" localSheetId="6">#REF!</definedName>
    <definedName name="VPhai21">#REF!</definedName>
    <definedName name="VPhai22" localSheetId="0">#REF!</definedName>
    <definedName name="VPhai22" localSheetId="15">#REF!</definedName>
    <definedName name="VPhai22" localSheetId="6">#REF!</definedName>
    <definedName name="VPhai22">#REF!</definedName>
    <definedName name="VPhai23" localSheetId="0">#REF!</definedName>
    <definedName name="VPhai23" localSheetId="15">#REF!</definedName>
    <definedName name="VPhai23" localSheetId="6">#REF!</definedName>
    <definedName name="VPhai23">#REF!</definedName>
    <definedName name="VPhai24" localSheetId="0">#REF!</definedName>
    <definedName name="VPhai24" localSheetId="15">#REF!</definedName>
    <definedName name="VPhai24" localSheetId="6">#REF!</definedName>
    <definedName name="VPhai24">#REF!</definedName>
    <definedName name="VPhai25" localSheetId="0">#REF!</definedName>
    <definedName name="VPhai25" localSheetId="15">#REF!</definedName>
    <definedName name="VPhai25" localSheetId="6">#REF!</definedName>
    <definedName name="VPhai25">#REF!</definedName>
    <definedName name="VPhai26" localSheetId="0">#REF!</definedName>
    <definedName name="VPhai26" localSheetId="15">#REF!</definedName>
    <definedName name="VPhai26" localSheetId="6">#REF!</definedName>
    <definedName name="VPhai26">#REF!</definedName>
    <definedName name="VPhai27" localSheetId="0">#REF!</definedName>
    <definedName name="VPhai27" localSheetId="15">#REF!</definedName>
    <definedName name="VPhai27" localSheetId="6">#REF!</definedName>
    <definedName name="VPhai27">#REF!</definedName>
    <definedName name="VPhai28" localSheetId="0">#REF!</definedName>
    <definedName name="VPhai28" localSheetId="15">#REF!</definedName>
    <definedName name="VPhai28" localSheetId="6">#REF!</definedName>
    <definedName name="VPhai28">#REF!</definedName>
    <definedName name="VPhai29" localSheetId="0">#REF!</definedName>
    <definedName name="VPhai29" localSheetId="15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5">#REF!</definedName>
    <definedName name="VPhai3" localSheetId="6">#REF!</definedName>
    <definedName name="VPhai3">'Tong hop'!$AO$266</definedName>
    <definedName name="VPhai30" localSheetId="0">#REF!</definedName>
    <definedName name="VPhai30" localSheetId="15">#REF!</definedName>
    <definedName name="VPhai30" localSheetId="6">#REF!</definedName>
    <definedName name="VPhai30">#REF!</definedName>
    <definedName name="VPhai31" localSheetId="0">#REF!</definedName>
    <definedName name="VPhai31" localSheetId="15">#REF!</definedName>
    <definedName name="VPhai31" localSheetId="6">#REF!</definedName>
    <definedName name="VPhai31">#REF!</definedName>
    <definedName name="VPhai32" localSheetId="0">#REF!</definedName>
    <definedName name="VPhai32" localSheetId="15">#REF!</definedName>
    <definedName name="VPhai32" localSheetId="6">#REF!</definedName>
    <definedName name="VPhai32">#REF!</definedName>
    <definedName name="VPhai33" localSheetId="0">#REF!</definedName>
    <definedName name="VPhai33" localSheetId="15">#REF!</definedName>
    <definedName name="VPhai33" localSheetId="6">#REF!</definedName>
    <definedName name="VPhai33">#REF!</definedName>
    <definedName name="VPhai34" localSheetId="0">#REF!</definedName>
    <definedName name="VPhai34" localSheetId="15">#REF!</definedName>
    <definedName name="VPhai34" localSheetId="6">#REF!</definedName>
    <definedName name="VPhai34">#REF!</definedName>
    <definedName name="VPhai35" localSheetId="0">#REF!</definedName>
    <definedName name="VPhai35" localSheetId="15">#REF!</definedName>
    <definedName name="VPhai35" localSheetId="6">#REF!</definedName>
    <definedName name="VPhai35">#REF!</definedName>
    <definedName name="VPhai36" localSheetId="0">#REF!</definedName>
    <definedName name="VPhai36" localSheetId="15">#REF!</definedName>
    <definedName name="VPhai36" localSheetId="6">#REF!</definedName>
    <definedName name="VPhai36">#REF!</definedName>
    <definedName name="VPhai37" localSheetId="0">#REF!</definedName>
    <definedName name="VPhai37" localSheetId="15">#REF!</definedName>
    <definedName name="VPhai37" localSheetId="6">#REF!</definedName>
    <definedName name="VPhai37">#REF!</definedName>
    <definedName name="VPhai38" localSheetId="0">#REF!</definedName>
    <definedName name="VPhai38" localSheetId="15">#REF!</definedName>
    <definedName name="VPhai38" localSheetId="6">#REF!</definedName>
    <definedName name="VPhai38">#REF!</definedName>
    <definedName name="VPhai39" localSheetId="0">#REF!</definedName>
    <definedName name="VPhai39" localSheetId="15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5">#REF!</definedName>
    <definedName name="VPhai4" localSheetId="6">#REF!</definedName>
    <definedName name="VPhai4">'Tong hop'!$AO$267</definedName>
    <definedName name="VPhai40" localSheetId="0">#REF!</definedName>
    <definedName name="VPhai40" localSheetId="15">#REF!</definedName>
    <definedName name="VPhai40" localSheetId="6">#REF!</definedName>
    <definedName name="VPhai40">#REF!</definedName>
    <definedName name="VPhai41" localSheetId="0">#REF!</definedName>
    <definedName name="VPhai41" localSheetId="15">#REF!</definedName>
    <definedName name="VPhai41" localSheetId="6">#REF!</definedName>
    <definedName name="VPhai41">#REF!</definedName>
    <definedName name="VPhai42" localSheetId="0">#REF!</definedName>
    <definedName name="VPhai42" localSheetId="15">#REF!</definedName>
    <definedName name="VPhai42" localSheetId="6">#REF!</definedName>
    <definedName name="VPhai42">#REF!</definedName>
    <definedName name="VPhai43" localSheetId="0">#REF!</definedName>
    <definedName name="VPhai43" localSheetId="15">#REF!</definedName>
    <definedName name="VPhai43" localSheetId="6">#REF!</definedName>
    <definedName name="VPhai43">#REF!</definedName>
    <definedName name="VPhai44" localSheetId="0">#REF!</definedName>
    <definedName name="VPhai44" localSheetId="15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5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5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5">#REF!</definedName>
    <definedName name="VPhai7" localSheetId="6">#REF!</definedName>
    <definedName name="VPhai7">'Tong hop'!$AO$270</definedName>
    <definedName name="VPhai8" localSheetId="0">#REF!</definedName>
    <definedName name="VPhai8" localSheetId="15">#REF!</definedName>
    <definedName name="VPhai8" localSheetId="6">#REF!</definedName>
    <definedName name="VPhai8">#REF!</definedName>
    <definedName name="VPhai9" localSheetId="0">#REF!</definedName>
    <definedName name="VPhai9" localSheetId="15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5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5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5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5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5">#REF!</definedName>
    <definedName name="VTrai1" localSheetId="6">#REF!</definedName>
    <definedName name="VTrai1">'Tong hop'!$AM$264</definedName>
    <definedName name="VTrai10" localSheetId="0">#REF!</definedName>
    <definedName name="VTrai10" localSheetId="15">#REF!</definedName>
    <definedName name="VTrai10" localSheetId="6">#REF!</definedName>
    <definedName name="VTrai10">#REF!</definedName>
    <definedName name="VTrai11" localSheetId="0">#REF!</definedName>
    <definedName name="VTrai11" localSheetId="15">#REF!</definedName>
    <definedName name="VTrai11" localSheetId="6">#REF!</definedName>
    <definedName name="VTrai11">#REF!</definedName>
    <definedName name="VTrai12" localSheetId="0">#REF!</definedName>
    <definedName name="VTrai12" localSheetId="15">#REF!</definedName>
    <definedName name="VTrai12" localSheetId="6">#REF!</definedName>
    <definedName name="VTrai12">#REF!</definedName>
    <definedName name="VTrai13" localSheetId="0">#REF!</definedName>
    <definedName name="VTrai13" localSheetId="15">#REF!</definedName>
    <definedName name="VTrai13" localSheetId="6">#REF!</definedName>
    <definedName name="VTrai13">#REF!</definedName>
    <definedName name="VTrai14" localSheetId="0">#REF!</definedName>
    <definedName name="VTrai14" localSheetId="15">#REF!</definedName>
    <definedName name="VTrai14" localSheetId="6">#REF!</definedName>
    <definedName name="VTrai14">#REF!</definedName>
    <definedName name="VTrai15" localSheetId="0">#REF!</definedName>
    <definedName name="VTrai15" localSheetId="15">#REF!</definedName>
    <definedName name="VTrai15" localSheetId="6">#REF!</definedName>
    <definedName name="VTrai15">#REF!</definedName>
    <definedName name="VTrai16" localSheetId="0">#REF!</definedName>
    <definedName name="VTrai16" localSheetId="15">#REF!</definedName>
    <definedName name="VTrai16" localSheetId="6">#REF!</definedName>
    <definedName name="VTrai16">#REF!</definedName>
    <definedName name="VTrai17" localSheetId="0">#REF!</definedName>
    <definedName name="VTrai17" localSheetId="15">#REF!</definedName>
    <definedName name="VTrai17" localSheetId="6">#REF!</definedName>
    <definedName name="VTrai17">#REF!</definedName>
    <definedName name="VTrai18" localSheetId="0">#REF!</definedName>
    <definedName name="VTrai18" localSheetId="15">#REF!</definedName>
    <definedName name="VTrai18" localSheetId="6">#REF!</definedName>
    <definedName name="VTrai18">#REF!</definedName>
    <definedName name="VTrai19" localSheetId="0">#REF!</definedName>
    <definedName name="VTrai19" localSheetId="15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5">#REF!</definedName>
    <definedName name="VTrai2" localSheetId="6">#REF!</definedName>
    <definedName name="VTrai2">'Tong hop'!$AM$265</definedName>
    <definedName name="VTrai20" localSheetId="0">#REF!</definedName>
    <definedName name="VTrai20" localSheetId="15">#REF!</definedName>
    <definedName name="VTrai20" localSheetId="6">#REF!</definedName>
    <definedName name="VTrai20">#REF!</definedName>
    <definedName name="VTrai21" localSheetId="0">#REF!</definedName>
    <definedName name="VTrai21" localSheetId="15">#REF!</definedName>
    <definedName name="VTrai21" localSheetId="6">#REF!</definedName>
    <definedName name="VTrai21">#REF!</definedName>
    <definedName name="VTrai22" localSheetId="0">#REF!</definedName>
    <definedName name="VTrai22" localSheetId="15">#REF!</definedName>
    <definedName name="VTrai22" localSheetId="6">#REF!</definedName>
    <definedName name="VTrai22">#REF!</definedName>
    <definedName name="VTrai23" localSheetId="0">#REF!</definedName>
    <definedName name="VTrai23" localSheetId="15">#REF!</definedName>
    <definedName name="VTrai23" localSheetId="6">#REF!</definedName>
    <definedName name="VTrai23">#REF!</definedName>
    <definedName name="VTrai24" localSheetId="0">#REF!</definedName>
    <definedName name="VTrai24" localSheetId="15">#REF!</definedName>
    <definedName name="VTrai24" localSheetId="6">#REF!</definedName>
    <definedName name="VTrai24">#REF!</definedName>
    <definedName name="VTrai25" localSheetId="0">#REF!</definedName>
    <definedName name="VTrai25" localSheetId="15">#REF!</definedName>
    <definedName name="VTrai25" localSheetId="6">#REF!</definedName>
    <definedName name="VTrai25">#REF!</definedName>
    <definedName name="VTrai26" localSheetId="0">#REF!</definedName>
    <definedName name="VTrai26" localSheetId="15">#REF!</definedName>
    <definedName name="VTrai26" localSheetId="6">#REF!</definedName>
    <definedName name="VTrai26">#REF!</definedName>
    <definedName name="VTrai27" localSheetId="0">#REF!</definedName>
    <definedName name="VTrai27" localSheetId="15">#REF!</definedName>
    <definedName name="VTrai27" localSheetId="6">#REF!</definedName>
    <definedName name="VTrai27">#REF!</definedName>
    <definedName name="VTrai28" localSheetId="0">#REF!</definedName>
    <definedName name="VTrai28" localSheetId="15">#REF!</definedName>
    <definedName name="VTrai28" localSheetId="6">#REF!</definedName>
    <definedName name="VTrai28">#REF!</definedName>
    <definedName name="VTrai29" localSheetId="0">#REF!</definedName>
    <definedName name="VTrai29" localSheetId="15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5">#REF!</definedName>
    <definedName name="VTrai3" localSheetId="6">#REF!</definedName>
    <definedName name="VTrai3">'Tong hop'!$AM$266</definedName>
    <definedName name="VTrai30" localSheetId="0">#REF!</definedName>
    <definedName name="VTrai30" localSheetId="15">#REF!</definedName>
    <definedName name="VTrai30" localSheetId="6">#REF!</definedName>
    <definedName name="VTrai30">#REF!</definedName>
    <definedName name="VTrai31" localSheetId="0">#REF!</definedName>
    <definedName name="VTrai31" localSheetId="15">#REF!</definedName>
    <definedName name="VTrai31" localSheetId="6">#REF!</definedName>
    <definedName name="VTrai31">#REF!</definedName>
    <definedName name="VTrai32" localSheetId="0">#REF!</definedName>
    <definedName name="VTrai32" localSheetId="15">#REF!</definedName>
    <definedName name="VTrai32" localSheetId="6">#REF!</definedName>
    <definedName name="VTrai32">#REF!</definedName>
    <definedName name="VTrai33" localSheetId="0">#REF!</definedName>
    <definedName name="VTrai33" localSheetId="15">#REF!</definedName>
    <definedName name="VTrai33" localSheetId="6">#REF!</definedName>
    <definedName name="VTrai33">#REF!</definedName>
    <definedName name="VTrai34" localSheetId="0">#REF!</definedName>
    <definedName name="VTrai34" localSheetId="15">#REF!</definedName>
    <definedName name="VTrai34" localSheetId="6">#REF!</definedName>
    <definedName name="VTrai34">#REF!</definedName>
    <definedName name="VTrai35" localSheetId="0">#REF!</definedName>
    <definedName name="VTrai35" localSheetId="15">#REF!</definedName>
    <definedName name="VTrai35" localSheetId="6">#REF!</definedName>
    <definedName name="VTrai35">#REF!</definedName>
    <definedName name="VTrai36" localSheetId="0">#REF!</definedName>
    <definedName name="VTrai36" localSheetId="15">#REF!</definedName>
    <definedName name="VTrai36" localSheetId="6">#REF!</definedName>
    <definedName name="VTrai36">#REF!</definedName>
    <definedName name="VTrai37" localSheetId="0">#REF!</definedName>
    <definedName name="VTrai37" localSheetId="15">#REF!</definedName>
    <definedName name="VTrai37" localSheetId="6">#REF!</definedName>
    <definedName name="VTrai37">#REF!</definedName>
    <definedName name="VTrai38" localSheetId="0">#REF!</definedName>
    <definedName name="VTrai38" localSheetId="15">#REF!</definedName>
    <definedName name="VTrai38" localSheetId="6">#REF!</definedName>
    <definedName name="VTrai38">#REF!</definedName>
    <definedName name="VTrai39" localSheetId="0">#REF!</definedName>
    <definedName name="VTrai39" localSheetId="15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5">#REF!</definedName>
    <definedName name="VTrai4" localSheetId="6">#REF!</definedName>
    <definedName name="VTrai4">'Tong hop'!$AM$267</definedName>
    <definedName name="VTrai40" localSheetId="0">#REF!</definedName>
    <definedName name="VTrai40" localSheetId="15">#REF!</definedName>
    <definedName name="VTrai40" localSheetId="6">#REF!</definedName>
    <definedName name="VTrai40">#REF!</definedName>
    <definedName name="VTrai41" localSheetId="0">#REF!</definedName>
    <definedName name="VTrai41" localSheetId="15">#REF!</definedName>
    <definedName name="VTrai41" localSheetId="6">#REF!</definedName>
    <definedName name="VTrai41">#REF!</definedName>
    <definedName name="VTrai42" localSheetId="0">#REF!</definedName>
    <definedName name="VTrai42" localSheetId="15">#REF!</definedName>
    <definedName name="VTrai42" localSheetId="6">#REF!</definedName>
    <definedName name="VTrai42">#REF!</definedName>
    <definedName name="VTrai43" localSheetId="0">#REF!</definedName>
    <definedName name="VTrai43" localSheetId="15">#REF!</definedName>
    <definedName name="VTrai43" localSheetId="6">#REF!</definedName>
    <definedName name="VTrai43">#REF!</definedName>
    <definedName name="VTrai44" localSheetId="0">#REF!</definedName>
    <definedName name="VTrai44" localSheetId="15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5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5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5">#REF!</definedName>
    <definedName name="VTrai7" localSheetId="6">#REF!</definedName>
    <definedName name="VTrai7">'Tong hop'!$AM$270</definedName>
    <definedName name="VTrai8" localSheetId="0">#REF!</definedName>
    <definedName name="VTrai8" localSheetId="15">#REF!</definedName>
    <definedName name="VTrai8" localSheetId="6">#REF!</definedName>
    <definedName name="VTrai8">#REF!</definedName>
    <definedName name="VTrai9" localSheetId="0">#REF!</definedName>
    <definedName name="VTrai9" localSheetId="15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5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5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5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5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5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5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5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5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5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5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5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5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5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5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5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5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5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5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5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5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5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5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5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5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5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5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5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5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5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5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5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5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5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5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5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5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5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5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5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5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5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5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5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5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5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5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5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5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8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8" hidden="1">{#N/A,#N/A,FALSE,"조골재"}</definedName>
    <definedName name="wm.조골재1" localSheetId="15" hidden="1">{#N/A,#N/A,FALSE,"조골재"}</definedName>
    <definedName name="wocld" localSheetId="0" hidden="1">{#N/A,#N/A,FALSE,"토공2"}</definedName>
    <definedName name="wocld" localSheetId="18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5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5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5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5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5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5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5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5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5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5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5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5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5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5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5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5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5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5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5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5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5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5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5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5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5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5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5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5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8" hidden="1">{#N/A,#N/A,FALSE,"2~8번"}</definedName>
    <definedName name="wrn.2번." localSheetId="15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5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5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5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5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5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5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5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5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5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5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5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5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5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5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5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5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5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5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5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5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5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5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5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5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5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5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5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5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5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5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5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5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5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5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8" hidden="1">{#N/A,#N/A,FALSE,"Sheet1"}</definedName>
    <definedName name="wrn.cong." localSheetId="15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5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5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8" hidden="1">{#N/A,#N/A,FALSE,"Chi tiÆt"}</definedName>
    <definedName name="wrn.chi._.tiÆt." localSheetId="15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5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5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5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5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5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5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5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5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5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5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5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5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5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5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5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5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5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5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5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5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5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5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5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5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5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5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5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5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5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5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5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5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5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5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5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5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5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5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5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5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5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5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5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8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5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8" hidden="1">{#N/A,#N/A,FALSE,"전력간선"}</definedName>
    <definedName name="wrn.교육청." localSheetId="15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5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8" hidden="1">{#N/A,#N/A,FALSE,"구조2"}</definedName>
    <definedName name="wrn.구조2." localSheetId="15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5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5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5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5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8" hidden="1">{#N/A,#N/A,FALSE,"단가표지"}</definedName>
    <definedName name="wrn.단가표지." localSheetId="15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5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5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5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8" hidden="1">{#N/A,#N/A,FALSE,"배수1"}</definedName>
    <definedName name="wrn.배수1." localSheetId="15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8" hidden="1">{#N/A,#N/A,FALSE,"배수2"}</definedName>
    <definedName name="wrn.배수2." localSheetId="15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5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5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8" hidden="1">{#N/A,#N/A,FALSE,"부대1"}</definedName>
    <definedName name="wrn.부대1." localSheetId="15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8" hidden="1">{#N/A,#N/A,FALSE,"부대2"}</definedName>
    <definedName name="wrn.부대2." localSheetId="15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5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5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5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5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5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5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5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8" hidden="1">{#N/A,#N/A,FALSE,"속도"}</definedName>
    <definedName name="wrn.속도." localSheetId="15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5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5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8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5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5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5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5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5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5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8" hidden="1">{#N/A,#N/A,FALSE,"운반시간"}</definedName>
    <definedName name="wrn.운반시간." localSheetId="15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5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8" hidden="1">{#N/A,#N/A,FALSE,"이정표"}</definedName>
    <definedName name="wrn.이정표." localSheetId="15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5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5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5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5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5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8" hidden="1">{#N/A,#N/A,FALSE,"조골재"}</definedName>
    <definedName name="wrn.조골재." localSheetId="15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5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5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5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5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5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5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5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8" hidden="1">{#N/A,#N/A,FALSE,"구조1"}</definedName>
    <definedName name="wrn.토공1." localSheetId="15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8" hidden="1">{#N/A,#N/A,FALSE,"토공2"}</definedName>
    <definedName name="wrn.토공2." localSheetId="15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8" hidden="1">{#N/A,#N/A,FALSE,"기안지";#N/A,#N/A,FALSE,"통신지"}</definedName>
    <definedName name="wrn.통신지." localSheetId="15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8" hidden="1">{#N/A,#N/A,FALSE,"포장1";#N/A,#N/A,FALSE,"포장1"}</definedName>
    <definedName name="wrn.포장1." localSheetId="15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8" hidden="1">{#N/A,#N/A,FALSE,"포장2"}</definedName>
    <definedName name="wrn.포장2." localSheetId="15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5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5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8" hidden="1">{#N/A,#N/A,FALSE,"표지목차"}</definedName>
    <definedName name="wrn.표지목차." localSheetId="15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5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8" hidden="1">{#N/A,#N/A,FALSE,"혼합골재"}</definedName>
    <definedName name="wrn.혼합골재." localSheetId="15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5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5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5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5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5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5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8" hidden="1">{#N/A,#N/A,FALSE,"골재소요량";#N/A,#N/A,FALSE,"골재소요량"}</definedName>
    <definedName name="ww" localSheetId="15">{"Thuxm2.xls","Sheet1"}</definedName>
    <definedName name="ｗｗ" localSheetId="1" hidden="1">{"'Sheet1'!$L$16"}</definedName>
    <definedName name="ｗｗ" localSheetId="0" hidden="1">{"'Sheet1'!$L$16"}</definedName>
    <definedName name="ｗｗ" localSheetId="15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5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5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5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5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5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5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5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5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5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5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5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5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5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5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5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5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5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5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5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5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5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5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5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5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5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5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5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5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5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5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5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5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5">#REF!</definedName>
    <definedName name="xuat_hien" localSheetId="6">#REF!</definedName>
    <definedName name="xuat_hien">#REF!</definedName>
    <definedName name="Xuat_hien1" localSheetId="0">#REF!</definedName>
    <definedName name="Xuat_hien1" localSheetId="15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5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5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5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5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8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8" hidden="1">#REF!</definedName>
    <definedName name="ｘｘｘ" localSheetId="1" hidden="1">{"'Sheet1'!$L$16"}</definedName>
    <definedName name="ｘｘｘ" localSheetId="0" hidden="1">{"'Sheet1'!$L$16"}</definedName>
    <definedName name="ｘｘｘ" localSheetId="15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5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5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5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5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5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5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5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5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5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5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5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5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5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5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5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5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5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5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5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5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5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5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5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5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5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5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5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5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5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5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5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5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5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5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5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5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5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5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5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5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5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5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5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5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5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5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5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5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5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5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5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5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5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5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5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5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5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5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5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5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5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5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5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5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5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5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5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5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5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5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5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8" hidden="1">#REF!</definedName>
    <definedName name="zcg" localSheetId="1" hidden="1">{"'Sheet1'!$L$16"}</definedName>
    <definedName name="zcg" localSheetId="0" hidden="1">{"'Sheet1'!$L$16"}</definedName>
    <definedName name="zcg" localSheetId="15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5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5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5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5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5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5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5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5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5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5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5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5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5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5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5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5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5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5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5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5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5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5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5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5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5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5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5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5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5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5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5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5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5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5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5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5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5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5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5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5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5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5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5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5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5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5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5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5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5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5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5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5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5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5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5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5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5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5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5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5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5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5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5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5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5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5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5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5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5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5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5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5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5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8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5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5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5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5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5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5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5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5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5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5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5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5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5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5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5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5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5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5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5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5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5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5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5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5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5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5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5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5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5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5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5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5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5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5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5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5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5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5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5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5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5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5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5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5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5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5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5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5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5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5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5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8" hidden="1">{#N/A,#N/A,TRUE,"토적및재료집계";#N/A,#N/A,TRUE,"토적및재료집계";#N/A,#N/A,TRUE,"단위량"}</definedName>
    <definedName name="건축" localSheetId="15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5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5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5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5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5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5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5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5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5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5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5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5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5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5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5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5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5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5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5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5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5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5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5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5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5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5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5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5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5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5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8" hidden="1">{#N/A,#N/A,FALSE,"구조2"}</definedName>
    <definedName name="견적서" localSheetId="15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5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5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5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5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5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8" hidden="1">{#N/A,#N/A,FALSE,"기안지";#N/A,#N/A,FALSE,"통신지"}</definedName>
    <definedName name="경상비2" localSheetId="15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5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5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5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5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5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5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5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5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5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5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5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5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5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5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5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5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5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8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5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5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5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5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5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5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5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5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5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5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5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5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5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5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5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5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5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5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5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5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5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5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5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5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5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5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5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5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5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5" hidden="1">#REF!</definedName>
    <definedName name="기공" localSheetId="6" hidden="1">#REF!</definedName>
    <definedName name="기공" hidden="1">#REF!</definedName>
    <definedName name="기기기" localSheetId="18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5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5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5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5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8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5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5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8" hidden="1">#REF!</definedName>
    <definedName name="김" localSheetId="15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5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5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5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5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5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5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5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5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5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5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5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5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5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5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5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5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5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5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5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5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5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5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5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5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5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5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5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5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5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5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5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5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5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5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5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5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5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5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5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5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5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5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5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5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5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5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5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5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5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5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5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5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5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5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5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5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5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5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5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5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5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5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5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5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5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5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5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5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5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5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5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5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5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5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5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5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5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5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5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5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5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5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5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5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5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5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5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5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5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5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5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5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5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5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5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5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5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8" hidden="1">{#N/A,#N/A,TRUE,"토적및재료집계";#N/A,#N/A,TRUE,"토적및재료집계";#N/A,#N/A,TRUE,"단위량"}</definedName>
    <definedName name="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5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5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5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5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5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5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5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5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5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5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5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5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5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5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5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5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5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5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5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5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5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5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5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5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5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5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5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5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8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8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5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5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5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5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5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5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5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5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5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5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5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5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5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5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5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5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5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5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5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5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5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5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5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5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5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5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5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5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5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5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5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5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5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5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5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5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5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5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5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5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5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5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5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5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5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5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5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5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5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8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5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5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5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5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5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5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5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5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5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5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5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8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5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5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5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5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5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8" hidden="1">#REF!</definedName>
    <definedName name="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5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5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5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5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5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5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5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5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5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5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5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5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5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5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5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5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8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5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8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5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5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5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5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5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5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5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5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5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5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5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5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5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5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5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5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5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5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5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5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5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5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5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5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5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5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5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5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5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5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5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5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5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5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5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5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5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5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5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5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5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5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5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5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5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5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5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5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5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5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5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5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5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5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5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5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5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5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5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5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5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5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5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5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5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5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5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5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5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5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5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5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5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5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5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5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5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5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5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5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5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5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5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8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5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5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5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5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5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5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5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5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5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5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5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5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5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5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5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5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5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5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5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8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5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5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5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5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5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5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5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5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5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5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5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5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5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5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5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5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5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5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5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5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5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5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5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5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5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5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5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5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5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5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5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5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5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5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5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5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5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5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5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5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5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8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5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5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5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5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5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5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5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5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5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5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5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5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5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5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5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5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8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8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5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5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5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5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5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8" hidden="1">{#N/A,#N/A,FALSE,"기안지";#N/A,#N/A,FALSE,"통신지"}</definedName>
    <definedName name="승인보고21차" localSheetId="15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5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8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5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5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5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5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5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5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5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5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5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5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5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5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5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5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5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5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5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5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5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5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5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5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5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5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5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5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5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5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5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8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5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5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5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8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5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5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5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5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5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5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5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5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5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5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5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5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5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5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5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5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5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5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5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5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5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5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5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5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5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5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5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5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5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5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5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5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5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5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5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5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5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5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5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8" hidden="1">#REF!</definedName>
    <definedName name="업체" localSheetId="15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5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5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5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5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5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5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5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5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8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5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5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5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5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5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5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5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5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5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5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5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5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5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5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5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5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5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8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5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5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5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5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5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5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8" hidden="1">#REF!</definedName>
    <definedName name="월간" localSheetId="1" hidden="1">{#N/A,#N/A,FALSE,"CCTV"}</definedName>
    <definedName name="월간" localSheetId="0" hidden="1">{#N/A,#N/A,FALSE,"CCTV"}</definedName>
    <definedName name="월간" localSheetId="15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5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5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5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5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5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5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5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5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5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5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5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5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5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5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5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5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5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5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5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5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5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5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8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5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5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5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5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5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5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5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5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5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5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5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5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5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5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5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5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5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5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5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5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5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5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5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5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5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5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5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5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5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5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5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5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5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5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5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5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5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5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5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5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5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5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5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5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5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5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5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5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5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5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5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5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5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5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5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5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5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5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8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5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5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5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5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5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5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5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5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5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5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5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5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5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5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8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5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5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5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5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5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5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5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5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5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5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5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5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5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8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5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5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5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5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5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5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5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5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5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5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5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5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5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5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5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5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5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5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5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5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5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5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8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5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5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5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5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5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5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5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5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5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5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5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5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5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5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5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5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5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5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5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5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5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5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5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8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5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5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8" hidden="1">{#N/A,#N/A,FALSE,"골재소요량";#N/A,#N/A,FALSE,"골재소요량"}</definedName>
    <definedName name="토목설계" localSheetId="15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5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8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5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8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5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5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5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5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5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5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5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8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5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8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5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5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5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5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5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5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5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5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5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5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5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5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5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5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5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5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5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5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5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5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5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5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5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5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5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5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5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5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5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5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5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5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5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5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5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5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5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5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5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5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5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5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5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5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5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5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5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5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5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5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5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5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5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5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5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5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5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5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5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5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5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5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5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8" hidden="1">{#N/A,#N/A,FALSE,"구조2"}</definedName>
    <definedName name="하하" localSheetId="0" hidden="1">#REF!</definedName>
    <definedName name="하하" localSheetId="15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5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5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5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5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5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5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5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5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5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5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5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5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5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5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5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5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5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5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5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5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5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5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5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5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5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5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5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5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5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5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5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5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5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5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5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5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5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5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5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5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5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5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5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5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5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5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5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5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5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5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5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5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5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5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5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5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5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5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5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5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5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5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5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5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5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5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5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5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5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8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5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5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5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5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5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5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5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5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5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5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5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5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5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5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5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5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5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5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5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5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5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5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5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5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5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5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5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5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5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5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5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5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5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5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5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5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5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5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5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5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5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5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5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5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5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5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5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5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5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5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5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5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5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5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5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5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5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5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5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5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5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5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5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5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5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5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5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5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5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5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5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5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5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5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5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5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5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5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8" hidden="1">{#N/A,#N/A,FALSE,"단가표지"}</definedName>
    <definedName name="ㅣㅑㅑ" localSheetId="15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5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5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5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5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5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5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5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5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5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5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72" i="1482" l="1"/>
  <c r="H1971" i="1482"/>
  <c r="H1970" i="1482"/>
  <c r="H1969" i="1482"/>
  <c r="H1968" i="1482"/>
  <c r="H1967" i="1482"/>
  <c r="H1966" i="1482"/>
  <c r="H1965" i="1482"/>
  <c r="H1964" i="1482"/>
  <c r="H1963" i="1482"/>
  <c r="H1962" i="1482"/>
  <c r="H1961" i="1482"/>
  <c r="H1960" i="1482"/>
  <c r="H1959" i="1482"/>
  <c r="H1958" i="1482"/>
  <c r="H1957" i="1482"/>
  <c r="H1956" i="1482"/>
  <c r="H1955" i="1482"/>
  <c r="H1954" i="1482"/>
  <c r="H1953" i="1482"/>
  <c r="H1952" i="1482"/>
  <c r="H1951" i="1482"/>
  <c r="H1950" i="1482"/>
  <c r="H1949" i="1482"/>
  <c r="H1948" i="1482"/>
  <c r="H1947" i="1482"/>
  <c r="H1946" i="1482"/>
  <c r="H1945" i="1482"/>
  <c r="H1944" i="1482"/>
  <c r="H1943" i="1482"/>
  <c r="H1942" i="1482"/>
  <c r="H1941" i="1482"/>
  <c r="H1940" i="1482"/>
  <c r="H1939" i="1482"/>
  <c r="H1938" i="1482"/>
  <c r="H1937" i="1482"/>
  <c r="H1936" i="1482"/>
  <c r="H1935" i="1482"/>
  <c r="H1934" i="1482"/>
  <c r="H1933" i="1482"/>
  <c r="H1932" i="1482"/>
  <c r="H1931" i="1482"/>
  <c r="H1930" i="1482"/>
  <c r="H1929" i="1482"/>
  <c r="H1928" i="1482"/>
  <c r="H1927" i="1482"/>
  <c r="H1926" i="1482"/>
  <c r="H1925" i="1482"/>
  <c r="H1924" i="1482"/>
  <c r="H1923" i="1482"/>
  <c r="H1922" i="1482"/>
  <c r="H1921" i="1482"/>
  <c r="H1920" i="1482"/>
  <c r="H1919" i="1482"/>
  <c r="H1918" i="1482"/>
  <c r="H1917" i="1482"/>
  <c r="H1916" i="1482"/>
  <c r="H1915" i="1482"/>
  <c r="H1914" i="1482"/>
  <c r="H1913" i="1482"/>
  <c r="H1912" i="1482"/>
  <c r="H1911" i="1482"/>
  <c r="H1910" i="1482"/>
  <c r="H1909" i="1482"/>
  <c r="H1908" i="1482"/>
  <c r="H1907" i="1482"/>
  <c r="H1906" i="1482"/>
  <c r="H1905" i="1482"/>
  <c r="H1904" i="1482"/>
  <c r="H1903" i="1482"/>
  <c r="H1902" i="1482"/>
  <c r="H1901" i="1482"/>
  <c r="H1900" i="1482"/>
  <c r="H1899" i="1482"/>
  <c r="H1898" i="1482"/>
  <c r="H1897" i="1482"/>
  <c r="H1896" i="1482"/>
  <c r="H1895" i="1482"/>
  <c r="H1894" i="1482"/>
  <c r="H1893" i="1482"/>
  <c r="H1892" i="1482"/>
  <c r="H1891" i="1482"/>
  <c r="H1890" i="1482"/>
  <c r="H1889" i="1482"/>
  <c r="H1888" i="1482"/>
  <c r="H1887" i="1482"/>
  <c r="H1886" i="1482"/>
  <c r="H1885" i="1482"/>
  <c r="H1884" i="1482"/>
  <c r="H1883" i="1482"/>
  <c r="H1882" i="1482"/>
  <c r="H1881" i="1482"/>
  <c r="H1880" i="1482"/>
  <c r="H1879" i="1482"/>
  <c r="H1878" i="1482"/>
  <c r="H1877" i="1482"/>
  <c r="H1876" i="1482"/>
  <c r="H1875" i="1482"/>
  <c r="H1874" i="1482"/>
  <c r="H1873" i="1482"/>
  <c r="H1872" i="1482"/>
  <c r="H1871" i="1482"/>
  <c r="H1870" i="1482"/>
  <c r="H1869" i="1482"/>
  <c r="H1868" i="1482"/>
  <c r="H1867" i="1482"/>
  <c r="H1866" i="1482"/>
  <c r="H1865" i="1482"/>
  <c r="H1864" i="1482"/>
  <c r="H1863" i="1482"/>
  <c r="H1862" i="1482"/>
  <c r="H1861" i="1482"/>
  <c r="H1860" i="1482"/>
  <c r="H1859" i="1482"/>
  <c r="H1858" i="1482"/>
  <c r="H1857" i="1482"/>
  <c r="H1856" i="1482"/>
  <c r="H1855" i="1482"/>
  <c r="H1854" i="1482"/>
  <c r="H1853" i="1482"/>
  <c r="H1852" i="1482"/>
  <c r="H1851" i="1482"/>
  <c r="H1850" i="1482"/>
  <c r="H1849" i="1482"/>
  <c r="H1848" i="1482"/>
  <c r="H1847" i="1482"/>
  <c r="H1846" i="1482"/>
  <c r="H1845" i="1482"/>
  <c r="H1844" i="1482"/>
  <c r="H1843" i="1482"/>
  <c r="H1842" i="1482"/>
  <c r="H1841" i="1482"/>
  <c r="H1840" i="1482"/>
  <c r="H1839" i="1482"/>
  <c r="H1838" i="1482"/>
  <c r="H1837" i="1482"/>
  <c r="H1836" i="1482"/>
  <c r="H1835" i="1482"/>
  <c r="H1834" i="1482"/>
  <c r="H1833" i="1482"/>
  <c r="H1832" i="1482"/>
  <c r="H1831" i="1482"/>
  <c r="H1830" i="1482"/>
  <c r="H1829" i="1482"/>
  <c r="H1828" i="1482"/>
  <c r="H1827" i="1482"/>
  <c r="H1826" i="1482"/>
  <c r="H1825" i="1482"/>
  <c r="H1824" i="1482"/>
  <c r="H1823" i="1482"/>
  <c r="H1822" i="1482"/>
  <c r="H1821" i="1482"/>
  <c r="H1820" i="1482"/>
  <c r="H1819" i="1482"/>
  <c r="H1818" i="1482"/>
  <c r="H1817" i="1482"/>
  <c r="H1816" i="1482"/>
  <c r="H1815" i="1482"/>
  <c r="H1814" i="1482"/>
  <c r="H1813" i="1482"/>
  <c r="H1812" i="1482"/>
  <c r="H1811" i="1482"/>
  <c r="H1810" i="1482"/>
  <c r="H1809" i="1482"/>
  <c r="H1808" i="1482"/>
  <c r="H1807" i="1482"/>
  <c r="H1806" i="1482"/>
  <c r="H1805" i="1482"/>
  <c r="H1804" i="1482"/>
  <c r="H1803" i="1482"/>
  <c r="H1802" i="1482"/>
  <c r="H1801" i="1482"/>
  <c r="H1800" i="1482"/>
  <c r="H1799" i="1482"/>
  <c r="H1798" i="1482"/>
  <c r="H1797" i="1482"/>
  <c r="H1796" i="1482"/>
  <c r="H1795" i="1482"/>
  <c r="H1794" i="1482"/>
  <c r="H1793" i="1482"/>
  <c r="H1792" i="1482"/>
  <c r="H1791" i="1482"/>
  <c r="H1790" i="1482"/>
  <c r="H1789" i="1482"/>
  <c r="H1788" i="1482"/>
  <c r="H1787" i="1482"/>
  <c r="H1786" i="1482"/>
  <c r="H1785" i="1482"/>
  <c r="H1784" i="1482"/>
  <c r="H1783" i="1482"/>
  <c r="H1782" i="1482"/>
  <c r="H1781" i="1482"/>
  <c r="H1780" i="1482"/>
  <c r="H1779" i="1482"/>
  <c r="H1778" i="1482"/>
  <c r="H1777" i="1482"/>
  <c r="H1776" i="1482"/>
  <c r="H1775" i="1482"/>
  <c r="H1774" i="1482"/>
  <c r="H1773" i="1482"/>
  <c r="H1772" i="1482"/>
  <c r="H1771" i="1482"/>
  <c r="H1770" i="1482"/>
  <c r="H1769" i="1482"/>
  <c r="H1768" i="1482"/>
  <c r="H1767" i="1482"/>
  <c r="H1766" i="1482"/>
  <c r="H1765" i="1482"/>
  <c r="H1764" i="1482"/>
  <c r="H1763" i="1482"/>
  <c r="H1762" i="1482"/>
  <c r="H1761" i="1482"/>
  <c r="H1760" i="1482"/>
  <c r="H1759" i="1482"/>
  <c r="H1758" i="1482"/>
  <c r="H1757" i="1482"/>
  <c r="H1756" i="1482"/>
  <c r="H1755" i="1482"/>
  <c r="H1754" i="1482"/>
  <c r="H1753" i="1482"/>
  <c r="H1752" i="1482"/>
  <c r="H1751" i="1482"/>
  <c r="H1750" i="1482"/>
  <c r="H1749" i="1482"/>
  <c r="H1748" i="1482"/>
  <c r="H1747" i="1482"/>
  <c r="H1746" i="1482"/>
  <c r="H1745" i="1482"/>
  <c r="H1744" i="1482"/>
  <c r="H1743" i="1482"/>
  <c r="H1742" i="1482"/>
  <c r="H1741" i="1482"/>
  <c r="H1740" i="1482"/>
  <c r="H1739" i="1482"/>
  <c r="H1738" i="1482"/>
  <c r="H1737" i="1482"/>
  <c r="H1736" i="1482"/>
  <c r="H1735" i="1482"/>
  <c r="H1734" i="1482"/>
  <c r="H1733" i="1482"/>
  <c r="H1732" i="1482"/>
  <c r="H1731" i="1482"/>
  <c r="H1730" i="1482"/>
  <c r="H1729" i="1482"/>
  <c r="H1728" i="1482"/>
  <c r="H1727" i="1482"/>
  <c r="H1726" i="1482"/>
  <c r="H1725" i="1482"/>
  <c r="H1724" i="1482"/>
  <c r="H1723" i="1482"/>
  <c r="H1722" i="1482"/>
  <c r="H1721" i="1482"/>
  <c r="H1720" i="1482"/>
  <c r="H1719" i="1482"/>
  <c r="H1718" i="1482"/>
  <c r="H1717" i="1482"/>
  <c r="H1716" i="1482"/>
  <c r="H1715" i="1482"/>
  <c r="H1714" i="1482"/>
  <c r="H1713" i="1482"/>
  <c r="H1712" i="1482"/>
  <c r="H1711" i="1482"/>
  <c r="H1710" i="1482"/>
  <c r="H1709" i="1482"/>
  <c r="H1708" i="1482"/>
  <c r="H1707" i="1482"/>
  <c r="H1706" i="1482"/>
  <c r="H1705" i="1482"/>
  <c r="H1704" i="1482"/>
  <c r="H1703" i="1482"/>
  <c r="H1702" i="1482"/>
  <c r="H1701" i="1482"/>
  <c r="H1700" i="1482"/>
  <c r="H1699" i="1482"/>
  <c r="H1698" i="1482"/>
  <c r="H1697" i="1482"/>
  <c r="H1696" i="1482"/>
  <c r="H1695" i="1482"/>
  <c r="H1694" i="1482"/>
  <c r="H1693" i="1482"/>
  <c r="H1692" i="1482"/>
  <c r="H1691" i="1482"/>
  <c r="H1690" i="1482"/>
  <c r="H1689" i="1482"/>
  <c r="H1688" i="1482"/>
  <c r="H1687" i="1482"/>
  <c r="H1686" i="1482"/>
  <c r="H1685" i="1482"/>
  <c r="H1684" i="1482"/>
  <c r="H1683" i="1482"/>
  <c r="H1682" i="1482"/>
  <c r="H1681" i="1482"/>
  <c r="H1680" i="1482"/>
  <c r="H1679" i="1482"/>
  <c r="H1678" i="1482"/>
  <c r="H1677" i="1482"/>
  <c r="H1676" i="1482"/>
  <c r="H1675" i="1482"/>
  <c r="H1674" i="1482"/>
  <c r="H1673" i="1482"/>
  <c r="H1672" i="1482"/>
  <c r="H1671" i="1482"/>
  <c r="H1670" i="1482"/>
  <c r="H1669" i="1482"/>
  <c r="H1668" i="1482"/>
  <c r="H1667" i="1482"/>
  <c r="H1666" i="1482"/>
  <c r="H1665" i="1482"/>
  <c r="H1664" i="1482"/>
  <c r="H1663" i="1482"/>
  <c r="H1662" i="1482"/>
  <c r="H1661" i="1482"/>
  <c r="H1660" i="1482"/>
  <c r="H1659" i="1482"/>
  <c r="H1658" i="1482"/>
  <c r="H1657" i="1482"/>
  <c r="H1656" i="1482"/>
  <c r="H1655" i="1482"/>
  <c r="H1654" i="1482"/>
  <c r="H1653" i="1482"/>
  <c r="H1652" i="1482"/>
  <c r="H1651" i="1482"/>
  <c r="H1650" i="1482"/>
  <c r="H1649" i="1482"/>
  <c r="H1648" i="1482"/>
  <c r="H1647" i="1482"/>
  <c r="H1646" i="1482"/>
  <c r="H1645" i="1482"/>
  <c r="H1644" i="1482"/>
  <c r="H1643" i="1482"/>
  <c r="H1642" i="1482"/>
  <c r="H1641" i="1482"/>
  <c r="H1640" i="1482"/>
  <c r="H1639" i="1482"/>
  <c r="H1638" i="1482"/>
  <c r="H1637" i="1482"/>
  <c r="H1636" i="1482"/>
  <c r="H1635" i="1482"/>
  <c r="H1634" i="1482"/>
  <c r="H1633" i="1482"/>
  <c r="H1632" i="1482"/>
  <c r="H1631" i="1482"/>
  <c r="H1630" i="1482"/>
  <c r="H1629" i="1482"/>
  <c r="H1628" i="1482"/>
  <c r="H1627" i="1482"/>
  <c r="H1626" i="1482"/>
  <c r="H1625" i="1482"/>
  <c r="H1624" i="1482"/>
  <c r="H1623" i="1482"/>
  <c r="H1622" i="1482"/>
  <c r="H1621" i="1482"/>
  <c r="H1620" i="1482"/>
  <c r="H1619" i="1482"/>
  <c r="H1618" i="1482"/>
  <c r="H1617" i="1482"/>
  <c r="H1616" i="1482"/>
  <c r="H1615" i="1482"/>
  <c r="H1614" i="1482"/>
  <c r="H1613" i="1482"/>
  <c r="H1612" i="1482"/>
  <c r="H1611" i="1482"/>
  <c r="H1610" i="1482"/>
  <c r="H1609" i="1482"/>
  <c r="H1608" i="1482"/>
  <c r="H1607" i="1482"/>
  <c r="H1606" i="1482"/>
  <c r="H1605" i="1482"/>
  <c r="H1604" i="1482"/>
  <c r="H1603" i="1482"/>
  <c r="H1602" i="1482"/>
  <c r="H1601" i="1482"/>
  <c r="H1600" i="1482"/>
  <c r="H1599" i="1482"/>
  <c r="H1598" i="1482"/>
  <c r="H1597" i="1482"/>
  <c r="H1596" i="1482"/>
  <c r="H1595" i="1482"/>
  <c r="H1594" i="1482"/>
  <c r="H1593" i="1482"/>
  <c r="H1592" i="1482"/>
  <c r="H1591" i="1482"/>
  <c r="H1590" i="1482"/>
  <c r="H1589" i="1482"/>
  <c r="H1588" i="1482"/>
  <c r="H1587" i="1482"/>
  <c r="H1586" i="1482"/>
  <c r="H1585" i="1482"/>
  <c r="H1584" i="1482"/>
  <c r="H1583" i="1482"/>
  <c r="H1582" i="1482"/>
  <c r="H1581" i="1482"/>
  <c r="H1580" i="1482"/>
  <c r="H1579" i="1482"/>
  <c r="H1578" i="1482"/>
  <c r="H1577" i="1482"/>
  <c r="H1576" i="1482"/>
  <c r="H1575" i="1482"/>
  <c r="H1574" i="1482"/>
  <c r="H1573" i="1482"/>
  <c r="H1572" i="1482"/>
  <c r="H1571" i="1482"/>
  <c r="H1570" i="1482"/>
  <c r="H1569" i="1482"/>
  <c r="H1568" i="1482"/>
  <c r="H1567" i="1482"/>
  <c r="H1566" i="1482"/>
  <c r="H1565" i="1482"/>
  <c r="H1564" i="1482"/>
  <c r="H1563" i="1482"/>
  <c r="H1562" i="1482"/>
  <c r="H1561" i="1482"/>
  <c r="H1560" i="1482"/>
  <c r="H1559" i="1482"/>
  <c r="H1558" i="1482"/>
  <c r="H1557" i="1482"/>
  <c r="H1556" i="1482"/>
  <c r="H1555" i="1482"/>
  <c r="H1554" i="1482"/>
  <c r="H1553" i="1482"/>
  <c r="H1552" i="1482"/>
  <c r="H1551" i="1482"/>
  <c r="H1550" i="1482"/>
  <c r="H1549" i="1482"/>
  <c r="H1548" i="1482"/>
  <c r="H1547" i="1482"/>
  <c r="H1546" i="1482"/>
  <c r="H1545" i="1482"/>
  <c r="H1544" i="1482"/>
  <c r="H1543" i="1482"/>
  <c r="H1542" i="1482"/>
  <c r="H1541" i="1482"/>
  <c r="H1540" i="1482"/>
  <c r="H1539" i="1482"/>
  <c r="H1538" i="1482"/>
  <c r="H1537" i="1482"/>
  <c r="H1536" i="1482"/>
  <c r="H1535" i="1482"/>
  <c r="H1534" i="1482"/>
  <c r="H1533" i="1482"/>
  <c r="H1532" i="1482"/>
  <c r="H1531" i="1482"/>
  <c r="H1530" i="1482"/>
  <c r="H1529" i="1482"/>
  <c r="H1528" i="1482"/>
  <c r="H1527" i="1482"/>
  <c r="H1526" i="1482"/>
  <c r="H1525" i="1482"/>
  <c r="H1524" i="1482"/>
  <c r="H1523" i="1482"/>
  <c r="H1522" i="1482"/>
  <c r="H1521" i="1482"/>
  <c r="H1520" i="1482"/>
  <c r="H1519" i="1482"/>
  <c r="H1518" i="1482"/>
  <c r="H1517" i="1482"/>
  <c r="H1516" i="1482"/>
  <c r="H1515" i="1482"/>
  <c r="H1514" i="1482"/>
  <c r="H1513" i="1482"/>
  <c r="H1512" i="1482"/>
  <c r="H1511" i="1482"/>
  <c r="H1510" i="1482"/>
  <c r="H1509" i="1482"/>
  <c r="H1508" i="1482"/>
  <c r="H1507" i="1482"/>
  <c r="H1506" i="1482"/>
  <c r="H1505" i="1482"/>
  <c r="H1504" i="1482"/>
  <c r="H1503" i="1482"/>
  <c r="H1502" i="1482"/>
  <c r="H1501" i="1482"/>
  <c r="H1500" i="1482"/>
  <c r="H1499" i="1482"/>
  <c r="H1498" i="1482"/>
  <c r="H1497" i="1482"/>
  <c r="H1496" i="1482"/>
  <c r="H1495" i="1482"/>
  <c r="H1494" i="1482"/>
  <c r="H1493" i="1482"/>
  <c r="H1492" i="1482"/>
  <c r="H1491" i="1482"/>
  <c r="H1490" i="1482"/>
  <c r="H1489" i="1482"/>
  <c r="H1488" i="1482"/>
  <c r="H1487" i="1482"/>
  <c r="H1486" i="1482"/>
  <c r="H1485" i="1482"/>
  <c r="H1484" i="1482"/>
  <c r="H1483" i="1482"/>
  <c r="H1482" i="1482"/>
  <c r="H1481" i="1482"/>
  <c r="H1480" i="1482"/>
  <c r="H1479" i="1482"/>
  <c r="H1478" i="1482"/>
  <c r="H1477" i="1482"/>
  <c r="H1476" i="1482"/>
  <c r="H1475" i="1482"/>
  <c r="H1474" i="1482"/>
  <c r="H1473" i="1482"/>
  <c r="H1472" i="1482"/>
  <c r="H1471" i="1482"/>
  <c r="H1470" i="1482"/>
  <c r="H1469" i="1482"/>
  <c r="H1468" i="1482"/>
  <c r="H1467" i="1482"/>
  <c r="H1466" i="1482"/>
  <c r="H1465" i="1482"/>
  <c r="H1464" i="1482"/>
  <c r="H1463" i="1482"/>
  <c r="H1462" i="1482"/>
  <c r="H1461" i="1482"/>
  <c r="H1460" i="1482"/>
  <c r="H1459" i="1482"/>
  <c r="H1458" i="1482"/>
  <c r="H1457" i="1482"/>
  <c r="H1456" i="1482"/>
  <c r="H1455" i="1482"/>
  <c r="H1454" i="1482"/>
  <c r="H1453" i="1482"/>
  <c r="H1452" i="1482"/>
  <c r="H1451" i="1482"/>
  <c r="H1450" i="1482"/>
  <c r="H1449" i="1482"/>
  <c r="H1448" i="1482"/>
  <c r="H1447" i="1482"/>
  <c r="H1446" i="1482"/>
  <c r="H1445" i="1482"/>
  <c r="H1444" i="1482"/>
  <c r="H1443" i="1482"/>
  <c r="H1442" i="1482"/>
  <c r="H1441" i="1482"/>
  <c r="H1440" i="1482"/>
  <c r="H1439" i="1482"/>
  <c r="H1438" i="1482"/>
  <c r="H1437" i="1482"/>
  <c r="H1436" i="1482"/>
  <c r="H1435" i="1482"/>
  <c r="H1434" i="1482"/>
  <c r="H1433" i="1482"/>
  <c r="H1432" i="1482"/>
  <c r="H1431" i="1482"/>
  <c r="H1430" i="1482"/>
  <c r="H1429" i="1482"/>
  <c r="H1428" i="1482"/>
  <c r="H1427" i="1482"/>
  <c r="H1426" i="1482"/>
  <c r="H1425" i="1482"/>
  <c r="H1424" i="1482"/>
  <c r="H1423" i="1482"/>
  <c r="H1422" i="1482"/>
  <c r="H1421" i="1482"/>
  <c r="H1420" i="1482"/>
  <c r="H1419" i="1482"/>
  <c r="H1418" i="1482"/>
  <c r="H1417" i="1482"/>
  <c r="H1416" i="1482"/>
  <c r="H1415" i="1482"/>
  <c r="H1414" i="1482"/>
  <c r="H1413" i="1482"/>
  <c r="H1412" i="1482"/>
  <c r="H1411" i="1482"/>
  <c r="H1410" i="1482"/>
  <c r="H1409" i="1482"/>
  <c r="H1408" i="1482"/>
  <c r="H1407" i="1482"/>
  <c r="H1406" i="1482"/>
  <c r="H1405" i="1482"/>
  <c r="H1404" i="1482"/>
  <c r="H1403" i="1482"/>
  <c r="H1402" i="1482"/>
  <c r="H1401" i="1482"/>
  <c r="H1400" i="1482"/>
  <c r="H1399" i="1482"/>
  <c r="H1398" i="1482"/>
  <c r="H1397" i="1482"/>
  <c r="H1396" i="1482"/>
  <c r="H1395" i="1482"/>
  <c r="H1394" i="1482"/>
  <c r="H1393" i="1482"/>
  <c r="H1392" i="1482"/>
  <c r="H1391" i="1482"/>
  <c r="H1390" i="1482"/>
  <c r="H1389" i="1482"/>
  <c r="H1388" i="1482"/>
  <c r="H1387" i="1482"/>
  <c r="H1386" i="1482"/>
  <c r="H1385" i="1482"/>
  <c r="H1384" i="1482"/>
  <c r="H1383" i="1482"/>
  <c r="H1382" i="1482"/>
  <c r="H1381" i="1482"/>
  <c r="H1380" i="1482"/>
  <c r="H1379" i="1482"/>
  <c r="H1378" i="1482"/>
  <c r="H1377" i="1482"/>
  <c r="H1376" i="1482"/>
  <c r="H1375" i="1482"/>
  <c r="H1374" i="1482"/>
  <c r="H1373" i="1482"/>
  <c r="H1372" i="1482"/>
  <c r="H1371" i="1482"/>
  <c r="H1370" i="1482"/>
  <c r="H1369" i="1482"/>
  <c r="H1368" i="1482"/>
  <c r="H1367" i="1482"/>
  <c r="H1366" i="1482"/>
  <c r="H1365" i="1482"/>
  <c r="H1364" i="1482"/>
  <c r="H1363" i="1482"/>
  <c r="H1362" i="1482"/>
  <c r="H1361" i="1482"/>
  <c r="H1360" i="1482"/>
  <c r="H1359" i="1482"/>
  <c r="H1358" i="1482"/>
  <c r="H1357" i="1482"/>
  <c r="H1356" i="1482"/>
  <c r="H1355" i="1482"/>
  <c r="H1354" i="1482"/>
  <c r="H1353" i="1482"/>
  <c r="H1352" i="1482"/>
  <c r="H1351" i="1482"/>
  <c r="H1350" i="1482"/>
  <c r="H1349" i="1482"/>
  <c r="H1348" i="1482"/>
  <c r="H1347" i="1482"/>
  <c r="H1346" i="1482"/>
  <c r="H1345" i="1482"/>
  <c r="H1344" i="1482"/>
  <c r="H1343" i="1482"/>
  <c r="H1342" i="1482"/>
  <c r="H1341" i="1482"/>
  <c r="H1340" i="1482"/>
  <c r="H1339" i="1482"/>
  <c r="H1338" i="1482"/>
  <c r="H1337" i="1482"/>
  <c r="H1336" i="1482"/>
  <c r="H1335" i="1482"/>
  <c r="H1334" i="1482"/>
  <c r="H1333" i="1482"/>
  <c r="H1332" i="1482"/>
  <c r="H1331" i="1482"/>
  <c r="H1330" i="1482"/>
  <c r="H1329" i="1482"/>
  <c r="H1328" i="1482"/>
  <c r="H1327" i="1482"/>
  <c r="H1326" i="1482"/>
  <c r="H1325" i="1482"/>
  <c r="H1324" i="1482"/>
  <c r="H1323" i="1482"/>
  <c r="H1322" i="1482"/>
  <c r="H1321" i="1482"/>
  <c r="H1320" i="1482"/>
  <c r="H1319" i="1482"/>
  <c r="H1318" i="1482"/>
  <c r="H1317" i="1482"/>
  <c r="H1316" i="1482"/>
  <c r="H1315" i="1482"/>
  <c r="H1314" i="1482"/>
  <c r="H1313" i="1482"/>
  <c r="H1312" i="1482"/>
  <c r="H1311" i="1482"/>
  <c r="H1310" i="1482"/>
  <c r="H1309" i="1482"/>
  <c r="H1308" i="1482"/>
  <c r="H1307" i="1482"/>
  <c r="H1306" i="1482"/>
  <c r="H1305" i="1482"/>
  <c r="H1304" i="1482"/>
  <c r="H1303" i="1482"/>
  <c r="H1302" i="1482"/>
  <c r="H1301" i="1482"/>
  <c r="H1300" i="1482"/>
  <c r="H1299" i="1482"/>
  <c r="H1298" i="1482"/>
  <c r="H1297" i="1482"/>
  <c r="H1296" i="1482"/>
  <c r="H1295" i="1482"/>
  <c r="H1294" i="1482"/>
  <c r="H1293" i="1482"/>
  <c r="H1292" i="1482"/>
  <c r="H1291" i="1482"/>
  <c r="H1290" i="1482"/>
  <c r="H1289" i="1482"/>
  <c r="H1288" i="1482"/>
  <c r="H1287" i="1482"/>
  <c r="H1286" i="1482"/>
  <c r="H1285" i="1482"/>
  <c r="H1284" i="1482"/>
  <c r="H1283" i="1482"/>
  <c r="H1282" i="1482"/>
  <c r="H1281" i="1482"/>
  <c r="H1280" i="1482"/>
  <c r="H1279" i="1482"/>
  <c r="H1278" i="1482"/>
  <c r="H1277" i="1482"/>
  <c r="H1276" i="1482"/>
  <c r="H1275" i="1482"/>
  <c r="H1274" i="1482"/>
  <c r="H1273" i="1482"/>
  <c r="H1272" i="1482"/>
  <c r="H1271" i="1482"/>
  <c r="H1270" i="1482"/>
  <c r="H1269" i="1482"/>
  <c r="H1268" i="1482"/>
  <c r="H1267" i="1482"/>
  <c r="H1266" i="1482"/>
  <c r="H1265" i="1482"/>
  <c r="H1264" i="1482"/>
  <c r="H1263" i="1482"/>
  <c r="H1262" i="1482"/>
  <c r="H1261" i="1482"/>
  <c r="H1260" i="1482"/>
  <c r="H1259" i="1482"/>
  <c r="H1258" i="1482"/>
  <c r="H1257" i="1482"/>
  <c r="H1256" i="1482"/>
  <c r="H1255" i="1482"/>
  <c r="H1254" i="1482"/>
  <c r="H1253" i="1482"/>
  <c r="H1252" i="1482"/>
  <c r="H1251" i="1482"/>
  <c r="H1250" i="1482"/>
  <c r="H1249" i="1482"/>
  <c r="H1248" i="1482"/>
  <c r="H1247" i="1482"/>
  <c r="H1246" i="1482"/>
  <c r="H1245" i="1482"/>
  <c r="H1244" i="1482"/>
  <c r="H1243" i="1482"/>
  <c r="H1242" i="1482"/>
  <c r="H1241" i="1482"/>
  <c r="H1240" i="1482"/>
  <c r="H1239" i="1482"/>
  <c r="H1238" i="1482"/>
  <c r="H1237" i="1482"/>
  <c r="H1236" i="1482"/>
  <c r="H1235" i="1482"/>
  <c r="H1234" i="1482"/>
  <c r="H1233" i="1482"/>
  <c r="H1232" i="1482"/>
  <c r="H1231" i="1482"/>
  <c r="H1230" i="1482"/>
  <c r="H1229" i="1482"/>
  <c r="H1228" i="1482"/>
  <c r="H1227" i="1482"/>
  <c r="H1226" i="1482"/>
  <c r="H1225" i="1482"/>
  <c r="H1224" i="1482"/>
  <c r="H1223" i="1482"/>
  <c r="H1222" i="1482"/>
  <c r="H1221" i="1482"/>
  <c r="H1220" i="1482"/>
  <c r="H1219" i="1482"/>
  <c r="H1218" i="1482"/>
  <c r="H1217" i="1482"/>
  <c r="H1216" i="1482"/>
  <c r="H1215" i="1482"/>
  <c r="H1214" i="1482"/>
  <c r="H1213" i="1482"/>
  <c r="H1212" i="1482"/>
  <c r="H1211" i="1482"/>
  <c r="H1210" i="1482"/>
  <c r="H1209" i="1482"/>
  <c r="H1208" i="1482"/>
  <c r="H1207" i="1482"/>
  <c r="H1206" i="1482"/>
  <c r="H1205" i="1482"/>
  <c r="H1204" i="1482"/>
  <c r="H1203" i="1482"/>
  <c r="H1202" i="1482"/>
  <c r="H1201" i="1482"/>
  <c r="H1200" i="1482"/>
  <c r="H1199" i="1482"/>
  <c r="H1198" i="1482"/>
  <c r="H1197" i="1482"/>
  <c r="H1196" i="1482"/>
  <c r="H1195" i="1482"/>
  <c r="H1194" i="1482"/>
  <c r="H1193" i="1482"/>
  <c r="H1192" i="1482"/>
  <c r="H1191" i="1482"/>
  <c r="H1190" i="1482"/>
  <c r="H1189" i="1482"/>
  <c r="H1188" i="1482"/>
  <c r="H1187" i="1482"/>
  <c r="H1186" i="1482"/>
  <c r="H1185" i="1482"/>
  <c r="H1184" i="1482"/>
  <c r="H1183" i="1482"/>
  <c r="H1182" i="1482"/>
  <c r="H1181" i="1482"/>
  <c r="H1180" i="1482"/>
  <c r="H1179" i="1482"/>
  <c r="H1178" i="1482"/>
  <c r="H1177" i="1482"/>
  <c r="H1176" i="1482"/>
  <c r="H1175" i="1482"/>
  <c r="H1174" i="1482"/>
  <c r="H1173" i="1482"/>
  <c r="H1172" i="1482"/>
  <c r="H1171" i="1482"/>
  <c r="H1170" i="1482"/>
  <c r="H1169" i="1482"/>
  <c r="H1168" i="1482"/>
  <c r="H1167" i="1482"/>
  <c r="H1166" i="1482"/>
  <c r="H1165" i="1482"/>
  <c r="H1164" i="1482"/>
  <c r="H1163" i="1482"/>
  <c r="H1162" i="1482"/>
  <c r="H1161" i="1482"/>
  <c r="H1160" i="1482"/>
  <c r="H1159" i="1482"/>
  <c r="H1158" i="1482"/>
  <c r="H1157" i="1482"/>
  <c r="H1156" i="1482"/>
  <c r="H1155" i="1482"/>
  <c r="H1154" i="1482"/>
  <c r="H1153" i="1482"/>
  <c r="H1152" i="1482"/>
  <c r="H1151" i="1482"/>
  <c r="H1150" i="1482"/>
  <c r="H1149" i="1482"/>
  <c r="H1148" i="1482"/>
  <c r="H1147" i="1482"/>
  <c r="H1146" i="1482"/>
  <c r="H1145" i="1482"/>
  <c r="H1144" i="1482"/>
  <c r="H1143" i="1482"/>
  <c r="H1142" i="1482"/>
  <c r="H1141" i="1482"/>
  <c r="H1140" i="1482"/>
  <c r="H1139" i="1482"/>
  <c r="H1138" i="1482"/>
  <c r="H1137" i="1482"/>
  <c r="H1136" i="1482"/>
  <c r="H1135" i="1482"/>
  <c r="H1134" i="1482"/>
  <c r="H1133" i="1482"/>
  <c r="H1132" i="1482"/>
  <c r="H1131" i="1482"/>
  <c r="H1130" i="1482"/>
  <c r="H1129" i="1482"/>
  <c r="H1128" i="1482"/>
  <c r="H1127" i="1482"/>
  <c r="H1126" i="1482"/>
  <c r="H1125" i="1482"/>
  <c r="H1124" i="1482"/>
  <c r="H1123" i="1482"/>
  <c r="H1122" i="1482"/>
  <c r="H1121" i="1482"/>
  <c r="H1120" i="1482"/>
  <c r="H1119" i="1482"/>
  <c r="H1118" i="1482"/>
  <c r="H1117" i="1482"/>
  <c r="H1116" i="1482"/>
  <c r="H1115" i="1482"/>
  <c r="H1114" i="1482"/>
  <c r="H1113" i="1482"/>
  <c r="H1112" i="1482"/>
  <c r="H1111" i="1482"/>
  <c r="H1110" i="1482"/>
  <c r="H1109" i="1482"/>
  <c r="H1108" i="1482"/>
  <c r="H1107" i="1482"/>
  <c r="H1106" i="1482"/>
  <c r="H1105" i="1482"/>
  <c r="H1104" i="1482"/>
  <c r="H1103" i="1482"/>
  <c r="H1102" i="1482"/>
  <c r="H1101" i="1482"/>
  <c r="H1100" i="1482"/>
  <c r="H1099" i="1482"/>
  <c r="H1098" i="1482"/>
  <c r="H1097" i="1482"/>
  <c r="H1096" i="1482"/>
  <c r="H1095" i="1482"/>
  <c r="H1094" i="1482"/>
  <c r="H1093" i="1482"/>
  <c r="H1092" i="1482"/>
  <c r="H1091" i="1482"/>
  <c r="H1090" i="1482"/>
  <c r="H1089" i="1482"/>
  <c r="H1088" i="1482"/>
  <c r="H1087" i="1482"/>
  <c r="H1086" i="1482"/>
  <c r="H1085" i="1482"/>
  <c r="H1084" i="1482"/>
  <c r="H1083" i="1482"/>
  <c r="H1082" i="1482"/>
  <c r="H1081" i="1482"/>
  <c r="H1080" i="1482"/>
  <c r="H1079" i="1482"/>
  <c r="H1078" i="1482"/>
  <c r="H1077" i="1482"/>
  <c r="H1076" i="1482"/>
  <c r="H1075" i="1482"/>
  <c r="H1074" i="1482"/>
  <c r="H1073" i="1482"/>
  <c r="H1072" i="1482"/>
  <c r="H1071" i="1482"/>
  <c r="H1070" i="1482"/>
  <c r="H1069" i="1482"/>
  <c r="H1068" i="1482"/>
  <c r="H1067" i="1482"/>
  <c r="H1066" i="1482"/>
  <c r="H1065" i="1482"/>
  <c r="H1064" i="1482"/>
  <c r="H1063" i="1482"/>
  <c r="H1062" i="1482"/>
  <c r="H1061" i="1482"/>
  <c r="H1060" i="1482"/>
  <c r="H1059" i="1482"/>
  <c r="H1058" i="1482"/>
  <c r="H1057" i="1482"/>
  <c r="H1056" i="1482"/>
  <c r="H1055" i="1482"/>
  <c r="H1054" i="1482"/>
  <c r="H1053" i="1482"/>
  <c r="H1052" i="1482"/>
  <c r="H1051" i="1482"/>
  <c r="H1050" i="1482"/>
  <c r="H1049" i="1482"/>
  <c r="H1048" i="1482"/>
  <c r="H1047" i="1482"/>
  <c r="H1046" i="1482"/>
  <c r="H1045" i="1482"/>
  <c r="H1044" i="1482"/>
  <c r="H1043" i="1482"/>
  <c r="H1042" i="1482"/>
  <c r="H1041" i="1482"/>
  <c r="H1040" i="1482"/>
  <c r="H1039" i="1482"/>
  <c r="H1038" i="1482"/>
  <c r="H1037" i="1482"/>
  <c r="H1036" i="1482"/>
  <c r="H1035" i="1482"/>
  <c r="H1034" i="1482"/>
  <c r="H1033" i="1482"/>
  <c r="H1032" i="1482"/>
  <c r="H1031" i="1482"/>
  <c r="H1030" i="1482"/>
  <c r="H1029" i="1482"/>
  <c r="H1028" i="1482"/>
  <c r="H1027" i="1482"/>
  <c r="H1026" i="1482"/>
  <c r="H1025" i="1482"/>
  <c r="H1024" i="1482"/>
  <c r="H1023" i="1482"/>
  <c r="H1022" i="1482"/>
  <c r="H1021" i="1482"/>
  <c r="H1020" i="1482"/>
  <c r="H1019" i="1482"/>
  <c r="H1018" i="1482"/>
  <c r="H1017" i="1482"/>
  <c r="H1016" i="1482"/>
  <c r="H1015" i="1482"/>
  <c r="H1014" i="1482"/>
  <c r="H1013" i="1482"/>
  <c r="H1012" i="1482"/>
  <c r="H1011" i="1482"/>
  <c r="H1010" i="1482"/>
  <c r="H1009" i="1482"/>
  <c r="H1008" i="1482"/>
  <c r="H1007" i="1482"/>
  <c r="H1006" i="1482"/>
  <c r="H1005" i="1482"/>
  <c r="H1004" i="1482"/>
  <c r="H1003" i="1482"/>
  <c r="H1002" i="1482"/>
  <c r="H1001" i="1482"/>
  <c r="H1000" i="1482"/>
  <c r="H999" i="1482"/>
  <c r="H998" i="1482"/>
  <c r="H997" i="1482"/>
  <c r="H996" i="1482"/>
  <c r="H995" i="1482"/>
  <c r="H994" i="1482"/>
  <c r="H993" i="1482"/>
  <c r="H992" i="1482"/>
  <c r="H991" i="1482"/>
  <c r="H990" i="1482"/>
  <c r="H989" i="1482"/>
  <c r="H988" i="1482"/>
  <c r="H987" i="1482"/>
  <c r="H986" i="1482"/>
  <c r="H985" i="1482"/>
  <c r="H984" i="1482"/>
  <c r="H983" i="1482"/>
  <c r="H982" i="1482"/>
  <c r="H981" i="1482"/>
  <c r="H980" i="1482"/>
  <c r="H979" i="1482"/>
  <c r="H978" i="1482"/>
  <c r="H977" i="1482"/>
  <c r="H976" i="1482"/>
  <c r="H975" i="1482"/>
  <c r="H974" i="1482"/>
  <c r="H973" i="1482"/>
  <c r="H972" i="1482"/>
  <c r="H971" i="1482"/>
  <c r="H970" i="1482"/>
  <c r="H969" i="1482"/>
  <c r="H968" i="1482"/>
  <c r="H967" i="1482"/>
  <c r="H966" i="1482"/>
  <c r="H965" i="1482"/>
  <c r="H964" i="1482"/>
  <c r="H963" i="1482"/>
  <c r="H962" i="1482"/>
  <c r="H961" i="1482"/>
  <c r="H960" i="1482"/>
  <c r="H959" i="1482"/>
  <c r="H958" i="1482"/>
  <c r="H957" i="1482"/>
  <c r="H956" i="1482"/>
  <c r="H955" i="1482"/>
  <c r="H954" i="1482"/>
  <c r="H953" i="1482"/>
  <c r="H952" i="1482"/>
  <c r="H951" i="1482"/>
  <c r="H950" i="1482"/>
  <c r="H949" i="1482"/>
  <c r="H948" i="1482"/>
  <c r="H947" i="1482"/>
  <c r="H946" i="1482"/>
  <c r="H945" i="1482"/>
  <c r="H944" i="1482"/>
  <c r="H943" i="1482"/>
  <c r="H942" i="1482"/>
  <c r="H941" i="1482"/>
  <c r="H940" i="1482"/>
  <c r="H939" i="1482"/>
  <c r="H938" i="1482"/>
  <c r="H937" i="1482"/>
  <c r="H936" i="1482"/>
  <c r="H935" i="1482"/>
  <c r="H934" i="1482"/>
  <c r="H933" i="1482"/>
  <c r="H932" i="1482"/>
  <c r="H931" i="1482"/>
  <c r="H930" i="1482"/>
  <c r="H929" i="1482"/>
  <c r="H928" i="1482"/>
  <c r="H927" i="1482"/>
  <c r="H926" i="1482"/>
  <c r="H925" i="1482"/>
  <c r="H924" i="1482"/>
  <c r="H923" i="1482"/>
  <c r="H922" i="1482"/>
  <c r="H921" i="1482"/>
  <c r="H920" i="1482"/>
  <c r="H919" i="1482"/>
  <c r="H918" i="1482"/>
  <c r="H917" i="1482"/>
  <c r="H916" i="1482"/>
  <c r="H915" i="1482"/>
  <c r="H914" i="1482"/>
  <c r="H913" i="1482"/>
  <c r="H912" i="1482"/>
  <c r="H911" i="1482"/>
  <c r="H910" i="1482"/>
  <c r="H909" i="1482"/>
  <c r="H908" i="1482"/>
  <c r="H907" i="1482"/>
  <c r="H906" i="1482"/>
  <c r="H905" i="1482"/>
  <c r="H904" i="1482"/>
  <c r="H903" i="1482"/>
  <c r="H902" i="1482"/>
  <c r="H901" i="1482"/>
  <c r="H900" i="1482"/>
  <c r="H899" i="1482"/>
  <c r="H898" i="1482"/>
  <c r="H897" i="1482"/>
  <c r="H896" i="1482"/>
  <c r="H895" i="1482"/>
  <c r="H894" i="1482"/>
  <c r="H893" i="1482"/>
  <c r="H892" i="1482"/>
  <c r="H891" i="1482"/>
  <c r="H890" i="1482"/>
  <c r="H889" i="1482"/>
  <c r="H888" i="1482"/>
  <c r="H887" i="1482"/>
  <c r="H886" i="1482"/>
  <c r="H885" i="1482"/>
  <c r="H884" i="1482"/>
  <c r="H883" i="1482"/>
  <c r="H882" i="1482"/>
  <c r="H881" i="1482"/>
  <c r="H880" i="1482"/>
  <c r="H879" i="1482"/>
  <c r="H878" i="1482"/>
  <c r="H877" i="1482"/>
  <c r="H876" i="1482"/>
  <c r="H875" i="1482"/>
  <c r="H874" i="1482"/>
  <c r="H873" i="1482"/>
  <c r="H872" i="1482"/>
  <c r="H871" i="1482"/>
  <c r="H870" i="1482"/>
  <c r="H869" i="1482"/>
  <c r="H868" i="1482"/>
  <c r="H867" i="1482"/>
  <c r="H866" i="1482"/>
  <c r="H865" i="1482"/>
  <c r="H864" i="1482"/>
  <c r="H863" i="1482"/>
  <c r="H862" i="1482"/>
  <c r="H861" i="1482"/>
  <c r="H860" i="1482"/>
  <c r="H859" i="1482"/>
  <c r="H858" i="1482"/>
  <c r="H857" i="1482"/>
  <c r="H856" i="1482"/>
  <c r="H855" i="1482"/>
  <c r="H854" i="1482"/>
  <c r="H853" i="1482"/>
  <c r="H852" i="1482"/>
  <c r="H851" i="1482"/>
  <c r="H850" i="1482"/>
  <c r="H849" i="1482"/>
  <c r="H848" i="1482"/>
  <c r="H847" i="1482"/>
  <c r="H846" i="1482"/>
  <c r="H845" i="1482"/>
  <c r="H844" i="1482"/>
  <c r="H843" i="1482"/>
  <c r="H842" i="1482"/>
  <c r="H841" i="1482"/>
  <c r="H840" i="1482"/>
  <c r="H839" i="1482"/>
  <c r="H838" i="1482"/>
  <c r="H837" i="1482"/>
  <c r="H836" i="1482"/>
  <c r="H835" i="1482"/>
  <c r="H834" i="1482"/>
  <c r="H833" i="1482"/>
  <c r="H832" i="1482"/>
  <c r="H831" i="1482"/>
  <c r="H830" i="1482"/>
  <c r="H829" i="1482"/>
  <c r="H828" i="1482"/>
  <c r="H827" i="1482"/>
  <c r="H826" i="1482"/>
  <c r="H825" i="1482"/>
  <c r="H824" i="1482"/>
  <c r="H823" i="1482"/>
  <c r="H822" i="1482"/>
  <c r="H821" i="1482"/>
  <c r="H820" i="1482"/>
  <c r="H819" i="1482"/>
  <c r="H818" i="1482"/>
  <c r="H817" i="1482"/>
  <c r="H816" i="1482"/>
  <c r="H815" i="1482"/>
  <c r="H814" i="1482"/>
  <c r="H813" i="1482"/>
  <c r="H812" i="1482"/>
  <c r="H811" i="1482"/>
  <c r="H810" i="1482"/>
  <c r="H809" i="1482"/>
  <c r="H808" i="1482"/>
  <c r="H807" i="1482"/>
  <c r="H806" i="1482"/>
  <c r="H805" i="1482"/>
  <c r="H804" i="1482"/>
  <c r="H803" i="1482"/>
  <c r="H802" i="1482"/>
  <c r="H801" i="1482"/>
  <c r="H800" i="1482"/>
  <c r="H799" i="1482"/>
  <c r="H798" i="1482"/>
  <c r="H797" i="1482"/>
  <c r="H796" i="1482"/>
  <c r="H795" i="1482"/>
  <c r="H794" i="1482"/>
  <c r="H793" i="1482"/>
  <c r="H792" i="1482"/>
  <c r="H791" i="1482"/>
  <c r="H790" i="1482"/>
  <c r="H789" i="1482"/>
  <c r="H788" i="1482"/>
  <c r="H787" i="1482"/>
  <c r="H786" i="1482"/>
  <c r="H785" i="1482"/>
  <c r="H784" i="1482"/>
  <c r="H783" i="1482"/>
  <c r="H782" i="1482"/>
  <c r="H781" i="1482"/>
  <c r="H780" i="1482"/>
  <c r="H779" i="1482"/>
  <c r="H778" i="1482"/>
  <c r="H777" i="1482"/>
  <c r="H776" i="1482"/>
  <c r="H775" i="1482"/>
  <c r="H774" i="1482"/>
  <c r="H773" i="1482"/>
  <c r="H772" i="1482"/>
  <c r="H771" i="1482"/>
  <c r="H770" i="1482"/>
  <c r="H769" i="1482"/>
  <c r="H768" i="1482"/>
  <c r="H767" i="1482"/>
  <c r="H766" i="1482"/>
  <c r="H765" i="1482"/>
  <c r="H764" i="1482"/>
  <c r="H763" i="1482"/>
  <c r="H762" i="1482"/>
  <c r="H761" i="1482"/>
  <c r="H760" i="1482"/>
  <c r="H759" i="1482"/>
  <c r="H758" i="1482"/>
  <c r="H757" i="1482"/>
  <c r="H756" i="1482"/>
  <c r="H755" i="1482"/>
  <c r="H754" i="1482"/>
  <c r="H753" i="1482"/>
  <c r="H752" i="1482"/>
  <c r="H751" i="1482"/>
  <c r="H750" i="1482"/>
  <c r="H749" i="1482"/>
  <c r="H748" i="1482"/>
  <c r="H747" i="1482"/>
  <c r="H746" i="1482"/>
  <c r="H745" i="1482"/>
  <c r="H744" i="1482"/>
  <c r="H743" i="1482"/>
  <c r="H742" i="1482"/>
  <c r="H741" i="1482"/>
  <c r="H740" i="1482"/>
  <c r="H739" i="1482"/>
  <c r="H738" i="1482"/>
  <c r="H737" i="1482"/>
  <c r="H736" i="1482"/>
  <c r="H735" i="1482"/>
  <c r="H734" i="1482"/>
  <c r="H733" i="1482"/>
  <c r="H732" i="1482"/>
  <c r="H731" i="1482"/>
  <c r="H730" i="1482"/>
  <c r="H729" i="1482"/>
  <c r="H728" i="1482"/>
  <c r="H727" i="1482"/>
  <c r="H726" i="1482"/>
  <c r="H725" i="1482"/>
  <c r="H724" i="1482"/>
  <c r="H723" i="1482"/>
  <c r="H722" i="1482"/>
  <c r="H721" i="1482"/>
  <c r="H707" i="1482"/>
  <c r="E707" i="1482"/>
  <c r="H705" i="1482"/>
  <c r="E705" i="1482"/>
  <c r="H703" i="1482"/>
  <c r="H702" i="1482"/>
  <c r="H701" i="1482"/>
  <c r="H700" i="1482"/>
  <c r="H699" i="1482"/>
  <c r="H698" i="1482"/>
  <c r="H697" i="1482"/>
  <c r="H696" i="1482"/>
  <c r="H695" i="1482"/>
  <c r="H694" i="1482"/>
  <c r="H693" i="1482"/>
  <c r="H692" i="1482"/>
  <c r="H691" i="1482"/>
  <c r="H690" i="1482"/>
  <c r="H689" i="1482"/>
  <c r="H688" i="1482"/>
  <c r="H687" i="1482"/>
  <c r="H686" i="1482"/>
  <c r="H685" i="1482"/>
  <c r="H684" i="1482"/>
  <c r="H683" i="1482"/>
  <c r="H682" i="1482"/>
  <c r="H681" i="1482"/>
  <c r="H680" i="1482"/>
  <c r="H679" i="1482"/>
  <c r="H678" i="1482"/>
  <c r="H677" i="1482"/>
  <c r="H676" i="1482"/>
  <c r="H675" i="1482"/>
  <c r="H674" i="1482"/>
  <c r="H673" i="1482"/>
  <c r="H672" i="1482"/>
  <c r="H671" i="1482"/>
  <c r="H670" i="1482"/>
  <c r="H669" i="1482"/>
  <c r="H668" i="1482"/>
  <c r="H667" i="1482"/>
  <c r="H666" i="1482"/>
  <c r="H665" i="1482"/>
  <c r="H664" i="1482"/>
  <c r="H663" i="1482"/>
  <c r="H662" i="1482"/>
  <c r="H661" i="1482"/>
  <c r="H660" i="1482"/>
  <c r="H659" i="1482"/>
  <c r="H658" i="1482"/>
  <c r="H657" i="1482"/>
  <c r="H656" i="1482"/>
  <c r="H655" i="1482"/>
  <c r="H654" i="1482"/>
  <c r="H653" i="1482"/>
  <c r="H652" i="1482"/>
  <c r="H651" i="1482"/>
  <c r="H650" i="1482"/>
  <c r="H649" i="1482"/>
  <c r="H648" i="1482"/>
  <c r="H647" i="1482"/>
  <c r="H646" i="1482"/>
  <c r="H645" i="1482"/>
  <c r="H644" i="1482"/>
  <c r="H643" i="1482"/>
  <c r="H642" i="1482"/>
  <c r="H641" i="1482"/>
  <c r="H640" i="1482"/>
  <c r="H639" i="1482"/>
  <c r="H638" i="1482"/>
  <c r="H637" i="1482"/>
  <c r="H636" i="1482"/>
  <c r="H635" i="1482"/>
  <c r="H634" i="1482"/>
  <c r="H633" i="1482"/>
  <c r="H632" i="1482"/>
  <c r="H631" i="1482"/>
  <c r="H630" i="1482"/>
  <c r="H629" i="1482"/>
  <c r="H628" i="1482"/>
  <c r="H627" i="1482"/>
  <c r="H626" i="1482"/>
  <c r="H625" i="1482"/>
  <c r="H624" i="1482"/>
  <c r="H623" i="1482"/>
  <c r="H622" i="1482"/>
  <c r="H621" i="1482"/>
  <c r="H620" i="1482"/>
  <c r="H619" i="1482"/>
  <c r="H618" i="1482"/>
  <c r="H617" i="1482"/>
  <c r="H616" i="1482"/>
  <c r="H615" i="1482"/>
  <c r="H614" i="1482"/>
  <c r="H613" i="1482"/>
  <c r="H612" i="1482"/>
  <c r="H611" i="1482"/>
  <c r="H610" i="1482"/>
  <c r="H609" i="1482"/>
  <c r="H608" i="1482"/>
  <c r="H607" i="1482"/>
  <c r="H606" i="1482"/>
  <c r="H605" i="1482"/>
  <c r="H604" i="1482"/>
  <c r="H603" i="1482"/>
  <c r="H602" i="1482"/>
  <c r="H601" i="1482"/>
  <c r="H600" i="1482"/>
  <c r="H599" i="1482"/>
  <c r="H598" i="1482"/>
  <c r="H597" i="1482"/>
  <c r="H596" i="1482"/>
  <c r="H595" i="1482"/>
  <c r="H594" i="1482"/>
  <c r="H593" i="1482"/>
  <c r="H592" i="1482"/>
  <c r="H591" i="1482"/>
  <c r="H590" i="1482"/>
  <c r="H589" i="1482"/>
  <c r="H588" i="1482"/>
  <c r="H587" i="1482"/>
  <c r="H586" i="1482"/>
  <c r="H585" i="1482"/>
  <c r="H584" i="1482"/>
  <c r="H583" i="1482"/>
  <c r="H582" i="1482"/>
  <c r="H581" i="1482"/>
  <c r="H580" i="1482"/>
  <c r="H579" i="1482"/>
  <c r="H578" i="1482"/>
  <c r="H577" i="1482"/>
  <c r="H576" i="1482"/>
  <c r="H575" i="1482"/>
  <c r="H574" i="1482"/>
  <c r="H573" i="1482"/>
  <c r="H572" i="1482"/>
  <c r="H571" i="1482"/>
  <c r="H570" i="1482"/>
  <c r="H569" i="1482"/>
  <c r="H568" i="1482"/>
  <c r="H567" i="1482"/>
  <c r="H566" i="1482"/>
  <c r="H565" i="1482"/>
  <c r="H564" i="1482"/>
  <c r="H563" i="1482"/>
  <c r="H562" i="1482"/>
  <c r="H561" i="1482"/>
  <c r="H560" i="1482"/>
  <c r="H559" i="1482"/>
  <c r="H558" i="1482"/>
  <c r="H557" i="1482"/>
  <c r="H556" i="1482"/>
  <c r="H555" i="1482"/>
  <c r="H554" i="1482"/>
  <c r="H553" i="1482"/>
  <c r="H552" i="1482"/>
  <c r="H551" i="1482"/>
  <c r="H550" i="1482"/>
  <c r="H549" i="1482"/>
  <c r="H548" i="1482"/>
  <c r="H547" i="1482"/>
  <c r="H546" i="1482"/>
  <c r="H545" i="1482"/>
  <c r="H544" i="1482"/>
  <c r="H543" i="1482"/>
  <c r="H542" i="1482"/>
  <c r="H541" i="1482"/>
  <c r="H540" i="1482"/>
  <c r="H539" i="1482"/>
  <c r="H538" i="1482"/>
  <c r="H537" i="1482"/>
  <c r="H536" i="1482"/>
  <c r="H535" i="1482"/>
  <c r="H534" i="1482"/>
  <c r="H533" i="1482"/>
  <c r="H532" i="1482"/>
  <c r="H531" i="1482"/>
  <c r="H530" i="1482"/>
  <c r="H529" i="1482"/>
  <c r="H528" i="1482"/>
  <c r="H527" i="1482"/>
  <c r="H526" i="1482"/>
  <c r="H525" i="1482"/>
  <c r="H524" i="1482"/>
  <c r="H523" i="1482"/>
  <c r="H522" i="1482"/>
  <c r="H521" i="1482"/>
  <c r="H520" i="1482"/>
  <c r="H519" i="1482"/>
  <c r="H518" i="1482"/>
  <c r="H517" i="1482"/>
  <c r="H516" i="1482"/>
  <c r="H515" i="1482"/>
  <c r="H514" i="1482"/>
  <c r="H513" i="1482"/>
  <c r="H512" i="1482"/>
  <c r="H511" i="1482"/>
  <c r="H510" i="1482"/>
  <c r="H509" i="1482"/>
  <c r="H508" i="1482"/>
  <c r="H507" i="1482"/>
  <c r="H506" i="1482"/>
  <c r="H505" i="1482"/>
  <c r="H504" i="1482"/>
  <c r="H503" i="1482"/>
  <c r="H502" i="1482"/>
  <c r="H501" i="1482"/>
  <c r="H500" i="1482"/>
  <c r="H499" i="1482"/>
  <c r="H498" i="1482"/>
  <c r="H497" i="1482"/>
  <c r="H496" i="1482"/>
  <c r="H495" i="1482"/>
  <c r="H494" i="1482"/>
  <c r="H493" i="1482"/>
  <c r="H492" i="1482"/>
  <c r="H491" i="1482"/>
  <c r="H490" i="1482"/>
  <c r="H489" i="1482"/>
  <c r="H488" i="1482"/>
  <c r="H487" i="1482"/>
  <c r="H486" i="1482"/>
  <c r="H485" i="1482"/>
  <c r="H484" i="1482"/>
  <c r="H483" i="1482"/>
  <c r="H482" i="1482"/>
  <c r="H481" i="1482"/>
  <c r="H480" i="1482"/>
  <c r="H479" i="1482"/>
  <c r="H478" i="1482"/>
  <c r="H477" i="1482"/>
  <c r="H476" i="1482"/>
  <c r="H475" i="1482"/>
  <c r="H474" i="1482"/>
  <c r="H473" i="1482"/>
  <c r="H472" i="1482"/>
  <c r="H471" i="1482"/>
  <c r="H470" i="1482"/>
  <c r="H469" i="1482"/>
  <c r="H468" i="1482"/>
  <c r="H467" i="1482"/>
  <c r="H466" i="1482"/>
  <c r="H465" i="1482"/>
  <c r="H464" i="1482"/>
  <c r="H463" i="1482"/>
  <c r="H462" i="1482"/>
  <c r="H461" i="1482"/>
  <c r="H460" i="1482"/>
  <c r="H459" i="1482"/>
  <c r="H458" i="1482"/>
  <c r="H457" i="1482"/>
  <c r="H456" i="1482"/>
  <c r="H455" i="1482"/>
  <c r="H454" i="1482"/>
  <c r="H453" i="1482"/>
  <c r="H452" i="1482"/>
  <c r="H451" i="1482"/>
  <c r="H450" i="1482"/>
  <c r="H449" i="1482"/>
  <c r="H448" i="1482"/>
  <c r="H447" i="1482"/>
  <c r="H446" i="1482"/>
  <c r="H445" i="1482"/>
  <c r="H444" i="1482"/>
  <c r="H443" i="1482"/>
  <c r="H442" i="1482"/>
  <c r="H441" i="1482"/>
  <c r="H440" i="1482"/>
  <c r="H439" i="1482"/>
  <c r="H438" i="1482"/>
  <c r="H437" i="1482"/>
  <c r="H436" i="1482"/>
  <c r="H435" i="1482"/>
  <c r="H434" i="1482"/>
  <c r="H433" i="1482"/>
  <c r="H432" i="1482"/>
  <c r="H431" i="1482"/>
  <c r="H430" i="1482"/>
  <c r="H429" i="1482"/>
  <c r="H428" i="1482"/>
  <c r="H427" i="1482"/>
  <c r="H426" i="1482"/>
  <c r="H425" i="1482"/>
  <c r="H424" i="1482"/>
  <c r="H423" i="1482"/>
  <c r="H422" i="1482"/>
  <c r="H421" i="1482"/>
  <c r="H420" i="1482"/>
  <c r="H419" i="1482"/>
  <c r="H418" i="1482"/>
  <c r="H417" i="1482"/>
  <c r="H416" i="1482"/>
  <c r="H415" i="1482"/>
  <c r="H414" i="1482"/>
  <c r="H413" i="1482"/>
  <c r="H412" i="1482"/>
  <c r="H411" i="1482"/>
  <c r="H410" i="1482"/>
  <c r="H409" i="1482"/>
  <c r="H408" i="1482"/>
  <c r="H407" i="1482"/>
  <c r="H406" i="1482"/>
  <c r="H405" i="1482"/>
  <c r="H404" i="1482"/>
  <c r="H403" i="1482"/>
  <c r="H402" i="1482"/>
  <c r="H401" i="1482"/>
  <c r="H400" i="1482"/>
  <c r="H399" i="1482"/>
  <c r="H398" i="1482"/>
  <c r="H397" i="1482"/>
  <c r="H396" i="1482"/>
  <c r="H395" i="1482"/>
  <c r="H394" i="1482"/>
  <c r="H393" i="1482"/>
  <c r="H392" i="1482"/>
  <c r="H391" i="1482"/>
  <c r="H390" i="1482"/>
  <c r="H389" i="1482"/>
  <c r="H388" i="1482"/>
  <c r="H387" i="1482"/>
  <c r="H386" i="1482"/>
  <c r="H385" i="1482"/>
  <c r="H384" i="1482"/>
  <c r="H383" i="1482"/>
  <c r="H382" i="1482"/>
  <c r="H381" i="1482"/>
  <c r="H380" i="1482"/>
  <c r="H379" i="1482"/>
  <c r="H378" i="1482"/>
  <c r="H377" i="1482"/>
  <c r="H376" i="1482"/>
  <c r="H375" i="1482"/>
  <c r="H374" i="1482"/>
  <c r="H373" i="1482"/>
  <c r="H372" i="1482"/>
  <c r="H371" i="1482"/>
  <c r="H370" i="1482"/>
  <c r="H369" i="1482"/>
  <c r="H368" i="1482"/>
  <c r="H367" i="1482"/>
  <c r="H366" i="1482"/>
  <c r="H365" i="1482"/>
  <c r="H364" i="1482"/>
  <c r="H363" i="1482"/>
  <c r="H362" i="1482"/>
  <c r="H361" i="1482"/>
  <c r="H360" i="1482"/>
  <c r="H359" i="1482"/>
  <c r="H358" i="1482"/>
  <c r="H357" i="1482"/>
  <c r="H356" i="1482"/>
  <c r="H355" i="1482"/>
  <c r="H354" i="1482"/>
  <c r="H353" i="1482"/>
  <c r="H352" i="1482"/>
  <c r="H351" i="1482"/>
  <c r="H350" i="1482"/>
  <c r="H349" i="1482"/>
  <c r="H348" i="1482"/>
  <c r="H347" i="1482"/>
  <c r="H346" i="1482"/>
  <c r="H345" i="1482"/>
  <c r="H344" i="1482"/>
  <c r="H343" i="1482"/>
  <c r="H342" i="1482"/>
  <c r="H341" i="1482"/>
  <c r="H340" i="1482"/>
  <c r="H339" i="1482"/>
  <c r="H338" i="1482"/>
  <c r="H337" i="1482"/>
  <c r="H336" i="1482"/>
  <c r="H335" i="1482"/>
  <c r="H334" i="1482"/>
  <c r="H333" i="1482"/>
  <c r="H332" i="1482"/>
  <c r="H331" i="1482"/>
  <c r="H330" i="1482"/>
  <c r="H329" i="1482"/>
  <c r="H328" i="1482"/>
  <c r="H327" i="1482"/>
  <c r="H326" i="1482"/>
  <c r="H325" i="1482"/>
  <c r="H324" i="1482"/>
  <c r="H323" i="1482"/>
  <c r="H322" i="1482"/>
  <c r="H321" i="1482"/>
  <c r="H320" i="1482"/>
  <c r="H319" i="1482"/>
  <c r="H318" i="1482"/>
  <c r="H317" i="1482"/>
  <c r="H316" i="1482"/>
  <c r="H315" i="1482"/>
  <c r="H314" i="1482"/>
  <c r="H313" i="1482"/>
  <c r="H312" i="1482"/>
  <c r="H311" i="1482"/>
  <c r="H310" i="1482"/>
  <c r="H309" i="1482"/>
  <c r="H308" i="1482"/>
  <c r="H307" i="1482"/>
  <c r="H306" i="1482"/>
  <c r="H305" i="1482"/>
  <c r="H304" i="1482"/>
  <c r="H303" i="1482"/>
  <c r="H302" i="1482"/>
  <c r="H301" i="1482"/>
  <c r="H300" i="1482"/>
  <c r="H299" i="1482"/>
  <c r="H298" i="1482"/>
  <c r="H297" i="1482"/>
  <c r="H296" i="1482"/>
  <c r="H295" i="1482"/>
  <c r="H294" i="1482"/>
  <c r="H293" i="1482"/>
  <c r="H292" i="1482"/>
  <c r="H291" i="1482"/>
  <c r="H290" i="1482"/>
  <c r="H289" i="1482"/>
  <c r="H288" i="1482"/>
  <c r="H287" i="1482"/>
  <c r="H286" i="1482"/>
  <c r="H285" i="1482"/>
  <c r="H284" i="1482"/>
  <c r="H283" i="1482"/>
  <c r="H282" i="1482"/>
  <c r="H281" i="1482"/>
  <c r="H280" i="1482"/>
  <c r="H279" i="1482"/>
  <c r="H278" i="1482"/>
  <c r="H277" i="1482"/>
  <c r="H276" i="1482"/>
  <c r="H275" i="1482"/>
  <c r="H274" i="1482"/>
  <c r="H273" i="1482"/>
  <c r="H272" i="1482"/>
  <c r="H271" i="1482"/>
  <c r="H270" i="1482"/>
  <c r="H269" i="1482"/>
  <c r="H268" i="1482"/>
  <c r="H267" i="1482"/>
  <c r="H266" i="1482"/>
  <c r="H265" i="1482"/>
  <c r="I264" i="1482"/>
  <c r="I265" i="1482" s="1"/>
  <c r="I266" i="1482" s="1"/>
  <c r="H264" i="1482"/>
  <c r="H263" i="1482"/>
  <c r="B263" i="1482"/>
  <c r="I262" i="1482"/>
  <c r="I263" i="1482" s="1"/>
  <c r="H262" i="1482"/>
  <c r="B262" i="1482"/>
  <c r="H261" i="1482"/>
  <c r="B261" i="1482"/>
  <c r="H260" i="1482"/>
  <c r="H259" i="1482"/>
  <c r="H258" i="1482"/>
  <c r="H257" i="1482"/>
  <c r="H256" i="1482"/>
  <c r="H255" i="1482"/>
  <c r="H254" i="1482"/>
  <c r="H253" i="1482"/>
  <c r="H252" i="1482"/>
  <c r="H251" i="1482"/>
  <c r="H250" i="1482"/>
  <c r="H249" i="1482"/>
  <c r="H248" i="1482"/>
  <c r="H247" i="1482"/>
  <c r="H246" i="1482"/>
  <c r="H245" i="1482"/>
  <c r="H244" i="1482"/>
  <c r="H243" i="1482"/>
  <c r="H242" i="1482"/>
  <c r="H241" i="1482"/>
  <c r="H240" i="1482"/>
  <c r="H239" i="1482"/>
  <c r="H238" i="1482"/>
  <c r="H237" i="1482"/>
  <c r="H236" i="1482"/>
  <c r="H235" i="1482"/>
  <c r="H234" i="1482"/>
  <c r="H233" i="1482"/>
  <c r="H232" i="1482"/>
  <c r="H231" i="1482"/>
  <c r="H230" i="1482"/>
  <c r="H229" i="1482"/>
  <c r="H228" i="1482"/>
  <c r="H227" i="1482"/>
  <c r="H226" i="1482"/>
  <c r="H225" i="1482"/>
  <c r="H224" i="1482"/>
  <c r="H223" i="1482"/>
  <c r="H222" i="1482"/>
  <c r="H221" i="1482"/>
  <c r="H220" i="1482"/>
  <c r="H219" i="1482"/>
  <c r="H218" i="1482"/>
  <c r="H217" i="1482"/>
  <c r="H216" i="1482"/>
  <c r="H215" i="1482"/>
  <c r="H214" i="1482"/>
  <c r="H213" i="1482"/>
  <c r="H212" i="1482"/>
  <c r="H211" i="1482"/>
  <c r="H210" i="1482"/>
  <c r="H209" i="1482"/>
  <c r="H208" i="1482"/>
  <c r="H207" i="1482"/>
  <c r="H206" i="1482"/>
  <c r="H205" i="1482"/>
  <c r="H204" i="1482"/>
  <c r="H203" i="1482"/>
  <c r="H202" i="1482"/>
  <c r="H201" i="1482"/>
  <c r="H200" i="1482"/>
  <c r="H199" i="1482"/>
  <c r="H198" i="1482"/>
  <c r="H197" i="1482"/>
  <c r="H196" i="1482"/>
  <c r="H195" i="1482"/>
  <c r="H194" i="1482"/>
  <c r="H193" i="1482"/>
  <c r="H192" i="1482"/>
  <c r="H191" i="1482"/>
  <c r="H190" i="1482"/>
  <c r="H189" i="1482"/>
  <c r="H188" i="1482"/>
  <c r="H187" i="1482"/>
  <c r="H186" i="1482"/>
  <c r="H185" i="1482"/>
  <c r="H184" i="1482"/>
  <c r="H183" i="1482"/>
  <c r="H182" i="1482"/>
  <c r="H181" i="1482"/>
  <c r="H180" i="1482"/>
  <c r="H179" i="1482"/>
  <c r="H178" i="1482"/>
  <c r="H177" i="1482"/>
  <c r="H176" i="1482"/>
  <c r="H175" i="1482"/>
  <c r="H174" i="1482"/>
  <c r="H173" i="1482"/>
  <c r="H172" i="1482"/>
  <c r="H171" i="1482"/>
  <c r="H170" i="1482"/>
  <c r="H169" i="1482"/>
  <c r="H168" i="1482"/>
  <c r="H167" i="1482"/>
  <c r="H166" i="1482"/>
  <c r="H165" i="1482"/>
  <c r="H164" i="1482"/>
  <c r="H163" i="1482"/>
  <c r="H162" i="1482"/>
  <c r="H161" i="1482"/>
  <c r="H160" i="1482"/>
  <c r="H159" i="1482"/>
  <c r="H158" i="1482"/>
  <c r="H157" i="1482"/>
  <c r="H156" i="1482"/>
  <c r="H155" i="1482"/>
  <c r="H154" i="1482"/>
  <c r="H153" i="1482"/>
  <c r="H152" i="1482"/>
  <c r="H151" i="1482"/>
  <c r="H150" i="1482"/>
  <c r="H149" i="1482"/>
  <c r="H148" i="1482"/>
  <c r="H147" i="1482"/>
  <c r="H146" i="1482"/>
  <c r="H145" i="1482"/>
  <c r="H144" i="1482"/>
  <c r="H143" i="1482"/>
  <c r="H142" i="1482"/>
  <c r="H141" i="1482"/>
  <c r="H140" i="1482"/>
  <c r="H139" i="1482"/>
  <c r="H138" i="1482"/>
  <c r="H137" i="1482"/>
  <c r="H136" i="1482"/>
  <c r="H135" i="1482"/>
  <c r="H134" i="1482"/>
  <c r="H133" i="1482"/>
  <c r="H132" i="1482"/>
  <c r="H131" i="1482"/>
  <c r="H130" i="1482"/>
  <c r="H129" i="1482"/>
  <c r="H128" i="1482"/>
  <c r="H127" i="1482"/>
  <c r="H126" i="1482"/>
  <c r="H125" i="1482"/>
  <c r="H124" i="1482"/>
  <c r="H123" i="1482"/>
  <c r="H122" i="1482"/>
  <c r="H121" i="1482"/>
  <c r="H120" i="1482"/>
  <c r="H119" i="1482"/>
  <c r="H118" i="1482"/>
  <c r="H117" i="1482"/>
  <c r="H116" i="1482"/>
  <c r="H115" i="1482"/>
  <c r="H114" i="1482"/>
  <c r="H113" i="1482"/>
  <c r="H112" i="1482"/>
  <c r="H111" i="1482"/>
  <c r="H110" i="1482"/>
  <c r="H109" i="1482"/>
  <c r="H108" i="1482"/>
  <c r="H107" i="1482"/>
  <c r="H106" i="1482"/>
  <c r="H105" i="1482"/>
  <c r="H104" i="1482"/>
  <c r="H103" i="1482"/>
  <c r="H102" i="1482"/>
  <c r="H101" i="1482"/>
  <c r="H100" i="1482"/>
  <c r="H99" i="1482"/>
  <c r="H98" i="1482"/>
  <c r="H97" i="1482"/>
  <c r="H96" i="1482"/>
  <c r="H95" i="1482"/>
  <c r="H94" i="1482"/>
  <c r="H93" i="1482"/>
  <c r="H92" i="1482"/>
  <c r="H91" i="1482"/>
  <c r="H90" i="1482"/>
  <c r="H89" i="1482"/>
  <c r="H88" i="1482"/>
  <c r="H87" i="1482"/>
  <c r="H86" i="1482"/>
  <c r="H85" i="1482"/>
  <c r="H84" i="1482"/>
  <c r="H83" i="1482"/>
  <c r="H82" i="1482"/>
  <c r="H81" i="1482"/>
  <c r="H80" i="1482"/>
  <c r="H79" i="1482"/>
  <c r="H78" i="1482"/>
  <c r="H77" i="1482"/>
  <c r="H76" i="1482"/>
  <c r="H75" i="1482"/>
  <c r="H74" i="1482"/>
  <c r="H73" i="1482"/>
  <c r="H72" i="1482"/>
  <c r="H71" i="1482"/>
  <c r="H70" i="1482"/>
  <c r="H69" i="1482"/>
  <c r="H68" i="1482"/>
  <c r="H67" i="1482"/>
  <c r="H66" i="1482"/>
  <c r="H65" i="1482"/>
  <c r="H64" i="1482"/>
  <c r="H63" i="1482"/>
  <c r="H62" i="1482"/>
  <c r="H61" i="1482"/>
  <c r="H60" i="1482"/>
  <c r="H59" i="1482"/>
  <c r="H58" i="1482"/>
  <c r="H57" i="1482"/>
  <c r="H56" i="1482"/>
  <c r="H55" i="1482"/>
  <c r="H54" i="1482"/>
  <c r="H53" i="1482"/>
  <c r="H52" i="1482"/>
  <c r="H51" i="1482"/>
  <c r="H50" i="1482"/>
  <c r="H49" i="1482"/>
  <c r="H48" i="1482"/>
  <c r="H47" i="1482"/>
  <c r="H46" i="1482"/>
  <c r="H45" i="1482"/>
  <c r="H44" i="1482"/>
  <c r="H43" i="1482"/>
  <c r="H42" i="1482"/>
  <c r="H41" i="1482"/>
  <c r="H40" i="1482"/>
  <c r="H39" i="1482"/>
  <c r="H38" i="1482"/>
  <c r="H37" i="1482"/>
  <c r="H36" i="1482"/>
  <c r="H35" i="1482"/>
  <c r="H34" i="1482"/>
  <c r="H33" i="1482"/>
  <c r="H32" i="1482"/>
  <c r="H31" i="1482"/>
  <c r="H30" i="1482"/>
  <c r="H29" i="1482"/>
  <c r="H28" i="1482"/>
  <c r="H27" i="1482"/>
  <c r="H26" i="1482"/>
  <c r="H25" i="1482"/>
  <c r="H24" i="1482"/>
  <c r="H23" i="1482"/>
  <c r="H22" i="1482"/>
  <c r="H21" i="1482"/>
  <c r="H20" i="1482"/>
  <c r="H19" i="1482"/>
  <c r="H18" i="1482"/>
  <c r="H17" i="1482"/>
  <c r="H16" i="1482"/>
  <c r="H15" i="1482"/>
  <c r="H14" i="1482"/>
  <c r="H13" i="1482"/>
  <c r="H12" i="1482"/>
  <c r="A12" i="1482"/>
  <c r="A13" i="1482" s="1"/>
  <c r="A14" i="1482" s="1"/>
  <c r="A15" i="1482" s="1"/>
  <c r="A16" i="1482" s="1"/>
  <c r="A17" i="1482" s="1"/>
  <c r="A18" i="1482" s="1"/>
  <c r="A19" i="1482" s="1"/>
  <c r="A20" i="1482" s="1"/>
  <c r="A21" i="1482" s="1"/>
  <c r="A22" i="1482" s="1"/>
  <c r="A23" i="1482" s="1"/>
  <c r="A24" i="1482" s="1"/>
  <c r="A25" i="1482" s="1"/>
  <c r="A26" i="1482" s="1"/>
  <c r="A27" i="1482" s="1"/>
  <c r="A28" i="1482" s="1"/>
  <c r="A29" i="1482" s="1"/>
  <c r="A30" i="1482" s="1"/>
  <c r="A31" i="1482" s="1"/>
  <c r="A32" i="1482" s="1"/>
  <c r="A33" i="1482" s="1"/>
  <c r="A34" i="1482" s="1"/>
  <c r="A35" i="1482" s="1"/>
  <c r="A36" i="1482" s="1"/>
  <c r="A37" i="1482" s="1"/>
  <c r="A38" i="1482" s="1"/>
  <c r="A39" i="1482" s="1"/>
  <c r="A40" i="1482" s="1"/>
  <c r="A41" i="1482" s="1"/>
  <c r="A42" i="1482" s="1"/>
  <c r="A43" i="1482" s="1"/>
  <c r="A44" i="1482" s="1"/>
  <c r="A45" i="1482" s="1"/>
  <c r="A46" i="1482" s="1"/>
  <c r="A47" i="1482" s="1"/>
  <c r="A48" i="1482" s="1"/>
  <c r="A49" i="1482" s="1"/>
  <c r="A50" i="1482" s="1"/>
  <c r="A51" i="1482" s="1"/>
  <c r="A52" i="1482" s="1"/>
  <c r="A53" i="1482" s="1"/>
  <c r="A54" i="1482" s="1"/>
  <c r="A55" i="1482" s="1"/>
  <c r="A56" i="1482" s="1"/>
  <c r="A57" i="1482" s="1"/>
  <c r="A58" i="1482" s="1"/>
  <c r="A59" i="1482" s="1"/>
  <c r="A60" i="1482" s="1"/>
  <c r="A61" i="1482" s="1"/>
  <c r="A62" i="1482" s="1"/>
  <c r="A63" i="1482" s="1"/>
  <c r="A64" i="1482" s="1"/>
  <c r="A65" i="1482" s="1"/>
  <c r="A66" i="1482" s="1"/>
  <c r="A67" i="1482" s="1"/>
  <c r="A68" i="1482" s="1"/>
  <c r="A69" i="1482" s="1"/>
  <c r="A70" i="1482" s="1"/>
  <c r="A71" i="1482" s="1"/>
  <c r="A72" i="1482" s="1"/>
  <c r="A73" i="1482" s="1"/>
  <c r="A74" i="1482" s="1"/>
  <c r="A75" i="1482" s="1"/>
  <c r="A76" i="1482" s="1"/>
  <c r="A77" i="1482" s="1"/>
  <c r="A78" i="1482" s="1"/>
  <c r="A79" i="1482" s="1"/>
  <c r="A80" i="1482" s="1"/>
  <c r="A81" i="1482" s="1"/>
  <c r="A82" i="1482" s="1"/>
  <c r="A83" i="1482" s="1"/>
  <c r="A84" i="1482" s="1"/>
  <c r="A85" i="1482" s="1"/>
  <c r="A86" i="1482" s="1"/>
  <c r="A87" i="1482" s="1"/>
  <c r="A88" i="1482" s="1"/>
  <c r="A89" i="1482" s="1"/>
  <c r="A90" i="1482" s="1"/>
  <c r="A91" i="1482" s="1"/>
  <c r="A92" i="1482" s="1"/>
  <c r="A93" i="1482" s="1"/>
  <c r="A94" i="1482" s="1"/>
  <c r="A95" i="1482" s="1"/>
  <c r="A96" i="1482" s="1"/>
  <c r="A97" i="1482" s="1"/>
  <c r="A98" i="1482" s="1"/>
  <c r="A99" i="1482" s="1"/>
  <c r="A100" i="1482" s="1"/>
  <c r="A101" i="1482" s="1"/>
  <c r="A102" i="1482" s="1"/>
  <c r="A103" i="1482" s="1"/>
  <c r="A104" i="1482" s="1"/>
  <c r="A105" i="1482" s="1"/>
  <c r="A106" i="1482" s="1"/>
  <c r="A107" i="1482" s="1"/>
  <c r="A108" i="1482" s="1"/>
  <c r="A109" i="1482" s="1"/>
  <c r="A110" i="1482" s="1"/>
  <c r="A111" i="1482" s="1"/>
  <c r="A112" i="1482" s="1"/>
  <c r="A113" i="1482" s="1"/>
  <c r="A114" i="1482" s="1"/>
  <c r="A115" i="1482" s="1"/>
  <c r="A116" i="1482" s="1"/>
  <c r="A117" i="1482" s="1"/>
  <c r="A118" i="1482" s="1"/>
  <c r="A119" i="1482" s="1"/>
  <c r="A120" i="1482" s="1"/>
  <c r="A121" i="1482" s="1"/>
  <c r="A122" i="1482" s="1"/>
  <c r="A123" i="1482" s="1"/>
  <c r="A124" i="1482" s="1"/>
  <c r="A125" i="1482" s="1"/>
  <c r="A126" i="1482" s="1"/>
  <c r="A127" i="1482" s="1"/>
  <c r="A128" i="1482" s="1"/>
  <c r="A129" i="1482" s="1"/>
  <c r="A130" i="1482" s="1"/>
  <c r="A131" i="1482" s="1"/>
  <c r="A132" i="1482" s="1"/>
  <c r="A133" i="1482" s="1"/>
  <c r="A134" i="1482" s="1"/>
  <c r="A135" i="1482" s="1"/>
  <c r="A136" i="1482" s="1"/>
  <c r="A137" i="1482" s="1"/>
  <c r="A138" i="1482" s="1"/>
  <c r="A139" i="1482" s="1"/>
  <c r="A140" i="1482" s="1"/>
  <c r="A141" i="1482" s="1"/>
  <c r="A142" i="1482" s="1"/>
  <c r="A143" i="1482" s="1"/>
  <c r="A144" i="1482" s="1"/>
  <c r="A145" i="1482" s="1"/>
  <c r="A146" i="1482" s="1"/>
  <c r="A147" i="1482" s="1"/>
  <c r="A148" i="1482" s="1"/>
  <c r="A149" i="1482" s="1"/>
  <c r="A150" i="1482" s="1"/>
  <c r="A151" i="1482" s="1"/>
  <c r="A152" i="1482" s="1"/>
  <c r="A153" i="1482" s="1"/>
  <c r="A154" i="1482" s="1"/>
  <c r="A155" i="1482" s="1"/>
  <c r="A156" i="1482" s="1"/>
  <c r="A157" i="1482" s="1"/>
  <c r="A158" i="1482" s="1"/>
  <c r="A159" i="1482" s="1"/>
  <c r="A160" i="1482" s="1"/>
  <c r="A161" i="1482" s="1"/>
  <c r="A162" i="1482" s="1"/>
  <c r="A163" i="1482" s="1"/>
  <c r="A164" i="1482" s="1"/>
  <c r="A165" i="1482" s="1"/>
  <c r="A166" i="1482" s="1"/>
  <c r="A167" i="1482" s="1"/>
  <c r="A168" i="1482" s="1"/>
  <c r="A169" i="1482" s="1"/>
  <c r="A170" i="1482" s="1"/>
  <c r="A171" i="1482" s="1"/>
  <c r="A172" i="1482" s="1"/>
  <c r="A173" i="1482" s="1"/>
  <c r="A174" i="1482" s="1"/>
  <c r="A175" i="1482" s="1"/>
  <c r="A176" i="1482" s="1"/>
  <c r="A177" i="1482" s="1"/>
  <c r="A178" i="1482" s="1"/>
  <c r="A179" i="1482" s="1"/>
  <c r="A180" i="1482" s="1"/>
  <c r="A181" i="1482" s="1"/>
  <c r="A182" i="1482" s="1"/>
  <c r="A183" i="1482" s="1"/>
  <c r="A184" i="1482" s="1"/>
  <c r="A185" i="1482" s="1"/>
  <c r="A186" i="1482" s="1"/>
  <c r="A187" i="1482" s="1"/>
  <c r="A188" i="1482" s="1"/>
  <c r="A189" i="1482" s="1"/>
  <c r="A190" i="1482" s="1"/>
  <c r="A191" i="1482" s="1"/>
  <c r="A192" i="1482" s="1"/>
  <c r="A193" i="1482" s="1"/>
  <c r="A194" i="1482" s="1"/>
  <c r="A195" i="1482" s="1"/>
  <c r="A196" i="1482" s="1"/>
  <c r="A197" i="1482" s="1"/>
  <c r="A198" i="1482" s="1"/>
  <c r="A199" i="1482" s="1"/>
  <c r="A200" i="1482" s="1"/>
  <c r="A201" i="1482" s="1"/>
  <c r="A202" i="1482" s="1"/>
  <c r="A203" i="1482" s="1"/>
  <c r="A204" i="1482" s="1"/>
  <c r="A205" i="1482" s="1"/>
  <c r="A206" i="1482" s="1"/>
  <c r="A207" i="1482" s="1"/>
  <c r="A208" i="1482" s="1"/>
  <c r="A209" i="1482" s="1"/>
  <c r="A210" i="1482" s="1"/>
  <c r="A211" i="1482" s="1"/>
  <c r="A212" i="1482" s="1"/>
  <c r="A213" i="1482" s="1"/>
  <c r="A214" i="1482" s="1"/>
  <c r="A215" i="1482" s="1"/>
  <c r="A216" i="1482" s="1"/>
  <c r="A217" i="1482" s="1"/>
  <c r="A218" i="1482" s="1"/>
  <c r="A219" i="1482" s="1"/>
  <c r="A220" i="1482" s="1"/>
  <c r="A221" i="1482" s="1"/>
  <c r="A222" i="1482" s="1"/>
  <c r="A223" i="1482" s="1"/>
  <c r="A224" i="1482" s="1"/>
  <c r="A225" i="1482" s="1"/>
  <c r="A226" i="1482" s="1"/>
  <c r="A227" i="1482" s="1"/>
  <c r="A228" i="1482" s="1"/>
  <c r="A229" i="1482" s="1"/>
  <c r="A230" i="1482" s="1"/>
  <c r="A231" i="1482" s="1"/>
  <c r="A232" i="1482" s="1"/>
  <c r="A233" i="1482" s="1"/>
  <c r="A234" i="1482" s="1"/>
  <c r="A235" i="1482" s="1"/>
  <c r="A236" i="1482" s="1"/>
  <c r="A237" i="1482" s="1"/>
  <c r="A238" i="1482" s="1"/>
  <c r="A239" i="1482" s="1"/>
  <c r="A240" i="1482" s="1"/>
  <c r="A241" i="1482" s="1"/>
  <c r="A242" i="1482" s="1"/>
  <c r="A243" i="1482" s="1"/>
  <c r="A244" i="1482" s="1"/>
  <c r="A245" i="1482" s="1"/>
  <c r="A246" i="1482" s="1"/>
  <c r="A247" i="1482" s="1"/>
  <c r="A248" i="1482" s="1"/>
  <c r="A249" i="1482" s="1"/>
  <c r="A250" i="1482" s="1"/>
  <c r="A251" i="1482" s="1"/>
  <c r="A252" i="1482" s="1"/>
  <c r="A253" i="1482" s="1"/>
  <c r="A254" i="1482" s="1"/>
  <c r="A255" i="1482" s="1"/>
  <c r="A256" i="1482" s="1"/>
  <c r="A257" i="1482" s="1"/>
  <c r="A258" i="1482" s="1"/>
  <c r="A259" i="1482" s="1"/>
  <c r="A260" i="1482" s="1"/>
  <c r="A261" i="1482" s="1"/>
  <c r="A262" i="1482" s="1"/>
  <c r="A263" i="1482" s="1"/>
  <c r="A264" i="1482" s="1"/>
  <c r="A265" i="1482" s="1"/>
  <c r="A266" i="1482" s="1"/>
  <c r="A267" i="1482" s="1"/>
  <c r="A268" i="1482" s="1"/>
  <c r="A269" i="1482" s="1"/>
  <c r="A270" i="1482" s="1"/>
  <c r="A271" i="1482" s="1"/>
  <c r="A272" i="1482" s="1"/>
  <c r="A273" i="1482" s="1"/>
  <c r="A274" i="1482" s="1"/>
  <c r="A275" i="1482" s="1"/>
  <c r="A276" i="1482" s="1"/>
  <c r="A277" i="1482" s="1"/>
  <c r="A278" i="1482" s="1"/>
  <c r="A279" i="1482" s="1"/>
  <c r="A280" i="1482" s="1"/>
  <c r="A281" i="1482" s="1"/>
  <c r="A282" i="1482" s="1"/>
  <c r="A283" i="1482" s="1"/>
  <c r="A284" i="1482" s="1"/>
  <c r="A285" i="1482" s="1"/>
  <c r="A286" i="1482" s="1"/>
  <c r="A287" i="1482" s="1"/>
  <c r="A288" i="1482" s="1"/>
  <c r="A289" i="1482" s="1"/>
  <c r="A290" i="1482" s="1"/>
  <c r="A291" i="1482" s="1"/>
  <c r="A292" i="1482" s="1"/>
  <c r="A293" i="1482" s="1"/>
  <c r="A294" i="1482" s="1"/>
  <c r="A295" i="1482" s="1"/>
  <c r="A296" i="1482" s="1"/>
  <c r="A297" i="1482" s="1"/>
  <c r="A298" i="1482" s="1"/>
  <c r="A299" i="1482" s="1"/>
  <c r="A300" i="1482" s="1"/>
  <c r="A301" i="1482" s="1"/>
  <c r="A302" i="1482" s="1"/>
  <c r="A303" i="1482" s="1"/>
  <c r="A304" i="1482" s="1"/>
  <c r="A305" i="1482" s="1"/>
  <c r="A306" i="1482" s="1"/>
  <c r="A307" i="1482" s="1"/>
  <c r="A308" i="1482" s="1"/>
  <c r="A309" i="1482" s="1"/>
  <c r="A310" i="1482" s="1"/>
  <c r="A311" i="1482" s="1"/>
  <c r="A312" i="1482" s="1"/>
  <c r="A313" i="1482" s="1"/>
  <c r="A314" i="1482" s="1"/>
  <c r="A315" i="1482" s="1"/>
  <c r="A316" i="1482" s="1"/>
  <c r="A317" i="1482" s="1"/>
  <c r="A318" i="1482" s="1"/>
  <c r="A319" i="1482" s="1"/>
  <c r="A320" i="1482" s="1"/>
  <c r="A321" i="1482" s="1"/>
  <c r="A322" i="1482" s="1"/>
  <c r="A323" i="1482" s="1"/>
  <c r="A324" i="1482" s="1"/>
  <c r="A325" i="1482" s="1"/>
  <c r="A326" i="1482" s="1"/>
  <c r="A327" i="1482" s="1"/>
  <c r="A328" i="1482" s="1"/>
  <c r="A329" i="1482" s="1"/>
  <c r="A330" i="1482" s="1"/>
  <c r="A331" i="1482" s="1"/>
  <c r="A332" i="1482" s="1"/>
  <c r="A333" i="1482" s="1"/>
  <c r="A334" i="1482" s="1"/>
  <c r="A335" i="1482" s="1"/>
  <c r="A336" i="1482" s="1"/>
  <c r="A337" i="1482" s="1"/>
  <c r="A338" i="1482" s="1"/>
  <c r="A339" i="1482" s="1"/>
  <c r="A340" i="1482" s="1"/>
  <c r="A341" i="1482" s="1"/>
  <c r="A342" i="1482" s="1"/>
  <c r="A343" i="1482" s="1"/>
  <c r="A344" i="1482" s="1"/>
  <c r="A345" i="1482" s="1"/>
  <c r="A346" i="1482" s="1"/>
  <c r="A347" i="1482" s="1"/>
  <c r="A348" i="1482" s="1"/>
  <c r="A349" i="1482" s="1"/>
  <c r="A350" i="1482" s="1"/>
  <c r="A351" i="1482" s="1"/>
  <c r="A352" i="1482" s="1"/>
  <c r="A353" i="1482" s="1"/>
  <c r="A354" i="1482" s="1"/>
  <c r="A355" i="1482" s="1"/>
  <c r="A356" i="1482" s="1"/>
  <c r="A357" i="1482" s="1"/>
  <c r="A358" i="1482" s="1"/>
  <c r="A359" i="1482" s="1"/>
  <c r="A360" i="1482" s="1"/>
  <c r="A361" i="1482" s="1"/>
  <c r="A362" i="1482" s="1"/>
  <c r="A363" i="1482" s="1"/>
  <c r="A364" i="1482" s="1"/>
  <c r="A365" i="1482" s="1"/>
  <c r="A366" i="1482" s="1"/>
  <c r="A367" i="1482" s="1"/>
  <c r="A368" i="1482" s="1"/>
  <c r="A369" i="1482" s="1"/>
  <c r="A370" i="1482" s="1"/>
  <c r="A371" i="1482" s="1"/>
  <c r="A372" i="1482" s="1"/>
  <c r="A373" i="1482" s="1"/>
  <c r="A374" i="1482" s="1"/>
  <c r="A375" i="1482" s="1"/>
  <c r="A376" i="1482" s="1"/>
  <c r="A377" i="1482" s="1"/>
  <c r="A378" i="1482" s="1"/>
  <c r="A379" i="1482" s="1"/>
  <c r="A380" i="1482" s="1"/>
  <c r="A381" i="1482" s="1"/>
  <c r="A382" i="1482" s="1"/>
  <c r="A383" i="1482" s="1"/>
  <c r="A384" i="1482" s="1"/>
  <c r="A385" i="1482" s="1"/>
  <c r="A386" i="1482" s="1"/>
  <c r="A387" i="1482" s="1"/>
  <c r="A388" i="1482" s="1"/>
  <c r="A389" i="1482" s="1"/>
  <c r="A390" i="1482" s="1"/>
  <c r="A391" i="1482" s="1"/>
  <c r="A392" i="1482" s="1"/>
  <c r="A393" i="1482" s="1"/>
  <c r="A394" i="1482" s="1"/>
  <c r="A395" i="1482" s="1"/>
  <c r="A396" i="1482" s="1"/>
  <c r="A397" i="1482" s="1"/>
  <c r="A398" i="1482" s="1"/>
  <c r="A399" i="1482" s="1"/>
  <c r="A400" i="1482" s="1"/>
  <c r="A401" i="1482" s="1"/>
  <c r="A402" i="1482" s="1"/>
  <c r="A403" i="1482" s="1"/>
  <c r="A404" i="1482" s="1"/>
  <c r="A405" i="1482" s="1"/>
  <c r="A406" i="1482" s="1"/>
  <c r="A407" i="1482" s="1"/>
  <c r="A408" i="1482" s="1"/>
  <c r="A409" i="1482" s="1"/>
  <c r="A410" i="1482" s="1"/>
  <c r="A411" i="1482" s="1"/>
  <c r="A412" i="1482" s="1"/>
  <c r="A413" i="1482" s="1"/>
  <c r="A414" i="1482" s="1"/>
  <c r="A415" i="1482" s="1"/>
  <c r="A416" i="1482" s="1"/>
  <c r="A417" i="1482" s="1"/>
  <c r="A418" i="1482" s="1"/>
  <c r="A419" i="1482" s="1"/>
  <c r="A420" i="1482" s="1"/>
  <c r="A421" i="1482" s="1"/>
  <c r="A422" i="1482" s="1"/>
  <c r="A423" i="1482" s="1"/>
  <c r="A424" i="1482" s="1"/>
  <c r="A425" i="1482" s="1"/>
  <c r="A426" i="1482" s="1"/>
  <c r="A427" i="1482" s="1"/>
  <c r="A428" i="1482" s="1"/>
  <c r="A429" i="1482" s="1"/>
  <c r="A430" i="1482" s="1"/>
  <c r="A431" i="1482" s="1"/>
  <c r="A432" i="1482" s="1"/>
  <c r="A433" i="1482" s="1"/>
  <c r="A434" i="1482" s="1"/>
  <c r="A435" i="1482" s="1"/>
  <c r="A436" i="1482" s="1"/>
  <c r="A437" i="1482" s="1"/>
  <c r="A438" i="1482" s="1"/>
  <c r="A439" i="1482" s="1"/>
  <c r="A440" i="1482" s="1"/>
  <c r="A441" i="1482" s="1"/>
  <c r="A442" i="1482" s="1"/>
  <c r="A443" i="1482" s="1"/>
  <c r="A444" i="1482" s="1"/>
  <c r="A445" i="1482" s="1"/>
  <c r="A446" i="1482" s="1"/>
  <c r="A447" i="1482" s="1"/>
  <c r="A448" i="1482" s="1"/>
  <c r="A449" i="1482" s="1"/>
  <c r="A450" i="1482" s="1"/>
  <c r="A451" i="1482" s="1"/>
  <c r="A452" i="1482" s="1"/>
  <c r="A453" i="1482" s="1"/>
  <c r="A454" i="1482" s="1"/>
  <c r="A455" i="1482" s="1"/>
  <c r="A456" i="1482" s="1"/>
  <c r="A457" i="1482" s="1"/>
  <c r="A458" i="1482" s="1"/>
  <c r="A459" i="1482" s="1"/>
  <c r="A460" i="1482" s="1"/>
  <c r="A461" i="1482" s="1"/>
  <c r="A462" i="1482" s="1"/>
  <c r="A463" i="1482" s="1"/>
  <c r="A464" i="1482" s="1"/>
  <c r="A465" i="1482" s="1"/>
  <c r="A466" i="1482" s="1"/>
  <c r="A467" i="1482" s="1"/>
  <c r="A468" i="1482" s="1"/>
  <c r="A469" i="1482" s="1"/>
  <c r="A470" i="1482" s="1"/>
  <c r="A471" i="1482" s="1"/>
  <c r="A472" i="1482" s="1"/>
  <c r="A473" i="1482" s="1"/>
  <c r="A474" i="1482" s="1"/>
  <c r="A475" i="1482" s="1"/>
  <c r="A476" i="1482" s="1"/>
  <c r="A477" i="1482" s="1"/>
  <c r="A478" i="1482" s="1"/>
  <c r="A479" i="1482" s="1"/>
  <c r="A480" i="1482" s="1"/>
  <c r="A481" i="1482" s="1"/>
  <c r="A482" i="1482" s="1"/>
  <c r="A483" i="1482" s="1"/>
  <c r="A484" i="1482" s="1"/>
  <c r="A485" i="1482" s="1"/>
  <c r="A486" i="1482" s="1"/>
  <c r="A487" i="1482" s="1"/>
  <c r="A488" i="1482" s="1"/>
  <c r="A489" i="1482" s="1"/>
  <c r="A490" i="1482" s="1"/>
  <c r="A491" i="1482" s="1"/>
  <c r="A492" i="1482" s="1"/>
  <c r="A493" i="1482" s="1"/>
  <c r="A494" i="1482" s="1"/>
  <c r="A495" i="1482" s="1"/>
  <c r="A496" i="1482" s="1"/>
  <c r="A497" i="1482" s="1"/>
  <c r="A498" i="1482" s="1"/>
  <c r="A499" i="1482" s="1"/>
  <c r="A500" i="1482" s="1"/>
  <c r="A501" i="1482" s="1"/>
  <c r="A502" i="1482" s="1"/>
  <c r="A503" i="1482" s="1"/>
  <c r="A504" i="1482" s="1"/>
  <c r="A505" i="1482" s="1"/>
  <c r="A506" i="1482" s="1"/>
  <c r="A507" i="1482" s="1"/>
  <c r="A508" i="1482" s="1"/>
  <c r="A509" i="1482" s="1"/>
  <c r="A510" i="1482" s="1"/>
  <c r="A511" i="1482" s="1"/>
  <c r="A512" i="1482" s="1"/>
  <c r="A513" i="1482" s="1"/>
  <c r="A514" i="1482" s="1"/>
  <c r="A515" i="1482" s="1"/>
  <c r="A516" i="1482" s="1"/>
  <c r="A517" i="1482" s="1"/>
  <c r="A518" i="1482" s="1"/>
  <c r="A519" i="1482" s="1"/>
  <c r="A520" i="1482" s="1"/>
  <c r="A521" i="1482" s="1"/>
  <c r="A522" i="1482" s="1"/>
  <c r="A523" i="1482" s="1"/>
  <c r="A524" i="1482" s="1"/>
  <c r="A525" i="1482" s="1"/>
  <c r="A526" i="1482" s="1"/>
  <c r="A527" i="1482" s="1"/>
  <c r="A528" i="1482" s="1"/>
  <c r="A529" i="1482" s="1"/>
  <c r="A530" i="1482" s="1"/>
  <c r="A531" i="1482" s="1"/>
  <c r="A532" i="1482" s="1"/>
  <c r="A533" i="1482" s="1"/>
  <c r="A534" i="1482" s="1"/>
  <c r="A535" i="1482" s="1"/>
  <c r="A536" i="1482" s="1"/>
  <c r="A537" i="1482" s="1"/>
  <c r="A538" i="1482" s="1"/>
  <c r="A539" i="1482" s="1"/>
  <c r="A540" i="1482" s="1"/>
  <c r="A541" i="1482" s="1"/>
  <c r="A542" i="1482" s="1"/>
  <c r="A543" i="1482" s="1"/>
  <c r="A544" i="1482" s="1"/>
  <c r="A545" i="1482" s="1"/>
  <c r="A546" i="1482" s="1"/>
  <c r="A547" i="1482" s="1"/>
  <c r="A548" i="1482" s="1"/>
  <c r="A549" i="1482" s="1"/>
  <c r="A550" i="1482" s="1"/>
  <c r="A551" i="1482" s="1"/>
  <c r="A552" i="1482" s="1"/>
  <c r="A553" i="1482" s="1"/>
  <c r="A554" i="1482" s="1"/>
  <c r="A555" i="1482" s="1"/>
  <c r="A556" i="1482" s="1"/>
  <c r="A557" i="1482" s="1"/>
  <c r="A558" i="1482" s="1"/>
  <c r="A559" i="1482" s="1"/>
  <c r="A560" i="1482" s="1"/>
  <c r="A561" i="1482" s="1"/>
  <c r="A562" i="1482" s="1"/>
  <c r="A563" i="1482" s="1"/>
  <c r="A564" i="1482" s="1"/>
  <c r="A565" i="1482" s="1"/>
  <c r="A566" i="1482" s="1"/>
  <c r="A567" i="1482" s="1"/>
  <c r="A568" i="1482" s="1"/>
  <c r="A569" i="1482" s="1"/>
  <c r="A570" i="1482" s="1"/>
  <c r="A571" i="1482" s="1"/>
  <c r="A572" i="1482" s="1"/>
  <c r="A573" i="1482" s="1"/>
  <c r="A574" i="1482" s="1"/>
  <c r="A575" i="1482" s="1"/>
  <c r="A576" i="1482" s="1"/>
  <c r="A577" i="1482" s="1"/>
  <c r="A578" i="1482" s="1"/>
  <c r="A579" i="1482" s="1"/>
  <c r="A580" i="1482" s="1"/>
  <c r="A581" i="1482" s="1"/>
  <c r="A582" i="1482" s="1"/>
  <c r="A583" i="1482" s="1"/>
  <c r="A584" i="1482" s="1"/>
  <c r="A585" i="1482" s="1"/>
  <c r="A586" i="1482" s="1"/>
  <c r="A587" i="1482" s="1"/>
  <c r="A588" i="1482" s="1"/>
  <c r="A589" i="1482" s="1"/>
  <c r="A590" i="1482" s="1"/>
  <c r="A591" i="1482" s="1"/>
  <c r="A592" i="1482" s="1"/>
  <c r="A593" i="1482" s="1"/>
  <c r="A594" i="1482" s="1"/>
  <c r="A595" i="1482" s="1"/>
  <c r="A596" i="1482" s="1"/>
  <c r="A597" i="1482" s="1"/>
  <c r="A598" i="1482" s="1"/>
  <c r="A599" i="1482" s="1"/>
  <c r="A600" i="1482" s="1"/>
  <c r="A601" i="1482" s="1"/>
  <c r="A602" i="1482" s="1"/>
  <c r="A603" i="1482" s="1"/>
  <c r="A604" i="1482" s="1"/>
  <c r="A605" i="1482" s="1"/>
  <c r="A606" i="1482" s="1"/>
  <c r="A607" i="1482" s="1"/>
  <c r="A608" i="1482" s="1"/>
  <c r="A609" i="1482" s="1"/>
  <c r="A610" i="1482" s="1"/>
  <c r="A611" i="1482" s="1"/>
  <c r="A612" i="1482" s="1"/>
  <c r="A613" i="1482" s="1"/>
  <c r="A614" i="1482" s="1"/>
  <c r="A615" i="1482" s="1"/>
  <c r="A616" i="1482" s="1"/>
  <c r="A617" i="1482" s="1"/>
  <c r="A618" i="1482" s="1"/>
  <c r="A619" i="1482" s="1"/>
  <c r="A620" i="1482" s="1"/>
  <c r="A621" i="1482" s="1"/>
  <c r="A622" i="1482" s="1"/>
  <c r="A623" i="1482" s="1"/>
  <c r="A624" i="1482" s="1"/>
  <c r="A625" i="1482" s="1"/>
  <c r="A626" i="1482" s="1"/>
  <c r="A627" i="1482" s="1"/>
  <c r="A628" i="1482" s="1"/>
  <c r="A629" i="1482" s="1"/>
  <c r="A630" i="1482" s="1"/>
  <c r="A631" i="1482" s="1"/>
  <c r="A632" i="1482" s="1"/>
  <c r="A633" i="1482" s="1"/>
  <c r="A634" i="1482" s="1"/>
  <c r="A635" i="1482" s="1"/>
  <c r="A636" i="1482" s="1"/>
  <c r="A637" i="1482" s="1"/>
  <c r="A638" i="1482" s="1"/>
  <c r="A639" i="1482" s="1"/>
  <c r="A640" i="1482" s="1"/>
  <c r="A641" i="1482" s="1"/>
  <c r="A642" i="1482" s="1"/>
  <c r="A643" i="1482" s="1"/>
  <c r="A644" i="1482" s="1"/>
  <c r="A645" i="1482" s="1"/>
  <c r="A646" i="1482" s="1"/>
  <c r="A647" i="1482" s="1"/>
  <c r="A648" i="1482" s="1"/>
  <c r="A649" i="1482" s="1"/>
  <c r="A650" i="1482" s="1"/>
  <c r="A651" i="1482" s="1"/>
  <c r="A652" i="1482" s="1"/>
  <c r="A653" i="1482" s="1"/>
  <c r="A654" i="1482" s="1"/>
  <c r="A655" i="1482" s="1"/>
  <c r="A656" i="1482" s="1"/>
  <c r="A657" i="1482" s="1"/>
  <c r="A658" i="1482" s="1"/>
  <c r="A659" i="1482" s="1"/>
  <c r="A660" i="1482" s="1"/>
  <c r="A661" i="1482" s="1"/>
  <c r="A662" i="1482" s="1"/>
  <c r="A663" i="1482" s="1"/>
  <c r="A664" i="1482" s="1"/>
  <c r="A665" i="1482" s="1"/>
  <c r="A666" i="1482" s="1"/>
  <c r="A667" i="1482" s="1"/>
  <c r="A668" i="1482" s="1"/>
  <c r="A669" i="1482" s="1"/>
  <c r="A670" i="1482" s="1"/>
  <c r="A671" i="1482" s="1"/>
  <c r="A672" i="1482" s="1"/>
  <c r="A673" i="1482" s="1"/>
  <c r="A674" i="1482" s="1"/>
  <c r="A675" i="1482" s="1"/>
  <c r="A676" i="1482" s="1"/>
  <c r="A677" i="1482" s="1"/>
  <c r="A678" i="1482" s="1"/>
  <c r="A679" i="1482" s="1"/>
  <c r="A680" i="1482" s="1"/>
  <c r="A681" i="1482" s="1"/>
  <c r="A682" i="1482" s="1"/>
  <c r="A683" i="1482" s="1"/>
  <c r="A684" i="1482" s="1"/>
  <c r="A685" i="1482" s="1"/>
  <c r="A686" i="1482" s="1"/>
  <c r="A687" i="1482" s="1"/>
  <c r="A688" i="1482" s="1"/>
  <c r="A689" i="1482" s="1"/>
  <c r="A690" i="1482" s="1"/>
  <c r="A691" i="1482" s="1"/>
  <c r="A692" i="1482" s="1"/>
  <c r="A693" i="1482" s="1"/>
  <c r="A694" i="1482" s="1"/>
  <c r="A695" i="1482" s="1"/>
  <c r="A696" i="1482" s="1"/>
  <c r="A697" i="1482" s="1"/>
  <c r="A698" i="1482" s="1"/>
  <c r="A699" i="1482" s="1"/>
  <c r="A700" i="1482" s="1"/>
  <c r="A701" i="1482" s="1"/>
  <c r="A702" i="1482" s="1"/>
  <c r="A703" i="1482" s="1"/>
  <c r="D706" i="1482" s="1"/>
  <c r="F706" i="1482" s="1"/>
  <c r="H11" i="1482"/>
  <c r="A11" i="1482"/>
  <c r="H10" i="1482"/>
  <c r="N9" i="1482"/>
  <c r="O9" i="1482" s="1"/>
  <c r="P9" i="1482" s="1"/>
  <c r="Q9" i="1482" s="1"/>
  <c r="R9" i="1482" s="1"/>
  <c r="S9" i="1482" s="1"/>
  <c r="T9" i="1482" s="1"/>
  <c r="U9" i="1482" s="1"/>
  <c r="V9" i="1482" s="1"/>
  <c r="W9" i="1482" s="1"/>
  <c r="X9" i="1482" s="1"/>
  <c r="Y9" i="1482" s="1"/>
  <c r="Z9" i="1482" s="1"/>
  <c r="AA9" i="1482" s="1"/>
  <c r="AB9" i="1482" s="1"/>
  <c r="AC9" i="1482" s="1"/>
  <c r="AD9" i="1482" s="1"/>
  <c r="AE9" i="1482" s="1"/>
  <c r="AF9" i="1482" s="1"/>
  <c r="AG9" i="1482" s="1"/>
  <c r="AH9" i="1482" s="1"/>
  <c r="AI9" i="1482" s="1"/>
  <c r="AJ9" i="1482" s="1"/>
  <c r="AK9" i="1482" s="1"/>
  <c r="AL9" i="1482" s="1"/>
  <c r="AM9" i="1482" s="1"/>
  <c r="AN9" i="1482" s="1"/>
  <c r="AO9" i="1482" s="1"/>
  <c r="AP9" i="1482" s="1"/>
  <c r="AQ9" i="1482" s="1"/>
  <c r="AR9" i="1482" s="1"/>
  <c r="AS9" i="1482" s="1"/>
  <c r="AT9" i="1482" s="1"/>
  <c r="AU9" i="1482" s="1"/>
  <c r="AV9" i="1482" s="1"/>
  <c r="AW9" i="1482" s="1"/>
  <c r="AX9" i="1482" s="1"/>
  <c r="AY9" i="1482" s="1"/>
  <c r="AZ9" i="1482" s="1"/>
  <c r="BA9" i="1482" s="1"/>
  <c r="BB9" i="1482" s="1"/>
  <c r="BC9" i="1482" s="1"/>
  <c r="BD9" i="1482" s="1"/>
  <c r="BE9" i="1482" s="1"/>
  <c r="BF9" i="1482" s="1"/>
  <c r="BG9" i="1482" s="1"/>
  <c r="BH9" i="1482" s="1"/>
  <c r="BI9" i="1482" s="1"/>
  <c r="BJ9" i="1482" s="1"/>
  <c r="BK9" i="1482" s="1"/>
  <c r="BL9" i="1482" s="1"/>
  <c r="BM9" i="1482" s="1"/>
  <c r="BN9" i="1482" s="1"/>
  <c r="BO9" i="1482" s="1"/>
  <c r="BP9" i="1482" s="1"/>
  <c r="BQ9" i="1482" s="1"/>
  <c r="BR9" i="1482" s="1"/>
  <c r="BS9" i="1482" s="1"/>
  <c r="BT9" i="1482" s="1"/>
  <c r="BU9" i="1482" s="1"/>
  <c r="BV9" i="1482" s="1"/>
  <c r="BW9" i="1482" s="1"/>
  <c r="BX9" i="1482" s="1"/>
  <c r="BY9" i="1482" s="1"/>
  <c r="BZ9" i="1482" s="1"/>
  <c r="CA9" i="1482" s="1"/>
  <c r="CB9" i="1482" s="1"/>
  <c r="CC9" i="1482" s="1"/>
  <c r="CD9" i="1482" s="1"/>
  <c r="CE9" i="1482" s="1"/>
  <c r="CF9" i="1482" s="1"/>
  <c r="CG9" i="1482" s="1"/>
  <c r="CH9" i="1482" s="1"/>
  <c r="CI9" i="1482" s="1"/>
  <c r="CJ9" i="1482" s="1"/>
  <c r="CK9" i="1482" s="1"/>
  <c r="CL9" i="1482" s="1"/>
  <c r="CM9" i="1482" s="1"/>
  <c r="CN9" i="1482" s="1"/>
  <c r="CO9" i="1482" s="1"/>
  <c r="CP9" i="1482" s="1"/>
  <c r="CQ9" i="1482" s="1"/>
  <c r="CR9" i="1482" s="1"/>
  <c r="CS9" i="1482" s="1"/>
  <c r="CT9" i="1482" s="1"/>
  <c r="CU9" i="1482" s="1"/>
  <c r="CV9" i="1482" s="1"/>
  <c r="CW9" i="1482" s="1"/>
  <c r="CX9" i="1482" s="1"/>
  <c r="CY9" i="1482" s="1"/>
  <c r="CZ9" i="1482" s="1"/>
  <c r="DA9" i="1482" s="1"/>
  <c r="DB9" i="1482" s="1"/>
  <c r="DC9" i="1482" s="1"/>
  <c r="DD9" i="1482" s="1"/>
  <c r="DE9" i="1482" s="1"/>
  <c r="DF9" i="1482" s="1"/>
  <c r="M9" i="1482"/>
  <c r="H1978" i="1481"/>
  <c r="H1977" i="1481"/>
  <c r="H1976" i="1481"/>
  <c r="H1975" i="1481"/>
  <c r="H1974" i="1481"/>
  <c r="H1973" i="1481"/>
  <c r="H1972" i="1481"/>
  <c r="H1971" i="1481"/>
  <c r="H1970" i="1481"/>
  <c r="H1969" i="1481"/>
  <c r="H1968" i="1481"/>
  <c r="H1967" i="1481"/>
  <c r="H1966" i="1481"/>
  <c r="H1965" i="1481"/>
  <c r="H1964" i="1481"/>
  <c r="H1963" i="1481"/>
  <c r="H1962" i="1481"/>
  <c r="H1961" i="1481"/>
  <c r="H1960" i="1481"/>
  <c r="H1959" i="1481"/>
  <c r="H1958" i="1481"/>
  <c r="H1957" i="1481"/>
  <c r="H1956" i="1481"/>
  <c r="H1955" i="1481"/>
  <c r="H1954" i="1481"/>
  <c r="H1953" i="1481"/>
  <c r="H1952" i="1481"/>
  <c r="H1951" i="1481"/>
  <c r="H1950" i="1481"/>
  <c r="H1949" i="1481"/>
  <c r="H1948" i="1481"/>
  <c r="H1947" i="1481"/>
  <c r="H1946" i="1481"/>
  <c r="H1945" i="1481"/>
  <c r="H1944" i="1481"/>
  <c r="H1943" i="1481"/>
  <c r="H1942" i="1481"/>
  <c r="H1941" i="1481"/>
  <c r="H1940" i="1481"/>
  <c r="H1939" i="1481"/>
  <c r="H1938" i="1481"/>
  <c r="H1937" i="1481"/>
  <c r="H1936" i="1481"/>
  <c r="H1935" i="1481"/>
  <c r="H1934" i="1481"/>
  <c r="H1933" i="1481"/>
  <c r="H1932" i="1481"/>
  <c r="H1931" i="1481"/>
  <c r="H1930" i="1481"/>
  <c r="H1929" i="1481"/>
  <c r="H1928" i="1481"/>
  <c r="H1927" i="1481"/>
  <c r="H1926" i="1481"/>
  <c r="H1925" i="1481"/>
  <c r="H1924" i="1481"/>
  <c r="H1923" i="1481"/>
  <c r="H1922" i="1481"/>
  <c r="H1921" i="1481"/>
  <c r="H1920" i="1481"/>
  <c r="H1919" i="1481"/>
  <c r="H1918" i="1481"/>
  <c r="H1917" i="1481"/>
  <c r="H1916" i="1481"/>
  <c r="H1915" i="1481"/>
  <c r="H1914" i="1481"/>
  <c r="H1913" i="1481"/>
  <c r="H1912" i="1481"/>
  <c r="H1911" i="1481"/>
  <c r="H1910" i="1481"/>
  <c r="H1909" i="1481"/>
  <c r="H1908" i="1481"/>
  <c r="H1907" i="1481"/>
  <c r="H1906" i="1481"/>
  <c r="H1905" i="1481"/>
  <c r="H1904" i="1481"/>
  <c r="H1903" i="1481"/>
  <c r="H1902" i="1481"/>
  <c r="H1901" i="1481"/>
  <c r="H1900" i="1481"/>
  <c r="H1899" i="1481"/>
  <c r="H1898" i="1481"/>
  <c r="H1897" i="1481"/>
  <c r="H1896" i="1481"/>
  <c r="H1895" i="1481"/>
  <c r="H1894" i="1481"/>
  <c r="H1893" i="1481"/>
  <c r="H1892" i="1481"/>
  <c r="H1891" i="1481"/>
  <c r="H1890" i="1481"/>
  <c r="H1889" i="1481"/>
  <c r="H1888" i="1481"/>
  <c r="H1887" i="1481"/>
  <c r="H1886" i="1481"/>
  <c r="H1885" i="1481"/>
  <c r="H1884" i="1481"/>
  <c r="H1883" i="1481"/>
  <c r="H1882" i="1481"/>
  <c r="H1881" i="1481"/>
  <c r="H1880" i="1481"/>
  <c r="H1879" i="1481"/>
  <c r="H1878" i="1481"/>
  <c r="H1877" i="1481"/>
  <c r="H1876" i="1481"/>
  <c r="H1875" i="1481"/>
  <c r="H1874" i="1481"/>
  <c r="H1873" i="1481"/>
  <c r="H1872" i="1481"/>
  <c r="H1871" i="1481"/>
  <c r="H1870" i="1481"/>
  <c r="H1869" i="1481"/>
  <c r="H1868" i="1481"/>
  <c r="H1867" i="1481"/>
  <c r="H1866" i="1481"/>
  <c r="H1865" i="1481"/>
  <c r="H1864" i="1481"/>
  <c r="H1863" i="1481"/>
  <c r="H1862" i="1481"/>
  <c r="H1861" i="1481"/>
  <c r="H1860" i="1481"/>
  <c r="H1859" i="1481"/>
  <c r="H1858" i="1481"/>
  <c r="H1857" i="1481"/>
  <c r="H1856" i="1481"/>
  <c r="H1855" i="1481"/>
  <c r="H1854" i="1481"/>
  <c r="H1853" i="1481"/>
  <c r="H1852" i="1481"/>
  <c r="H1851" i="1481"/>
  <c r="H1850" i="1481"/>
  <c r="H1849" i="1481"/>
  <c r="H1848" i="1481"/>
  <c r="H1847" i="1481"/>
  <c r="H1846" i="1481"/>
  <c r="H1845" i="1481"/>
  <c r="H1844" i="1481"/>
  <c r="H1843" i="1481"/>
  <c r="H1842" i="1481"/>
  <c r="H1841" i="1481"/>
  <c r="H1840" i="1481"/>
  <c r="H1839" i="1481"/>
  <c r="H1838" i="1481"/>
  <c r="H1837" i="1481"/>
  <c r="H1836" i="1481"/>
  <c r="H1835" i="1481"/>
  <c r="H1834" i="1481"/>
  <c r="H1833" i="1481"/>
  <c r="H1832" i="1481"/>
  <c r="H1831" i="1481"/>
  <c r="H1830" i="1481"/>
  <c r="H1829" i="1481"/>
  <c r="H1828" i="1481"/>
  <c r="H1827" i="1481"/>
  <c r="H1826" i="1481"/>
  <c r="H1825" i="1481"/>
  <c r="H1824" i="1481"/>
  <c r="H1823" i="1481"/>
  <c r="H1822" i="1481"/>
  <c r="H1821" i="1481"/>
  <c r="H1820" i="1481"/>
  <c r="H1819" i="1481"/>
  <c r="H1818" i="1481"/>
  <c r="H1817" i="1481"/>
  <c r="H1816" i="1481"/>
  <c r="H1815" i="1481"/>
  <c r="H1814" i="1481"/>
  <c r="H1813" i="1481"/>
  <c r="H1812" i="1481"/>
  <c r="H1811" i="1481"/>
  <c r="H1810" i="1481"/>
  <c r="H1809" i="1481"/>
  <c r="H1808" i="1481"/>
  <c r="H1807" i="1481"/>
  <c r="H1806" i="1481"/>
  <c r="H1805" i="1481"/>
  <c r="H1804" i="1481"/>
  <c r="H1803" i="1481"/>
  <c r="H1802" i="1481"/>
  <c r="H1801" i="1481"/>
  <c r="H1800" i="1481"/>
  <c r="H1799" i="1481"/>
  <c r="H1798" i="1481"/>
  <c r="H1797" i="1481"/>
  <c r="H1796" i="1481"/>
  <c r="H1795" i="1481"/>
  <c r="H1794" i="1481"/>
  <c r="H1793" i="1481"/>
  <c r="H1792" i="1481"/>
  <c r="H1791" i="1481"/>
  <c r="H1790" i="1481"/>
  <c r="H1789" i="1481"/>
  <c r="H1788" i="1481"/>
  <c r="H1787" i="1481"/>
  <c r="H1786" i="1481"/>
  <c r="H1785" i="1481"/>
  <c r="H1784" i="1481"/>
  <c r="H1783" i="1481"/>
  <c r="H1782" i="1481"/>
  <c r="H1781" i="1481"/>
  <c r="H1780" i="1481"/>
  <c r="H1779" i="1481"/>
  <c r="H1778" i="1481"/>
  <c r="H1777" i="1481"/>
  <c r="H1776" i="1481"/>
  <c r="H1775" i="1481"/>
  <c r="H1774" i="1481"/>
  <c r="H1773" i="1481"/>
  <c r="H1772" i="1481"/>
  <c r="H1771" i="1481"/>
  <c r="H1770" i="1481"/>
  <c r="H1769" i="1481"/>
  <c r="H1768" i="1481"/>
  <c r="H1767" i="1481"/>
  <c r="H1766" i="1481"/>
  <c r="H1765" i="1481"/>
  <c r="H1764" i="1481"/>
  <c r="H1763" i="1481"/>
  <c r="H1762" i="1481"/>
  <c r="H1761" i="1481"/>
  <c r="H1760" i="1481"/>
  <c r="H1759" i="1481"/>
  <c r="H1758" i="1481"/>
  <c r="H1757" i="1481"/>
  <c r="H1756" i="1481"/>
  <c r="H1755" i="1481"/>
  <c r="H1754" i="1481"/>
  <c r="H1753" i="1481"/>
  <c r="H1752" i="1481"/>
  <c r="H1751" i="1481"/>
  <c r="H1750" i="1481"/>
  <c r="H1749" i="1481"/>
  <c r="H1748" i="1481"/>
  <c r="H1747" i="1481"/>
  <c r="H1746" i="1481"/>
  <c r="H1745" i="1481"/>
  <c r="H1744" i="1481"/>
  <c r="H1743" i="1481"/>
  <c r="H1742" i="1481"/>
  <c r="H1741" i="1481"/>
  <c r="H1740" i="1481"/>
  <c r="H1739" i="1481"/>
  <c r="H1738" i="1481"/>
  <c r="H1737" i="1481"/>
  <c r="H1736" i="1481"/>
  <c r="H1735" i="1481"/>
  <c r="H1734" i="1481"/>
  <c r="H1733" i="1481"/>
  <c r="H1732" i="1481"/>
  <c r="H1731" i="1481"/>
  <c r="H1730" i="1481"/>
  <c r="H1729" i="1481"/>
  <c r="H1728" i="1481"/>
  <c r="H1727" i="1481"/>
  <c r="H1726" i="1481"/>
  <c r="H1725" i="1481"/>
  <c r="H1724" i="1481"/>
  <c r="H1723" i="1481"/>
  <c r="H1722" i="1481"/>
  <c r="H1721" i="1481"/>
  <c r="H1720" i="1481"/>
  <c r="H1719" i="1481"/>
  <c r="H1718" i="1481"/>
  <c r="H1717" i="1481"/>
  <c r="H1716" i="1481"/>
  <c r="H1715" i="1481"/>
  <c r="H1714" i="1481"/>
  <c r="H1713" i="1481"/>
  <c r="H1712" i="1481"/>
  <c r="H1711" i="1481"/>
  <c r="H1710" i="1481"/>
  <c r="H1709" i="1481"/>
  <c r="H1708" i="1481"/>
  <c r="H1707" i="1481"/>
  <c r="H1706" i="1481"/>
  <c r="H1705" i="1481"/>
  <c r="H1704" i="1481"/>
  <c r="H1703" i="1481"/>
  <c r="H1702" i="1481"/>
  <c r="H1701" i="1481"/>
  <c r="H1700" i="1481"/>
  <c r="H1699" i="1481"/>
  <c r="H1698" i="1481"/>
  <c r="H1697" i="1481"/>
  <c r="H1696" i="1481"/>
  <c r="H1695" i="1481"/>
  <c r="H1694" i="1481"/>
  <c r="H1693" i="1481"/>
  <c r="H1692" i="1481"/>
  <c r="H1691" i="1481"/>
  <c r="H1690" i="1481"/>
  <c r="H1689" i="1481"/>
  <c r="H1688" i="1481"/>
  <c r="H1687" i="1481"/>
  <c r="H1686" i="1481"/>
  <c r="H1685" i="1481"/>
  <c r="H1684" i="1481"/>
  <c r="H1683" i="1481"/>
  <c r="H1682" i="1481"/>
  <c r="H1681" i="1481"/>
  <c r="H1680" i="1481"/>
  <c r="H1679" i="1481"/>
  <c r="H1678" i="1481"/>
  <c r="H1677" i="1481"/>
  <c r="H1676" i="1481"/>
  <c r="H1675" i="1481"/>
  <c r="H1674" i="1481"/>
  <c r="H1673" i="1481"/>
  <c r="H1672" i="1481"/>
  <c r="H1671" i="1481"/>
  <c r="H1670" i="1481"/>
  <c r="H1669" i="1481"/>
  <c r="H1668" i="1481"/>
  <c r="H1667" i="1481"/>
  <c r="H1666" i="1481"/>
  <c r="H1665" i="1481"/>
  <c r="H1664" i="1481"/>
  <c r="H1663" i="1481"/>
  <c r="H1662" i="1481"/>
  <c r="H1661" i="1481"/>
  <c r="H1660" i="1481"/>
  <c r="H1659" i="1481"/>
  <c r="H1658" i="1481"/>
  <c r="H1657" i="1481"/>
  <c r="H1656" i="1481"/>
  <c r="H1655" i="1481"/>
  <c r="H1654" i="1481"/>
  <c r="H1653" i="1481"/>
  <c r="H1652" i="1481"/>
  <c r="H1651" i="1481"/>
  <c r="H1650" i="1481"/>
  <c r="H1649" i="1481"/>
  <c r="H1648" i="1481"/>
  <c r="H1647" i="1481"/>
  <c r="H1646" i="1481"/>
  <c r="H1645" i="1481"/>
  <c r="H1644" i="1481"/>
  <c r="H1643" i="1481"/>
  <c r="H1642" i="1481"/>
  <c r="H1641" i="1481"/>
  <c r="H1640" i="1481"/>
  <c r="H1639" i="1481"/>
  <c r="H1638" i="1481"/>
  <c r="H1637" i="1481"/>
  <c r="H1636" i="1481"/>
  <c r="H1635" i="1481"/>
  <c r="H1634" i="1481"/>
  <c r="H1633" i="1481"/>
  <c r="H1632" i="1481"/>
  <c r="H1631" i="1481"/>
  <c r="H1630" i="1481"/>
  <c r="H1629" i="1481"/>
  <c r="H1628" i="1481"/>
  <c r="H1627" i="1481"/>
  <c r="H1626" i="1481"/>
  <c r="H1625" i="1481"/>
  <c r="H1624" i="1481"/>
  <c r="H1623" i="1481"/>
  <c r="H1622" i="1481"/>
  <c r="H1621" i="1481"/>
  <c r="H1620" i="1481"/>
  <c r="H1619" i="1481"/>
  <c r="H1618" i="1481"/>
  <c r="H1617" i="1481"/>
  <c r="H1616" i="1481"/>
  <c r="H1615" i="1481"/>
  <c r="H1614" i="1481"/>
  <c r="H1613" i="1481"/>
  <c r="H1612" i="1481"/>
  <c r="H1611" i="1481"/>
  <c r="H1610" i="1481"/>
  <c r="H1609" i="1481"/>
  <c r="H1608" i="1481"/>
  <c r="H1607" i="1481"/>
  <c r="H1606" i="1481"/>
  <c r="H1605" i="1481"/>
  <c r="H1604" i="1481"/>
  <c r="H1603" i="1481"/>
  <c r="H1602" i="1481"/>
  <c r="H1601" i="1481"/>
  <c r="H1600" i="1481"/>
  <c r="H1599" i="1481"/>
  <c r="H1598" i="1481"/>
  <c r="H1597" i="1481"/>
  <c r="H1596" i="1481"/>
  <c r="H1595" i="1481"/>
  <c r="H1594" i="1481"/>
  <c r="H1593" i="1481"/>
  <c r="H1592" i="1481"/>
  <c r="H1591" i="1481"/>
  <c r="H1590" i="1481"/>
  <c r="H1589" i="1481"/>
  <c r="H1588" i="1481"/>
  <c r="H1587" i="1481"/>
  <c r="H1586" i="1481"/>
  <c r="H1585" i="1481"/>
  <c r="H1584" i="1481"/>
  <c r="H1583" i="1481"/>
  <c r="H1582" i="1481"/>
  <c r="H1581" i="1481"/>
  <c r="H1580" i="1481"/>
  <c r="H1579" i="1481"/>
  <c r="H1578" i="1481"/>
  <c r="H1577" i="1481"/>
  <c r="H1576" i="1481"/>
  <c r="H1575" i="1481"/>
  <c r="H1574" i="1481"/>
  <c r="H1573" i="1481"/>
  <c r="H1572" i="1481"/>
  <c r="H1571" i="1481"/>
  <c r="H1570" i="1481"/>
  <c r="H1569" i="1481"/>
  <c r="H1568" i="1481"/>
  <c r="H1567" i="1481"/>
  <c r="H1566" i="1481"/>
  <c r="H1565" i="1481"/>
  <c r="H1564" i="1481"/>
  <c r="H1563" i="1481"/>
  <c r="H1562" i="1481"/>
  <c r="H1561" i="1481"/>
  <c r="H1560" i="1481"/>
  <c r="H1559" i="1481"/>
  <c r="H1558" i="1481"/>
  <c r="H1557" i="1481"/>
  <c r="H1556" i="1481"/>
  <c r="H1555" i="1481"/>
  <c r="H1554" i="1481"/>
  <c r="H1553" i="1481"/>
  <c r="H1552" i="1481"/>
  <c r="H1551" i="1481"/>
  <c r="H1550" i="1481"/>
  <c r="H1549" i="1481"/>
  <c r="H1548" i="1481"/>
  <c r="H1547" i="1481"/>
  <c r="H1546" i="1481"/>
  <c r="H1545" i="1481"/>
  <c r="H1544" i="1481"/>
  <c r="H1543" i="1481"/>
  <c r="H1542" i="1481"/>
  <c r="H1541" i="1481"/>
  <c r="H1540" i="1481"/>
  <c r="H1539" i="1481"/>
  <c r="H1538" i="1481"/>
  <c r="H1537" i="1481"/>
  <c r="H1536" i="1481"/>
  <c r="H1535" i="1481"/>
  <c r="H1534" i="1481"/>
  <c r="H1533" i="1481"/>
  <c r="H1532" i="1481"/>
  <c r="H1531" i="1481"/>
  <c r="H1530" i="1481"/>
  <c r="H1529" i="1481"/>
  <c r="H1528" i="1481"/>
  <c r="H1527" i="1481"/>
  <c r="H1526" i="1481"/>
  <c r="H1525" i="1481"/>
  <c r="H1524" i="1481"/>
  <c r="H1523" i="1481"/>
  <c r="H1522" i="1481"/>
  <c r="H1521" i="1481"/>
  <c r="H1520" i="1481"/>
  <c r="H1519" i="1481"/>
  <c r="H1518" i="1481"/>
  <c r="H1517" i="1481"/>
  <c r="H1516" i="1481"/>
  <c r="H1515" i="1481"/>
  <c r="H1514" i="1481"/>
  <c r="H1513" i="1481"/>
  <c r="H1512" i="1481"/>
  <c r="H1511" i="1481"/>
  <c r="H1510" i="1481"/>
  <c r="H1509" i="1481"/>
  <c r="H1508" i="1481"/>
  <c r="H1507" i="1481"/>
  <c r="H1506" i="1481"/>
  <c r="H1505" i="1481"/>
  <c r="H1504" i="1481"/>
  <c r="H1503" i="1481"/>
  <c r="H1502" i="1481"/>
  <c r="H1501" i="1481"/>
  <c r="H1500" i="1481"/>
  <c r="H1499" i="1481"/>
  <c r="H1498" i="1481"/>
  <c r="H1497" i="1481"/>
  <c r="H1496" i="1481"/>
  <c r="H1495" i="1481"/>
  <c r="H1494" i="1481"/>
  <c r="H1493" i="1481"/>
  <c r="H1492" i="1481"/>
  <c r="H1491" i="1481"/>
  <c r="H1490" i="1481"/>
  <c r="H1489" i="1481"/>
  <c r="H1488" i="1481"/>
  <c r="H1487" i="1481"/>
  <c r="H1486" i="1481"/>
  <c r="H1485" i="1481"/>
  <c r="H1484" i="1481"/>
  <c r="H1483" i="1481"/>
  <c r="H1482" i="1481"/>
  <c r="H1481" i="1481"/>
  <c r="H1480" i="1481"/>
  <c r="H1479" i="1481"/>
  <c r="H1478" i="1481"/>
  <c r="H1477" i="1481"/>
  <c r="H1476" i="1481"/>
  <c r="H1475" i="1481"/>
  <c r="H1474" i="1481"/>
  <c r="H1473" i="1481"/>
  <c r="H1472" i="1481"/>
  <c r="H1471" i="1481"/>
  <c r="H1470" i="1481"/>
  <c r="H1469" i="1481"/>
  <c r="H1468" i="1481"/>
  <c r="H1467" i="1481"/>
  <c r="H1466" i="1481"/>
  <c r="H1465" i="1481"/>
  <c r="H1464" i="1481"/>
  <c r="H1463" i="1481"/>
  <c r="H1462" i="1481"/>
  <c r="H1461" i="1481"/>
  <c r="H1460" i="1481"/>
  <c r="H1459" i="1481"/>
  <c r="H1458" i="1481"/>
  <c r="H1457" i="1481"/>
  <c r="H1456" i="1481"/>
  <c r="H1455" i="1481"/>
  <c r="H1454" i="1481"/>
  <c r="H1453" i="1481"/>
  <c r="H1452" i="1481"/>
  <c r="H1451" i="1481"/>
  <c r="H1450" i="1481"/>
  <c r="H1449" i="1481"/>
  <c r="H1448" i="1481"/>
  <c r="H1447" i="1481"/>
  <c r="H1446" i="1481"/>
  <c r="H1445" i="1481"/>
  <c r="H1444" i="1481"/>
  <c r="H1443" i="1481"/>
  <c r="H1442" i="1481"/>
  <c r="H1441" i="1481"/>
  <c r="H1440" i="1481"/>
  <c r="H1439" i="1481"/>
  <c r="H1438" i="1481"/>
  <c r="H1437" i="1481"/>
  <c r="H1436" i="1481"/>
  <c r="H1435" i="1481"/>
  <c r="H1434" i="1481"/>
  <c r="H1433" i="1481"/>
  <c r="H1432" i="1481"/>
  <c r="H1431" i="1481"/>
  <c r="H1430" i="1481"/>
  <c r="H1429" i="1481"/>
  <c r="H1428" i="1481"/>
  <c r="H1427" i="1481"/>
  <c r="H1426" i="1481"/>
  <c r="H1425" i="1481"/>
  <c r="H1424" i="1481"/>
  <c r="H1423" i="1481"/>
  <c r="H1422" i="1481"/>
  <c r="H1421" i="1481"/>
  <c r="H1420" i="1481"/>
  <c r="H1419" i="1481"/>
  <c r="H1418" i="1481"/>
  <c r="H1417" i="1481"/>
  <c r="H1416" i="1481"/>
  <c r="H1415" i="1481"/>
  <c r="H1414" i="1481"/>
  <c r="H1413" i="1481"/>
  <c r="H1412" i="1481"/>
  <c r="H1411" i="1481"/>
  <c r="H1410" i="1481"/>
  <c r="H1409" i="1481"/>
  <c r="H1408" i="1481"/>
  <c r="H1407" i="1481"/>
  <c r="H1406" i="1481"/>
  <c r="H1405" i="1481"/>
  <c r="H1404" i="1481"/>
  <c r="H1403" i="1481"/>
  <c r="H1402" i="1481"/>
  <c r="H1401" i="1481"/>
  <c r="H1400" i="1481"/>
  <c r="H1399" i="1481"/>
  <c r="H1398" i="1481"/>
  <c r="H1397" i="1481"/>
  <c r="H1396" i="1481"/>
  <c r="H1395" i="1481"/>
  <c r="H1394" i="1481"/>
  <c r="H1393" i="1481"/>
  <c r="H1392" i="1481"/>
  <c r="H1391" i="1481"/>
  <c r="H1390" i="1481"/>
  <c r="H1389" i="1481"/>
  <c r="H1388" i="1481"/>
  <c r="H1387" i="1481"/>
  <c r="H1386" i="1481"/>
  <c r="H1385" i="1481"/>
  <c r="H1384" i="1481"/>
  <c r="H1383" i="1481"/>
  <c r="H1382" i="1481"/>
  <c r="H1381" i="1481"/>
  <c r="H1380" i="1481"/>
  <c r="H1379" i="1481"/>
  <c r="H1378" i="1481"/>
  <c r="H1377" i="1481"/>
  <c r="H1376" i="1481"/>
  <c r="H1375" i="1481"/>
  <c r="H1374" i="1481"/>
  <c r="H1373" i="1481"/>
  <c r="H1372" i="1481"/>
  <c r="H1371" i="1481"/>
  <c r="H1370" i="1481"/>
  <c r="H1369" i="1481"/>
  <c r="H1368" i="1481"/>
  <c r="H1367" i="1481"/>
  <c r="H1366" i="1481"/>
  <c r="H1365" i="1481"/>
  <c r="H1364" i="1481"/>
  <c r="H1363" i="1481"/>
  <c r="H1362" i="1481"/>
  <c r="H1361" i="1481"/>
  <c r="H1360" i="1481"/>
  <c r="H1359" i="1481"/>
  <c r="H1358" i="1481"/>
  <c r="H1357" i="1481"/>
  <c r="H1356" i="1481"/>
  <c r="H1355" i="1481"/>
  <c r="H1354" i="1481"/>
  <c r="H1353" i="1481"/>
  <c r="H1352" i="1481"/>
  <c r="H1351" i="1481"/>
  <c r="H1350" i="1481"/>
  <c r="H1349" i="1481"/>
  <c r="H1348" i="1481"/>
  <c r="H1347" i="1481"/>
  <c r="H1346" i="1481"/>
  <c r="H1345" i="1481"/>
  <c r="H1344" i="1481"/>
  <c r="H1343" i="1481"/>
  <c r="H1342" i="1481"/>
  <c r="H1341" i="1481"/>
  <c r="H1340" i="1481"/>
  <c r="H1339" i="1481"/>
  <c r="H1338" i="1481"/>
  <c r="H1337" i="1481"/>
  <c r="H1336" i="1481"/>
  <c r="H1335" i="1481"/>
  <c r="H1334" i="1481"/>
  <c r="H1333" i="1481"/>
  <c r="H1332" i="1481"/>
  <c r="H1331" i="1481"/>
  <c r="H1330" i="1481"/>
  <c r="H1329" i="1481"/>
  <c r="H1328" i="1481"/>
  <c r="H1327" i="1481"/>
  <c r="H1326" i="1481"/>
  <c r="H1325" i="1481"/>
  <c r="H1324" i="1481"/>
  <c r="H1323" i="1481"/>
  <c r="H1322" i="1481"/>
  <c r="H1321" i="1481"/>
  <c r="H1320" i="1481"/>
  <c r="H1319" i="1481"/>
  <c r="H1318" i="1481"/>
  <c r="H1317" i="1481"/>
  <c r="H1316" i="1481"/>
  <c r="H1315" i="1481"/>
  <c r="H1314" i="1481"/>
  <c r="H1313" i="1481"/>
  <c r="H1312" i="1481"/>
  <c r="H1311" i="1481"/>
  <c r="H1310" i="1481"/>
  <c r="H1309" i="1481"/>
  <c r="H1308" i="1481"/>
  <c r="H1307" i="1481"/>
  <c r="H1306" i="1481"/>
  <c r="H1305" i="1481"/>
  <c r="H1304" i="1481"/>
  <c r="H1303" i="1481"/>
  <c r="H1302" i="1481"/>
  <c r="H1301" i="1481"/>
  <c r="H1300" i="1481"/>
  <c r="H1299" i="1481"/>
  <c r="H1298" i="1481"/>
  <c r="H1297" i="1481"/>
  <c r="H1296" i="1481"/>
  <c r="H1295" i="1481"/>
  <c r="H1294" i="1481"/>
  <c r="H1293" i="1481"/>
  <c r="H1292" i="1481"/>
  <c r="H1291" i="1481"/>
  <c r="H1290" i="1481"/>
  <c r="H1289" i="1481"/>
  <c r="H1288" i="1481"/>
  <c r="H1287" i="1481"/>
  <c r="H1286" i="1481"/>
  <c r="H1285" i="1481"/>
  <c r="H1284" i="1481"/>
  <c r="H1283" i="1481"/>
  <c r="H1282" i="1481"/>
  <c r="H1281" i="1481"/>
  <c r="H1280" i="1481"/>
  <c r="H1279" i="1481"/>
  <c r="H1278" i="1481"/>
  <c r="H1277" i="1481"/>
  <c r="H1276" i="1481"/>
  <c r="H1275" i="1481"/>
  <c r="H1274" i="1481"/>
  <c r="H1273" i="1481"/>
  <c r="H1272" i="1481"/>
  <c r="H1271" i="1481"/>
  <c r="H1270" i="1481"/>
  <c r="H1269" i="1481"/>
  <c r="H1268" i="1481"/>
  <c r="H1267" i="1481"/>
  <c r="H1266" i="1481"/>
  <c r="H1265" i="1481"/>
  <c r="H1264" i="1481"/>
  <c r="H1263" i="1481"/>
  <c r="H1262" i="1481"/>
  <c r="H1261" i="1481"/>
  <c r="H1260" i="1481"/>
  <c r="H1259" i="1481"/>
  <c r="H1258" i="1481"/>
  <c r="H1257" i="1481"/>
  <c r="H1256" i="1481"/>
  <c r="H1255" i="1481"/>
  <c r="H1254" i="1481"/>
  <c r="H1253" i="1481"/>
  <c r="H1252" i="1481"/>
  <c r="H1251" i="1481"/>
  <c r="H1250" i="1481"/>
  <c r="H1249" i="1481"/>
  <c r="H1248" i="1481"/>
  <c r="H1247" i="1481"/>
  <c r="H1246" i="1481"/>
  <c r="H1245" i="1481"/>
  <c r="H1244" i="1481"/>
  <c r="H1243" i="1481"/>
  <c r="H1242" i="1481"/>
  <c r="H1241" i="1481"/>
  <c r="H1240" i="1481"/>
  <c r="H1239" i="1481"/>
  <c r="H1238" i="1481"/>
  <c r="H1237" i="1481"/>
  <c r="H1236" i="1481"/>
  <c r="H1235" i="1481"/>
  <c r="H1234" i="1481"/>
  <c r="H1233" i="1481"/>
  <c r="H1232" i="1481"/>
  <c r="H1231" i="1481"/>
  <c r="H1230" i="1481"/>
  <c r="H1229" i="1481"/>
  <c r="H1228" i="1481"/>
  <c r="H1227" i="1481"/>
  <c r="H1226" i="1481"/>
  <c r="H1225" i="1481"/>
  <c r="H1224" i="1481"/>
  <c r="H1223" i="1481"/>
  <c r="H1222" i="1481"/>
  <c r="H1221" i="1481"/>
  <c r="H1220" i="1481"/>
  <c r="H1219" i="1481"/>
  <c r="H1218" i="1481"/>
  <c r="H1217" i="1481"/>
  <c r="H1216" i="1481"/>
  <c r="H1215" i="1481"/>
  <c r="H1214" i="1481"/>
  <c r="H1213" i="1481"/>
  <c r="H1212" i="1481"/>
  <c r="H1211" i="1481"/>
  <c r="H1210" i="1481"/>
  <c r="H1209" i="1481"/>
  <c r="H1208" i="1481"/>
  <c r="H1207" i="1481"/>
  <c r="H1206" i="1481"/>
  <c r="H1205" i="1481"/>
  <c r="H1204" i="1481"/>
  <c r="H1203" i="1481"/>
  <c r="H1202" i="1481"/>
  <c r="H1201" i="1481"/>
  <c r="H1200" i="1481"/>
  <c r="H1199" i="1481"/>
  <c r="H1198" i="1481"/>
  <c r="H1197" i="1481"/>
  <c r="H1196" i="1481"/>
  <c r="H1195" i="1481"/>
  <c r="H1194" i="1481"/>
  <c r="H1193" i="1481"/>
  <c r="H1192" i="1481"/>
  <c r="H1191" i="1481"/>
  <c r="H1190" i="1481"/>
  <c r="H1189" i="1481"/>
  <c r="H1188" i="1481"/>
  <c r="H1187" i="1481"/>
  <c r="H1186" i="1481"/>
  <c r="H1185" i="1481"/>
  <c r="H1184" i="1481"/>
  <c r="H1183" i="1481"/>
  <c r="H1182" i="1481"/>
  <c r="H1181" i="1481"/>
  <c r="H1180" i="1481"/>
  <c r="H1179" i="1481"/>
  <c r="H1178" i="1481"/>
  <c r="H1177" i="1481"/>
  <c r="H1176" i="1481"/>
  <c r="H1175" i="1481"/>
  <c r="H1174" i="1481"/>
  <c r="H1173" i="1481"/>
  <c r="H1172" i="1481"/>
  <c r="H1171" i="1481"/>
  <c r="H1170" i="1481"/>
  <c r="H1169" i="1481"/>
  <c r="H1168" i="1481"/>
  <c r="H1167" i="1481"/>
  <c r="H1166" i="1481"/>
  <c r="H1165" i="1481"/>
  <c r="H1164" i="1481"/>
  <c r="H1163" i="1481"/>
  <c r="H1162" i="1481"/>
  <c r="H1161" i="1481"/>
  <c r="H1160" i="1481"/>
  <c r="H1159" i="1481"/>
  <c r="H1158" i="1481"/>
  <c r="H1157" i="1481"/>
  <c r="H1156" i="1481"/>
  <c r="H1155" i="1481"/>
  <c r="H1154" i="1481"/>
  <c r="H1153" i="1481"/>
  <c r="H1152" i="1481"/>
  <c r="H1151" i="1481"/>
  <c r="H1150" i="1481"/>
  <c r="H1149" i="1481"/>
  <c r="H1148" i="1481"/>
  <c r="H1147" i="1481"/>
  <c r="H1146" i="1481"/>
  <c r="H1145" i="1481"/>
  <c r="H1144" i="1481"/>
  <c r="H1143" i="1481"/>
  <c r="H1142" i="1481"/>
  <c r="H1141" i="1481"/>
  <c r="H1140" i="1481"/>
  <c r="H1139" i="1481"/>
  <c r="H1138" i="1481"/>
  <c r="H1137" i="1481"/>
  <c r="H1136" i="1481"/>
  <c r="H1135" i="1481"/>
  <c r="H1134" i="1481"/>
  <c r="H1133" i="1481"/>
  <c r="H1132" i="1481"/>
  <c r="H1131" i="1481"/>
  <c r="H1130" i="1481"/>
  <c r="H1129" i="1481"/>
  <c r="H1128" i="1481"/>
  <c r="H1127" i="1481"/>
  <c r="H1126" i="1481"/>
  <c r="H1125" i="1481"/>
  <c r="H1124" i="1481"/>
  <c r="H1123" i="1481"/>
  <c r="H1122" i="1481"/>
  <c r="H1121" i="1481"/>
  <c r="H1120" i="1481"/>
  <c r="H1119" i="1481"/>
  <c r="H1118" i="1481"/>
  <c r="H1117" i="1481"/>
  <c r="H1116" i="1481"/>
  <c r="H1115" i="1481"/>
  <c r="H1114" i="1481"/>
  <c r="H1113" i="1481"/>
  <c r="H1112" i="1481"/>
  <c r="H1111" i="1481"/>
  <c r="H1110" i="1481"/>
  <c r="H1109" i="1481"/>
  <c r="H1108" i="1481"/>
  <c r="H1107" i="1481"/>
  <c r="H1106" i="1481"/>
  <c r="H1105" i="1481"/>
  <c r="H1104" i="1481"/>
  <c r="H1103" i="1481"/>
  <c r="H1102" i="1481"/>
  <c r="H1101" i="1481"/>
  <c r="H1100" i="1481"/>
  <c r="H1099" i="1481"/>
  <c r="H1098" i="1481"/>
  <c r="H1097" i="1481"/>
  <c r="H1096" i="1481"/>
  <c r="H1095" i="1481"/>
  <c r="H1094" i="1481"/>
  <c r="H1093" i="1481"/>
  <c r="H1092" i="1481"/>
  <c r="H1091" i="1481"/>
  <c r="H1090" i="1481"/>
  <c r="H1089" i="1481"/>
  <c r="H1088" i="1481"/>
  <c r="H1087" i="1481"/>
  <c r="H1086" i="1481"/>
  <c r="H1085" i="1481"/>
  <c r="H1084" i="1481"/>
  <c r="H1083" i="1481"/>
  <c r="H1082" i="1481"/>
  <c r="H1081" i="1481"/>
  <c r="H1080" i="1481"/>
  <c r="H1079" i="1481"/>
  <c r="H1078" i="1481"/>
  <c r="H1077" i="1481"/>
  <c r="H1076" i="1481"/>
  <c r="H1075" i="1481"/>
  <c r="H1074" i="1481"/>
  <c r="H1073" i="1481"/>
  <c r="H1072" i="1481"/>
  <c r="H1071" i="1481"/>
  <c r="H1070" i="1481"/>
  <c r="H1069" i="1481"/>
  <c r="H1068" i="1481"/>
  <c r="H1067" i="1481"/>
  <c r="H1066" i="1481"/>
  <c r="H1065" i="1481"/>
  <c r="H1064" i="1481"/>
  <c r="H1063" i="1481"/>
  <c r="H1062" i="1481"/>
  <c r="H1061" i="1481"/>
  <c r="H1060" i="1481"/>
  <c r="H1059" i="1481"/>
  <c r="H1058" i="1481"/>
  <c r="H1057" i="1481"/>
  <c r="H1056" i="1481"/>
  <c r="H1055" i="1481"/>
  <c r="H1054" i="1481"/>
  <c r="H1053" i="1481"/>
  <c r="H1052" i="1481"/>
  <c r="H1051" i="1481"/>
  <c r="H1050" i="1481"/>
  <c r="H1049" i="1481"/>
  <c r="H1048" i="1481"/>
  <c r="H1047" i="1481"/>
  <c r="H1046" i="1481"/>
  <c r="H1045" i="1481"/>
  <c r="H1044" i="1481"/>
  <c r="H1043" i="1481"/>
  <c r="H1042" i="1481"/>
  <c r="H1041" i="1481"/>
  <c r="H1040" i="1481"/>
  <c r="H1039" i="1481"/>
  <c r="H1038" i="1481"/>
  <c r="H1037" i="1481"/>
  <c r="H1036" i="1481"/>
  <c r="H1035" i="1481"/>
  <c r="H1034" i="1481"/>
  <c r="H1033" i="1481"/>
  <c r="H1032" i="1481"/>
  <c r="H1031" i="1481"/>
  <c r="H1030" i="1481"/>
  <c r="H1029" i="1481"/>
  <c r="H1028" i="1481"/>
  <c r="H1027" i="1481"/>
  <c r="H1026" i="1481"/>
  <c r="H1025" i="1481"/>
  <c r="H1024" i="1481"/>
  <c r="H1023" i="1481"/>
  <c r="H1022" i="1481"/>
  <c r="H1021" i="1481"/>
  <c r="H1020" i="1481"/>
  <c r="H1019" i="1481"/>
  <c r="H1018" i="1481"/>
  <c r="H1017" i="1481"/>
  <c r="H1016" i="1481"/>
  <c r="H1015" i="1481"/>
  <c r="H1014" i="1481"/>
  <c r="H1013" i="1481"/>
  <c r="H1012" i="1481"/>
  <c r="H1011" i="1481"/>
  <c r="H1010" i="1481"/>
  <c r="H1009" i="1481"/>
  <c r="H1008" i="1481"/>
  <c r="H1007" i="1481"/>
  <c r="H1006" i="1481"/>
  <c r="H1005" i="1481"/>
  <c r="H1004" i="1481"/>
  <c r="H1003" i="1481"/>
  <c r="H1002" i="1481"/>
  <c r="H1001" i="1481"/>
  <c r="H1000" i="1481"/>
  <c r="H999" i="1481"/>
  <c r="H998" i="1481"/>
  <c r="H997" i="1481"/>
  <c r="H996" i="1481"/>
  <c r="H995" i="1481"/>
  <c r="H994" i="1481"/>
  <c r="H993" i="1481"/>
  <c r="H992" i="1481"/>
  <c r="H991" i="1481"/>
  <c r="H990" i="1481"/>
  <c r="H989" i="1481"/>
  <c r="H988" i="1481"/>
  <c r="H987" i="1481"/>
  <c r="H986" i="1481"/>
  <c r="H985" i="1481"/>
  <c r="H984" i="1481"/>
  <c r="H983" i="1481"/>
  <c r="H982" i="1481"/>
  <c r="H981" i="1481"/>
  <c r="H980" i="1481"/>
  <c r="H979" i="1481"/>
  <c r="H978" i="1481"/>
  <c r="H977" i="1481"/>
  <c r="H976" i="1481"/>
  <c r="H975" i="1481"/>
  <c r="H974" i="1481"/>
  <c r="H973" i="1481"/>
  <c r="H972" i="1481"/>
  <c r="H971" i="1481"/>
  <c r="H970" i="1481"/>
  <c r="H969" i="1481"/>
  <c r="H968" i="1481"/>
  <c r="H967" i="1481"/>
  <c r="H966" i="1481"/>
  <c r="H965" i="1481"/>
  <c r="H964" i="1481"/>
  <c r="H963" i="1481"/>
  <c r="H962" i="1481"/>
  <c r="H961" i="1481"/>
  <c r="H960" i="1481"/>
  <c r="H959" i="1481"/>
  <c r="H958" i="1481"/>
  <c r="H957" i="1481"/>
  <c r="H956" i="1481"/>
  <c r="H955" i="1481"/>
  <c r="H954" i="1481"/>
  <c r="H953" i="1481"/>
  <c r="H952" i="1481"/>
  <c r="H951" i="1481"/>
  <c r="H950" i="1481"/>
  <c r="H949" i="1481"/>
  <c r="H948" i="1481"/>
  <c r="H947" i="1481"/>
  <c r="H946" i="1481"/>
  <c r="H945" i="1481"/>
  <c r="H944" i="1481"/>
  <c r="H943" i="1481"/>
  <c r="H942" i="1481"/>
  <c r="H941" i="1481"/>
  <c r="H940" i="1481"/>
  <c r="H939" i="1481"/>
  <c r="H938" i="1481"/>
  <c r="H937" i="1481"/>
  <c r="H936" i="1481"/>
  <c r="H935" i="1481"/>
  <c r="H934" i="1481"/>
  <c r="H933" i="1481"/>
  <c r="H932" i="1481"/>
  <c r="H931" i="1481"/>
  <c r="H930" i="1481"/>
  <c r="H929" i="1481"/>
  <c r="H928" i="1481"/>
  <c r="H927" i="1481"/>
  <c r="H926" i="1481"/>
  <c r="H925" i="1481"/>
  <c r="H924" i="1481"/>
  <c r="H923" i="1481"/>
  <c r="H922" i="1481"/>
  <c r="H921" i="1481"/>
  <c r="H920" i="1481"/>
  <c r="H919" i="1481"/>
  <c r="H918" i="1481"/>
  <c r="H917" i="1481"/>
  <c r="H916" i="1481"/>
  <c r="H915" i="1481"/>
  <c r="H914" i="1481"/>
  <c r="H913" i="1481"/>
  <c r="H912" i="1481"/>
  <c r="H911" i="1481"/>
  <c r="H910" i="1481"/>
  <c r="H909" i="1481"/>
  <c r="H908" i="1481"/>
  <c r="H907" i="1481"/>
  <c r="H906" i="1481"/>
  <c r="H905" i="1481"/>
  <c r="H904" i="1481"/>
  <c r="H903" i="1481"/>
  <c r="H902" i="1481"/>
  <c r="H901" i="1481"/>
  <c r="H900" i="1481"/>
  <c r="H899" i="1481"/>
  <c r="H898" i="1481"/>
  <c r="H897" i="1481"/>
  <c r="H896" i="1481"/>
  <c r="H895" i="1481"/>
  <c r="H894" i="1481"/>
  <c r="H893" i="1481"/>
  <c r="H892" i="1481"/>
  <c r="H891" i="1481"/>
  <c r="H890" i="1481"/>
  <c r="H889" i="1481"/>
  <c r="H888" i="1481"/>
  <c r="H887" i="1481"/>
  <c r="H886" i="1481"/>
  <c r="H885" i="1481"/>
  <c r="H884" i="1481"/>
  <c r="H883" i="1481"/>
  <c r="H882" i="1481"/>
  <c r="H881" i="1481"/>
  <c r="H880" i="1481"/>
  <c r="H879" i="1481"/>
  <c r="H878" i="1481"/>
  <c r="H877" i="1481"/>
  <c r="H876" i="1481"/>
  <c r="H875" i="1481"/>
  <c r="H874" i="1481"/>
  <c r="H873" i="1481"/>
  <c r="H872" i="1481"/>
  <c r="H871" i="1481"/>
  <c r="H870" i="1481"/>
  <c r="H869" i="1481"/>
  <c r="H868" i="1481"/>
  <c r="H867" i="1481"/>
  <c r="H866" i="1481"/>
  <c r="H865" i="1481"/>
  <c r="H864" i="1481"/>
  <c r="H863" i="1481"/>
  <c r="H862" i="1481"/>
  <c r="H861" i="1481"/>
  <c r="H860" i="1481"/>
  <c r="H859" i="1481"/>
  <c r="H858" i="1481"/>
  <c r="H857" i="1481"/>
  <c r="H856" i="1481"/>
  <c r="H855" i="1481"/>
  <c r="H854" i="1481"/>
  <c r="H853" i="1481"/>
  <c r="H852" i="1481"/>
  <c r="H851" i="1481"/>
  <c r="H850" i="1481"/>
  <c r="H849" i="1481"/>
  <c r="H848" i="1481"/>
  <c r="H847" i="1481"/>
  <c r="H846" i="1481"/>
  <c r="H845" i="1481"/>
  <c r="H844" i="1481"/>
  <c r="H843" i="1481"/>
  <c r="H842" i="1481"/>
  <c r="H841" i="1481"/>
  <c r="H840" i="1481"/>
  <c r="H839" i="1481"/>
  <c r="H838" i="1481"/>
  <c r="H837" i="1481"/>
  <c r="H836" i="1481"/>
  <c r="H835" i="1481"/>
  <c r="H834" i="1481"/>
  <c r="H833" i="1481"/>
  <c r="H832" i="1481"/>
  <c r="H831" i="1481"/>
  <c r="H830" i="1481"/>
  <c r="H829" i="1481"/>
  <c r="H828" i="1481"/>
  <c r="H827" i="1481"/>
  <c r="H826" i="1481"/>
  <c r="H825" i="1481"/>
  <c r="H824" i="1481"/>
  <c r="H823" i="1481"/>
  <c r="H822" i="1481"/>
  <c r="H821" i="1481"/>
  <c r="H820" i="1481"/>
  <c r="H819" i="1481"/>
  <c r="H818" i="1481"/>
  <c r="H817" i="1481"/>
  <c r="H816" i="1481"/>
  <c r="H815" i="1481"/>
  <c r="H814" i="1481"/>
  <c r="H813" i="1481"/>
  <c r="H812" i="1481"/>
  <c r="H811" i="1481"/>
  <c r="H810" i="1481"/>
  <c r="H809" i="1481"/>
  <c r="H808" i="1481"/>
  <c r="H807" i="1481"/>
  <c r="H806" i="1481"/>
  <c r="H805" i="1481"/>
  <c r="H804" i="1481"/>
  <c r="H803" i="1481"/>
  <c r="H802" i="1481"/>
  <c r="H801" i="1481"/>
  <c r="H800" i="1481"/>
  <c r="H799" i="1481"/>
  <c r="H798" i="1481"/>
  <c r="H797" i="1481"/>
  <c r="H796" i="1481"/>
  <c r="H795" i="1481"/>
  <c r="H794" i="1481"/>
  <c r="H793" i="1481"/>
  <c r="H792" i="1481"/>
  <c r="H791" i="1481"/>
  <c r="H790" i="1481"/>
  <c r="H789" i="1481"/>
  <c r="H788" i="1481"/>
  <c r="H787" i="1481"/>
  <c r="H786" i="1481"/>
  <c r="H785" i="1481"/>
  <c r="H784" i="1481"/>
  <c r="H783" i="1481"/>
  <c r="H782" i="1481"/>
  <c r="H781" i="1481"/>
  <c r="H780" i="1481"/>
  <c r="H779" i="1481"/>
  <c r="H778" i="1481"/>
  <c r="H777" i="1481"/>
  <c r="H776" i="1481"/>
  <c r="H775" i="1481"/>
  <c r="H774" i="1481"/>
  <c r="H773" i="1481"/>
  <c r="H772" i="1481"/>
  <c r="H771" i="1481"/>
  <c r="H770" i="1481"/>
  <c r="H769" i="1481"/>
  <c r="H768" i="1481"/>
  <c r="H767" i="1481"/>
  <c r="H766" i="1481"/>
  <c r="H765" i="1481"/>
  <c r="H764" i="1481"/>
  <c r="H763" i="1481"/>
  <c r="H762" i="1481"/>
  <c r="H761" i="1481"/>
  <c r="H760" i="1481"/>
  <c r="H759" i="1481"/>
  <c r="H758" i="1481"/>
  <c r="H757" i="1481"/>
  <c r="H756" i="1481"/>
  <c r="H755" i="1481"/>
  <c r="H754" i="1481"/>
  <c r="H753" i="1481"/>
  <c r="H752" i="1481"/>
  <c r="H751" i="1481"/>
  <c r="H750" i="1481"/>
  <c r="H749" i="1481"/>
  <c r="H748" i="1481"/>
  <c r="H747" i="1481"/>
  <c r="H746" i="1481"/>
  <c r="H745" i="1481"/>
  <c r="H744" i="1481"/>
  <c r="H743" i="1481"/>
  <c r="H742" i="1481"/>
  <c r="H741" i="1481"/>
  <c r="H740" i="1481"/>
  <c r="H739" i="1481"/>
  <c r="H738" i="1481"/>
  <c r="H737" i="1481"/>
  <c r="H736" i="1481"/>
  <c r="H735" i="1481"/>
  <c r="H734" i="1481"/>
  <c r="H733" i="1481"/>
  <c r="H732" i="1481"/>
  <c r="H731" i="1481"/>
  <c r="H730" i="1481"/>
  <c r="H729" i="1481"/>
  <c r="H728" i="1481"/>
  <c r="H727" i="1481"/>
  <c r="H713" i="1481"/>
  <c r="E713" i="1481"/>
  <c r="H711" i="1481"/>
  <c r="E711" i="1481"/>
  <c r="H709" i="1481"/>
  <c r="H708" i="1481"/>
  <c r="H707" i="1481"/>
  <c r="H706" i="1481"/>
  <c r="H705" i="1481"/>
  <c r="H704" i="1481"/>
  <c r="H703" i="1481"/>
  <c r="H702" i="1481"/>
  <c r="H701" i="1481"/>
  <c r="H700" i="1481"/>
  <c r="H699" i="1481"/>
  <c r="H698" i="1481"/>
  <c r="H697" i="1481"/>
  <c r="H696" i="1481"/>
  <c r="H695" i="1481"/>
  <c r="H694" i="1481"/>
  <c r="H693" i="1481"/>
  <c r="H692" i="1481"/>
  <c r="H691" i="1481"/>
  <c r="H690" i="1481"/>
  <c r="H689" i="1481"/>
  <c r="H688" i="1481"/>
  <c r="H687" i="1481"/>
  <c r="H686" i="1481"/>
  <c r="H685" i="1481"/>
  <c r="H684" i="1481"/>
  <c r="H683" i="1481"/>
  <c r="H682" i="1481"/>
  <c r="H681" i="1481"/>
  <c r="H680" i="1481"/>
  <c r="H679" i="1481"/>
  <c r="H678" i="1481"/>
  <c r="H677" i="1481"/>
  <c r="H676" i="1481"/>
  <c r="H675" i="1481"/>
  <c r="H674" i="1481"/>
  <c r="H673" i="1481"/>
  <c r="H672" i="1481"/>
  <c r="H671" i="1481"/>
  <c r="H670" i="1481"/>
  <c r="H669" i="1481"/>
  <c r="H668" i="1481"/>
  <c r="H667" i="1481"/>
  <c r="H666" i="1481"/>
  <c r="H665" i="1481"/>
  <c r="H664" i="1481"/>
  <c r="H663" i="1481"/>
  <c r="H662" i="1481"/>
  <c r="H661" i="1481"/>
  <c r="H660" i="1481"/>
  <c r="H659" i="1481"/>
  <c r="H658" i="1481"/>
  <c r="H657" i="1481"/>
  <c r="H656" i="1481"/>
  <c r="H655" i="1481"/>
  <c r="H654" i="1481"/>
  <c r="H653" i="1481"/>
  <c r="H652" i="1481"/>
  <c r="H651" i="1481"/>
  <c r="H650" i="1481"/>
  <c r="H649" i="1481"/>
  <c r="H648" i="1481"/>
  <c r="H647" i="1481"/>
  <c r="H646" i="1481"/>
  <c r="H645" i="1481"/>
  <c r="H644" i="1481"/>
  <c r="H643" i="1481"/>
  <c r="H642" i="1481"/>
  <c r="H641" i="1481"/>
  <c r="H640" i="1481"/>
  <c r="H639" i="1481"/>
  <c r="H638" i="1481"/>
  <c r="H637" i="1481"/>
  <c r="H636" i="1481"/>
  <c r="H635" i="1481"/>
  <c r="H634" i="1481"/>
  <c r="H633" i="1481"/>
  <c r="H632" i="1481"/>
  <c r="H631" i="1481"/>
  <c r="H630" i="1481"/>
  <c r="H629" i="1481"/>
  <c r="H628" i="1481"/>
  <c r="H627" i="1481"/>
  <c r="H626" i="1481"/>
  <c r="H625" i="1481"/>
  <c r="H624" i="1481"/>
  <c r="H623" i="1481"/>
  <c r="H622" i="1481"/>
  <c r="H621" i="1481"/>
  <c r="H620" i="1481"/>
  <c r="H619" i="1481"/>
  <c r="H618" i="1481"/>
  <c r="H617" i="1481"/>
  <c r="H616" i="1481"/>
  <c r="H615" i="1481"/>
  <c r="H614" i="1481"/>
  <c r="H613" i="1481"/>
  <c r="H612" i="1481"/>
  <c r="H611" i="1481"/>
  <c r="H610" i="1481"/>
  <c r="H609" i="1481"/>
  <c r="H608" i="1481"/>
  <c r="H607" i="1481"/>
  <c r="H606" i="1481"/>
  <c r="H605" i="1481"/>
  <c r="H604" i="1481"/>
  <c r="H603" i="1481"/>
  <c r="H602" i="1481"/>
  <c r="H601" i="1481"/>
  <c r="H600" i="1481"/>
  <c r="H599" i="1481"/>
  <c r="H598" i="1481"/>
  <c r="H597" i="1481"/>
  <c r="H596" i="1481"/>
  <c r="H595" i="1481"/>
  <c r="H594" i="1481"/>
  <c r="H593" i="1481"/>
  <c r="H592" i="1481"/>
  <c r="H591" i="1481"/>
  <c r="H590" i="1481"/>
  <c r="H589" i="1481"/>
  <c r="H588" i="1481"/>
  <c r="H587" i="1481"/>
  <c r="H586" i="1481"/>
  <c r="H585" i="1481"/>
  <c r="H584" i="1481"/>
  <c r="H583" i="1481"/>
  <c r="H582" i="1481"/>
  <c r="H581" i="1481"/>
  <c r="H580" i="1481"/>
  <c r="H579" i="1481"/>
  <c r="H578" i="1481"/>
  <c r="H577" i="1481"/>
  <c r="H576" i="1481"/>
  <c r="H575" i="1481"/>
  <c r="H574" i="1481"/>
  <c r="H573" i="1481"/>
  <c r="H572" i="1481"/>
  <c r="H571" i="1481"/>
  <c r="H570" i="1481"/>
  <c r="H569" i="1481"/>
  <c r="H568" i="1481"/>
  <c r="H567" i="1481"/>
  <c r="H566" i="1481"/>
  <c r="H565" i="1481"/>
  <c r="H564" i="1481"/>
  <c r="H563" i="1481"/>
  <c r="H562" i="1481"/>
  <c r="H561" i="1481"/>
  <c r="H560" i="1481"/>
  <c r="H559" i="1481"/>
  <c r="H558" i="1481"/>
  <c r="H557" i="1481"/>
  <c r="H556" i="1481"/>
  <c r="H555" i="1481"/>
  <c r="H554" i="1481"/>
  <c r="H553" i="1481"/>
  <c r="H552" i="1481"/>
  <c r="H551" i="1481"/>
  <c r="H550" i="1481"/>
  <c r="H549" i="1481"/>
  <c r="H548" i="1481"/>
  <c r="H547" i="1481"/>
  <c r="H546" i="1481"/>
  <c r="H545" i="1481"/>
  <c r="H544" i="1481"/>
  <c r="H543" i="1481"/>
  <c r="H542" i="1481"/>
  <c r="H541" i="1481"/>
  <c r="H540" i="1481"/>
  <c r="H539" i="1481"/>
  <c r="H538" i="1481"/>
  <c r="H537" i="1481"/>
  <c r="H536" i="1481"/>
  <c r="H535" i="1481"/>
  <c r="H534" i="1481"/>
  <c r="H533" i="1481"/>
  <c r="H532" i="1481"/>
  <c r="H531" i="1481"/>
  <c r="H530" i="1481"/>
  <c r="H529" i="1481"/>
  <c r="H528" i="1481"/>
  <c r="H527" i="1481"/>
  <c r="H526" i="1481"/>
  <c r="H525" i="1481"/>
  <c r="H524" i="1481"/>
  <c r="H523" i="1481"/>
  <c r="H522" i="1481"/>
  <c r="H521" i="1481"/>
  <c r="H520" i="1481"/>
  <c r="H519" i="1481"/>
  <c r="H518" i="1481"/>
  <c r="H517" i="1481"/>
  <c r="H516" i="1481"/>
  <c r="H515" i="1481"/>
  <c r="H514" i="1481"/>
  <c r="H513" i="1481"/>
  <c r="H512" i="1481"/>
  <c r="H511" i="1481"/>
  <c r="H510" i="1481"/>
  <c r="H509" i="1481"/>
  <c r="H508" i="1481"/>
  <c r="H507" i="1481"/>
  <c r="H506" i="1481"/>
  <c r="H505" i="1481"/>
  <c r="H504" i="1481"/>
  <c r="H503" i="1481"/>
  <c r="H502" i="1481"/>
  <c r="H501" i="1481"/>
  <c r="H500" i="1481"/>
  <c r="H499" i="1481"/>
  <c r="H498" i="1481"/>
  <c r="H497" i="1481"/>
  <c r="H496" i="1481"/>
  <c r="H495" i="1481"/>
  <c r="H494" i="1481"/>
  <c r="H493" i="1481"/>
  <c r="H492" i="1481"/>
  <c r="H491" i="1481"/>
  <c r="H490" i="1481"/>
  <c r="H489" i="1481"/>
  <c r="H488" i="1481"/>
  <c r="H487" i="1481"/>
  <c r="H486" i="1481"/>
  <c r="H485" i="1481"/>
  <c r="H484" i="1481"/>
  <c r="H483" i="1481"/>
  <c r="H482" i="1481"/>
  <c r="H481" i="1481"/>
  <c r="H480" i="1481"/>
  <c r="H479" i="1481"/>
  <c r="H478" i="1481"/>
  <c r="H477" i="1481"/>
  <c r="H476" i="1481"/>
  <c r="H475" i="1481"/>
  <c r="H474" i="1481"/>
  <c r="H473" i="1481"/>
  <c r="H472" i="1481"/>
  <c r="H471" i="1481"/>
  <c r="H470" i="1481"/>
  <c r="H469" i="1481"/>
  <c r="H468" i="1481"/>
  <c r="H467" i="1481"/>
  <c r="H466" i="1481"/>
  <c r="H465" i="1481"/>
  <c r="H464" i="1481"/>
  <c r="H463" i="1481"/>
  <c r="H462" i="1481"/>
  <c r="H461" i="1481"/>
  <c r="H460" i="1481"/>
  <c r="H459" i="1481"/>
  <c r="H458" i="1481"/>
  <c r="H457" i="1481"/>
  <c r="H456" i="1481"/>
  <c r="H455" i="1481"/>
  <c r="H454" i="1481"/>
  <c r="H453" i="1481"/>
  <c r="H452" i="1481"/>
  <c r="H451" i="1481"/>
  <c r="H450" i="1481"/>
  <c r="H449" i="1481"/>
  <c r="H448" i="1481"/>
  <c r="H447" i="1481"/>
  <c r="H446" i="1481"/>
  <c r="H445" i="1481"/>
  <c r="H444" i="1481"/>
  <c r="H443" i="1481"/>
  <c r="H442" i="1481"/>
  <c r="H441" i="1481"/>
  <c r="H440" i="1481"/>
  <c r="H439" i="1481"/>
  <c r="H438" i="1481"/>
  <c r="H437" i="1481"/>
  <c r="H436" i="1481"/>
  <c r="H435" i="1481"/>
  <c r="H434" i="1481"/>
  <c r="H433" i="1481"/>
  <c r="H432" i="1481"/>
  <c r="H431" i="1481"/>
  <c r="H430" i="1481"/>
  <c r="H429" i="1481"/>
  <c r="H428" i="1481"/>
  <c r="H427" i="1481"/>
  <c r="H426" i="1481"/>
  <c r="H425" i="1481"/>
  <c r="H424" i="1481"/>
  <c r="H423" i="1481"/>
  <c r="H422" i="1481"/>
  <c r="H421" i="1481"/>
  <c r="H420" i="1481"/>
  <c r="H419" i="1481"/>
  <c r="H418" i="1481"/>
  <c r="H417" i="1481"/>
  <c r="H416" i="1481"/>
  <c r="H415" i="1481"/>
  <c r="H414" i="1481"/>
  <c r="H413" i="1481"/>
  <c r="H412" i="1481"/>
  <c r="H411" i="1481"/>
  <c r="H410" i="1481"/>
  <c r="H409" i="1481"/>
  <c r="H408" i="1481"/>
  <c r="H407" i="1481"/>
  <c r="H406" i="1481"/>
  <c r="H405" i="1481"/>
  <c r="H404" i="1481"/>
  <c r="H403" i="1481"/>
  <c r="H402" i="1481"/>
  <c r="H401" i="1481"/>
  <c r="H400" i="1481"/>
  <c r="H399" i="1481"/>
  <c r="H398" i="1481"/>
  <c r="H397" i="1481"/>
  <c r="H396" i="1481"/>
  <c r="H395" i="1481"/>
  <c r="H394" i="1481"/>
  <c r="H393" i="1481"/>
  <c r="H392" i="1481"/>
  <c r="H391" i="1481"/>
  <c r="H390" i="1481"/>
  <c r="H389" i="1481"/>
  <c r="H388" i="1481"/>
  <c r="H387" i="1481"/>
  <c r="H386" i="1481"/>
  <c r="H385" i="1481"/>
  <c r="H384" i="1481"/>
  <c r="H383" i="1481"/>
  <c r="H382" i="1481"/>
  <c r="H381" i="1481"/>
  <c r="H380" i="1481"/>
  <c r="H379" i="1481"/>
  <c r="H378" i="1481"/>
  <c r="H377" i="1481"/>
  <c r="H376" i="1481"/>
  <c r="H375" i="1481"/>
  <c r="H374" i="1481"/>
  <c r="H373" i="1481"/>
  <c r="H372" i="1481"/>
  <c r="H371" i="1481"/>
  <c r="H370" i="1481"/>
  <c r="H369" i="1481"/>
  <c r="H368" i="1481"/>
  <c r="H367" i="1481"/>
  <c r="H366" i="1481"/>
  <c r="H365" i="1481"/>
  <c r="H364" i="1481"/>
  <c r="H363" i="1481"/>
  <c r="H362" i="1481"/>
  <c r="H361" i="1481"/>
  <c r="H360" i="1481"/>
  <c r="H359" i="1481"/>
  <c r="H358" i="1481"/>
  <c r="H357" i="1481"/>
  <c r="H356" i="1481"/>
  <c r="H355" i="1481"/>
  <c r="H354" i="1481"/>
  <c r="H353" i="1481"/>
  <c r="H352" i="1481"/>
  <c r="H351" i="1481"/>
  <c r="H350" i="1481"/>
  <c r="H349" i="1481"/>
  <c r="H348" i="1481"/>
  <c r="H347" i="1481"/>
  <c r="H346" i="1481"/>
  <c r="H345" i="1481"/>
  <c r="H344" i="1481"/>
  <c r="H343" i="1481"/>
  <c r="H342" i="1481"/>
  <c r="H341" i="1481"/>
  <c r="H340" i="1481"/>
  <c r="H339" i="1481"/>
  <c r="H338" i="1481"/>
  <c r="H337" i="1481"/>
  <c r="H336" i="1481"/>
  <c r="H335" i="1481"/>
  <c r="H334" i="1481"/>
  <c r="H333" i="1481"/>
  <c r="H332" i="1481"/>
  <c r="H331" i="1481"/>
  <c r="H330" i="1481"/>
  <c r="H329" i="1481"/>
  <c r="H328" i="1481"/>
  <c r="H327" i="1481"/>
  <c r="H326" i="1481"/>
  <c r="H325" i="1481"/>
  <c r="H324" i="1481"/>
  <c r="H323" i="1481"/>
  <c r="H322" i="1481"/>
  <c r="H321" i="1481"/>
  <c r="H320" i="1481"/>
  <c r="H319" i="1481"/>
  <c r="H318" i="1481"/>
  <c r="H317" i="1481"/>
  <c r="H316" i="1481"/>
  <c r="H315" i="1481"/>
  <c r="H314" i="1481"/>
  <c r="H313" i="1481"/>
  <c r="H312" i="1481"/>
  <c r="H311" i="1481"/>
  <c r="H310" i="1481"/>
  <c r="H309" i="1481"/>
  <c r="H308" i="1481"/>
  <c r="H307" i="1481"/>
  <c r="H306" i="1481"/>
  <c r="H305" i="1481"/>
  <c r="H304" i="1481"/>
  <c r="H303" i="1481"/>
  <c r="H302" i="1481"/>
  <c r="H301" i="1481"/>
  <c r="H300" i="1481"/>
  <c r="H299" i="1481"/>
  <c r="H298" i="1481"/>
  <c r="H297" i="1481"/>
  <c r="H296" i="1481"/>
  <c r="H295" i="1481"/>
  <c r="H294" i="1481"/>
  <c r="H293" i="1481"/>
  <c r="H292" i="1481"/>
  <c r="H291" i="1481"/>
  <c r="H290" i="1481"/>
  <c r="H289" i="1481"/>
  <c r="H288" i="1481"/>
  <c r="H287" i="1481"/>
  <c r="H286" i="1481"/>
  <c r="H285" i="1481"/>
  <c r="H284" i="1481"/>
  <c r="H283" i="1481"/>
  <c r="H282" i="1481"/>
  <c r="H281" i="1481"/>
  <c r="H280" i="1481"/>
  <c r="H279" i="1481"/>
  <c r="H278" i="1481"/>
  <c r="H277" i="1481"/>
  <c r="H276" i="1481"/>
  <c r="H275" i="1481"/>
  <c r="H274" i="1481"/>
  <c r="H273" i="1481"/>
  <c r="H272" i="1481"/>
  <c r="H271" i="1481"/>
  <c r="H270" i="1481"/>
  <c r="H269" i="1481"/>
  <c r="H268" i="1481"/>
  <c r="H267" i="1481"/>
  <c r="H266" i="1481"/>
  <c r="H265" i="1481"/>
  <c r="H264" i="1481"/>
  <c r="H263" i="1481"/>
  <c r="I262" i="1481"/>
  <c r="I263" i="1481" s="1"/>
  <c r="I264" i="1481" s="1"/>
  <c r="H262" i="1481"/>
  <c r="B262" i="1481"/>
  <c r="H261" i="1481"/>
  <c r="B261" i="1481"/>
  <c r="H260" i="1481"/>
  <c r="H259" i="1481"/>
  <c r="H258" i="1481"/>
  <c r="H257" i="1481"/>
  <c r="H256" i="1481"/>
  <c r="H255" i="1481"/>
  <c r="H254" i="1481"/>
  <c r="H253" i="1481"/>
  <c r="H252" i="1481"/>
  <c r="H251" i="1481"/>
  <c r="H250" i="1481"/>
  <c r="H249" i="1481"/>
  <c r="H248" i="1481"/>
  <c r="H247" i="1481"/>
  <c r="H246" i="1481"/>
  <c r="H245" i="1481"/>
  <c r="H244" i="1481"/>
  <c r="H243" i="1481"/>
  <c r="H242" i="1481"/>
  <c r="H241" i="1481"/>
  <c r="H240" i="1481"/>
  <c r="H239" i="1481"/>
  <c r="H238" i="1481"/>
  <c r="H237" i="1481"/>
  <c r="H236" i="1481"/>
  <c r="H235" i="1481"/>
  <c r="H234" i="1481"/>
  <c r="H233" i="1481"/>
  <c r="H232" i="1481"/>
  <c r="H231" i="1481"/>
  <c r="H230" i="1481"/>
  <c r="H229" i="1481"/>
  <c r="H228" i="1481"/>
  <c r="H227" i="1481"/>
  <c r="H226" i="1481"/>
  <c r="H225" i="1481"/>
  <c r="H224" i="1481"/>
  <c r="H223" i="1481"/>
  <c r="H222" i="1481"/>
  <c r="H221" i="1481"/>
  <c r="H220" i="1481"/>
  <c r="H219" i="1481"/>
  <c r="H218" i="1481"/>
  <c r="H217" i="1481"/>
  <c r="H216" i="1481"/>
  <c r="H215" i="1481"/>
  <c r="H214" i="1481"/>
  <c r="H213" i="1481"/>
  <c r="H212" i="1481"/>
  <c r="H211" i="1481"/>
  <c r="H210" i="1481"/>
  <c r="H209" i="1481"/>
  <c r="H208" i="1481"/>
  <c r="H207" i="1481"/>
  <c r="H206" i="1481"/>
  <c r="H205" i="1481"/>
  <c r="H204" i="1481"/>
  <c r="H203" i="1481"/>
  <c r="H202" i="1481"/>
  <c r="H201" i="1481"/>
  <c r="H200" i="1481"/>
  <c r="H199" i="1481"/>
  <c r="H198" i="1481"/>
  <c r="H197" i="1481"/>
  <c r="H196" i="1481"/>
  <c r="H195" i="1481"/>
  <c r="H194" i="1481"/>
  <c r="H193" i="1481"/>
  <c r="H192" i="1481"/>
  <c r="H191" i="1481"/>
  <c r="H190" i="1481"/>
  <c r="H189" i="1481"/>
  <c r="H188" i="1481"/>
  <c r="H187" i="1481"/>
  <c r="H186" i="1481"/>
  <c r="H185" i="1481"/>
  <c r="H184" i="1481"/>
  <c r="H183" i="1481"/>
  <c r="H182" i="1481"/>
  <c r="H181" i="1481"/>
  <c r="H180" i="1481"/>
  <c r="H179" i="1481"/>
  <c r="H178" i="1481"/>
  <c r="H177" i="1481"/>
  <c r="H176" i="1481"/>
  <c r="H175" i="1481"/>
  <c r="H174" i="1481"/>
  <c r="H173" i="1481"/>
  <c r="H172" i="1481"/>
  <c r="H171" i="1481"/>
  <c r="H170" i="1481"/>
  <c r="H169" i="1481"/>
  <c r="H168" i="1481"/>
  <c r="H167" i="1481"/>
  <c r="H166" i="1481"/>
  <c r="H165" i="1481"/>
  <c r="H164" i="1481"/>
  <c r="H163" i="1481"/>
  <c r="H162" i="1481"/>
  <c r="H161" i="1481"/>
  <c r="H160" i="1481"/>
  <c r="H159" i="1481"/>
  <c r="H158" i="1481"/>
  <c r="H157" i="1481"/>
  <c r="H156" i="1481"/>
  <c r="H155" i="1481"/>
  <c r="H154" i="1481"/>
  <c r="H153" i="1481"/>
  <c r="H152" i="1481"/>
  <c r="H151" i="1481"/>
  <c r="H150" i="1481"/>
  <c r="H149" i="1481"/>
  <c r="H148" i="1481"/>
  <c r="H147" i="1481"/>
  <c r="H146" i="1481"/>
  <c r="H145" i="1481"/>
  <c r="H144" i="1481"/>
  <c r="H143" i="1481"/>
  <c r="H142" i="1481"/>
  <c r="H141" i="1481"/>
  <c r="H140" i="1481"/>
  <c r="H139" i="1481"/>
  <c r="H138" i="1481"/>
  <c r="H137" i="1481"/>
  <c r="H136" i="1481"/>
  <c r="H135" i="1481"/>
  <c r="H134" i="1481"/>
  <c r="H133" i="1481"/>
  <c r="H132" i="1481"/>
  <c r="H131" i="1481"/>
  <c r="H130" i="1481"/>
  <c r="H129" i="1481"/>
  <c r="H128" i="1481"/>
  <c r="H127" i="1481"/>
  <c r="H126" i="1481"/>
  <c r="H125" i="1481"/>
  <c r="H124" i="1481"/>
  <c r="H123" i="1481"/>
  <c r="H122" i="1481"/>
  <c r="H121" i="1481"/>
  <c r="H120" i="1481"/>
  <c r="H119" i="1481"/>
  <c r="H118" i="1481"/>
  <c r="H117" i="1481"/>
  <c r="H116" i="1481"/>
  <c r="H115" i="1481"/>
  <c r="H114" i="1481"/>
  <c r="H113" i="1481"/>
  <c r="H112" i="1481"/>
  <c r="H111" i="1481"/>
  <c r="H110" i="1481"/>
  <c r="H109" i="1481"/>
  <c r="H108" i="1481"/>
  <c r="H107" i="1481"/>
  <c r="H106" i="1481"/>
  <c r="H105" i="1481"/>
  <c r="H104" i="1481"/>
  <c r="H103" i="1481"/>
  <c r="H102" i="1481"/>
  <c r="H101" i="1481"/>
  <c r="H100" i="1481"/>
  <c r="H99" i="1481"/>
  <c r="H98" i="1481"/>
  <c r="H97" i="1481"/>
  <c r="H96" i="1481"/>
  <c r="H95" i="1481"/>
  <c r="H94" i="1481"/>
  <c r="H93" i="1481"/>
  <c r="H92" i="1481"/>
  <c r="H91" i="1481"/>
  <c r="H90" i="1481"/>
  <c r="H89" i="1481"/>
  <c r="H88" i="1481"/>
  <c r="H87" i="1481"/>
  <c r="H86" i="1481"/>
  <c r="H85" i="1481"/>
  <c r="H84" i="1481"/>
  <c r="H83" i="1481"/>
  <c r="H82" i="1481"/>
  <c r="H81" i="1481"/>
  <c r="H80" i="1481"/>
  <c r="H79" i="1481"/>
  <c r="H78" i="1481"/>
  <c r="H77" i="1481"/>
  <c r="H76" i="1481"/>
  <c r="H75" i="1481"/>
  <c r="H74" i="1481"/>
  <c r="H73" i="1481"/>
  <c r="H72" i="1481"/>
  <c r="H71" i="1481"/>
  <c r="H70" i="1481"/>
  <c r="H69" i="1481"/>
  <c r="H68" i="1481"/>
  <c r="H67" i="1481"/>
  <c r="H66" i="1481"/>
  <c r="H65" i="1481"/>
  <c r="H64" i="1481"/>
  <c r="H63" i="1481"/>
  <c r="H62" i="1481"/>
  <c r="H61" i="1481"/>
  <c r="H60" i="1481"/>
  <c r="H59" i="1481"/>
  <c r="H58" i="1481"/>
  <c r="H57" i="1481"/>
  <c r="H56" i="1481"/>
  <c r="H55" i="1481"/>
  <c r="H54" i="1481"/>
  <c r="H53" i="1481"/>
  <c r="H52" i="1481"/>
  <c r="H51" i="1481"/>
  <c r="H50" i="1481"/>
  <c r="H49" i="1481"/>
  <c r="H48" i="1481"/>
  <c r="H47" i="1481"/>
  <c r="H46" i="1481"/>
  <c r="H45" i="1481"/>
  <c r="H44" i="1481"/>
  <c r="H43" i="1481"/>
  <c r="H42" i="1481"/>
  <c r="H41" i="1481"/>
  <c r="H40" i="1481"/>
  <c r="H39" i="1481"/>
  <c r="H38" i="1481"/>
  <c r="H37" i="1481"/>
  <c r="H36" i="1481"/>
  <c r="H35" i="1481"/>
  <c r="H34" i="1481"/>
  <c r="H33" i="1481"/>
  <c r="H32" i="1481"/>
  <c r="H31" i="1481"/>
  <c r="H30" i="1481"/>
  <c r="H29" i="1481"/>
  <c r="H28" i="1481"/>
  <c r="H27" i="1481"/>
  <c r="H26" i="1481"/>
  <c r="H25" i="1481"/>
  <c r="H24" i="1481"/>
  <c r="H23" i="1481"/>
  <c r="H22" i="1481"/>
  <c r="H21" i="1481"/>
  <c r="H20" i="1481"/>
  <c r="H19" i="1481"/>
  <c r="H18" i="1481"/>
  <c r="H17" i="1481"/>
  <c r="H16" i="1481"/>
  <c r="H15" i="1481"/>
  <c r="H14" i="1481"/>
  <c r="H13" i="1481"/>
  <c r="H12" i="1481"/>
  <c r="H11" i="1481"/>
  <c r="A11" i="1481"/>
  <c r="A12" i="1481" s="1"/>
  <c r="A13" i="1481" s="1"/>
  <c r="A14" i="1481" s="1"/>
  <c r="A15" i="1481" s="1"/>
  <c r="A16" i="1481" s="1"/>
  <c r="A17" i="1481" s="1"/>
  <c r="A18" i="1481" s="1"/>
  <c r="A19" i="1481" s="1"/>
  <c r="A20" i="1481" s="1"/>
  <c r="A21" i="1481" s="1"/>
  <c r="A22" i="1481" s="1"/>
  <c r="A23" i="1481" s="1"/>
  <c r="A24" i="1481" s="1"/>
  <c r="A25" i="1481" s="1"/>
  <c r="A26" i="1481" s="1"/>
  <c r="A27" i="1481" s="1"/>
  <c r="A28" i="1481" s="1"/>
  <c r="A29" i="1481" s="1"/>
  <c r="A30" i="1481" s="1"/>
  <c r="A31" i="1481" s="1"/>
  <c r="A32" i="1481" s="1"/>
  <c r="A33" i="1481" s="1"/>
  <c r="A34" i="1481" s="1"/>
  <c r="A35" i="1481" s="1"/>
  <c r="A36" i="1481" s="1"/>
  <c r="A37" i="1481" s="1"/>
  <c r="A38" i="1481" s="1"/>
  <c r="A39" i="1481" s="1"/>
  <c r="A40" i="1481" s="1"/>
  <c r="A41" i="1481" s="1"/>
  <c r="A42" i="1481" s="1"/>
  <c r="A43" i="1481" s="1"/>
  <c r="A44" i="1481" s="1"/>
  <c r="A45" i="1481" s="1"/>
  <c r="A46" i="1481" s="1"/>
  <c r="A47" i="1481" s="1"/>
  <c r="A48" i="1481" s="1"/>
  <c r="A49" i="1481" s="1"/>
  <c r="A50" i="1481" s="1"/>
  <c r="A51" i="1481" s="1"/>
  <c r="A52" i="1481" s="1"/>
  <c r="A53" i="1481" s="1"/>
  <c r="A54" i="1481" s="1"/>
  <c r="A55" i="1481" s="1"/>
  <c r="A56" i="1481" s="1"/>
  <c r="A57" i="1481" s="1"/>
  <c r="A58" i="1481" s="1"/>
  <c r="A59" i="1481" s="1"/>
  <c r="A60" i="1481" s="1"/>
  <c r="A61" i="1481" s="1"/>
  <c r="A62" i="1481" s="1"/>
  <c r="A63" i="1481" s="1"/>
  <c r="A64" i="1481" s="1"/>
  <c r="A65" i="1481" s="1"/>
  <c r="A66" i="1481" s="1"/>
  <c r="A67" i="1481" s="1"/>
  <c r="A68" i="1481" s="1"/>
  <c r="A69" i="1481" s="1"/>
  <c r="A70" i="1481" s="1"/>
  <c r="A71" i="1481" s="1"/>
  <c r="A72" i="1481" s="1"/>
  <c r="A73" i="1481" s="1"/>
  <c r="A74" i="1481" s="1"/>
  <c r="A75" i="1481" s="1"/>
  <c r="A76" i="1481" s="1"/>
  <c r="A77" i="1481" s="1"/>
  <c r="A78" i="1481" s="1"/>
  <c r="A79" i="1481" s="1"/>
  <c r="A80" i="1481" s="1"/>
  <c r="A81" i="1481" s="1"/>
  <c r="A82" i="1481" s="1"/>
  <c r="A83" i="1481" s="1"/>
  <c r="A84" i="1481" s="1"/>
  <c r="A85" i="1481" s="1"/>
  <c r="A86" i="1481" s="1"/>
  <c r="A87" i="1481" s="1"/>
  <c r="A88" i="1481" s="1"/>
  <c r="A89" i="1481" s="1"/>
  <c r="A90" i="1481" s="1"/>
  <c r="A91" i="1481" s="1"/>
  <c r="A92" i="1481" s="1"/>
  <c r="A93" i="1481" s="1"/>
  <c r="A94" i="1481" s="1"/>
  <c r="A95" i="1481" s="1"/>
  <c r="A96" i="1481" s="1"/>
  <c r="A97" i="1481" s="1"/>
  <c r="A98" i="1481" s="1"/>
  <c r="A99" i="1481" s="1"/>
  <c r="A100" i="1481" s="1"/>
  <c r="A101" i="1481" s="1"/>
  <c r="A102" i="1481" s="1"/>
  <c r="A103" i="1481" s="1"/>
  <c r="A104" i="1481" s="1"/>
  <c r="A105" i="1481" s="1"/>
  <c r="A106" i="1481" s="1"/>
  <c r="A107" i="1481" s="1"/>
  <c r="A108" i="1481" s="1"/>
  <c r="A109" i="1481" s="1"/>
  <c r="A110" i="1481" s="1"/>
  <c r="A111" i="1481" s="1"/>
  <c r="A112" i="1481" s="1"/>
  <c r="A113" i="1481" s="1"/>
  <c r="A114" i="1481" s="1"/>
  <c r="A115" i="1481" s="1"/>
  <c r="A116" i="1481" s="1"/>
  <c r="A117" i="1481" s="1"/>
  <c r="A118" i="1481" s="1"/>
  <c r="A119" i="1481" s="1"/>
  <c r="A120" i="1481" s="1"/>
  <c r="A121" i="1481" s="1"/>
  <c r="A122" i="1481" s="1"/>
  <c r="A123" i="1481" s="1"/>
  <c r="A124" i="1481" s="1"/>
  <c r="A125" i="1481" s="1"/>
  <c r="A126" i="1481" s="1"/>
  <c r="A127" i="1481" s="1"/>
  <c r="A128" i="1481" s="1"/>
  <c r="A129" i="1481" s="1"/>
  <c r="A130" i="1481" s="1"/>
  <c r="A131" i="1481" s="1"/>
  <c r="A132" i="1481" s="1"/>
  <c r="A133" i="1481" s="1"/>
  <c r="A134" i="1481" s="1"/>
  <c r="A135" i="1481" s="1"/>
  <c r="A136" i="1481" s="1"/>
  <c r="A137" i="1481" s="1"/>
  <c r="A138" i="1481" s="1"/>
  <c r="A139" i="1481" s="1"/>
  <c r="A140" i="1481" s="1"/>
  <c r="A141" i="1481" s="1"/>
  <c r="A142" i="1481" s="1"/>
  <c r="A143" i="1481" s="1"/>
  <c r="A144" i="1481" s="1"/>
  <c r="A145" i="1481" s="1"/>
  <c r="A146" i="1481" s="1"/>
  <c r="A147" i="1481" s="1"/>
  <c r="A148" i="1481" s="1"/>
  <c r="A149" i="1481" s="1"/>
  <c r="A150" i="1481" s="1"/>
  <c r="A151" i="1481" s="1"/>
  <c r="A152" i="1481" s="1"/>
  <c r="A153" i="1481" s="1"/>
  <c r="A154" i="1481" s="1"/>
  <c r="A155" i="1481" s="1"/>
  <c r="A156" i="1481" s="1"/>
  <c r="A157" i="1481" s="1"/>
  <c r="A158" i="1481" s="1"/>
  <c r="A159" i="1481" s="1"/>
  <c r="A160" i="1481" s="1"/>
  <c r="A161" i="1481" s="1"/>
  <c r="A162" i="1481" s="1"/>
  <c r="A163" i="1481" s="1"/>
  <c r="A164" i="1481" s="1"/>
  <c r="A165" i="1481" s="1"/>
  <c r="A166" i="1481" s="1"/>
  <c r="A167" i="1481" s="1"/>
  <c r="A168" i="1481" s="1"/>
  <c r="A169" i="1481" s="1"/>
  <c r="A170" i="1481" s="1"/>
  <c r="A171" i="1481" s="1"/>
  <c r="A172" i="1481" s="1"/>
  <c r="A173" i="1481" s="1"/>
  <c r="A174" i="1481" s="1"/>
  <c r="A175" i="1481" s="1"/>
  <c r="A176" i="1481" s="1"/>
  <c r="A177" i="1481" s="1"/>
  <c r="A178" i="1481" s="1"/>
  <c r="A179" i="1481" s="1"/>
  <c r="A180" i="1481" s="1"/>
  <c r="A181" i="1481" s="1"/>
  <c r="A182" i="1481" s="1"/>
  <c r="A183" i="1481" s="1"/>
  <c r="A184" i="1481" s="1"/>
  <c r="A185" i="1481" s="1"/>
  <c r="A186" i="1481" s="1"/>
  <c r="A187" i="1481" s="1"/>
  <c r="A188" i="1481" s="1"/>
  <c r="A189" i="1481" s="1"/>
  <c r="A190" i="1481" s="1"/>
  <c r="A191" i="1481" s="1"/>
  <c r="A192" i="1481" s="1"/>
  <c r="A193" i="1481" s="1"/>
  <c r="A194" i="1481" s="1"/>
  <c r="A195" i="1481" s="1"/>
  <c r="A196" i="1481" s="1"/>
  <c r="A197" i="1481" s="1"/>
  <c r="A198" i="1481" s="1"/>
  <c r="A199" i="1481" s="1"/>
  <c r="A200" i="1481" s="1"/>
  <c r="A201" i="1481" s="1"/>
  <c r="A202" i="1481" s="1"/>
  <c r="A203" i="1481" s="1"/>
  <c r="A204" i="1481" s="1"/>
  <c r="A205" i="1481" s="1"/>
  <c r="A206" i="1481" s="1"/>
  <c r="A207" i="1481" s="1"/>
  <c r="A208" i="1481" s="1"/>
  <c r="A209" i="1481" s="1"/>
  <c r="A210" i="1481" s="1"/>
  <c r="A211" i="1481" s="1"/>
  <c r="A212" i="1481" s="1"/>
  <c r="A213" i="1481" s="1"/>
  <c r="A214" i="1481" s="1"/>
  <c r="A215" i="1481" s="1"/>
  <c r="A216" i="1481" s="1"/>
  <c r="A217" i="1481" s="1"/>
  <c r="A218" i="1481" s="1"/>
  <c r="A219" i="1481" s="1"/>
  <c r="A220" i="1481" s="1"/>
  <c r="A221" i="1481" s="1"/>
  <c r="A222" i="1481" s="1"/>
  <c r="A223" i="1481" s="1"/>
  <c r="A224" i="1481" s="1"/>
  <c r="A225" i="1481" s="1"/>
  <c r="A226" i="1481" s="1"/>
  <c r="A227" i="1481" s="1"/>
  <c r="A228" i="1481" s="1"/>
  <c r="A229" i="1481" s="1"/>
  <c r="A230" i="1481" s="1"/>
  <c r="A231" i="1481" s="1"/>
  <c r="A232" i="1481" s="1"/>
  <c r="A233" i="1481" s="1"/>
  <c r="A234" i="1481" s="1"/>
  <c r="A235" i="1481" s="1"/>
  <c r="A236" i="1481" s="1"/>
  <c r="A237" i="1481" s="1"/>
  <c r="A238" i="1481" s="1"/>
  <c r="A239" i="1481" s="1"/>
  <c r="A240" i="1481" s="1"/>
  <c r="A241" i="1481" s="1"/>
  <c r="A242" i="1481" s="1"/>
  <c r="A243" i="1481" s="1"/>
  <c r="A244" i="1481" s="1"/>
  <c r="A245" i="1481" s="1"/>
  <c r="A246" i="1481" s="1"/>
  <c r="A247" i="1481" s="1"/>
  <c r="A248" i="1481" s="1"/>
  <c r="A249" i="1481" s="1"/>
  <c r="A250" i="1481" s="1"/>
  <c r="A251" i="1481" s="1"/>
  <c r="A252" i="1481" s="1"/>
  <c r="A253" i="1481" s="1"/>
  <c r="A254" i="1481" s="1"/>
  <c r="A255" i="1481" s="1"/>
  <c r="A256" i="1481" s="1"/>
  <c r="A257" i="1481" s="1"/>
  <c r="A258" i="1481" s="1"/>
  <c r="A259" i="1481" s="1"/>
  <c r="A260" i="1481" s="1"/>
  <c r="A261" i="1481" s="1"/>
  <c r="A262" i="1481" s="1"/>
  <c r="A263" i="1481" s="1"/>
  <c r="A264" i="1481" s="1"/>
  <c r="A265" i="1481" s="1"/>
  <c r="A266" i="1481" s="1"/>
  <c r="A267" i="1481" s="1"/>
  <c r="A268" i="1481" s="1"/>
  <c r="A269" i="1481" s="1"/>
  <c r="A270" i="1481" s="1"/>
  <c r="A271" i="1481" s="1"/>
  <c r="A272" i="1481" s="1"/>
  <c r="A273" i="1481" s="1"/>
  <c r="A274" i="1481" s="1"/>
  <c r="A275" i="1481" s="1"/>
  <c r="A276" i="1481" s="1"/>
  <c r="A277" i="1481" s="1"/>
  <c r="A278" i="1481" s="1"/>
  <c r="A279" i="1481" s="1"/>
  <c r="A280" i="1481" s="1"/>
  <c r="A281" i="1481" s="1"/>
  <c r="A282" i="1481" s="1"/>
  <c r="A283" i="1481" s="1"/>
  <c r="A284" i="1481" s="1"/>
  <c r="A285" i="1481" s="1"/>
  <c r="A286" i="1481" s="1"/>
  <c r="A287" i="1481" s="1"/>
  <c r="A288" i="1481" s="1"/>
  <c r="A289" i="1481" s="1"/>
  <c r="A290" i="1481" s="1"/>
  <c r="A291" i="1481" s="1"/>
  <c r="A292" i="1481" s="1"/>
  <c r="A293" i="1481" s="1"/>
  <c r="A294" i="1481" s="1"/>
  <c r="A295" i="1481" s="1"/>
  <c r="A296" i="1481" s="1"/>
  <c r="A297" i="1481" s="1"/>
  <c r="A298" i="1481" s="1"/>
  <c r="A299" i="1481" s="1"/>
  <c r="A300" i="1481" s="1"/>
  <c r="A301" i="1481" s="1"/>
  <c r="A302" i="1481" s="1"/>
  <c r="A303" i="1481" s="1"/>
  <c r="A304" i="1481" s="1"/>
  <c r="A305" i="1481" s="1"/>
  <c r="A306" i="1481" s="1"/>
  <c r="A307" i="1481" s="1"/>
  <c r="A308" i="1481" s="1"/>
  <c r="A309" i="1481" s="1"/>
  <c r="A310" i="1481" s="1"/>
  <c r="A311" i="1481" s="1"/>
  <c r="A312" i="1481" s="1"/>
  <c r="A313" i="1481" s="1"/>
  <c r="A314" i="1481" s="1"/>
  <c r="A315" i="1481" s="1"/>
  <c r="A316" i="1481" s="1"/>
  <c r="A317" i="1481" s="1"/>
  <c r="A318" i="1481" s="1"/>
  <c r="A319" i="1481" s="1"/>
  <c r="A320" i="1481" s="1"/>
  <c r="A321" i="1481" s="1"/>
  <c r="A322" i="1481" s="1"/>
  <c r="A323" i="1481" s="1"/>
  <c r="A324" i="1481" s="1"/>
  <c r="A325" i="1481" s="1"/>
  <c r="A326" i="1481" s="1"/>
  <c r="A327" i="1481" s="1"/>
  <c r="A328" i="1481" s="1"/>
  <c r="A329" i="1481" s="1"/>
  <c r="A330" i="1481" s="1"/>
  <c r="A331" i="1481" s="1"/>
  <c r="A332" i="1481" s="1"/>
  <c r="A333" i="1481" s="1"/>
  <c r="A334" i="1481" s="1"/>
  <c r="A335" i="1481" s="1"/>
  <c r="A336" i="1481" s="1"/>
  <c r="A337" i="1481" s="1"/>
  <c r="A338" i="1481" s="1"/>
  <c r="A339" i="1481" s="1"/>
  <c r="A340" i="1481" s="1"/>
  <c r="A341" i="1481" s="1"/>
  <c r="A342" i="1481" s="1"/>
  <c r="A343" i="1481" s="1"/>
  <c r="A344" i="1481" s="1"/>
  <c r="A345" i="1481" s="1"/>
  <c r="A346" i="1481" s="1"/>
  <c r="A347" i="1481" s="1"/>
  <c r="A348" i="1481" s="1"/>
  <c r="A349" i="1481" s="1"/>
  <c r="A350" i="1481" s="1"/>
  <c r="A351" i="1481" s="1"/>
  <c r="A352" i="1481" s="1"/>
  <c r="A353" i="1481" s="1"/>
  <c r="A354" i="1481" s="1"/>
  <c r="A355" i="1481" s="1"/>
  <c r="A356" i="1481" s="1"/>
  <c r="A357" i="1481" s="1"/>
  <c r="A358" i="1481" s="1"/>
  <c r="A359" i="1481" s="1"/>
  <c r="A360" i="1481" s="1"/>
  <c r="A361" i="1481" s="1"/>
  <c r="A362" i="1481" s="1"/>
  <c r="A363" i="1481" s="1"/>
  <c r="A364" i="1481" s="1"/>
  <c r="A365" i="1481" s="1"/>
  <c r="A366" i="1481" s="1"/>
  <c r="A367" i="1481" s="1"/>
  <c r="A368" i="1481" s="1"/>
  <c r="A369" i="1481" s="1"/>
  <c r="A370" i="1481" s="1"/>
  <c r="A371" i="1481" s="1"/>
  <c r="A372" i="1481" s="1"/>
  <c r="A373" i="1481" s="1"/>
  <c r="A374" i="1481" s="1"/>
  <c r="A375" i="1481" s="1"/>
  <c r="A376" i="1481" s="1"/>
  <c r="A377" i="1481" s="1"/>
  <c r="A378" i="1481" s="1"/>
  <c r="A379" i="1481" s="1"/>
  <c r="A380" i="1481" s="1"/>
  <c r="A381" i="1481" s="1"/>
  <c r="A382" i="1481" s="1"/>
  <c r="A383" i="1481" s="1"/>
  <c r="A384" i="1481" s="1"/>
  <c r="A385" i="1481" s="1"/>
  <c r="A386" i="1481" s="1"/>
  <c r="A387" i="1481" s="1"/>
  <c r="A388" i="1481" s="1"/>
  <c r="A389" i="1481" s="1"/>
  <c r="A390" i="1481" s="1"/>
  <c r="A391" i="1481" s="1"/>
  <c r="A392" i="1481" s="1"/>
  <c r="A393" i="1481" s="1"/>
  <c r="A394" i="1481" s="1"/>
  <c r="A395" i="1481" s="1"/>
  <c r="A396" i="1481" s="1"/>
  <c r="A397" i="1481" s="1"/>
  <c r="A398" i="1481" s="1"/>
  <c r="A399" i="1481" s="1"/>
  <c r="A400" i="1481" s="1"/>
  <c r="A401" i="1481" s="1"/>
  <c r="A402" i="1481" s="1"/>
  <c r="A403" i="1481" s="1"/>
  <c r="A404" i="1481" s="1"/>
  <c r="A405" i="1481" s="1"/>
  <c r="A406" i="1481" s="1"/>
  <c r="A407" i="1481" s="1"/>
  <c r="A408" i="1481" s="1"/>
  <c r="A409" i="1481" s="1"/>
  <c r="A410" i="1481" s="1"/>
  <c r="A411" i="1481" s="1"/>
  <c r="A412" i="1481" s="1"/>
  <c r="A413" i="1481" s="1"/>
  <c r="A414" i="1481" s="1"/>
  <c r="A415" i="1481" s="1"/>
  <c r="A416" i="1481" s="1"/>
  <c r="A417" i="1481" s="1"/>
  <c r="A418" i="1481" s="1"/>
  <c r="A419" i="1481" s="1"/>
  <c r="A420" i="1481" s="1"/>
  <c r="A421" i="1481" s="1"/>
  <c r="A422" i="1481" s="1"/>
  <c r="A423" i="1481" s="1"/>
  <c r="A424" i="1481" s="1"/>
  <c r="A425" i="1481" s="1"/>
  <c r="A426" i="1481" s="1"/>
  <c r="A427" i="1481" s="1"/>
  <c r="A428" i="1481" s="1"/>
  <c r="A429" i="1481" s="1"/>
  <c r="A430" i="1481" s="1"/>
  <c r="A431" i="1481" s="1"/>
  <c r="A432" i="1481" s="1"/>
  <c r="A433" i="1481" s="1"/>
  <c r="A434" i="1481" s="1"/>
  <c r="A435" i="1481" s="1"/>
  <c r="A436" i="1481" s="1"/>
  <c r="A437" i="1481" s="1"/>
  <c r="A438" i="1481" s="1"/>
  <c r="A439" i="1481" s="1"/>
  <c r="A440" i="1481" s="1"/>
  <c r="A441" i="1481" s="1"/>
  <c r="A442" i="1481" s="1"/>
  <c r="A443" i="1481" s="1"/>
  <c r="A444" i="1481" s="1"/>
  <c r="A445" i="1481" s="1"/>
  <c r="A446" i="1481" s="1"/>
  <c r="A447" i="1481" s="1"/>
  <c r="A448" i="1481" s="1"/>
  <c r="A449" i="1481" s="1"/>
  <c r="A450" i="1481" s="1"/>
  <c r="A451" i="1481" s="1"/>
  <c r="A452" i="1481" s="1"/>
  <c r="A453" i="1481" s="1"/>
  <c r="A454" i="1481" s="1"/>
  <c r="A455" i="1481" s="1"/>
  <c r="A456" i="1481" s="1"/>
  <c r="A457" i="1481" s="1"/>
  <c r="A458" i="1481" s="1"/>
  <c r="A459" i="1481" s="1"/>
  <c r="A460" i="1481" s="1"/>
  <c r="A461" i="1481" s="1"/>
  <c r="A462" i="1481" s="1"/>
  <c r="A463" i="1481" s="1"/>
  <c r="A464" i="1481" s="1"/>
  <c r="A465" i="1481" s="1"/>
  <c r="A466" i="1481" s="1"/>
  <c r="A467" i="1481" s="1"/>
  <c r="A468" i="1481" s="1"/>
  <c r="A469" i="1481" s="1"/>
  <c r="A470" i="1481" s="1"/>
  <c r="A471" i="1481" s="1"/>
  <c r="A472" i="1481" s="1"/>
  <c r="A473" i="1481" s="1"/>
  <c r="A474" i="1481" s="1"/>
  <c r="A475" i="1481" s="1"/>
  <c r="A476" i="1481" s="1"/>
  <c r="A477" i="1481" s="1"/>
  <c r="A478" i="1481" s="1"/>
  <c r="A479" i="1481" s="1"/>
  <c r="A480" i="1481" s="1"/>
  <c r="A481" i="1481" s="1"/>
  <c r="A482" i="1481" s="1"/>
  <c r="A483" i="1481" s="1"/>
  <c r="A484" i="1481" s="1"/>
  <c r="A485" i="1481" s="1"/>
  <c r="A486" i="1481" s="1"/>
  <c r="A487" i="1481" s="1"/>
  <c r="A488" i="1481" s="1"/>
  <c r="A489" i="1481" s="1"/>
  <c r="A490" i="1481" s="1"/>
  <c r="A491" i="1481" s="1"/>
  <c r="A492" i="1481" s="1"/>
  <c r="A493" i="1481" s="1"/>
  <c r="A494" i="1481" s="1"/>
  <c r="A495" i="1481" s="1"/>
  <c r="A496" i="1481" s="1"/>
  <c r="A497" i="1481" s="1"/>
  <c r="A498" i="1481" s="1"/>
  <c r="A499" i="1481" s="1"/>
  <c r="A500" i="1481" s="1"/>
  <c r="A501" i="1481" s="1"/>
  <c r="A502" i="1481" s="1"/>
  <c r="A503" i="1481" s="1"/>
  <c r="A504" i="1481" s="1"/>
  <c r="A505" i="1481" s="1"/>
  <c r="A506" i="1481" s="1"/>
  <c r="A507" i="1481" s="1"/>
  <c r="A508" i="1481" s="1"/>
  <c r="A509" i="1481" s="1"/>
  <c r="A510" i="1481" s="1"/>
  <c r="A511" i="1481" s="1"/>
  <c r="A512" i="1481" s="1"/>
  <c r="A513" i="1481" s="1"/>
  <c r="A514" i="1481" s="1"/>
  <c r="A515" i="1481" s="1"/>
  <c r="A516" i="1481" s="1"/>
  <c r="A517" i="1481" s="1"/>
  <c r="A518" i="1481" s="1"/>
  <c r="A519" i="1481" s="1"/>
  <c r="A520" i="1481" s="1"/>
  <c r="A521" i="1481" s="1"/>
  <c r="A522" i="1481" s="1"/>
  <c r="A523" i="1481" s="1"/>
  <c r="A524" i="1481" s="1"/>
  <c r="A525" i="1481" s="1"/>
  <c r="A526" i="1481" s="1"/>
  <c r="A527" i="1481" s="1"/>
  <c r="A528" i="1481" s="1"/>
  <c r="A529" i="1481" s="1"/>
  <c r="A530" i="1481" s="1"/>
  <c r="A531" i="1481" s="1"/>
  <c r="A532" i="1481" s="1"/>
  <c r="A533" i="1481" s="1"/>
  <c r="A534" i="1481" s="1"/>
  <c r="A535" i="1481" s="1"/>
  <c r="A536" i="1481" s="1"/>
  <c r="A537" i="1481" s="1"/>
  <c r="A538" i="1481" s="1"/>
  <c r="A539" i="1481" s="1"/>
  <c r="A540" i="1481" s="1"/>
  <c r="A541" i="1481" s="1"/>
  <c r="A542" i="1481" s="1"/>
  <c r="A543" i="1481" s="1"/>
  <c r="A544" i="1481" s="1"/>
  <c r="A545" i="1481" s="1"/>
  <c r="A546" i="1481" s="1"/>
  <c r="A547" i="1481" s="1"/>
  <c r="A548" i="1481" s="1"/>
  <c r="A549" i="1481" s="1"/>
  <c r="A550" i="1481" s="1"/>
  <c r="A551" i="1481" s="1"/>
  <c r="A552" i="1481" s="1"/>
  <c r="A553" i="1481" s="1"/>
  <c r="A554" i="1481" s="1"/>
  <c r="A555" i="1481" s="1"/>
  <c r="A556" i="1481" s="1"/>
  <c r="A557" i="1481" s="1"/>
  <c r="A558" i="1481" s="1"/>
  <c r="A559" i="1481" s="1"/>
  <c r="A560" i="1481" s="1"/>
  <c r="A561" i="1481" s="1"/>
  <c r="A562" i="1481" s="1"/>
  <c r="A563" i="1481" s="1"/>
  <c r="A564" i="1481" s="1"/>
  <c r="A565" i="1481" s="1"/>
  <c r="A566" i="1481" s="1"/>
  <c r="A567" i="1481" s="1"/>
  <c r="A568" i="1481" s="1"/>
  <c r="A569" i="1481" s="1"/>
  <c r="A570" i="1481" s="1"/>
  <c r="A571" i="1481" s="1"/>
  <c r="A572" i="1481" s="1"/>
  <c r="A573" i="1481" s="1"/>
  <c r="A574" i="1481" s="1"/>
  <c r="A575" i="1481" s="1"/>
  <c r="A576" i="1481" s="1"/>
  <c r="A577" i="1481" s="1"/>
  <c r="A578" i="1481" s="1"/>
  <c r="A579" i="1481" s="1"/>
  <c r="A580" i="1481" s="1"/>
  <c r="A581" i="1481" s="1"/>
  <c r="A582" i="1481" s="1"/>
  <c r="A583" i="1481" s="1"/>
  <c r="A584" i="1481" s="1"/>
  <c r="A585" i="1481" s="1"/>
  <c r="A586" i="1481" s="1"/>
  <c r="A587" i="1481" s="1"/>
  <c r="A588" i="1481" s="1"/>
  <c r="A589" i="1481" s="1"/>
  <c r="A590" i="1481" s="1"/>
  <c r="A591" i="1481" s="1"/>
  <c r="A592" i="1481" s="1"/>
  <c r="A593" i="1481" s="1"/>
  <c r="A594" i="1481" s="1"/>
  <c r="A595" i="1481" s="1"/>
  <c r="A596" i="1481" s="1"/>
  <c r="A597" i="1481" s="1"/>
  <c r="A598" i="1481" s="1"/>
  <c r="A599" i="1481" s="1"/>
  <c r="A600" i="1481" s="1"/>
  <c r="A601" i="1481" s="1"/>
  <c r="A602" i="1481" s="1"/>
  <c r="A603" i="1481" s="1"/>
  <c r="A604" i="1481" s="1"/>
  <c r="A605" i="1481" s="1"/>
  <c r="A606" i="1481" s="1"/>
  <c r="A607" i="1481" s="1"/>
  <c r="A608" i="1481" s="1"/>
  <c r="A609" i="1481" s="1"/>
  <c r="A610" i="1481" s="1"/>
  <c r="A611" i="1481" s="1"/>
  <c r="A612" i="1481" s="1"/>
  <c r="A613" i="1481" s="1"/>
  <c r="A614" i="1481" s="1"/>
  <c r="A615" i="1481" s="1"/>
  <c r="A616" i="1481" s="1"/>
  <c r="A617" i="1481" s="1"/>
  <c r="A618" i="1481" s="1"/>
  <c r="A619" i="1481" s="1"/>
  <c r="A620" i="1481" s="1"/>
  <c r="A621" i="1481" s="1"/>
  <c r="A622" i="1481" s="1"/>
  <c r="A623" i="1481" s="1"/>
  <c r="A624" i="1481" s="1"/>
  <c r="A625" i="1481" s="1"/>
  <c r="A626" i="1481" s="1"/>
  <c r="A627" i="1481" s="1"/>
  <c r="A628" i="1481" s="1"/>
  <c r="A629" i="1481" s="1"/>
  <c r="A630" i="1481" s="1"/>
  <c r="A631" i="1481" s="1"/>
  <c r="A632" i="1481" s="1"/>
  <c r="A633" i="1481" s="1"/>
  <c r="A634" i="1481" s="1"/>
  <c r="A635" i="1481" s="1"/>
  <c r="A636" i="1481" s="1"/>
  <c r="A637" i="1481" s="1"/>
  <c r="A638" i="1481" s="1"/>
  <c r="A639" i="1481" s="1"/>
  <c r="A640" i="1481" s="1"/>
  <c r="A641" i="1481" s="1"/>
  <c r="A642" i="1481" s="1"/>
  <c r="A643" i="1481" s="1"/>
  <c r="A644" i="1481" s="1"/>
  <c r="A645" i="1481" s="1"/>
  <c r="A646" i="1481" s="1"/>
  <c r="A647" i="1481" s="1"/>
  <c r="A648" i="1481" s="1"/>
  <c r="A649" i="1481" s="1"/>
  <c r="A650" i="1481" s="1"/>
  <c r="A651" i="1481" s="1"/>
  <c r="A652" i="1481" s="1"/>
  <c r="A653" i="1481" s="1"/>
  <c r="A654" i="1481" s="1"/>
  <c r="A655" i="1481" s="1"/>
  <c r="A656" i="1481" s="1"/>
  <c r="A657" i="1481" s="1"/>
  <c r="A658" i="1481" s="1"/>
  <c r="A659" i="1481" s="1"/>
  <c r="A660" i="1481" s="1"/>
  <c r="A661" i="1481" s="1"/>
  <c r="A662" i="1481" s="1"/>
  <c r="A663" i="1481" s="1"/>
  <c r="A664" i="1481" s="1"/>
  <c r="A665" i="1481" s="1"/>
  <c r="A666" i="1481" s="1"/>
  <c r="A667" i="1481" s="1"/>
  <c r="A668" i="1481" s="1"/>
  <c r="A669" i="1481" s="1"/>
  <c r="A670" i="1481" s="1"/>
  <c r="A671" i="1481" s="1"/>
  <c r="A672" i="1481" s="1"/>
  <c r="A673" i="1481" s="1"/>
  <c r="A674" i="1481" s="1"/>
  <c r="A675" i="1481" s="1"/>
  <c r="A676" i="1481" s="1"/>
  <c r="A677" i="1481" s="1"/>
  <c r="A678" i="1481" s="1"/>
  <c r="A679" i="1481" s="1"/>
  <c r="A680" i="1481" s="1"/>
  <c r="A681" i="1481" s="1"/>
  <c r="A682" i="1481" s="1"/>
  <c r="A683" i="1481" s="1"/>
  <c r="A684" i="1481" s="1"/>
  <c r="A685" i="1481" s="1"/>
  <c r="A686" i="1481" s="1"/>
  <c r="A687" i="1481" s="1"/>
  <c r="A688" i="1481" s="1"/>
  <c r="A689" i="1481" s="1"/>
  <c r="A690" i="1481" s="1"/>
  <c r="A691" i="1481" s="1"/>
  <c r="A692" i="1481" s="1"/>
  <c r="A693" i="1481" s="1"/>
  <c r="A694" i="1481" s="1"/>
  <c r="A695" i="1481" s="1"/>
  <c r="A696" i="1481" s="1"/>
  <c r="A697" i="1481" s="1"/>
  <c r="A698" i="1481" s="1"/>
  <c r="A699" i="1481" s="1"/>
  <c r="A700" i="1481" s="1"/>
  <c r="A701" i="1481" s="1"/>
  <c r="A702" i="1481" s="1"/>
  <c r="A703" i="1481" s="1"/>
  <c r="A704" i="1481" s="1"/>
  <c r="A705" i="1481" s="1"/>
  <c r="A706" i="1481" s="1"/>
  <c r="A707" i="1481" s="1"/>
  <c r="A708" i="1481" s="1"/>
  <c r="A709" i="1481" s="1"/>
  <c r="D712" i="1481" s="1"/>
  <c r="F712" i="1481" s="1"/>
  <c r="H10" i="1481"/>
  <c r="M9" i="1481"/>
  <c r="N9" i="1481" s="1"/>
  <c r="O9" i="1481" s="1"/>
  <c r="P9" i="1481" s="1"/>
  <c r="Q9" i="1481" s="1"/>
  <c r="R9" i="1481" s="1"/>
  <c r="S9" i="1481" s="1"/>
  <c r="T9" i="1481" s="1"/>
  <c r="U9" i="1481" s="1"/>
  <c r="V9" i="1481" s="1"/>
  <c r="W9" i="1481" s="1"/>
  <c r="X9" i="1481" s="1"/>
  <c r="Y9" i="1481" s="1"/>
  <c r="Z9" i="1481" s="1"/>
  <c r="AA9" i="1481" s="1"/>
  <c r="AB9" i="1481" s="1"/>
  <c r="AC9" i="1481" s="1"/>
  <c r="AD9" i="1481" s="1"/>
  <c r="AE9" i="1481" s="1"/>
  <c r="AF9" i="1481" s="1"/>
  <c r="AG9" i="1481" s="1"/>
  <c r="AH9" i="1481" s="1"/>
  <c r="AI9" i="1481" s="1"/>
  <c r="AJ9" i="1481" s="1"/>
  <c r="AK9" i="1481" s="1"/>
  <c r="AL9" i="1481" s="1"/>
  <c r="AM9" i="1481" s="1"/>
  <c r="AN9" i="1481" s="1"/>
  <c r="AO9" i="1481" s="1"/>
  <c r="AP9" i="1481" s="1"/>
  <c r="AQ9" i="1481" s="1"/>
  <c r="AR9" i="1481" s="1"/>
  <c r="AS9" i="1481" s="1"/>
  <c r="AT9" i="1481" s="1"/>
  <c r="AU9" i="1481" s="1"/>
  <c r="AV9" i="1481" s="1"/>
  <c r="AW9" i="1481" s="1"/>
  <c r="AX9" i="1481" s="1"/>
  <c r="AY9" i="1481" s="1"/>
  <c r="AZ9" i="1481" s="1"/>
  <c r="BA9" i="1481" s="1"/>
  <c r="BB9" i="1481" s="1"/>
  <c r="BC9" i="1481" s="1"/>
  <c r="BD9" i="1481" s="1"/>
  <c r="BE9" i="1481" s="1"/>
  <c r="BF9" i="1481" s="1"/>
  <c r="BG9" i="1481" s="1"/>
  <c r="BH9" i="1481" s="1"/>
  <c r="BI9" i="1481" s="1"/>
  <c r="BJ9" i="1481" s="1"/>
  <c r="BK9" i="1481" s="1"/>
  <c r="BL9" i="1481" s="1"/>
  <c r="BM9" i="1481" s="1"/>
  <c r="BN9" i="1481" s="1"/>
  <c r="BO9" i="1481" s="1"/>
  <c r="BP9" i="1481" s="1"/>
  <c r="BQ9" i="1481" s="1"/>
  <c r="BR9" i="1481" s="1"/>
  <c r="BS9" i="1481" s="1"/>
  <c r="BT9" i="1481" s="1"/>
  <c r="BU9" i="1481" s="1"/>
  <c r="BV9" i="1481" s="1"/>
  <c r="BW9" i="1481" s="1"/>
  <c r="BX9" i="1481" s="1"/>
  <c r="BY9" i="1481" s="1"/>
  <c r="BZ9" i="1481" s="1"/>
  <c r="CA9" i="1481" s="1"/>
  <c r="CB9" i="1481" s="1"/>
  <c r="CC9" i="1481" s="1"/>
  <c r="CD9" i="1481" s="1"/>
  <c r="CE9" i="1481" s="1"/>
  <c r="CF9" i="1481" s="1"/>
  <c r="CG9" i="1481" s="1"/>
  <c r="CH9" i="1481" s="1"/>
  <c r="CI9" i="1481" s="1"/>
  <c r="CJ9" i="1481" s="1"/>
  <c r="CK9" i="1481" s="1"/>
  <c r="CL9" i="1481" s="1"/>
  <c r="CM9" i="1481" s="1"/>
  <c r="CN9" i="1481" s="1"/>
  <c r="CO9" i="1481" s="1"/>
  <c r="CP9" i="1481" s="1"/>
  <c r="CQ9" i="1481" s="1"/>
  <c r="CR9" i="1481" s="1"/>
  <c r="CS9" i="1481" s="1"/>
  <c r="CT9" i="1481" s="1"/>
  <c r="CU9" i="1481" s="1"/>
  <c r="CV9" i="1481" s="1"/>
  <c r="CW9" i="1481" s="1"/>
  <c r="CX9" i="1481" s="1"/>
  <c r="CY9" i="1481" s="1"/>
  <c r="CZ9" i="1481" s="1"/>
  <c r="DA9" i="1481" s="1"/>
  <c r="DB9" i="1481" s="1"/>
  <c r="DC9" i="1481" s="1"/>
  <c r="DD9" i="1481" s="1"/>
  <c r="DE9" i="1481" s="1"/>
  <c r="DF9" i="1481" s="1"/>
  <c r="B14" i="1444"/>
  <c r="Q465" i="1478"/>
  <c r="Q729" i="1478"/>
  <c r="Q730" i="1478"/>
  <c r="Q731" i="1478"/>
  <c r="Q732" i="1478"/>
  <c r="Q733" i="1478"/>
  <c r="Q734" i="1478"/>
  <c r="Q735" i="1478"/>
  <c r="Q736" i="1478"/>
  <c r="Q737" i="1478"/>
  <c r="Q738" i="1478"/>
  <c r="Q739" i="1478"/>
  <c r="Q740" i="1478"/>
  <c r="Q741" i="1478"/>
  <c r="Q742" i="1478"/>
  <c r="Q743" i="1478"/>
  <c r="Q744" i="1478"/>
  <c r="Q745" i="1478"/>
  <c r="Q746" i="1478"/>
  <c r="Q747" i="1478"/>
  <c r="Q748" i="1478"/>
  <c r="Q749" i="1478"/>
  <c r="Q750" i="1478"/>
  <c r="Q751" i="1478"/>
  <c r="Q752" i="1478"/>
  <c r="Q753" i="1478"/>
  <c r="Q754" i="1478"/>
  <c r="Q755" i="1478"/>
  <c r="Q756" i="1478"/>
  <c r="Q757" i="1478"/>
  <c r="Q758" i="1478"/>
  <c r="Q759" i="1478"/>
  <c r="Q760" i="1478"/>
  <c r="Q761" i="1478"/>
  <c r="Q762" i="1478"/>
  <c r="Q763" i="1478"/>
  <c r="Q764" i="1478"/>
  <c r="Q765" i="1478"/>
  <c r="Q766" i="1478"/>
  <c r="Q767" i="1478"/>
  <c r="Q768" i="1478"/>
  <c r="Q769" i="1478"/>
  <c r="P17" i="1464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Q717" i="1464"/>
  <c r="Q718" i="1464"/>
  <c r="Q719" i="1464"/>
  <c r="Q720" i="1464"/>
  <c r="Q721" i="1464"/>
  <c r="Q722" i="1464"/>
  <c r="Q723" i="1464"/>
  <c r="Q724" i="1464"/>
  <c r="Q725" i="1464"/>
  <c r="Q726" i="1464"/>
  <c r="Q727" i="1464"/>
  <c r="Q728" i="1464"/>
  <c r="Q729" i="1464"/>
  <c r="Q730" i="1464"/>
  <c r="Q731" i="1464"/>
  <c r="Q732" i="1464"/>
  <c r="Q733" i="1464"/>
  <c r="Q734" i="1464"/>
  <c r="Q735" i="1464"/>
  <c r="Q736" i="1464"/>
  <c r="Q737" i="1464"/>
  <c r="Q738" i="1464"/>
  <c r="Q739" i="1464"/>
  <c r="Q740" i="1464"/>
  <c r="Q741" i="1464"/>
  <c r="Q742" i="1464"/>
  <c r="Q743" i="1464"/>
  <c r="Q744" i="1464"/>
  <c r="Q745" i="1464"/>
  <c r="Q746" i="1464"/>
  <c r="Q747" i="1464"/>
  <c r="Q748" i="1464"/>
  <c r="Q749" i="1464"/>
  <c r="Q750" i="1464"/>
  <c r="Q751" i="1464"/>
  <c r="Q752" i="1464"/>
  <c r="Q753" i="1464"/>
  <c r="Q754" i="1464"/>
  <c r="Q755" i="1464"/>
  <c r="Q756" i="1464"/>
  <c r="Q757" i="1464"/>
  <c r="Q758" i="1464"/>
  <c r="Q759" i="1464"/>
  <c r="Q760" i="1464"/>
  <c r="Q761" i="1464"/>
  <c r="Q762" i="1464"/>
  <c r="Q763" i="1464"/>
  <c r="Q764" i="1464"/>
  <c r="Q765" i="1464"/>
  <c r="Q766" i="1464"/>
  <c r="Q767" i="1464"/>
  <c r="Q768" i="1464"/>
  <c r="Q769" i="1464"/>
  <c r="Q770" i="1464"/>
  <c r="Q771" i="1464"/>
  <c r="Q772" i="1464"/>
  <c r="Q773" i="1464"/>
  <c r="Q774" i="1464"/>
  <c r="Q775" i="1464"/>
  <c r="Q776" i="1464"/>
  <c r="Q777" i="1464"/>
  <c r="Q778" i="1464"/>
  <c r="Q779" i="1464"/>
  <c r="Q780" i="1464"/>
  <c r="Q781" i="1464"/>
  <c r="Q782" i="1464"/>
  <c r="Q783" i="1464"/>
  <c r="Q784" i="1464"/>
  <c r="Q785" i="1464"/>
  <c r="Q786" i="1464"/>
  <c r="Q787" i="1464"/>
  <c r="Q788" i="1464"/>
  <c r="Q789" i="1464"/>
  <c r="Q790" i="1464"/>
  <c r="Q791" i="1464"/>
  <c r="Q792" i="1464"/>
  <c r="Q793" i="1464"/>
  <c r="Q794" i="1464"/>
  <c r="Q795" i="1464"/>
  <c r="Q796" i="1464"/>
  <c r="Q797" i="1464"/>
  <c r="Q798" i="1464"/>
  <c r="Q799" i="1464"/>
  <c r="Q800" i="1464"/>
  <c r="Q801" i="1464"/>
  <c r="Q802" i="1464"/>
  <c r="Q803" i="1464"/>
  <c r="Q804" i="1464"/>
  <c r="Q805" i="1464"/>
  <c r="Q806" i="1464"/>
  <c r="Q807" i="1464"/>
  <c r="Q808" i="1464"/>
  <c r="Q809" i="1464"/>
  <c r="Q810" i="1464"/>
  <c r="Q811" i="1464"/>
  <c r="Q812" i="1464"/>
  <c r="Q813" i="1464"/>
  <c r="Q814" i="1464"/>
  <c r="Q815" i="1464"/>
  <c r="Q816" i="1464"/>
  <c r="Q817" i="1464"/>
  <c r="Q818" i="1464"/>
  <c r="Q819" i="1464"/>
  <c r="Q820" i="1464"/>
  <c r="Q821" i="1464"/>
  <c r="Q822" i="1464"/>
  <c r="Q823" i="1464"/>
  <c r="Q824" i="1464"/>
  <c r="Q825" i="1464"/>
  <c r="Q826" i="1464"/>
  <c r="Q827" i="1464"/>
  <c r="Q828" i="1464"/>
  <c r="Q829" i="1464"/>
  <c r="Q830" i="1464"/>
  <c r="Q831" i="1464"/>
  <c r="Q832" i="1464"/>
  <c r="Q17" i="1464"/>
  <c r="P18" i="1464" s="1"/>
  <c r="I267" i="1482" l="1"/>
  <c r="B266" i="1482"/>
  <c r="B264" i="1482"/>
  <c r="B265" i="1482"/>
  <c r="B264" i="1481"/>
  <c r="I265" i="1481"/>
  <c r="B263" i="1481"/>
  <c r="P712" i="1464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Q18" i="1464"/>
  <c r="B267" i="1482" l="1"/>
  <c r="I268" i="1482"/>
  <c r="I266" i="1481"/>
  <c r="B265" i="1481"/>
  <c r="P19" i="1464"/>
  <c r="Q19" i="1464" s="1"/>
  <c r="I269" i="1482" l="1"/>
  <c r="B268" i="1482"/>
  <c r="B266" i="1481"/>
  <c r="I267" i="1481"/>
  <c r="P20" i="1464"/>
  <c r="Q20" i="1464" s="1"/>
  <c r="P21" i="1464" s="1"/>
  <c r="Q21" i="1464" s="1"/>
  <c r="P22" i="1464" s="1"/>
  <c r="Q22" i="1464" s="1"/>
  <c r="P23" i="1464" s="1"/>
  <c r="B269" i="1482" l="1"/>
  <c r="I270" i="1482"/>
  <c r="I268" i="1481"/>
  <c r="B267" i="1481"/>
  <c r="Q23" i="1464"/>
  <c r="P24" i="1464" s="1"/>
  <c r="I271" i="1482" l="1"/>
  <c r="B270" i="1482"/>
  <c r="B268" i="1481"/>
  <c r="I269" i="1481"/>
  <c r="Q24" i="1464"/>
  <c r="P25" i="1464" s="1"/>
  <c r="I272" i="1482" l="1"/>
  <c r="B271" i="1482"/>
  <c r="I270" i="1481"/>
  <c r="B269" i="1481"/>
  <c r="Q25" i="1464"/>
  <c r="P26" i="1464" s="1"/>
  <c r="I273" i="1482" l="1"/>
  <c r="B272" i="1482"/>
  <c r="B270" i="1481"/>
  <c r="I271" i="1481"/>
  <c r="Q26" i="1464"/>
  <c r="P27" i="1464" s="1"/>
  <c r="I274" i="1482" l="1"/>
  <c r="B273" i="1482"/>
  <c r="I272" i="1481"/>
  <c r="B271" i="1481"/>
  <c r="Q27" i="1464"/>
  <c r="P28" i="1464" s="1"/>
  <c r="I275" i="1482" l="1"/>
  <c r="B274" i="1482"/>
  <c r="B272" i="1481"/>
  <c r="I273" i="1481"/>
  <c r="Q28" i="1464"/>
  <c r="P29" i="1464" s="1"/>
  <c r="B275" i="1482" l="1"/>
  <c r="I276" i="1482"/>
  <c r="I274" i="1481"/>
  <c r="B273" i="1481"/>
  <c r="Q29" i="1464"/>
  <c r="P30" i="1464" s="1"/>
  <c r="I277" i="1482" l="1"/>
  <c r="B276" i="1482"/>
  <c r="B274" i="1481"/>
  <c r="I275" i="1481"/>
  <c r="Q30" i="1464"/>
  <c r="P31" i="1464" s="1"/>
  <c r="B277" i="1482" l="1"/>
  <c r="I278" i="1482"/>
  <c r="I276" i="1481"/>
  <c r="B275" i="1481"/>
  <c r="Q31" i="1464"/>
  <c r="P32" i="1464" s="1"/>
  <c r="I279" i="1482" l="1"/>
  <c r="B278" i="1482"/>
  <c r="B276" i="1481"/>
  <c r="I277" i="1481"/>
  <c r="Q32" i="1464"/>
  <c r="P33" i="1464" s="1"/>
  <c r="B279" i="1482" l="1"/>
  <c r="I280" i="1482"/>
  <c r="I278" i="1481"/>
  <c r="B277" i="1481"/>
  <c r="Q33" i="1464"/>
  <c r="P34" i="1464" s="1"/>
  <c r="I281" i="1482" l="1"/>
  <c r="B280" i="1482"/>
  <c r="B278" i="1481"/>
  <c r="I279" i="1481"/>
  <c r="Q34" i="1464"/>
  <c r="P35" i="1464" s="1"/>
  <c r="I282" i="1482" l="1"/>
  <c r="B281" i="1482"/>
  <c r="I280" i="1481"/>
  <c r="B279" i="1481"/>
  <c r="Q35" i="1464"/>
  <c r="P36" i="1464" s="1"/>
  <c r="I283" i="1482" l="1"/>
  <c r="B282" i="1482"/>
  <c r="B280" i="1481"/>
  <c r="I281" i="1481"/>
  <c r="Q36" i="1464"/>
  <c r="P37" i="1464" s="1"/>
  <c r="B283" i="1482" l="1"/>
  <c r="I284" i="1482"/>
  <c r="I282" i="1481"/>
  <c r="B281" i="1481"/>
  <c r="Q37" i="1464"/>
  <c r="P38" i="1464" s="1"/>
  <c r="I285" i="1482" l="1"/>
  <c r="B284" i="1482"/>
  <c r="B282" i="1481"/>
  <c r="I283" i="1481"/>
  <c r="Q38" i="1464"/>
  <c r="P39" i="1464" s="1"/>
  <c r="B285" i="1482" l="1"/>
  <c r="I286" i="1482"/>
  <c r="I284" i="1481"/>
  <c r="B283" i="1481"/>
  <c r="Q39" i="1464"/>
  <c r="P40" i="1464" s="1"/>
  <c r="I287" i="1482" l="1"/>
  <c r="B286" i="1482"/>
  <c r="B284" i="1481"/>
  <c r="I285" i="1481"/>
  <c r="Q40" i="1464"/>
  <c r="P41" i="1464" s="1"/>
  <c r="I288" i="1482" l="1"/>
  <c r="B287" i="1482"/>
  <c r="I286" i="1481"/>
  <c r="B285" i="1481"/>
  <c r="Q41" i="1464"/>
  <c r="P42" i="1464" s="1"/>
  <c r="I289" i="1482" l="1"/>
  <c r="B288" i="1482"/>
  <c r="B286" i="1481"/>
  <c r="I287" i="1481"/>
  <c r="Q42" i="1464"/>
  <c r="P43" i="1464" s="1"/>
  <c r="I290" i="1482" l="1"/>
  <c r="B289" i="1482"/>
  <c r="I288" i="1481"/>
  <c r="B287" i="1481"/>
  <c r="Q43" i="1464"/>
  <c r="P44" i="1464" s="1"/>
  <c r="I291" i="1482" l="1"/>
  <c r="B290" i="1482"/>
  <c r="B288" i="1481"/>
  <c r="I289" i="1481"/>
  <c r="Q44" i="1464"/>
  <c r="P45" i="1464" s="1"/>
  <c r="B291" i="1482" l="1"/>
  <c r="I292" i="1482"/>
  <c r="I290" i="1481"/>
  <c r="B289" i="1481"/>
  <c r="Q45" i="1464"/>
  <c r="P46" i="1464" s="1"/>
  <c r="I293" i="1482" l="1"/>
  <c r="B292" i="1482"/>
  <c r="B290" i="1481"/>
  <c r="I291" i="1481"/>
  <c r="Q46" i="1464"/>
  <c r="P47" i="1464" s="1"/>
  <c r="B293" i="1482" l="1"/>
  <c r="I294" i="1482"/>
  <c r="I292" i="1481"/>
  <c r="B291" i="1481"/>
  <c r="Q47" i="1464"/>
  <c r="P48" i="1464" s="1"/>
  <c r="I295" i="1482" l="1"/>
  <c r="B294" i="1482"/>
  <c r="B292" i="1481"/>
  <c r="I293" i="1481"/>
  <c r="Q48" i="1464"/>
  <c r="P49" i="1464" s="1"/>
  <c r="I296" i="1482" l="1"/>
  <c r="B295" i="1482"/>
  <c r="I294" i="1481"/>
  <c r="B293" i="1481"/>
  <c r="Q49" i="1464"/>
  <c r="P50" i="1464" s="1"/>
  <c r="I297" i="1482" l="1"/>
  <c r="B296" i="1482"/>
  <c r="B294" i="1481"/>
  <c r="I295" i="1481"/>
  <c r="Q50" i="1464"/>
  <c r="P51" i="1464" s="1"/>
  <c r="B297" i="1482" l="1"/>
  <c r="I298" i="1482"/>
  <c r="I296" i="1481"/>
  <c r="B295" i="1481"/>
  <c r="Q51" i="1464"/>
  <c r="P52" i="1464" s="1"/>
  <c r="I299" i="1482" l="1"/>
  <c r="B298" i="1482"/>
  <c r="B296" i="1481"/>
  <c r="I297" i="1481"/>
  <c r="Q52" i="1464"/>
  <c r="P53" i="1464" s="1"/>
  <c r="B299" i="1482" l="1"/>
  <c r="I300" i="1482"/>
  <c r="I298" i="1481"/>
  <c r="B297" i="1481"/>
  <c r="Q53" i="1464"/>
  <c r="P54" i="1464" s="1"/>
  <c r="I301" i="1482" l="1"/>
  <c r="B300" i="1482"/>
  <c r="B298" i="1481"/>
  <c r="I299" i="1481"/>
  <c r="Q54" i="1464"/>
  <c r="P55" i="1464" s="1"/>
  <c r="I302" i="1482" l="1"/>
  <c r="B301" i="1482"/>
  <c r="I300" i="1481"/>
  <c r="B299" i="1481"/>
  <c r="Q55" i="1464"/>
  <c r="P56" i="1464" s="1"/>
  <c r="I303" i="1482" l="1"/>
  <c r="B302" i="1482"/>
  <c r="B300" i="1481"/>
  <c r="I301" i="1481"/>
  <c r="Q56" i="1464"/>
  <c r="P57" i="1464" s="1"/>
  <c r="I304" i="1482" l="1"/>
  <c r="B303" i="1482"/>
  <c r="I302" i="1481"/>
  <c r="B301" i="1481"/>
  <c r="Q57" i="1464"/>
  <c r="P58" i="1464" s="1"/>
  <c r="I305" i="1482" l="1"/>
  <c r="B304" i="1482"/>
  <c r="B302" i="1481"/>
  <c r="I303" i="1481"/>
  <c r="Q58" i="1464"/>
  <c r="P59" i="1464" s="1"/>
  <c r="B305" i="1482" l="1"/>
  <c r="I306" i="1482"/>
  <c r="I304" i="1481"/>
  <c r="B303" i="1481"/>
  <c r="Q59" i="1464"/>
  <c r="P60" i="1464" s="1"/>
  <c r="I307" i="1482" l="1"/>
  <c r="B306" i="1482"/>
  <c r="B304" i="1481"/>
  <c r="I305" i="1481"/>
  <c r="Q60" i="1464"/>
  <c r="P61" i="1464" s="1"/>
  <c r="B307" i="1482" l="1"/>
  <c r="I308" i="1482"/>
  <c r="I306" i="1481"/>
  <c r="B305" i="1481"/>
  <c r="Q61" i="1464"/>
  <c r="P62" i="1464" s="1"/>
  <c r="I309" i="1482" l="1"/>
  <c r="B308" i="1482"/>
  <c r="B306" i="1481"/>
  <c r="I307" i="1481"/>
  <c r="Q62" i="1464"/>
  <c r="P63" i="1464" s="1"/>
  <c r="B309" i="1482" l="1"/>
  <c r="I310" i="1482"/>
  <c r="I308" i="1481"/>
  <c r="B307" i="1481"/>
  <c r="Q63" i="1464"/>
  <c r="P64" i="1464" s="1"/>
  <c r="I311" i="1482" l="1"/>
  <c r="B310" i="1482"/>
  <c r="B308" i="1481"/>
  <c r="I309" i="1481"/>
  <c r="Q64" i="1464"/>
  <c r="P65" i="1464" s="1"/>
  <c r="B311" i="1482" l="1"/>
  <c r="I312" i="1482"/>
  <c r="I310" i="1481"/>
  <c r="B309" i="1481"/>
  <c r="Q65" i="1464"/>
  <c r="P66" i="1464" s="1"/>
  <c r="I313" i="1482" l="1"/>
  <c r="B312" i="1482"/>
  <c r="B310" i="1481"/>
  <c r="I311" i="1481"/>
  <c r="Q66" i="1464"/>
  <c r="P67" i="1464" s="1"/>
  <c r="B313" i="1482" l="1"/>
  <c r="I314" i="1482"/>
  <c r="I312" i="1481"/>
  <c r="B311" i="1481"/>
  <c r="Q67" i="1464"/>
  <c r="P68" i="1464" s="1"/>
  <c r="I315" i="1482" l="1"/>
  <c r="B314" i="1482"/>
  <c r="B312" i="1481"/>
  <c r="I313" i="1481"/>
  <c r="Q68" i="1464"/>
  <c r="P69" i="1464" s="1"/>
  <c r="B315" i="1482" l="1"/>
  <c r="I316" i="1482"/>
  <c r="I314" i="1481"/>
  <c r="B313" i="1481"/>
  <c r="Q69" i="1464"/>
  <c r="P70" i="1464" s="1"/>
  <c r="I317" i="1482" l="1"/>
  <c r="B316" i="1482"/>
  <c r="B314" i="1481"/>
  <c r="I315" i="1481"/>
  <c r="Q70" i="1464"/>
  <c r="P71" i="1464" s="1"/>
  <c r="I318" i="1482" l="1"/>
  <c r="B317" i="1482"/>
  <c r="I316" i="1481"/>
  <c r="B315" i="1481"/>
  <c r="Q71" i="1464"/>
  <c r="P72" i="1464" s="1"/>
  <c r="I319" i="1482" l="1"/>
  <c r="B318" i="1482"/>
  <c r="B316" i="1481"/>
  <c r="I317" i="1481"/>
  <c r="Q72" i="1464"/>
  <c r="P73" i="1464" s="1"/>
  <c r="I320" i="1482" l="1"/>
  <c r="B319" i="1482"/>
  <c r="I318" i="1481"/>
  <c r="B317" i="1481"/>
  <c r="Q73" i="1464"/>
  <c r="P74" i="1464" s="1"/>
  <c r="I321" i="1482" l="1"/>
  <c r="B320" i="1482"/>
  <c r="B318" i="1481"/>
  <c r="I319" i="1481"/>
  <c r="Q74" i="1464"/>
  <c r="P75" i="1464" s="1"/>
  <c r="B321" i="1482" l="1"/>
  <c r="I322" i="1482"/>
  <c r="I320" i="1481"/>
  <c r="B319" i="1481"/>
  <c r="Q75" i="1464"/>
  <c r="P76" i="1464" s="1"/>
  <c r="I323" i="1482" l="1"/>
  <c r="B322" i="1482"/>
  <c r="B320" i="1481"/>
  <c r="I321" i="1481"/>
  <c r="Q76" i="1464"/>
  <c r="P77" i="1464" s="1"/>
  <c r="I324" i="1482" l="1"/>
  <c r="B323" i="1482"/>
  <c r="I322" i="1481"/>
  <c r="B321" i="1481"/>
  <c r="Q77" i="1464"/>
  <c r="P78" i="1464" s="1"/>
  <c r="I325" i="1482" l="1"/>
  <c r="B324" i="1482"/>
  <c r="B322" i="1481"/>
  <c r="I323" i="1481"/>
  <c r="Q78" i="1464"/>
  <c r="P79" i="1464" s="1"/>
  <c r="B325" i="1482" l="1"/>
  <c r="I326" i="1482"/>
  <c r="I324" i="1481"/>
  <c r="B323" i="1481"/>
  <c r="Q79" i="1464"/>
  <c r="P80" i="1464" s="1"/>
  <c r="I327" i="1482" l="1"/>
  <c r="B326" i="1482"/>
  <c r="B324" i="1481"/>
  <c r="I325" i="1481"/>
  <c r="Q80" i="1464"/>
  <c r="P81" i="1464" s="1"/>
  <c r="B327" i="1482" l="1"/>
  <c r="I328" i="1482"/>
  <c r="I326" i="1481"/>
  <c r="B325" i="1481"/>
  <c r="Q81" i="1464"/>
  <c r="P82" i="1464" s="1"/>
  <c r="I329" i="1482" l="1"/>
  <c r="B328" i="1482"/>
  <c r="I327" i="1481"/>
  <c r="B326" i="1481"/>
  <c r="Q82" i="1464"/>
  <c r="P83" i="1464" s="1"/>
  <c r="I330" i="1482" l="1"/>
  <c r="B329" i="1482"/>
  <c r="I328" i="1481"/>
  <c r="B327" i="1481"/>
  <c r="Q83" i="1464"/>
  <c r="P84" i="1464" s="1"/>
  <c r="I331" i="1482" l="1"/>
  <c r="B330" i="1482"/>
  <c r="I329" i="1481"/>
  <c r="B328" i="1481"/>
  <c r="Q84" i="1464"/>
  <c r="P85" i="1464" s="1"/>
  <c r="B331" i="1482" l="1"/>
  <c r="I332" i="1482"/>
  <c r="I330" i="1481"/>
  <c r="B329" i="1481"/>
  <c r="Q85" i="1464"/>
  <c r="P86" i="1464" s="1"/>
  <c r="I333" i="1482" l="1"/>
  <c r="B332" i="1482"/>
  <c r="I331" i="1481"/>
  <c r="B330" i="1481"/>
  <c r="Q86" i="1464"/>
  <c r="P87" i="1464" s="1"/>
  <c r="B333" i="1482" l="1"/>
  <c r="I334" i="1482"/>
  <c r="I332" i="1481"/>
  <c r="B331" i="1481"/>
  <c r="Q87" i="1464"/>
  <c r="P88" i="1464" s="1"/>
  <c r="I335" i="1482" l="1"/>
  <c r="B334" i="1482"/>
  <c r="B332" i="1481"/>
  <c r="I333" i="1481"/>
  <c r="Q88" i="1464"/>
  <c r="P89" i="1464" s="1"/>
  <c r="I336" i="1482" l="1"/>
  <c r="B335" i="1482"/>
  <c r="I334" i="1481"/>
  <c r="B333" i="1481"/>
  <c r="Q89" i="1464"/>
  <c r="P90" i="1464" s="1"/>
  <c r="I337" i="1482" l="1"/>
  <c r="B336" i="1482"/>
  <c r="B334" i="1481"/>
  <c r="I335" i="1481"/>
  <c r="Q90" i="1464"/>
  <c r="P91" i="1464" s="1"/>
  <c r="I338" i="1482" l="1"/>
  <c r="B337" i="1482"/>
  <c r="I336" i="1481"/>
  <c r="B335" i="1481"/>
  <c r="Q91" i="1464"/>
  <c r="P92" i="1464" s="1"/>
  <c r="I339" i="1482" l="1"/>
  <c r="B338" i="1482"/>
  <c r="B336" i="1481"/>
  <c r="I337" i="1481"/>
  <c r="Q92" i="1464"/>
  <c r="P93" i="1464" s="1"/>
  <c r="B339" i="1482" l="1"/>
  <c r="I340" i="1482"/>
  <c r="I338" i="1481"/>
  <c r="B337" i="1481"/>
  <c r="Q93" i="1464"/>
  <c r="P94" i="1464" s="1"/>
  <c r="I341" i="1482" l="1"/>
  <c r="B340" i="1482"/>
  <c r="B338" i="1481"/>
  <c r="I339" i="1481"/>
  <c r="Q94" i="1464"/>
  <c r="P95" i="1464" s="1"/>
  <c r="B341" i="1482" l="1"/>
  <c r="I342" i="1482"/>
  <c r="I340" i="1481"/>
  <c r="B339" i="1481"/>
  <c r="Q95" i="1464"/>
  <c r="P96" i="1464" s="1"/>
  <c r="I343" i="1482" l="1"/>
  <c r="B342" i="1482"/>
  <c r="B340" i="1481"/>
  <c r="I341" i="1481"/>
  <c r="Q96" i="1464"/>
  <c r="P97" i="1464" s="1"/>
  <c r="B343" i="1482" l="1"/>
  <c r="I344" i="1482"/>
  <c r="I342" i="1481"/>
  <c r="B341" i="1481"/>
  <c r="Q97" i="1464"/>
  <c r="P98" i="1464" s="1"/>
  <c r="I345" i="1482" l="1"/>
  <c r="B344" i="1482"/>
  <c r="I343" i="1481"/>
  <c r="B342" i="1481"/>
  <c r="Q98" i="1464"/>
  <c r="P99" i="1464" s="1"/>
  <c r="I346" i="1482" l="1"/>
  <c r="B345" i="1482"/>
  <c r="I344" i="1481"/>
  <c r="B343" i="1481"/>
  <c r="Q99" i="1464"/>
  <c r="P100" i="1464" s="1"/>
  <c r="I347" i="1482" l="1"/>
  <c r="B346" i="1482"/>
  <c r="I345" i="1481"/>
  <c r="B344" i="1481"/>
  <c r="Q100" i="1464"/>
  <c r="P101" i="1464" s="1"/>
  <c r="B347" i="1482" l="1"/>
  <c r="I348" i="1482"/>
  <c r="I346" i="1481"/>
  <c r="B345" i="1481"/>
  <c r="Q101" i="1464"/>
  <c r="P102" i="1464" s="1"/>
  <c r="I349" i="1482" l="1"/>
  <c r="B348" i="1482"/>
  <c r="I347" i="1481"/>
  <c r="B346" i="1481"/>
  <c r="Q102" i="1464"/>
  <c r="P103" i="1464" s="1"/>
  <c r="B349" i="1482" l="1"/>
  <c r="I350" i="1482"/>
  <c r="I348" i="1481"/>
  <c r="B347" i="1481"/>
  <c r="Q103" i="1464"/>
  <c r="P104" i="1464" s="1"/>
  <c r="I351" i="1482" l="1"/>
  <c r="B350" i="1482"/>
  <c r="B348" i="1481"/>
  <c r="I349" i="1481"/>
  <c r="Q104" i="1464"/>
  <c r="P105" i="1464" s="1"/>
  <c r="I352" i="1482" l="1"/>
  <c r="B351" i="1482"/>
  <c r="I350" i="1481"/>
  <c r="B349" i="1481"/>
  <c r="Q105" i="1464"/>
  <c r="P106" i="1464" s="1"/>
  <c r="I353" i="1482" l="1"/>
  <c r="B352" i="1482"/>
  <c r="B350" i="1481"/>
  <c r="I351" i="1481"/>
  <c r="Q106" i="1464"/>
  <c r="P107" i="1464" s="1"/>
  <c r="I354" i="1482" l="1"/>
  <c r="B353" i="1482"/>
  <c r="I352" i="1481"/>
  <c r="B351" i="1481"/>
  <c r="Q107" i="1464"/>
  <c r="P108" i="1464" s="1"/>
  <c r="I355" i="1482" l="1"/>
  <c r="B354" i="1482"/>
  <c r="B352" i="1481"/>
  <c r="I353" i="1481"/>
  <c r="Q108" i="1464"/>
  <c r="P109" i="1464" s="1"/>
  <c r="B355" i="1482" l="1"/>
  <c r="I356" i="1482"/>
  <c r="I354" i="1481"/>
  <c r="B353" i="1481"/>
  <c r="Q109" i="1464"/>
  <c r="P110" i="1464" s="1"/>
  <c r="I357" i="1482" l="1"/>
  <c r="B356" i="1482"/>
  <c r="B354" i="1481"/>
  <c r="I355" i="1481"/>
  <c r="Q110" i="1464"/>
  <c r="P111" i="1464" s="1"/>
  <c r="B357" i="1482" l="1"/>
  <c r="I358" i="1482"/>
  <c r="I356" i="1481"/>
  <c r="B355" i="1481"/>
  <c r="Q111" i="1464"/>
  <c r="P112" i="1464" s="1"/>
  <c r="I359" i="1482" l="1"/>
  <c r="B358" i="1482"/>
  <c r="B356" i="1481"/>
  <c r="I357" i="1481"/>
  <c r="Q112" i="1464"/>
  <c r="P113" i="1464" s="1"/>
  <c r="I360" i="1482" l="1"/>
  <c r="B359" i="1482"/>
  <c r="I358" i="1481"/>
  <c r="B357" i="1481"/>
  <c r="Q113" i="1464"/>
  <c r="P114" i="1464" s="1"/>
  <c r="I361" i="1482" l="1"/>
  <c r="B360" i="1482"/>
  <c r="I359" i="1481"/>
  <c r="B358" i="1481"/>
  <c r="Q114" i="1464"/>
  <c r="P115" i="1464" s="1"/>
  <c r="B361" i="1482" l="1"/>
  <c r="I362" i="1482"/>
  <c r="I360" i="1481"/>
  <c r="B359" i="1481"/>
  <c r="Q115" i="1464"/>
  <c r="P116" i="1464" s="1"/>
  <c r="I363" i="1482" l="1"/>
  <c r="B362" i="1482"/>
  <c r="I361" i="1481"/>
  <c r="B360" i="1481"/>
  <c r="Q116" i="1464"/>
  <c r="P117" i="1464" s="1"/>
  <c r="B363" i="1482" l="1"/>
  <c r="I364" i="1482"/>
  <c r="I362" i="1481"/>
  <c r="B361" i="1481"/>
  <c r="Q117" i="1464"/>
  <c r="P118" i="1464" s="1"/>
  <c r="I365" i="1482" l="1"/>
  <c r="B364" i="1482"/>
  <c r="I363" i="1481"/>
  <c r="B362" i="1481"/>
  <c r="Q118" i="1464"/>
  <c r="P119" i="1464" s="1"/>
  <c r="I366" i="1482" l="1"/>
  <c r="B365" i="1482"/>
  <c r="I364" i="1481"/>
  <c r="B363" i="1481"/>
  <c r="Q119" i="1464"/>
  <c r="P120" i="1464" s="1"/>
  <c r="I367" i="1482" l="1"/>
  <c r="B366" i="1482"/>
  <c r="B364" i="1481"/>
  <c r="I365" i="1481"/>
  <c r="Q120" i="1464"/>
  <c r="P121" i="1464" s="1"/>
  <c r="I368" i="1482" l="1"/>
  <c r="B367" i="1482"/>
  <c r="I366" i="1481"/>
  <c r="B365" i="1481"/>
  <c r="Q121" i="1464"/>
  <c r="P122" i="1464" s="1"/>
  <c r="I369" i="1482" l="1"/>
  <c r="B368" i="1482"/>
  <c r="B366" i="1481"/>
  <c r="I367" i="1481"/>
  <c r="Q122" i="1464"/>
  <c r="P123" i="1464" s="1"/>
  <c r="B369" i="1482" l="1"/>
  <c r="I370" i="1482"/>
  <c r="I368" i="1481"/>
  <c r="B367" i="1481"/>
  <c r="Q123" i="1464"/>
  <c r="P124" i="1464" s="1"/>
  <c r="I371" i="1482" l="1"/>
  <c r="B370" i="1482"/>
  <c r="B368" i="1481"/>
  <c r="I369" i="1481"/>
  <c r="Q124" i="1464"/>
  <c r="P125" i="1464" s="1"/>
  <c r="B371" i="1482" l="1"/>
  <c r="I372" i="1482"/>
  <c r="I370" i="1481"/>
  <c r="B369" i="1481"/>
  <c r="Q125" i="1464"/>
  <c r="P126" i="1464" s="1"/>
  <c r="I373" i="1482" l="1"/>
  <c r="B372" i="1482"/>
  <c r="B370" i="1481"/>
  <c r="I371" i="1481"/>
  <c r="Q126" i="1464"/>
  <c r="P127" i="1464" s="1"/>
  <c r="B373" i="1482" l="1"/>
  <c r="I374" i="1482"/>
  <c r="I372" i="1481"/>
  <c r="B371" i="1481"/>
  <c r="Q127" i="1464"/>
  <c r="P128" i="1464" s="1"/>
  <c r="I375" i="1482" l="1"/>
  <c r="B374" i="1482"/>
  <c r="B372" i="1481"/>
  <c r="I373" i="1481"/>
  <c r="Q128" i="1464"/>
  <c r="P129" i="1464" s="1"/>
  <c r="B375" i="1482" l="1"/>
  <c r="I376" i="1482"/>
  <c r="I374" i="1481"/>
  <c r="B373" i="1481"/>
  <c r="Q129" i="1464"/>
  <c r="P130" i="1464" s="1"/>
  <c r="I377" i="1482" l="1"/>
  <c r="B376" i="1482"/>
  <c r="I375" i="1481"/>
  <c r="B374" i="1481"/>
  <c r="Q130" i="1464"/>
  <c r="P131" i="1464" s="1"/>
  <c r="B377" i="1482" l="1"/>
  <c r="I378" i="1482"/>
  <c r="I376" i="1481"/>
  <c r="B375" i="1481"/>
  <c r="Q131" i="1464"/>
  <c r="P132" i="1464" s="1"/>
  <c r="I379" i="1482" l="1"/>
  <c r="B378" i="1482"/>
  <c r="I377" i="1481"/>
  <c r="B376" i="1481"/>
  <c r="Q132" i="1464"/>
  <c r="P133" i="1464" s="1"/>
  <c r="B379" i="1482" l="1"/>
  <c r="I380" i="1482"/>
  <c r="I378" i="1481"/>
  <c r="B377" i="1481"/>
  <c r="Q133" i="1464"/>
  <c r="P134" i="1464" s="1"/>
  <c r="B380" i="1482" l="1"/>
  <c r="I381" i="1482"/>
  <c r="I379" i="1481"/>
  <c r="B378" i="1481"/>
  <c r="Q134" i="1464"/>
  <c r="P135" i="1464" s="1"/>
  <c r="B381" i="1482" l="1"/>
  <c r="I382" i="1482"/>
  <c r="I380" i="1481"/>
  <c r="B379" i="1481"/>
  <c r="Q135" i="1464"/>
  <c r="P136" i="1464" s="1"/>
  <c r="B382" i="1482" l="1"/>
  <c r="I383" i="1482"/>
  <c r="B380" i="1481"/>
  <c r="I381" i="1481"/>
  <c r="Q136" i="1464"/>
  <c r="P137" i="1464" s="1"/>
  <c r="B383" i="1482" l="1"/>
  <c r="I384" i="1482"/>
  <c r="I382" i="1481"/>
  <c r="B381" i="1481"/>
  <c r="Q137" i="1464"/>
  <c r="P138" i="1464" s="1"/>
  <c r="I385" i="1482" l="1"/>
  <c r="B384" i="1482"/>
  <c r="B382" i="1481"/>
  <c r="I383" i="1481"/>
  <c r="Q138" i="1464"/>
  <c r="P139" i="1464" s="1"/>
  <c r="B385" i="1482" l="1"/>
  <c r="I386" i="1482"/>
  <c r="I384" i="1481"/>
  <c r="B383" i="1481"/>
  <c r="Q139" i="1464"/>
  <c r="P140" i="1464" s="1"/>
  <c r="I387" i="1482" l="1"/>
  <c r="B386" i="1482"/>
  <c r="B384" i="1481"/>
  <c r="I385" i="1481"/>
  <c r="Q140" i="1464"/>
  <c r="P141" i="1464" s="1"/>
  <c r="B387" i="1482" l="1"/>
  <c r="I388" i="1482"/>
  <c r="I386" i="1481"/>
  <c r="B385" i="1481"/>
  <c r="Q141" i="1464"/>
  <c r="P142" i="1464" s="1"/>
  <c r="B388" i="1482" l="1"/>
  <c r="I389" i="1482"/>
  <c r="B386" i="1481"/>
  <c r="I387" i="1481"/>
  <c r="Q142" i="1464"/>
  <c r="P143" i="1464" s="1"/>
  <c r="B389" i="1482" l="1"/>
  <c r="I390" i="1482"/>
  <c r="I388" i="1481"/>
  <c r="B387" i="1481"/>
  <c r="Q143" i="1464"/>
  <c r="P144" i="1464" s="1"/>
  <c r="B390" i="1482" l="1"/>
  <c r="I391" i="1482"/>
  <c r="B388" i="1481"/>
  <c r="I389" i="1481"/>
  <c r="Q144" i="1464"/>
  <c r="P145" i="1464" s="1"/>
  <c r="B391" i="1482" l="1"/>
  <c r="I392" i="1482"/>
  <c r="I390" i="1481"/>
  <c r="B389" i="1481"/>
  <c r="Q145" i="1464"/>
  <c r="P146" i="1464" s="1"/>
  <c r="I393" i="1482" l="1"/>
  <c r="B392" i="1482"/>
  <c r="I391" i="1481"/>
  <c r="B390" i="1481"/>
  <c r="Q146" i="1464"/>
  <c r="P147" i="1464" s="1"/>
  <c r="B393" i="1482" l="1"/>
  <c r="I394" i="1482"/>
  <c r="I392" i="1481"/>
  <c r="B391" i="1481"/>
  <c r="Q147" i="1464"/>
  <c r="P148" i="1464" s="1"/>
  <c r="I395" i="1482" l="1"/>
  <c r="B394" i="1482"/>
  <c r="I393" i="1481"/>
  <c r="B392" i="1481"/>
  <c r="Q148" i="1464"/>
  <c r="P149" i="1464" s="1"/>
  <c r="B395" i="1482" l="1"/>
  <c r="I396" i="1482"/>
  <c r="I394" i="1481"/>
  <c r="B393" i="1481"/>
  <c r="Q149" i="1464"/>
  <c r="P150" i="1464" s="1"/>
  <c r="B396" i="1482" l="1"/>
  <c r="I397" i="1482"/>
  <c r="I395" i="1481"/>
  <c r="B394" i="1481"/>
  <c r="Q150" i="1464"/>
  <c r="P151" i="1464" s="1"/>
  <c r="B397" i="1482" l="1"/>
  <c r="I398" i="1482"/>
  <c r="I396" i="1481"/>
  <c r="B395" i="1481"/>
  <c r="Q151" i="1464"/>
  <c r="P152" i="1464" s="1"/>
  <c r="B398" i="1482" l="1"/>
  <c r="I399" i="1482"/>
  <c r="B396" i="1481"/>
  <c r="I397" i="1481"/>
  <c r="Q152" i="1464"/>
  <c r="P153" i="1464" s="1"/>
  <c r="B399" i="1482" l="1"/>
  <c r="I400" i="1482"/>
  <c r="I398" i="1481"/>
  <c r="B397" i="1481"/>
  <c r="Q153" i="1464"/>
  <c r="P154" i="1464" s="1"/>
  <c r="I401" i="1482" l="1"/>
  <c r="B400" i="1482"/>
  <c r="B398" i="1481"/>
  <c r="I399" i="1481"/>
  <c r="Q154" i="1464"/>
  <c r="P155" i="1464" s="1"/>
  <c r="B401" i="1482" l="1"/>
  <c r="I402" i="1482"/>
  <c r="I400" i="1481"/>
  <c r="B399" i="1481"/>
  <c r="Q155" i="1464"/>
  <c r="P156" i="1464" s="1"/>
  <c r="I403" i="1482" l="1"/>
  <c r="B402" i="1482"/>
  <c r="B400" i="1481"/>
  <c r="I401" i="1481"/>
  <c r="Q156" i="1464"/>
  <c r="P157" i="1464" s="1"/>
  <c r="B403" i="1482" l="1"/>
  <c r="I404" i="1482"/>
  <c r="I402" i="1481"/>
  <c r="B401" i="1481"/>
  <c r="Q157" i="1464"/>
  <c r="P158" i="1464" s="1"/>
  <c r="I405" i="1482" l="1"/>
  <c r="B404" i="1482"/>
  <c r="B402" i="1481"/>
  <c r="I403" i="1481"/>
  <c r="Q158" i="1464"/>
  <c r="P159" i="1464" s="1"/>
  <c r="B405" i="1482" l="1"/>
  <c r="I406" i="1482"/>
  <c r="I404" i="1481"/>
  <c r="B403" i="1481"/>
  <c r="Q159" i="1464"/>
  <c r="P160" i="1464" s="1"/>
  <c r="B406" i="1482" l="1"/>
  <c r="I407" i="1482"/>
  <c r="B404" i="1481"/>
  <c r="I405" i="1481"/>
  <c r="Q160" i="1464"/>
  <c r="P161" i="1464" s="1"/>
  <c r="B407" i="1482" l="1"/>
  <c r="I408" i="1482"/>
  <c r="I406" i="1481"/>
  <c r="B405" i="1481"/>
  <c r="Q161" i="1464"/>
  <c r="P162" i="1464" s="1"/>
  <c r="I409" i="1482" l="1"/>
  <c r="B408" i="1482"/>
  <c r="I407" i="1481"/>
  <c r="B406" i="1481"/>
  <c r="Q162" i="1464"/>
  <c r="P163" i="1464" s="1"/>
  <c r="B409" i="1482" l="1"/>
  <c r="I410" i="1482"/>
  <c r="I408" i="1481"/>
  <c r="B407" i="1481"/>
  <c r="Q163" i="1464"/>
  <c r="P164" i="1464" s="1"/>
  <c r="B410" i="1482" l="1"/>
  <c r="I411" i="1482"/>
  <c r="I409" i="1481"/>
  <c r="B408" i="1481"/>
  <c r="Q164" i="1464"/>
  <c r="P165" i="1464" s="1"/>
  <c r="B411" i="1482" l="1"/>
  <c r="I412" i="1482"/>
  <c r="I410" i="1481"/>
  <c r="B409" i="1481"/>
  <c r="Q165" i="1464"/>
  <c r="P166" i="1464" s="1"/>
  <c r="B412" i="1482" l="1"/>
  <c r="I413" i="1482"/>
  <c r="I411" i="1481"/>
  <c r="B410" i="1481"/>
  <c r="Q166" i="1464"/>
  <c r="P167" i="1464" s="1"/>
  <c r="B413" i="1482" l="1"/>
  <c r="I414" i="1482"/>
  <c r="I412" i="1481"/>
  <c r="B411" i="1481"/>
  <c r="Q167" i="1464"/>
  <c r="P168" i="1464" s="1"/>
  <c r="B414" i="1482" l="1"/>
  <c r="I415" i="1482"/>
  <c r="B412" i="1481"/>
  <c r="I413" i="1481"/>
  <c r="Q168" i="1464"/>
  <c r="P169" i="1464" s="1"/>
  <c r="B415" i="1482" l="1"/>
  <c r="I416" i="1482"/>
  <c r="I414" i="1481"/>
  <c r="B413" i="1481"/>
  <c r="Q169" i="1464"/>
  <c r="P170" i="1464" s="1"/>
  <c r="I417" i="1482" l="1"/>
  <c r="B416" i="1482"/>
  <c r="B414" i="1481"/>
  <c r="I415" i="1481"/>
  <c r="Q170" i="1464"/>
  <c r="P171" i="1464" s="1"/>
  <c r="B417" i="1482" l="1"/>
  <c r="I418" i="1482"/>
  <c r="I416" i="1481"/>
  <c r="B415" i="1481"/>
  <c r="Q171" i="1464"/>
  <c r="P172" i="1464" s="1"/>
  <c r="B418" i="1482" l="1"/>
  <c r="I419" i="1482"/>
  <c r="B416" i="1481"/>
  <c r="I417" i="1481"/>
  <c r="Q172" i="1464"/>
  <c r="P173" i="1464" s="1"/>
  <c r="B419" i="1482" l="1"/>
  <c r="I420" i="1482"/>
  <c r="I418" i="1481"/>
  <c r="B417" i="1481"/>
  <c r="Q173" i="1464"/>
  <c r="P174" i="1464" s="1"/>
  <c r="I421" i="1482" l="1"/>
  <c r="B420" i="1482"/>
  <c r="B418" i="1481"/>
  <c r="I419" i="1481"/>
  <c r="Q174" i="1464"/>
  <c r="P175" i="1464" s="1"/>
  <c r="B421" i="1482" l="1"/>
  <c r="I422" i="1482"/>
  <c r="I420" i="1481"/>
  <c r="B419" i="1481"/>
  <c r="Q175" i="1464"/>
  <c r="P176" i="1464" s="1"/>
  <c r="B422" i="1482" l="1"/>
  <c r="I423" i="1482"/>
  <c r="B420" i="1481"/>
  <c r="I421" i="1481"/>
  <c r="Q176" i="1464"/>
  <c r="P177" i="1464" s="1"/>
  <c r="B423" i="1482" l="1"/>
  <c r="I424" i="1482"/>
  <c r="I422" i="1481"/>
  <c r="B421" i="1481"/>
  <c r="Q177" i="1464"/>
  <c r="P178" i="1464" s="1"/>
  <c r="I425" i="1482" l="1"/>
  <c r="B424" i="1482"/>
  <c r="I423" i="1481"/>
  <c r="B422" i="1481"/>
  <c r="Q178" i="1464"/>
  <c r="P179" i="1464" s="1"/>
  <c r="B425" i="1482" l="1"/>
  <c r="I426" i="1482"/>
  <c r="I424" i="1481"/>
  <c r="B423" i="1481"/>
  <c r="Q179" i="1464"/>
  <c r="P180" i="1464" s="1"/>
  <c r="B426" i="1482" l="1"/>
  <c r="I427" i="1482"/>
  <c r="I425" i="1481"/>
  <c r="B424" i="1481"/>
  <c r="Q180" i="1464"/>
  <c r="P181" i="1464" s="1"/>
  <c r="B427" i="1482" l="1"/>
  <c r="I428" i="1482"/>
  <c r="I426" i="1481"/>
  <c r="B425" i="1481"/>
  <c r="Q181" i="1464"/>
  <c r="P182" i="1464" s="1"/>
  <c r="B428" i="1482" l="1"/>
  <c r="I429" i="1482"/>
  <c r="I427" i="1481"/>
  <c r="B426" i="1481"/>
  <c r="Q182" i="1464"/>
  <c r="P183" i="1464" s="1"/>
  <c r="B429" i="1482" l="1"/>
  <c r="I430" i="1482"/>
  <c r="I428" i="1481"/>
  <c r="B427" i="1481"/>
  <c r="Q183" i="1464"/>
  <c r="P184" i="1464" s="1"/>
  <c r="B430" i="1482" l="1"/>
  <c r="I431" i="1482"/>
  <c r="B428" i="1481"/>
  <c r="I429" i="1481"/>
  <c r="Q184" i="1464"/>
  <c r="P185" i="1464" s="1"/>
  <c r="B431" i="1482" l="1"/>
  <c r="I432" i="1482"/>
  <c r="I430" i="1481"/>
  <c r="B429" i="1481"/>
  <c r="Q185" i="1464"/>
  <c r="P186" i="1464" s="1"/>
  <c r="I433" i="1482" l="1"/>
  <c r="B432" i="1482"/>
  <c r="B430" i="1481"/>
  <c r="I431" i="1481"/>
  <c r="Q186" i="1464"/>
  <c r="P187" i="1464" s="1"/>
  <c r="B433" i="1482" l="1"/>
  <c r="I434" i="1482"/>
  <c r="I432" i="1481"/>
  <c r="B431" i="1481"/>
  <c r="Q187" i="1464"/>
  <c r="P188" i="1464" s="1"/>
  <c r="B434" i="1482" l="1"/>
  <c r="I435" i="1482"/>
  <c r="B432" i="1481"/>
  <c r="I433" i="1481"/>
  <c r="Q188" i="1464"/>
  <c r="P189" i="1464" s="1"/>
  <c r="B435" i="1482" l="1"/>
  <c r="I436" i="1482"/>
  <c r="I434" i="1481"/>
  <c r="B433" i="1481"/>
  <c r="Q189" i="1464"/>
  <c r="P190" i="1464" s="1"/>
  <c r="B436" i="1482" l="1"/>
  <c r="I437" i="1482"/>
  <c r="B434" i="1481"/>
  <c r="I435" i="1481"/>
  <c r="Q190" i="1464"/>
  <c r="P191" i="1464" s="1"/>
  <c r="B437" i="1482" l="1"/>
  <c r="I438" i="1482"/>
  <c r="I436" i="1481"/>
  <c r="B435" i="1481"/>
  <c r="Q191" i="1464"/>
  <c r="P192" i="1464" s="1"/>
  <c r="B438" i="1482" l="1"/>
  <c r="I439" i="1482"/>
  <c r="B436" i="1481"/>
  <c r="I437" i="1481"/>
  <c r="Q192" i="1464"/>
  <c r="P193" i="1464" s="1"/>
  <c r="B439" i="1482" l="1"/>
  <c r="I440" i="1482"/>
  <c r="I438" i="1481"/>
  <c r="B437" i="1481"/>
  <c r="Q193" i="1464"/>
  <c r="P194" i="1464" s="1"/>
  <c r="B440" i="1482" l="1"/>
  <c r="I441" i="1482"/>
  <c r="I439" i="1481"/>
  <c r="B438" i="1481"/>
  <c r="Q194" i="1464"/>
  <c r="P195" i="1464" s="1"/>
  <c r="B441" i="1482" l="1"/>
  <c r="I442" i="1482"/>
  <c r="I440" i="1481"/>
  <c r="B439" i="1481"/>
  <c r="Q195" i="1464"/>
  <c r="P196" i="1464" s="1"/>
  <c r="B442" i="1482" l="1"/>
  <c r="I443" i="1482"/>
  <c r="I441" i="1481"/>
  <c r="B440" i="1481"/>
  <c r="Q196" i="1464"/>
  <c r="P197" i="1464" s="1"/>
  <c r="B443" i="1482" l="1"/>
  <c r="I444" i="1482"/>
  <c r="I442" i="1481"/>
  <c r="B441" i="1481"/>
  <c r="Q197" i="1464"/>
  <c r="P198" i="1464" s="1"/>
  <c r="I445" i="1482" l="1"/>
  <c r="B444" i="1482"/>
  <c r="I443" i="1481"/>
  <c r="B442" i="1481"/>
  <c r="Q198" i="1464"/>
  <c r="P199" i="1464" s="1"/>
  <c r="B445" i="1482" l="1"/>
  <c r="I446" i="1482"/>
  <c r="I444" i="1481"/>
  <c r="B443" i="1481"/>
  <c r="Q199" i="1464"/>
  <c r="P200" i="1464" s="1"/>
  <c r="B446" i="1482" l="1"/>
  <c r="I447" i="1482"/>
  <c r="B444" i="1481"/>
  <c r="I445" i="1481"/>
  <c r="Q200" i="1464"/>
  <c r="P201" i="1464" s="1"/>
  <c r="B447" i="1482" l="1"/>
  <c r="I448" i="1482"/>
  <c r="I446" i="1481"/>
  <c r="B445" i="1481"/>
  <c r="Q201" i="1464"/>
  <c r="P202" i="1464" s="1"/>
  <c r="B448" i="1482" l="1"/>
  <c r="I449" i="1482"/>
  <c r="B446" i="1481"/>
  <c r="I447" i="1481"/>
  <c r="Q202" i="1464"/>
  <c r="P203" i="1464" s="1"/>
  <c r="B449" i="1482" l="1"/>
  <c r="I450" i="1482"/>
  <c r="I448" i="1481"/>
  <c r="B447" i="1481"/>
  <c r="Q203" i="1464"/>
  <c r="P204" i="1464" s="1"/>
  <c r="I451" i="1482" l="1"/>
  <c r="B450" i="1482"/>
  <c r="I449" i="1481"/>
  <c r="B448" i="1481"/>
  <c r="Q204" i="1464"/>
  <c r="P205" i="1464" s="1"/>
  <c r="B451" i="1482" l="1"/>
  <c r="I452" i="1482"/>
  <c r="I450" i="1481"/>
  <c r="B449" i="1481"/>
  <c r="Q205" i="1464"/>
  <c r="P206" i="1464" s="1"/>
  <c r="I453" i="1482" l="1"/>
  <c r="B452" i="1482"/>
  <c r="I451" i="1481"/>
  <c r="B450" i="1481"/>
  <c r="Q206" i="1464"/>
  <c r="P207" i="1464" s="1"/>
  <c r="B453" i="1482" l="1"/>
  <c r="I454" i="1482"/>
  <c r="I452" i="1481"/>
  <c r="B451" i="1481"/>
  <c r="Q207" i="1464"/>
  <c r="P208" i="1464" s="1"/>
  <c r="B454" i="1482" l="1"/>
  <c r="I455" i="1482"/>
  <c r="I453" i="1481"/>
  <c r="B452" i="1481"/>
  <c r="Q208" i="1464"/>
  <c r="P209" i="1464" s="1"/>
  <c r="I456" i="1482" l="1"/>
  <c r="B455" i="1482"/>
  <c r="I454" i="1481"/>
  <c r="B453" i="1481"/>
  <c r="Q209" i="1464"/>
  <c r="P210" i="1464" s="1"/>
  <c r="I457" i="1482" l="1"/>
  <c r="B456" i="1482"/>
  <c r="I455" i="1481"/>
  <c r="B454" i="1481"/>
  <c r="Q210" i="1464"/>
  <c r="P211" i="1464" s="1"/>
  <c r="I458" i="1482" l="1"/>
  <c r="B457" i="1482"/>
  <c r="B455" i="1481"/>
  <c r="I456" i="1481"/>
  <c r="Q211" i="1464"/>
  <c r="P212" i="1464" s="1"/>
  <c r="I459" i="1482" l="1"/>
  <c r="B458" i="1482"/>
  <c r="B456" i="1481"/>
  <c r="I457" i="1481"/>
  <c r="Q212" i="1464"/>
  <c r="P213" i="1464" s="1"/>
  <c r="I460" i="1482" l="1"/>
  <c r="B459" i="1482"/>
  <c r="B457" i="1481"/>
  <c r="I458" i="1481"/>
  <c r="Q213" i="1464"/>
  <c r="P214" i="1464" s="1"/>
  <c r="I461" i="1482" l="1"/>
  <c r="B460" i="1482"/>
  <c r="I459" i="1481"/>
  <c r="B458" i="1481"/>
  <c r="Q214" i="1464"/>
  <c r="P215" i="1464" s="1"/>
  <c r="I462" i="1482" l="1"/>
  <c r="B461" i="1482"/>
  <c r="B459" i="1481"/>
  <c r="I460" i="1481"/>
  <c r="Q215" i="1464"/>
  <c r="P216" i="1464" s="1"/>
  <c r="I463" i="1482" l="1"/>
  <c r="B462" i="1482"/>
  <c r="B460" i="1481"/>
  <c r="I461" i="1481"/>
  <c r="Q216" i="1464"/>
  <c r="P217" i="1464" s="1"/>
  <c r="I464" i="1482" l="1"/>
  <c r="B463" i="1482"/>
  <c r="B461" i="1481"/>
  <c r="I462" i="1481"/>
  <c r="Q217" i="1464"/>
  <c r="P218" i="1464" s="1"/>
  <c r="I465" i="1482" l="1"/>
  <c r="B464" i="1482"/>
  <c r="I463" i="1481"/>
  <c r="B462" i="1481"/>
  <c r="Q218" i="1464"/>
  <c r="P219" i="1464" s="1"/>
  <c r="I466" i="1482" l="1"/>
  <c r="B465" i="1482"/>
  <c r="B463" i="1481"/>
  <c r="I464" i="1481"/>
  <c r="Q219" i="1464"/>
  <c r="P220" i="1464" s="1"/>
  <c r="I467" i="1482" l="1"/>
  <c r="B466" i="1482"/>
  <c r="B464" i="1481"/>
  <c r="I465" i="1481"/>
  <c r="Q220" i="1464"/>
  <c r="P221" i="1464" s="1"/>
  <c r="I468" i="1482" l="1"/>
  <c r="B467" i="1482"/>
  <c r="B465" i="1481"/>
  <c r="I466" i="1481"/>
  <c r="Q221" i="1464"/>
  <c r="P222" i="1464" s="1"/>
  <c r="I469" i="1482" l="1"/>
  <c r="B468" i="1482"/>
  <c r="B466" i="1481"/>
  <c r="I467" i="1481"/>
  <c r="Q222" i="1464"/>
  <c r="P223" i="1464" s="1"/>
  <c r="I470" i="1482" l="1"/>
  <c r="B469" i="1482"/>
  <c r="B467" i="1481"/>
  <c r="I468" i="1481"/>
  <c r="Q223" i="1464"/>
  <c r="P224" i="1464" s="1"/>
  <c r="I471" i="1482" l="1"/>
  <c r="B470" i="1482"/>
  <c r="I469" i="1481"/>
  <c r="B468" i="1481"/>
  <c r="Q224" i="1464"/>
  <c r="P225" i="1464" s="1"/>
  <c r="I472" i="1482" l="1"/>
  <c r="B471" i="1482"/>
  <c r="B469" i="1481"/>
  <c r="I470" i="1481"/>
  <c r="Q225" i="1464"/>
  <c r="P226" i="1464" s="1"/>
  <c r="I473" i="1482" l="1"/>
  <c r="B472" i="1482"/>
  <c r="I471" i="1481"/>
  <c r="B470" i="1481"/>
  <c r="Q226" i="1464"/>
  <c r="P227" i="1464" s="1"/>
  <c r="I474" i="1482" l="1"/>
  <c r="B473" i="1482"/>
  <c r="B471" i="1481"/>
  <c r="I472" i="1481"/>
  <c r="Q227" i="1464"/>
  <c r="P228" i="1464" s="1"/>
  <c r="I475" i="1482" l="1"/>
  <c r="B474" i="1482"/>
  <c r="B472" i="1481"/>
  <c r="I473" i="1481"/>
  <c r="Q228" i="1464"/>
  <c r="P229" i="1464" s="1"/>
  <c r="I476" i="1482" l="1"/>
  <c r="B475" i="1482"/>
  <c r="B473" i="1481"/>
  <c r="I474" i="1481"/>
  <c r="Q229" i="1464"/>
  <c r="P230" i="1464" s="1"/>
  <c r="I477" i="1482" l="1"/>
  <c r="B476" i="1482"/>
  <c r="I475" i="1481"/>
  <c r="B474" i="1481"/>
  <c r="Q230" i="1464"/>
  <c r="P231" i="1464" s="1"/>
  <c r="I478" i="1482" l="1"/>
  <c r="B477" i="1482"/>
  <c r="B475" i="1481"/>
  <c r="I476" i="1481"/>
  <c r="Q231" i="1464"/>
  <c r="P232" i="1464" s="1"/>
  <c r="I479" i="1482" l="1"/>
  <c r="B478" i="1482"/>
  <c r="B476" i="1481"/>
  <c r="I477" i="1481"/>
  <c r="Q232" i="1464"/>
  <c r="P233" i="1464" s="1"/>
  <c r="I480" i="1482" l="1"/>
  <c r="B479" i="1482"/>
  <c r="B477" i="1481"/>
  <c r="I478" i="1481"/>
  <c r="Q233" i="1464"/>
  <c r="P234" i="1464" s="1"/>
  <c r="I481" i="1482" l="1"/>
  <c r="B480" i="1482"/>
  <c r="B478" i="1481"/>
  <c r="I479" i="1481"/>
  <c r="Q234" i="1464"/>
  <c r="P235" i="1464" s="1"/>
  <c r="I482" i="1482" l="1"/>
  <c r="B481" i="1482"/>
  <c r="B479" i="1481"/>
  <c r="I480" i="1481"/>
  <c r="Q235" i="1464"/>
  <c r="P236" i="1464" s="1"/>
  <c r="I483" i="1482" l="1"/>
  <c r="B482" i="1482"/>
  <c r="B480" i="1481"/>
  <c r="I481" i="1481"/>
  <c r="Q236" i="1464"/>
  <c r="P237" i="1464" s="1"/>
  <c r="I484" i="1482" l="1"/>
  <c r="B483" i="1482"/>
  <c r="B481" i="1481"/>
  <c r="I482" i="1481"/>
  <c r="Q237" i="1464"/>
  <c r="P238" i="1464" s="1"/>
  <c r="I485" i="1482" l="1"/>
  <c r="B484" i="1482"/>
  <c r="B482" i="1481"/>
  <c r="I483" i="1481"/>
  <c r="Q238" i="1464"/>
  <c r="P239" i="1464" s="1"/>
  <c r="I486" i="1482" l="1"/>
  <c r="B485" i="1482"/>
  <c r="B483" i="1481"/>
  <c r="I484" i="1481"/>
  <c r="Q239" i="1464"/>
  <c r="P240" i="1464" s="1"/>
  <c r="I487" i="1482" l="1"/>
  <c r="B486" i="1482"/>
  <c r="B484" i="1481"/>
  <c r="I485" i="1481"/>
  <c r="Q240" i="1464"/>
  <c r="P241" i="1464" s="1"/>
  <c r="I488" i="1482" l="1"/>
  <c r="B487" i="1482"/>
  <c r="B485" i="1481"/>
  <c r="I486" i="1481"/>
  <c r="Q241" i="1464"/>
  <c r="P242" i="1464" s="1"/>
  <c r="I489" i="1482" l="1"/>
  <c r="B488" i="1482"/>
  <c r="B486" i="1481"/>
  <c r="I487" i="1481"/>
  <c r="Q242" i="1464"/>
  <c r="P243" i="1464" s="1"/>
  <c r="I490" i="1482" l="1"/>
  <c r="B489" i="1482"/>
  <c r="B487" i="1481"/>
  <c r="I488" i="1481"/>
  <c r="Q243" i="1464"/>
  <c r="P244" i="1464" s="1"/>
  <c r="I491" i="1482" l="1"/>
  <c r="B490" i="1482"/>
  <c r="B488" i="1481"/>
  <c r="I489" i="1481"/>
  <c r="Q244" i="1464"/>
  <c r="P245" i="1464" s="1"/>
  <c r="I492" i="1482" l="1"/>
  <c r="B491" i="1482"/>
  <c r="B489" i="1481"/>
  <c r="I490" i="1481"/>
  <c r="Q245" i="1464"/>
  <c r="P246" i="1464" s="1"/>
  <c r="I493" i="1482" l="1"/>
  <c r="B492" i="1482"/>
  <c r="B490" i="1481"/>
  <c r="I491" i="1481"/>
  <c r="Q246" i="1464"/>
  <c r="P247" i="1464" s="1"/>
  <c r="I494" i="1482" l="1"/>
  <c r="B493" i="1482"/>
  <c r="B491" i="1481"/>
  <c r="I492" i="1481"/>
  <c r="Q247" i="1464"/>
  <c r="P248" i="1464" s="1"/>
  <c r="I495" i="1482" l="1"/>
  <c r="B494" i="1482"/>
  <c r="B492" i="1481"/>
  <c r="I493" i="1481"/>
  <c r="Q248" i="1464"/>
  <c r="P249" i="1464" s="1"/>
  <c r="I496" i="1482" l="1"/>
  <c r="B495" i="1482"/>
  <c r="B493" i="1481"/>
  <c r="I494" i="1481"/>
  <c r="Q249" i="1464"/>
  <c r="P250" i="1464" s="1"/>
  <c r="I497" i="1482" l="1"/>
  <c r="B496" i="1482"/>
  <c r="B494" i="1481"/>
  <c r="I495" i="1481"/>
  <c r="Q250" i="1464"/>
  <c r="P251" i="1464" s="1"/>
  <c r="I498" i="1482" l="1"/>
  <c r="B497" i="1482"/>
  <c r="B495" i="1481"/>
  <c r="I496" i="1481"/>
  <c r="Q251" i="1464"/>
  <c r="P252" i="1464" s="1"/>
  <c r="I499" i="1482" l="1"/>
  <c r="B498" i="1482"/>
  <c r="B496" i="1481"/>
  <c r="I497" i="1481"/>
  <c r="Q252" i="1464"/>
  <c r="P253" i="1464" s="1"/>
  <c r="I500" i="1482" l="1"/>
  <c r="B499" i="1482"/>
  <c r="B497" i="1481"/>
  <c r="I498" i="1481"/>
  <c r="Q253" i="1464"/>
  <c r="P254" i="1464" s="1"/>
  <c r="I501" i="1482" l="1"/>
  <c r="B500" i="1482"/>
  <c r="B498" i="1481"/>
  <c r="I499" i="1481"/>
  <c r="Q254" i="1464"/>
  <c r="P255" i="1464" s="1"/>
  <c r="I502" i="1482" l="1"/>
  <c r="B501" i="1482"/>
  <c r="B499" i="1481"/>
  <c r="I500" i="1481"/>
  <c r="Q255" i="1464"/>
  <c r="P256" i="1464" s="1"/>
  <c r="I503" i="1482" l="1"/>
  <c r="B502" i="1482"/>
  <c r="B500" i="1481"/>
  <c r="I501" i="1481"/>
  <c r="Q256" i="1464"/>
  <c r="P257" i="1464" s="1"/>
  <c r="I504" i="1482" l="1"/>
  <c r="B503" i="1482"/>
  <c r="B501" i="1481"/>
  <c r="I502" i="1481"/>
  <c r="Q257" i="1464"/>
  <c r="P258" i="1464" s="1"/>
  <c r="I505" i="1482" l="1"/>
  <c r="B504" i="1482"/>
  <c r="B502" i="1481"/>
  <c r="I503" i="1481"/>
  <c r="Q258" i="1464"/>
  <c r="P259" i="1464" s="1"/>
  <c r="I506" i="1482" l="1"/>
  <c r="B505" i="1482"/>
  <c r="B503" i="1481"/>
  <c r="I504" i="1481"/>
  <c r="Q259" i="1464"/>
  <c r="P260" i="1464" s="1"/>
  <c r="I507" i="1482" l="1"/>
  <c r="B506" i="1482"/>
  <c r="B504" i="1481"/>
  <c r="I505" i="1481"/>
  <c r="Q260" i="1464"/>
  <c r="P261" i="1464" s="1"/>
  <c r="I508" i="1482" l="1"/>
  <c r="B507" i="1482"/>
  <c r="B505" i="1481"/>
  <c r="I506" i="1481"/>
  <c r="Q261" i="1464"/>
  <c r="P262" i="1464" s="1"/>
  <c r="I509" i="1482" l="1"/>
  <c r="B508" i="1482"/>
  <c r="B506" i="1481"/>
  <c r="I507" i="1481"/>
  <c r="Q262" i="1464"/>
  <c r="P263" i="1464" s="1"/>
  <c r="I510" i="1482" l="1"/>
  <c r="B509" i="1482"/>
  <c r="B507" i="1481"/>
  <c r="I508" i="1481"/>
  <c r="Q263" i="1464"/>
  <c r="P264" i="1464" s="1"/>
  <c r="I511" i="1482" l="1"/>
  <c r="B510" i="1482"/>
  <c r="B508" i="1481"/>
  <c r="I509" i="1481"/>
  <c r="Q264" i="1464"/>
  <c r="P265" i="1464" s="1"/>
  <c r="I512" i="1482" l="1"/>
  <c r="B511" i="1482"/>
  <c r="B509" i="1481"/>
  <c r="I510" i="1481"/>
  <c r="Q265" i="1464"/>
  <c r="P266" i="1464" s="1"/>
  <c r="I513" i="1482" l="1"/>
  <c r="B512" i="1482"/>
  <c r="B510" i="1481"/>
  <c r="I511" i="1481"/>
  <c r="Q266" i="1464"/>
  <c r="P267" i="1464" s="1"/>
  <c r="I514" i="1482" l="1"/>
  <c r="B513" i="1482"/>
  <c r="B511" i="1481"/>
  <c r="I512" i="1481"/>
  <c r="Q267" i="1464"/>
  <c r="P268" i="1464" s="1"/>
  <c r="I515" i="1482" l="1"/>
  <c r="B514" i="1482"/>
  <c r="B512" i="1481"/>
  <c r="I513" i="1481"/>
  <c r="Q268" i="1464"/>
  <c r="P269" i="1464" s="1"/>
  <c r="I516" i="1482" l="1"/>
  <c r="B515" i="1482"/>
  <c r="B513" i="1481"/>
  <c r="I514" i="1481"/>
  <c r="Q269" i="1464"/>
  <c r="P270" i="1464" s="1"/>
  <c r="I517" i="1482" l="1"/>
  <c r="B516" i="1482"/>
  <c r="B514" i="1481"/>
  <c r="I515" i="1481"/>
  <c r="Q270" i="1464"/>
  <c r="P271" i="1464" s="1"/>
  <c r="I518" i="1482" l="1"/>
  <c r="B517" i="1482"/>
  <c r="B515" i="1481"/>
  <c r="I516" i="1481"/>
  <c r="Q271" i="1464"/>
  <c r="P272" i="1464" s="1"/>
  <c r="I519" i="1482" l="1"/>
  <c r="B518" i="1482"/>
  <c r="B516" i="1481"/>
  <c r="I517" i="1481"/>
  <c r="Q272" i="1464"/>
  <c r="P273" i="1464" s="1"/>
  <c r="I520" i="1482" l="1"/>
  <c r="B519" i="1482"/>
  <c r="B517" i="1481"/>
  <c r="I518" i="1481"/>
  <c r="Q273" i="1464"/>
  <c r="P274" i="1464" s="1"/>
  <c r="I521" i="1482" l="1"/>
  <c r="B520" i="1482"/>
  <c r="B518" i="1481"/>
  <c r="I519" i="1481"/>
  <c r="Q274" i="1464"/>
  <c r="P275" i="1464" s="1"/>
  <c r="I522" i="1482" l="1"/>
  <c r="B521" i="1482"/>
  <c r="B519" i="1481"/>
  <c r="I520" i="1481"/>
  <c r="Q275" i="1464"/>
  <c r="P276" i="1464" s="1"/>
  <c r="I523" i="1482" l="1"/>
  <c r="B522" i="1482"/>
  <c r="B520" i="1481"/>
  <c r="I521" i="1481"/>
  <c r="Q276" i="1464"/>
  <c r="P277" i="1464" s="1"/>
  <c r="I524" i="1482" l="1"/>
  <c r="B523" i="1482"/>
  <c r="B521" i="1481"/>
  <c r="I522" i="1481"/>
  <c r="Q277" i="1464"/>
  <c r="P278" i="1464" s="1"/>
  <c r="I525" i="1482" l="1"/>
  <c r="B524" i="1482"/>
  <c r="B522" i="1481"/>
  <c r="I523" i="1481"/>
  <c r="Q278" i="1464"/>
  <c r="P279" i="1464" s="1"/>
  <c r="I526" i="1482" l="1"/>
  <c r="B525" i="1482"/>
  <c r="B523" i="1481"/>
  <c r="I524" i="1481"/>
  <c r="Q279" i="1464"/>
  <c r="P280" i="1464" s="1"/>
  <c r="I527" i="1482" l="1"/>
  <c r="B526" i="1482"/>
  <c r="B524" i="1481"/>
  <c r="I525" i="1481"/>
  <c r="Q280" i="1464"/>
  <c r="P281" i="1464" s="1"/>
  <c r="I528" i="1482" l="1"/>
  <c r="B527" i="1482"/>
  <c r="B525" i="1481"/>
  <c r="I526" i="1481"/>
  <c r="Q281" i="1464"/>
  <c r="P282" i="1464" s="1"/>
  <c r="I529" i="1482" l="1"/>
  <c r="B528" i="1482"/>
  <c r="B526" i="1481"/>
  <c r="I527" i="1481"/>
  <c r="Q282" i="1464"/>
  <c r="P283" i="1464" s="1"/>
  <c r="I530" i="1482" l="1"/>
  <c r="B529" i="1482"/>
  <c r="B527" i="1481"/>
  <c r="I528" i="1481"/>
  <c r="Q283" i="1464"/>
  <c r="P284" i="1464" s="1"/>
  <c r="I531" i="1482" l="1"/>
  <c r="B530" i="1482"/>
  <c r="B528" i="1481"/>
  <c r="I529" i="1481"/>
  <c r="Q284" i="1464"/>
  <c r="P285" i="1464" s="1"/>
  <c r="I532" i="1482" l="1"/>
  <c r="B531" i="1482"/>
  <c r="B529" i="1481"/>
  <c r="I530" i="1481"/>
  <c r="Q285" i="1464"/>
  <c r="P286" i="1464" s="1"/>
  <c r="I533" i="1482" l="1"/>
  <c r="B532" i="1482"/>
  <c r="B530" i="1481"/>
  <c r="I531" i="1481"/>
  <c r="Q286" i="1464"/>
  <c r="P287" i="1464" s="1"/>
  <c r="I534" i="1482" l="1"/>
  <c r="B533" i="1482"/>
  <c r="B531" i="1481"/>
  <c r="I532" i="1481"/>
  <c r="Q287" i="1464"/>
  <c r="P288" i="1464" s="1"/>
  <c r="I535" i="1482" l="1"/>
  <c r="B534" i="1482"/>
  <c r="B532" i="1481"/>
  <c r="I533" i="1481"/>
  <c r="Q288" i="1464"/>
  <c r="P289" i="1464" s="1"/>
  <c r="I536" i="1482" l="1"/>
  <c r="B535" i="1482"/>
  <c r="B533" i="1481"/>
  <c r="I534" i="1481"/>
  <c r="Q289" i="1464"/>
  <c r="P290" i="1464" s="1"/>
  <c r="I537" i="1482" l="1"/>
  <c r="B536" i="1482"/>
  <c r="B534" i="1481"/>
  <c r="I535" i="1481"/>
  <c r="Q290" i="1464"/>
  <c r="P291" i="1464" s="1"/>
  <c r="I538" i="1482" l="1"/>
  <c r="B537" i="1482"/>
  <c r="B535" i="1481"/>
  <c r="I536" i="1481"/>
  <c r="Q291" i="1464"/>
  <c r="P292" i="1464" s="1"/>
  <c r="I539" i="1482" l="1"/>
  <c r="B538" i="1482"/>
  <c r="B536" i="1481"/>
  <c r="I537" i="1481"/>
  <c r="Q292" i="1464"/>
  <c r="P293" i="1464" s="1"/>
  <c r="B539" i="1482" l="1"/>
  <c r="I540" i="1482"/>
  <c r="B537" i="1481"/>
  <c r="I538" i="1481"/>
  <c r="Q293" i="1464"/>
  <c r="P294" i="1464" s="1"/>
  <c r="I541" i="1482" l="1"/>
  <c r="B540" i="1482"/>
  <c r="B538" i="1481"/>
  <c r="I539" i="1481"/>
  <c r="Q294" i="1464"/>
  <c r="P295" i="1464" s="1"/>
  <c r="I542" i="1482" l="1"/>
  <c r="B541" i="1482"/>
  <c r="B539" i="1481"/>
  <c r="I540" i="1481"/>
  <c r="Q295" i="1464"/>
  <c r="P296" i="1464" s="1"/>
  <c r="I543" i="1482" l="1"/>
  <c r="B542" i="1482"/>
  <c r="B540" i="1481"/>
  <c r="I541" i="1481"/>
  <c r="Q296" i="1464"/>
  <c r="P297" i="1464" s="1"/>
  <c r="I544" i="1482" l="1"/>
  <c r="B543" i="1482"/>
  <c r="B541" i="1481"/>
  <c r="I542" i="1481"/>
  <c r="Q297" i="1464"/>
  <c r="P298" i="1464" s="1"/>
  <c r="I545" i="1482" l="1"/>
  <c r="B544" i="1482"/>
  <c r="B542" i="1481"/>
  <c r="I543" i="1481"/>
  <c r="Q298" i="1464"/>
  <c r="P299" i="1464" s="1"/>
  <c r="B545" i="1482" l="1"/>
  <c r="I546" i="1482"/>
  <c r="B543" i="1481"/>
  <c r="I544" i="1481"/>
  <c r="Q299" i="1464"/>
  <c r="P300" i="1464" s="1"/>
  <c r="I547" i="1482" l="1"/>
  <c r="B546" i="1482"/>
  <c r="B544" i="1481"/>
  <c r="I545" i="1481"/>
  <c r="Q300" i="1464"/>
  <c r="P301" i="1464" s="1"/>
  <c r="B547" i="1482" l="1"/>
  <c r="I548" i="1482"/>
  <c r="B545" i="1481"/>
  <c r="I546" i="1481"/>
  <c r="Q301" i="1464"/>
  <c r="P302" i="1464" s="1"/>
  <c r="I549" i="1482" l="1"/>
  <c r="B548" i="1482"/>
  <c r="B546" i="1481"/>
  <c r="I547" i="1481"/>
  <c r="Q302" i="1464"/>
  <c r="P303" i="1464" s="1"/>
  <c r="I550" i="1482" l="1"/>
  <c r="B549" i="1482"/>
  <c r="B547" i="1481"/>
  <c r="I548" i="1481"/>
  <c r="Q303" i="1464"/>
  <c r="P304" i="1464" s="1"/>
  <c r="I551" i="1482" l="1"/>
  <c r="B550" i="1482"/>
  <c r="I549" i="1481"/>
  <c r="B548" i="1481"/>
  <c r="Q304" i="1464"/>
  <c r="P305" i="1464" s="1"/>
  <c r="B551" i="1482" l="1"/>
  <c r="I552" i="1482"/>
  <c r="B549" i="1481"/>
  <c r="I550" i="1481"/>
  <c r="Q305" i="1464"/>
  <c r="P306" i="1464" s="1"/>
  <c r="I553" i="1482" l="1"/>
  <c r="B552" i="1482"/>
  <c r="I551" i="1481"/>
  <c r="B550" i="1481"/>
  <c r="Q306" i="1464"/>
  <c r="P307" i="1464" s="1"/>
  <c r="B553" i="1482" l="1"/>
  <c r="I554" i="1482"/>
  <c r="B551" i="1481"/>
  <c r="I552" i="1481"/>
  <c r="Q307" i="1464"/>
  <c r="P308" i="1464" s="1"/>
  <c r="I555" i="1482" l="1"/>
  <c r="B554" i="1482"/>
  <c r="I553" i="1481"/>
  <c r="B552" i="1481"/>
  <c r="Q308" i="1464"/>
  <c r="P309" i="1464" s="1"/>
  <c r="B555" i="1482" l="1"/>
  <c r="I556" i="1482"/>
  <c r="B553" i="1481"/>
  <c r="I554" i="1481"/>
  <c r="Q309" i="1464"/>
  <c r="P310" i="1464" s="1"/>
  <c r="I557" i="1482" l="1"/>
  <c r="B556" i="1482"/>
  <c r="B554" i="1481"/>
  <c r="I555" i="1481"/>
  <c r="Q310" i="1464"/>
  <c r="P311" i="1464" s="1"/>
  <c r="I558" i="1482" l="1"/>
  <c r="B557" i="1482"/>
  <c r="B555" i="1481"/>
  <c r="I556" i="1481"/>
  <c r="Q311" i="1464"/>
  <c r="P312" i="1464" s="1"/>
  <c r="I559" i="1482" l="1"/>
  <c r="B558" i="1482"/>
  <c r="I557" i="1481"/>
  <c r="B556" i="1481"/>
  <c r="Q312" i="1464"/>
  <c r="P313" i="1464" s="1"/>
  <c r="B559" i="1482" l="1"/>
  <c r="I560" i="1482"/>
  <c r="B557" i="1481"/>
  <c r="I558" i="1481"/>
  <c r="Q313" i="1464"/>
  <c r="P314" i="1464" s="1"/>
  <c r="I561" i="1482" l="1"/>
  <c r="B560" i="1482"/>
  <c r="I559" i="1481"/>
  <c r="B558" i="1481"/>
  <c r="Q314" i="1464"/>
  <c r="P315" i="1464" s="1"/>
  <c r="B561" i="1482" l="1"/>
  <c r="I562" i="1482"/>
  <c r="B559" i="1481"/>
  <c r="I560" i="1481"/>
  <c r="Q315" i="1464"/>
  <c r="P316" i="1464" s="1"/>
  <c r="I563" i="1482" l="1"/>
  <c r="B562" i="1482"/>
  <c r="I561" i="1481"/>
  <c r="B560" i="1481"/>
  <c r="Q316" i="1464"/>
  <c r="P317" i="1464" s="1"/>
  <c r="B563" i="1482" l="1"/>
  <c r="I564" i="1482"/>
  <c r="B561" i="1481"/>
  <c r="I562" i="1481"/>
  <c r="Q317" i="1464"/>
  <c r="P318" i="1464" s="1"/>
  <c r="I565" i="1482" l="1"/>
  <c r="B564" i="1482"/>
  <c r="I563" i="1481"/>
  <c r="B562" i="1481"/>
  <c r="Q318" i="1464"/>
  <c r="P319" i="1464" s="1"/>
  <c r="I566" i="1482" l="1"/>
  <c r="B565" i="1482"/>
  <c r="B563" i="1481"/>
  <c r="I564" i="1481"/>
  <c r="Q319" i="1464"/>
  <c r="P320" i="1464" s="1"/>
  <c r="I567" i="1482" l="1"/>
  <c r="B566" i="1482"/>
  <c r="I565" i="1481"/>
  <c r="B564" i="1481"/>
  <c r="Q320" i="1464"/>
  <c r="P321" i="1464" s="1"/>
  <c r="I568" i="1482" l="1"/>
  <c r="B567" i="1482"/>
  <c r="B565" i="1481"/>
  <c r="I566" i="1481"/>
  <c r="Q321" i="1464"/>
  <c r="P322" i="1464" s="1"/>
  <c r="I569" i="1482" l="1"/>
  <c r="B568" i="1482"/>
  <c r="I567" i="1481"/>
  <c r="B566" i="1481"/>
  <c r="Q322" i="1464"/>
  <c r="P323" i="1464" s="1"/>
  <c r="B569" i="1482" l="1"/>
  <c r="I570" i="1482"/>
  <c r="B567" i="1481"/>
  <c r="I568" i="1481"/>
  <c r="Q323" i="1464"/>
  <c r="P324" i="1464" s="1"/>
  <c r="I571" i="1482" l="1"/>
  <c r="B570" i="1482"/>
  <c r="I569" i="1481"/>
  <c r="B568" i="1481"/>
  <c r="Q324" i="1464"/>
  <c r="P325" i="1464" s="1"/>
  <c r="B571" i="1482" l="1"/>
  <c r="I572" i="1482"/>
  <c r="B569" i="1481"/>
  <c r="I570" i="1481"/>
  <c r="Q325" i="1464"/>
  <c r="P326" i="1464" s="1"/>
  <c r="I573" i="1482" l="1"/>
  <c r="B572" i="1482"/>
  <c r="I571" i="1481"/>
  <c r="B570" i="1481"/>
  <c r="Q326" i="1464"/>
  <c r="P327" i="1464" s="1"/>
  <c r="I574" i="1482" l="1"/>
  <c r="B573" i="1482"/>
  <c r="B571" i="1481"/>
  <c r="I572" i="1481"/>
  <c r="Q327" i="1464"/>
  <c r="P328" i="1464" s="1"/>
  <c r="I575" i="1482" l="1"/>
  <c r="B574" i="1482"/>
  <c r="I573" i="1481"/>
  <c r="B572" i="1481"/>
  <c r="Q328" i="1464"/>
  <c r="P329" i="1464" s="1"/>
  <c r="B575" i="1482" l="1"/>
  <c r="I576" i="1482"/>
  <c r="B573" i="1481"/>
  <c r="I574" i="1481"/>
  <c r="Q329" i="1464"/>
  <c r="P330" i="1464" s="1"/>
  <c r="I577" i="1482" l="1"/>
  <c r="B576" i="1482"/>
  <c r="I575" i="1481"/>
  <c r="B574" i="1481"/>
  <c r="Q330" i="1464"/>
  <c r="P331" i="1464" s="1"/>
  <c r="B577" i="1482" l="1"/>
  <c r="I578" i="1482"/>
  <c r="B575" i="1481"/>
  <c r="I576" i="1481"/>
  <c r="Q331" i="1464"/>
  <c r="P332" i="1464" s="1"/>
  <c r="I579" i="1482" l="1"/>
  <c r="B578" i="1482"/>
  <c r="I577" i="1481"/>
  <c r="B576" i="1481"/>
  <c r="Q332" i="1464"/>
  <c r="P333" i="1464" s="1"/>
  <c r="B579" i="1482" l="1"/>
  <c r="I580" i="1482"/>
  <c r="B577" i="1481"/>
  <c r="I578" i="1481"/>
  <c r="Q333" i="1464"/>
  <c r="P334" i="1464" s="1"/>
  <c r="I581" i="1482" l="1"/>
  <c r="B580" i="1482"/>
  <c r="I579" i="1481"/>
  <c r="B578" i="1481"/>
  <c r="Q334" i="1464"/>
  <c r="P335" i="1464" s="1"/>
  <c r="I582" i="1482" l="1"/>
  <c r="B581" i="1482"/>
  <c r="B579" i="1481"/>
  <c r="I580" i="1481"/>
  <c r="Q335" i="1464"/>
  <c r="P336" i="1464" s="1"/>
  <c r="I583" i="1482" l="1"/>
  <c r="B582" i="1482"/>
  <c r="I581" i="1481"/>
  <c r="B580" i="1481"/>
  <c r="Q336" i="1464"/>
  <c r="P337" i="1464" s="1"/>
  <c r="I584" i="1482" l="1"/>
  <c r="B583" i="1482"/>
  <c r="B581" i="1481"/>
  <c r="I582" i="1481"/>
  <c r="Q337" i="1464"/>
  <c r="P338" i="1464" s="1"/>
  <c r="I585" i="1482" l="1"/>
  <c r="B584" i="1482"/>
  <c r="I583" i="1481"/>
  <c r="B582" i="1481"/>
  <c r="Q338" i="1464"/>
  <c r="P339" i="1464" s="1"/>
  <c r="B585" i="1482" l="1"/>
  <c r="I586" i="1482"/>
  <c r="B583" i="1481"/>
  <c r="I584" i="1481"/>
  <c r="Q339" i="1464"/>
  <c r="P340" i="1464" s="1"/>
  <c r="I587" i="1482" l="1"/>
  <c r="B586" i="1482"/>
  <c r="I585" i="1481"/>
  <c r="B584" i="1481"/>
  <c r="Q340" i="1464"/>
  <c r="P341" i="1464" s="1"/>
  <c r="B587" i="1482" l="1"/>
  <c r="I588" i="1482"/>
  <c r="B585" i="1481"/>
  <c r="I586" i="1481"/>
  <c r="Q341" i="1464"/>
  <c r="P342" i="1464" s="1"/>
  <c r="I589" i="1482" l="1"/>
  <c r="B588" i="1482"/>
  <c r="I587" i="1481"/>
  <c r="B586" i="1481"/>
  <c r="Q342" i="1464"/>
  <c r="P343" i="1464" s="1"/>
  <c r="I590" i="1482" l="1"/>
  <c r="B589" i="1482"/>
  <c r="B587" i="1481"/>
  <c r="I588" i="1481"/>
  <c r="Q343" i="1464"/>
  <c r="P344" i="1464" s="1"/>
  <c r="I591" i="1482" l="1"/>
  <c r="B590" i="1482"/>
  <c r="I589" i="1481"/>
  <c r="B588" i="1481"/>
  <c r="Q344" i="1464"/>
  <c r="P345" i="1464" s="1"/>
  <c r="B591" i="1482" l="1"/>
  <c r="I592" i="1482"/>
  <c r="B589" i="1481"/>
  <c r="I590" i="1481"/>
  <c r="Q345" i="1464"/>
  <c r="P346" i="1464" s="1"/>
  <c r="I593" i="1482" l="1"/>
  <c r="B592" i="1482"/>
  <c r="I591" i="1481"/>
  <c r="B590" i="1481"/>
  <c r="Q346" i="1464"/>
  <c r="P347" i="1464" s="1"/>
  <c r="B593" i="1482" l="1"/>
  <c r="I594" i="1482"/>
  <c r="B591" i="1481"/>
  <c r="I592" i="1481"/>
  <c r="Q347" i="1464"/>
  <c r="P348" i="1464" s="1"/>
  <c r="I595" i="1482" l="1"/>
  <c r="B594" i="1482"/>
  <c r="I593" i="1481"/>
  <c r="B592" i="1481"/>
  <c r="Q348" i="1464"/>
  <c r="P349" i="1464" s="1"/>
  <c r="B595" i="1482" l="1"/>
  <c r="I596" i="1482"/>
  <c r="B593" i="1481"/>
  <c r="I594" i="1481"/>
  <c r="Q349" i="1464"/>
  <c r="P350" i="1464" s="1"/>
  <c r="I597" i="1482" l="1"/>
  <c r="B596" i="1482"/>
  <c r="I595" i="1481"/>
  <c r="B594" i="1481"/>
  <c r="Q350" i="1464"/>
  <c r="P351" i="1464" s="1"/>
  <c r="I598" i="1482" l="1"/>
  <c r="B597" i="1482"/>
  <c r="B595" i="1481"/>
  <c r="I596" i="1481"/>
  <c r="Q351" i="1464"/>
  <c r="P352" i="1464" s="1"/>
  <c r="I599" i="1482" l="1"/>
  <c r="B598" i="1482"/>
  <c r="I597" i="1481"/>
  <c r="B596" i="1481"/>
  <c r="Q352" i="1464"/>
  <c r="P353" i="1464" s="1"/>
  <c r="I600" i="1482" l="1"/>
  <c r="B599" i="1482"/>
  <c r="B597" i="1481"/>
  <c r="I598" i="1481"/>
  <c r="Q353" i="1464"/>
  <c r="P354" i="1464" s="1"/>
  <c r="I601" i="1482" l="1"/>
  <c r="B600" i="1482"/>
  <c r="I599" i="1481"/>
  <c r="B598" i="1481"/>
  <c r="Q354" i="1464"/>
  <c r="P355" i="1464" s="1"/>
  <c r="I602" i="1482" l="1"/>
  <c r="B601" i="1482"/>
  <c r="B599" i="1481"/>
  <c r="I600" i="1481"/>
  <c r="Q355" i="1464"/>
  <c r="P356" i="1464" s="1"/>
  <c r="I603" i="1482" l="1"/>
  <c r="B602" i="1482"/>
  <c r="I601" i="1481"/>
  <c r="B600" i="1481"/>
  <c r="Q356" i="1464"/>
  <c r="P357" i="1464" s="1"/>
  <c r="B603" i="1482" l="1"/>
  <c r="I604" i="1482"/>
  <c r="B601" i="1481"/>
  <c r="I602" i="1481"/>
  <c r="Q357" i="1464"/>
  <c r="P358" i="1464" s="1"/>
  <c r="I605" i="1482" l="1"/>
  <c r="B604" i="1482"/>
  <c r="I603" i="1481"/>
  <c r="B602" i="1481"/>
  <c r="Q358" i="1464"/>
  <c r="P359" i="1464" s="1"/>
  <c r="I606" i="1482" l="1"/>
  <c r="B605" i="1482"/>
  <c r="B603" i="1481"/>
  <c r="I604" i="1481"/>
  <c r="Q359" i="1464"/>
  <c r="P360" i="1464" s="1"/>
  <c r="I607" i="1482" l="1"/>
  <c r="B606" i="1482"/>
  <c r="I605" i="1481"/>
  <c r="B604" i="1481"/>
  <c r="Q360" i="1464"/>
  <c r="P361" i="1464" s="1"/>
  <c r="I608" i="1482" l="1"/>
  <c r="B607" i="1482"/>
  <c r="B605" i="1481"/>
  <c r="I606" i="1481"/>
  <c r="Q361" i="1464"/>
  <c r="P362" i="1464" s="1"/>
  <c r="I609" i="1482" l="1"/>
  <c r="B608" i="1482"/>
  <c r="I607" i="1481"/>
  <c r="B606" i="1481"/>
  <c r="Q362" i="1464"/>
  <c r="P363" i="1464" s="1"/>
  <c r="B609" i="1482" l="1"/>
  <c r="I610" i="1482"/>
  <c r="B607" i="1481"/>
  <c r="I608" i="1481"/>
  <c r="Q363" i="1464"/>
  <c r="P364" i="1464" s="1"/>
  <c r="I611" i="1482" l="1"/>
  <c r="B610" i="1482"/>
  <c r="I609" i="1481"/>
  <c r="B608" i="1481"/>
  <c r="Q364" i="1464"/>
  <c r="P365" i="1464" s="1"/>
  <c r="B611" i="1482" l="1"/>
  <c r="I612" i="1482"/>
  <c r="B609" i="1481"/>
  <c r="I610" i="1481"/>
  <c r="Q365" i="1464"/>
  <c r="P366" i="1464" s="1"/>
  <c r="I613" i="1482" l="1"/>
  <c r="B612" i="1482"/>
  <c r="I611" i="1481"/>
  <c r="B610" i="1481"/>
  <c r="Q366" i="1464"/>
  <c r="P367" i="1464" s="1"/>
  <c r="I614" i="1482" l="1"/>
  <c r="B613" i="1482"/>
  <c r="B611" i="1481"/>
  <c r="I612" i="1481"/>
  <c r="Q367" i="1464"/>
  <c r="P368" i="1464" s="1"/>
  <c r="I615" i="1482" l="1"/>
  <c r="B614" i="1482"/>
  <c r="I613" i="1481"/>
  <c r="B612" i="1481"/>
  <c r="Q368" i="1464"/>
  <c r="P369" i="1464" s="1"/>
  <c r="B615" i="1482" l="1"/>
  <c r="I616" i="1482"/>
  <c r="B613" i="1481"/>
  <c r="I614" i="1481"/>
  <c r="Q369" i="1464"/>
  <c r="P370" i="1464" s="1"/>
  <c r="I617" i="1482" l="1"/>
  <c r="B616" i="1482"/>
  <c r="I615" i="1481"/>
  <c r="B614" i="1481"/>
  <c r="Q370" i="1464"/>
  <c r="P371" i="1464" s="1"/>
  <c r="I618" i="1482" l="1"/>
  <c r="B617" i="1482"/>
  <c r="B615" i="1481"/>
  <c r="I616" i="1481"/>
  <c r="Q371" i="1464"/>
  <c r="P372" i="1464" s="1"/>
  <c r="I619" i="1482" l="1"/>
  <c r="B618" i="1482"/>
  <c r="I617" i="1481"/>
  <c r="B616" i="1481"/>
  <c r="Q372" i="1464"/>
  <c r="P373" i="1464" s="1"/>
  <c r="B619" i="1482" l="1"/>
  <c r="I620" i="1482"/>
  <c r="B617" i="1481"/>
  <c r="I618" i="1481"/>
  <c r="Q373" i="1464"/>
  <c r="P374" i="1464" s="1"/>
  <c r="I621" i="1482" l="1"/>
  <c r="B620" i="1482"/>
  <c r="I619" i="1481"/>
  <c r="B618" i="1481"/>
  <c r="Q374" i="1464"/>
  <c r="P375" i="1464" s="1"/>
  <c r="I622" i="1482" l="1"/>
  <c r="B621" i="1482"/>
  <c r="B619" i="1481"/>
  <c r="I620" i="1481"/>
  <c r="Q375" i="1464"/>
  <c r="P376" i="1464" s="1"/>
  <c r="I623" i="1482" l="1"/>
  <c r="B622" i="1482"/>
  <c r="I621" i="1481"/>
  <c r="B620" i="1481"/>
  <c r="Q376" i="1464"/>
  <c r="P377" i="1464" s="1"/>
  <c r="I624" i="1482" l="1"/>
  <c r="B623" i="1482"/>
  <c r="B621" i="1481"/>
  <c r="I622" i="1481"/>
  <c r="Q377" i="1464"/>
  <c r="P378" i="1464" s="1"/>
  <c r="I625" i="1482" l="1"/>
  <c r="B624" i="1482"/>
  <c r="I623" i="1481"/>
  <c r="B622" i="1481"/>
  <c r="Q378" i="1464"/>
  <c r="P379" i="1464" s="1"/>
  <c r="B625" i="1482" l="1"/>
  <c r="I626" i="1482"/>
  <c r="B623" i="1481"/>
  <c r="I624" i="1481"/>
  <c r="Q379" i="1464"/>
  <c r="P380" i="1464" s="1"/>
  <c r="I627" i="1482" l="1"/>
  <c r="B626" i="1482"/>
  <c r="I625" i="1481"/>
  <c r="B624" i="1481"/>
  <c r="Q380" i="1464"/>
  <c r="P381" i="1464" s="1"/>
  <c r="B627" i="1482" l="1"/>
  <c r="I628" i="1482"/>
  <c r="B625" i="1481"/>
  <c r="I626" i="1481"/>
  <c r="Q381" i="1464"/>
  <c r="P382" i="1464" s="1"/>
  <c r="I629" i="1482" l="1"/>
  <c r="B628" i="1482"/>
  <c r="I627" i="1481"/>
  <c r="B626" i="1481"/>
  <c r="Q382" i="1464"/>
  <c r="P383" i="1464" s="1"/>
  <c r="I630" i="1482" l="1"/>
  <c r="B629" i="1482"/>
  <c r="B627" i="1481"/>
  <c r="I628" i="1481"/>
  <c r="Q383" i="1464"/>
  <c r="P384" i="1464" s="1"/>
  <c r="I631" i="1482" l="1"/>
  <c r="B630" i="1482"/>
  <c r="I629" i="1481"/>
  <c r="B628" i="1481"/>
  <c r="Q384" i="1464"/>
  <c r="P385" i="1464" s="1"/>
  <c r="B631" i="1482" l="1"/>
  <c r="I632" i="1482"/>
  <c r="B629" i="1481"/>
  <c r="I630" i="1481"/>
  <c r="Q385" i="1464"/>
  <c r="P386" i="1464" s="1"/>
  <c r="I633" i="1482" l="1"/>
  <c r="B632" i="1482"/>
  <c r="I631" i="1481"/>
  <c r="B630" i="1481"/>
  <c r="Q386" i="1464"/>
  <c r="P387" i="1464" s="1"/>
  <c r="I634" i="1482" l="1"/>
  <c r="B633" i="1482"/>
  <c r="B631" i="1481"/>
  <c r="I632" i="1481"/>
  <c r="Q387" i="1464"/>
  <c r="P388" i="1464" s="1"/>
  <c r="I635" i="1482" l="1"/>
  <c r="B634" i="1482"/>
  <c r="I633" i="1481"/>
  <c r="B632" i="1481"/>
  <c r="Q388" i="1464"/>
  <c r="P389" i="1464" s="1"/>
  <c r="B635" i="1482" l="1"/>
  <c r="I636" i="1482"/>
  <c r="B633" i="1481"/>
  <c r="I634" i="1481"/>
  <c r="Q389" i="1464"/>
  <c r="P390" i="1464" s="1"/>
  <c r="I637" i="1482" l="1"/>
  <c r="B636" i="1482"/>
  <c r="I635" i="1481"/>
  <c r="B634" i="1481"/>
  <c r="Q390" i="1464"/>
  <c r="P391" i="1464" s="1"/>
  <c r="I638" i="1482" l="1"/>
  <c r="B637" i="1482"/>
  <c r="B635" i="1481"/>
  <c r="I636" i="1481"/>
  <c r="Q391" i="1464"/>
  <c r="P392" i="1464" s="1"/>
  <c r="I639" i="1482" l="1"/>
  <c r="B638" i="1482"/>
  <c r="I637" i="1481"/>
  <c r="B636" i="1481"/>
  <c r="Q392" i="1464"/>
  <c r="P393" i="1464" s="1"/>
  <c r="I640" i="1482" l="1"/>
  <c r="B639" i="1482"/>
  <c r="B637" i="1481"/>
  <c r="I638" i="1481"/>
  <c r="Q393" i="1464"/>
  <c r="P394" i="1464" s="1"/>
  <c r="I641" i="1482" l="1"/>
  <c r="B640" i="1482"/>
  <c r="I639" i="1481"/>
  <c r="B638" i="1481"/>
  <c r="Q394" i="1464"/>
  <c r="P395" i="1464" s="1"/>
  <c r="B641" i="1482" l="1"/>
  <c r="I642" i="1482"/>
  <c r="B639" i="1481"/>
  <c r="I640" i="1481"/>
  <c r="Q395" i="1464"/>
  <c r="P396" i="1464" s="1"/>
  <c r="I643" i="1482" l="1"/>
  <c r="B642" i="1482"/>
  <c r="I641" i="1481"/>
  <c r="B640" i="1481"/>
  <c r="Q396" i="1464"/>
  <c r="P397" i="1464" s="1"/>
  <c r="B643" i="1482" l="1"/>
  <c r="I644" i="1482"/>
  <c r="B641" i="1481"/>
  <c r="I642" i="1481"/>
  <c r="Q397" i="1464"/>
  <c r="P398" i="1464" s="1"/>
  <c r="I645" i="1482" l="1"/>
  <c r="B644" i="1482"/>
  <c r="I643" i="1481"/>
  <c r="B642" i="1481"/>
  <c r="Q398" i="1464"/>
  <c r="P399" i="1464" s="1"/>
  <c r="I646" i="1482" l="1"/>
  <c r="B645" i="1482"/>
  <c r="B643" i="1481"/>
  <c r="I644" i="1481"/>
  <c r="Q399" i="1464"/>
  <c r="P400" i="1464" s="1"/>
  <c r="I647" i="1482" l="1"/>
  <c r="B646" i="1482"/>
  <c r="I645" i="1481"/>
  <c r="B644" i="1481"/>
  <c r="Q400" i="1464"/>
  <c r="P401" i="1464" s="1"/>
  <c r="B647" i="1482" l="1"/>
  <c r="I648" i="1482"/>
  <c r="B645" i="1481"/>
  <c r="I646" i="1481"/>
  <c r="Q401" i="1464"/>
  <c r="P402" i="1464" s="1"/>
  <c r="I649" i="1482" l="1"/>
  <c r="B648" i="1482"/>
  <c r="I647" i="1481"/>
  <c r="B646" i="1481"/>
  <c r="Q402" i="1464"/>
  <c r="P403" i="1464" s="1"/>
  <c r="I650" i="1482" l="1"/>
  <c r="B649" i="1482"/>
  <c r="B647" i="1481"/>
  <c r="I648" i="1481"/>
  <c r="Q403" i="1464"/>
  <c r="P404" i="1464" s="1"/>
  <c r="I651" i="1482" l="1"/>
  <c r="B650" i="1482"/>
  <c r="I649" i="1481"/>
  <c r="B648" i="1481"/>
  <c r="Q404" i="1464"/>
  <c r="P405" i="1464" s="1"/>
  <c r="B651" i="1482" l="1"/>
  <c r="I652" i="1482"/>
  <c r="B649" i="1481"/>
  <c r="I650" i="1481"/>
  <c r="Q405" i="1464"/>
  <c r="P406" i="1464" s="1"/>
  <c r="I653" i="1482" l="1"/>
  <c r="B652" i="1482"/>
  <c r="I651" i="1481"/>
  <c r="B650" i="1481"/>
  <c r="Q406" i="1464"/>
  <c r="P407" i="1464" s="1"/>
  <c r="I654" i="1482" l="1"/>
  <c r="B653" i="1482"/>
  <c r="B651" i="1481"/>
  <c r="I652" i="1481"/>
  <c r="Q407" i="1464"/>
  <c r="P408" i="1464" s="1"/>
  <c r="I655" i="1482" l="1"/>
  <c r="B654" i="1482"/>
  <c r="I653" i="1481"/>
  <c r="B652" i="1481"/>
  <c r="Q408" i="1464"/>
  <c r="P409" i="1464" s="1"/>
  <c r="I656" i="1482" l="1"/>
  <c r="B655" i="1482"/>
  <c r="B653" i="1481"/>
  <c r="I654" i="1481"/>
  <c r="Q409" i="1464"/>
  <c r="P410" i="1464" s="1"/>
  <c r="I657" i="1482" l="1"/>
  <c r="B656" i="1482"/>
  <c r="I655" i="1481"/>
  <c r="B654" i="1481"/>
  <c r="Q410" i="1464"/>
  <c r="P411" i="1464" s="1"/>
  <c r="B657" i="1482" l="1"/>
  <c r="I658" i="1482"/>
  <c r="B655" i="1481"/>
  <c r="I656" i="1481"/>
  <c r="Q411" i="1464"/>
  <c r="P412" i="1464" s="1"/>
  <c r="I659" i="1482" l="1"/>
  <c r="B658" i="1482"/>
  <c r="I657" i="1481"/>
  <c r="B656" i="1481"/>
  <c r="Q412" i="1464"/>
  <c r="P413" i="1464" s="1"/>
  <c r="B659" i="1482" l="1"/>
  <c r="I660" i="1482"/>
  <c r="B657" i="1481"/>
  <c r="I658" i="1481"/>
  <c r="Q413" i="1464"/>
  <c r="P414" i="1464" s="1"/>
  <c r="I661" i="1482" l="1"/>
  <c r="B660" i="1482"/>
  <c r="I659" i="1481"/>
  <c r="B658" i="1481"/>
  <c r="Q414" i="1464"/>
  <c r="P415" i="1464" s="1"/>
  <c r="B661" i="1482" l="1"/>
  <c r="I662" i="1482"/>
  <c r="B659" i="1481"/>
  <c r="I660" i="1481"/>
  <c r="Q415" i="1464"/>
  <c r="P416" i="1464" s="1"/>
  <c r="I663" i="1482" l="1"/>
  <c r="B662" i="1482"/>
  <c r="I661" i="1481"/>
  <c r="B660" i="1481"/>
  <c r="Q416" i="1464"/>
  <c r="P417" i="1464" s="1"/>
  <c r="B663" i="1482" l="1"/>
  <c r="I664" i="1482"/>
  <c r="B661" i="1481"/>
  <c r="I662" i="1481"/>
  <c r="Q417" i="1464"/>
  <c r="P418" i="1464" s="1"/>
  <c r="I665" i="1482" l="1"/>
  <c r="B664" i="1482"/>
  <c r="I663" i="1481"/>
  <c r="B662" i="1481"/>
  <c r="Q418" i="1464"/>
  <c r="P419" i="1464" s="1"/>
  <c r="B665" i="1482" l="1"/>
  <c r="I666" i="1482"/>
  <c r="B663" i="1481"/>
  <c r="I664" i="1481"/>
  <c r="Q419" i="1464"/>
  <c r="P420" i="1464" s="1"/>
  <c r="I667" i="1482" l="1"/>
  <c r="B666" i="1482"/>
  <c r="I665" i="1481"/>
  <c r="B664" i="1481"/>
  <c r="Q420" i="1464"/>
  <c r="P421" i="1464" s="1"/>
  <c r="B667" i="1482" l="1"/>
  <c r="I668" i="1482"/>
  <c r="B665" i="1481"/>
  <c r="I666" i="1481"/>
  <c r="Q421" i="1464"/>
  <c r="P422" i="1464" s="1"/>
  <c r="I669" i="1482" l="1"/>
  <c r="B668" i="1482"/>
  <c r="I667" i="1481"/>
  <c r="B666" i="1481"/>
  <c r="Q422" i="1464"/>
  <c r="P423" i="1464" s="1"/>
  <c r="B669" i="1482" l="1"/>
  <c r="I670" i="1482"/>
  <c r="B667" i="1481"/>
  <c r="I668" i="1481"/>
  <c r="Q423" i="1464"/>
  <c r="P424" i="1464" s="1"/>
  <c r="I671" i="1482" l="1"/>
  <c r="B670" i="1482"/>
  <c r="I669" i="1481"/>
  <c r="B668" i="1481"/>
  <c r="Q424" i="1464"/>
  <c r="P425" i="1464" s="1"/>
  <c r="B671" i="1482" l="1"/>
  <c r="I672" i="1482"/>
  <c r="B669" i="1481"/>
  <c r="I670" i="1481"/>
  <c r="Q425" i="1464"/>
  <c r="P426" i="1464" s="1"/>
  <c r="I673" i="1482" l="1"/>
  <c r="B672" i="1482"/>
  <c r="I671" i="1481"/>
  <c r="B670" i="1481"/>
  <c r="Q426" i="1464"/>
  <c r="P427" i="1464" s="1"/>
  <c r="B673" i="1482" l="1"/>
  <c r="I674" i="1482"/>
  <c r="B671" i="1481"/>
  <c r="I672" i="1481"/>
  <c r="Q427" i="1464"/>
  <c r="P428" i="1464" s="1"/>
  <c r="I675" i="1482" l="1"/>
  <c r="B674" i="1482"/>
  <c r="I673" i="1481"/>
  <c r="B672" i="1481"/>
  <c r="Q428" i="1464"/>
  <c r="P429" i="1464" s="1"/>
  <c r="B675" i="1482" l="1"/>
  <c r="I676" i="1482"/>
  <c r="B673" i="1481"/>
  <c r="I674" i="1481"/>
  <c r="Q429" i="1464"/>
  <c r="P430" i="1464" s="1"/>
  <c r="B676" i="1482" l="1"/>
  <c r="I677" i="1482"/>
  <c r="I675" i="1481"/>
  <c r="B674" i="1481"/>
  <c r="Q430" i="1464"/>
  <c r="P431" i="1464" s="1"/>
  <c r="B677" i="1482" l="1"/>
  <c r="I678" i="1482"/>
  <c r="B675" i="1481"/>
  <c r="I676" i="1481"/>
  <c r="Q431" i="1464"/>
  <c r="P432" i="1464" s="1"/>
  <c r="B678" i="1482" l="1"/>
  <c r="I679" i="1482"/>
  <c r="I677" i="1481"/>
  <c r="B676" i="1481"/>
  <c r="Q432" i="1464"/>
  <c r="P433" i="1464" s="1"/>
  <c r="B679" i="1482" l="1"/>
  <c r="I680" i="1482"/>
  <c r="B677" i="1481"/>
  <c r="I678" i="1481"/>
  <c r="Q433" i="1464"/>
  <c r="P434" i="1464" s="1"/>
  <c r="B680" i="1482" l="1"/>
  <c r="I681" i="1482"/>
  <c r="I679" i="1481"/>
  <c r="B678" i="1481"/>
  <c r="Q434" i="1464"/>
  <c r="P435" i="1464" s="1"/>
  <c r="B681" i="1482" l="1"/>
  <c r="I682" i="1482"/>
  <c r="B679" i="1481"/>
  <c r="I680" i="1481"/>
  <c r="Q435" i="1464"/>
  <c r="P436" i="1464" s="1"/>
  <c r="B682" i="1482" l="1"/>
  <c r="I683" i="1482"/>
  <c r="I681" i="1481"/>
  <c r="B680" i="1481"/>
  <c r="Q436" i="1464"/>
  <c r="P437" i="1464" s="1"/>
  <c r="B683" i="1482" l="1"/>
  <c r="I684" i="1482"/>
  <c r="B681" i="1481"/>
  <c r="I682" i="1481"/>
  <c r="Q437" i="1464"/>
  <c r="P438" i="1464" s="1"/>
  <c r="B684" i="1482" l="1"/>
  <c r="I685" i="1482"/>
  <c r="I683" i="1481"/>
  <c r="B682" i="1481"/>
  <c r="Q438" i="1464"/>
  <c r="P439" i="1464" s="1"/>
  <c r="B685" i="1482" l="1"/>
  <c r="I686" i="1482"/>
  <c r="B683" i="1481"/>
  <c r="I684" i="1481"/>
  <c r="Q439" i="1464"/>
  <c r="P440" i="1464" s="1"/>
  <c r="B686" i="1482" l="1"/>
  <c r="I687" i="1482"/>
  <c r="B684" i="1481"/>
  <c r="I685" i="1481"/>
  <c r="Q440" i="1464"/>
  <c r="P441" i="1464" s="1"/>
  <c r="B687" i="1482" l="1"/>
  <c r="I688" i="1482"/>
  <c r="B685" i="1481"/>
  <c r="I686" i="1481"/>
  <c r="Q441" i="1464"/>
  <c r="P442" i="1464" s="1"/>
  <c r="B688" i="1482" l="1"/>
  <c r="I689" i="1482"/>
  <c r="B686" i="1481"/>
  <c r="I687" i="1481"/>
  <c r="Q442" i="1464"/>
  <c r="P443" i="1464" s="1"/>
  <c r="B689" i="1482" l="1"/>
  <c r="I690" i="1482"/>
  <c r="B687" i="1481"/>
  <c r="I688" i="1481"/>
  <c r="Q443" i="1464"/>
  <c r="P444" i="1464" s="1"/>
  <c r="B690" i="1482" l="1"/>
  <c r="I691" i="1482"/>
  <c r="B688" i="1481"/>
  <c r="I689" i="1481"/>
  <c r="Q444" i="1464"/>
  <c r="P445" i="1464" s="1"/>
  <c r="B691" i="1482" l="1"/>
  <c r="I692" i="1482"/>
  <c r="B689" i="1481"/>
  <c r="I690" i="1481"/>
  <c r="Q445" i="1464"/>
  <c r="P446" i="1464" s="1"/>
  <c r="B692" i="1482" l="1"/>
  <c r="I693" i="1482"/>
  <c r="B690" i="1481"/>
  <c r="I691" i="1481"/>
  <c r="Q446" i="1464"/>
  <c r="P447" i="1464" s="1"/>
  <c r="B693" i="1482" l="1"/>
  <c r="I694" i="1482"/>
  <c r="B691" i="1481"/>
  <c r="I692" i="1481"/>
  <c r="Q447" i="1464"/>
  <c r="P448" i="1464" s="1"/>
  <c r="B694" i="1482" l="1"/>
  <c r="I695" i="1482"/>
  <c r="B692" i="1481"/>
  <c r="I693" i="1481"/>
  <c r="Q448" i="1464"/>
  <c r="P449" i="1464" s="1"/>
  <c r="B695" i="1482" l="1"/>
  <c r="I696" i="1482"/>
  <c r="B693" i="1481"/>
  <c r="I694" i="1481"/>
  <c r="Q449" i="1464"/>
  <c r="P450" i="1464" s="1"/>
  <c r="B696" i="1482" l="1"/>
  <c r="I697" i="1482"/>
  <c r="B694" i="1481"/>
  <c r="I695" i="1481"/>
  <c r="Q450" i="1464"/>
  <c r="P451" i="1464" s="1"/>
  <c r="B697" i="1482" l="1"/>
  <c r="I698" i="1482"/>
  <c r="B695" i="1481"/>
  <c r="I696" i="1481"/>
  <c r="Q451" i="1464"/>
  <c r="P452" i="1464" s="1"/>
  <c r="B698" i="1482" l="1"/>
  <c r="I699" i="1482"/>
  <c r="B696" i="1481"/>
  <c r="I697" i="1481"/>
  <c r="Q452" i="1464"/>
  <c r="P453" i="1464" s="1"/>
  <c r="B699" i="1482" l="1"/>
  <c r="I700" i="1482"/>
  <c r="B697" i="1481"/>
  <c r="I698" i="1481"/>
  <c r="Q453" i="1464"/>
  <c r="P454" i="1464" s="1"/>
  <c r="B700" i="1482" l="1"/>
  <c r="I701" i="1482"/>
  <c r="B698" i="1481"/>
  <c r="I699" i="1481"/>
  <c r="Q454" i="1464"/>
  <c r="P455" i="1464" s="1"/>
  <c r="B701" i="1482" l="1"/>
  <c r="I702" i="1482"/>
  <c r="B699" i="1481"/>
  <c r="I700" i="1481"/>
  <c r="Q455" i="1464"/>
  <c r="P456" i="1464" s="1"/>
  <c r="B702" i="1482" l="1"/>
  <c r="I703" i="1482"/>
  <c r="B703" i="1482" s="1"/>
  <c r="B700" i="1481"/>
  <c r="I701" i="1481"/>
  <c r="Q456" i="1464"/>
  <c r="P457" i="1464" s="1"/>
  <c r="B701" i="1481" l="1"/>
  <c r="I702" i="1481"/>
  <c r="Q457" i="1464"/>
  <c r="P458" i="1464" s="1"/>
  <c r="B702" i="1481" l="1"/>
  <c r="I703" i="1481"/>
  <c r="Q458" i="1464"/>
  <c r="P459" i="1464" s="1"/>
  <c r="B703" i="1481" l="1"/>
  <c r="I704" i="1481"/>
  <c r="Q459" i="1464"/>
  <c r="P460" i="1464" s="1"/>
  <c r="B704" i="1481" l="1"/>
  <c r="I705" i="1481"/>
  <c r="Q460" i="1464"/>
  <c r="P461" i="1464" s="1"/>
  <c r="B705" i="1481" l="1"/>
  <c r="I706" i="1481"/>
  <c r="Q461" i="1464"/>
  <c r="P462" i="1464" s="1"/>
  <c r="B706" i="1481" l="1"/>
  <c r="I707" i="1481"/>
  <c r="Q462" i="1464"/>
  <c r="P463" i="1464" s="1"/>
  <c r="B707" i="1481" l="1"/>
  <c r="I708" i="1481"/>
  <c r="Q463" i="1464"/>
  <c r="B708" i="1481" l="1"/>
  <c r="I709" i="1481"/>
  <c r="B709" i="1481" s="1"/>
  <c r="U710" i="1478"/>
  <c r="C710" i="1478" s="1"/>
  <c r="U709" i="1478"/>
  <c r="C709" i="1478" s="1"/>
  <c r="U708" i="1478"/>
  <c r="C708" i="1478" s="1"/>
  <c r="U707" i="1478"/>
  <c r="C707" i="1478" s="1"/>
  <c r="U706" i="1478"/>
  <c r="U705" i="1478"/>
  <c r="C705" i="1478" s="1"/>
  <c r="U704" i="1478"/>
  <c r="C704" i="1478" s="1"/>
  <c r="U703" i="1478"/>
  <c r="C703" i="1478" s="1"/>
  <c r="U702" i="1478"/>
  <c r="C702" i="1478" s="1"/>
  <c r="U701" i="1478"/>
  <c r="C701" i="1478" s="1"/>
  <c r="U700" i="1478"/>
  <c r="C700" i="1478" s="1"/>
  <c r="U699" i="1478"/>
  <c r="C699" i="1478" s="1"/>
  <c r="U698" i="1478"/>
  <c r="U697" i="1478"/>
  <c r="C697" i="1478" s="1"/>
  <c r="U696" i="1478"/>
  <c r="C696" i="1478" s="1"/>
  <c r="U695" i="1478"/>
  <c r="C695" i="1478" s="1"/>
  <c r="U694" i="1478"/>
  <c r="C694" i="1478" s="1"/>
  <c r="U693" i="1478"/>
  <c r="C693" i="1478" s="1"/>
  <c r="U692" i="1478"/>
  <c r="C692" i="1478" s="1"/>
  <c r="U691" i="1478"/>
  <c r="C691" i="1478" s="1"/>
  <c r="U690" i="1478"/>
  <c r="U689" i="1478"/>
  <c r="C689" i="1478" s="1"/>
  <c r="U688" i="1478"/>
  <c r="C688" i="1478" s="1"/>
  <c r="U687" i="1478"/>
  <c r="U686" i="1478"/>
  <c r="C686" i="1478" s="1"/>
  <c r="U685" i="1478"/>
  <c r="C685" i="1478" s="1"/>
  <c r="U684" i="1478"/>
  <c r="C684" i="1478" s="1"/>
  <c r="U683" i="1478"/>
  <c r="C683" i="1478" s="1"/>
  <c r="U682" i="1478"/>
  <c r="U681" i="1478"/>
  <c r="C681" i="1478" s="1"/>
  <c r="U680" i="1478"/>
  <c r="C680" i="1478" s="1"/>
  <c r="U679" i="1478"/>
  <c r="C679" i="1478" s="1"/>
  <c r="U678" i="1478"/>
  <c r="C678" i="1478" s="1"/>
  <c r="U677" i="1478"/>
  <c r="C677" i="1478" s="1"/>
  <c r="U676" i="1478"/>
  <c r="C676" i="1478" s="1"/>
  <c r="U675" i="1478"/>
  <c r="C675" i="1478" s="1"/>
  <c r="U674" i="1478"/>
  <c r="U673" i="1478"/>
  <c r="C673" i="1478" s="1"/>
  <c r="U672" i="1478"/>
  <c r="C672" i="1478" s="1"/>
  <c r="U671" i="1478"/>
  <c r="C671" i="1478" s="1"/>
  <c r="U670" i="1478"/>
  <c r="C670" i="1478" s="1"/>
  <c r="U669" i="1478"/>
  <c r="C669" i="1478" s="1"/>
  <c r="U668" i="1478"/>
  <c r="C668" i="1478" s="1"/>
  <c r="U667" i="1478"/>
  <c r="C667" i="1478" s="1"/>
  <c r="U666" i="1478"/>
  <c r="U665" i="1478"/>
  <c r="C665" i="1478" s="1"/>
  <c r="U664" i="1478"/>
  <c r="C664" i="1478" s="1"/>
  <c r="U663" i="1478"/>
  <c r="U662" i="1478"/>
  <c r="C662" i="1478" s="1"/>
  <c r="U661" i="1478"/>
  <c r="C661" i="1478" s="1"/>
  <c r="U660" i="1478"/>
  <c r="C660" i="1478" s="1"/>
  <c r="U659" i="1478"/>
  <c r="C659" i="1478" s="1"/>
  <c r="U658" i="1478"/>
  <c r="U657" i="1478"/>
  <c r="C657" i="1478" s="1"/>
  <c r="U656" i="1478"/>
  <c r="C656" i="1478" s="1"/>
  <c r="U655" i="1478"/>
  <c r="C655" i="1478" s="1"/>
  <c r="U654" i="1478"/>
  <c r="C654" i="1478" s="1"/>
  <c r="U653" i="1478"/>
  <c r="C653" i="1478" s="1"/>
  <c r="U652" i="1478"/>
  <c r="U651" i="1478"/>
  <c r="C651" i="1478" s="1"/>
  <c r="U650" i="1478"/>
  <c r="C650" i="1478" s="1"/>
  <c r="U649" i="1478"/>
  <c r="C649" i="1478" s="1"/>
  <c r="U648" i="1478"/>
  <c r="C648" i="1478" s="1"/>
  <c r="U647" i="1478"/>
  <c r="C647" i="1478" s="1"/>
  <c r="U646" i="1478"/>
  <c r="C646" i="1478" s="1"/>
  <c r="U645" i="1478"/>
  <c r="C645" i="1478" s="1"/>
  <c r="U644" i="1478"/>
  <c r="C644" i="1478" s="1"/>
  <c r="U643" i="1478"/>
  <c r="C643" i="1478" s="1"/>
  <c r="U642" i="1478"/>
  <c r="U641" i="1478"/>
  <c r="C641" i="1478" s="1"/>
  <c r="U640" i="1478"/>
  <c r="C640" i="1478" s="1"/>
  <c r="U639" i="1478"/>
  <c r="U638" i="1478"/>
  <c r="C638" i="1478" s="1"/>
  <c r="U637" i="1478"/>
  <c r="C637" i="1478" s="1"/>
  <c r="U636" i="1478"/>
  <c r="C636" i="1478" s="1"/>
  <c r="U635" i="1478"/>
  <c r="C635" i="1478" s="1"/>
  <c r="U634" i="1478"/>
  <c r="U633" i="1478"/>
  <c r="C633" i="1478" s="1"/>
  <c r="U632" i="1478"/>
  <c r="C632" i="1478" s="1"/>
  <c r="U631" i="1478"/>
  <c r="C631" i="1478" s="1"/>
  <c r="U630" i="1478"/>
  <c r="C630" i="1478" s="1"/>
  <c r="U629" i="1478"/>
  <c r="C629" i="1478" s="1"/>
  <c r="U628" i="1478"/>
  <c r="C628" i="1478" s="1"/>
  <c r="U627" i="1478"/>
  <c r="C627" i="1478" s="1"/>
  <c r="U626" i="1478"/>
  <c r="U625" i="1478"/>
  <c r="C625" i="1478" s="1"/>
  <c r="U624" i="1478"/>
  <c r="C624" i="1478" s="1"/>
  <c r="U623" i="1478"/>
  <c r="C623" i="1478" s="1"/>
  <c r="U622" i="1478"/>
  <c r="C622" i="1478" s="1"/>
  <c r="U621" i="1478"/>
  <c r="C621" i="1478" s="1"/>
  <c r="U620" i="1478"/>
  <c r="C620" i="1478" s="1"/>
  <c r="U619" i="1478"/>
  <c r="C619" i="1478" s="1"/>
  <c r="U618" i="1478"/>
  <c r="U617" i="1478"/>
  <c r="C617" i="1478" s="1"/>
  <c r="U616" i="1478"/>
  <c r="C616" i="1478" s="1"/>
  <c r="U615" i="1478"/>
  <c r="U614" i="1478"/>
  <c r="C614" i="1478" s="1"/>
  <c r="U613" i="1478"/>
  <c r="C613" i="1478" s="1"/>
  <c r="U612" i="1478"/>
  <c r="C612" i="1478" s="1"/>
  <c r="U611" i="1478"/>
  <c r="C611" i="1478" s="1"/>
  <c r="U610" i="1478"/>
  <c r="U609" i="1478"/>
  <c r="C609" i="1478" s="1"/>
  <c r="U608" i="1478"/>
  <c r="C608" i="1478" s="1"/>
  <c r="U607" i="1478"/>
  <c r="C607" i="1478" s="1"/>
  <c r="U606" i="1478"/>
  <c r="C606" i="1478" s="1"/>
  <c r="U605" i="1478"/>
  <c r="C605" i="1478" s="1"/>
  <c r="U604" i="1478"/>
  <c r="U603" i="1478"/>
  <c r="C603" i="1478" s="1"/>
  <c r="U602" i="1478"/>
  <c r="U601" i="1478"/>
  <c r="C601" i="1478" s="1"/>
  <c r="U600" i="1478"/>
  <c r="C600" i="1478" s="1"/>
  <c r="U599" i="1478"/>
  <c r="U598" i="1478"/>
  <c r="C598" i="1478" s="1"/>
  <c r="U597" i="1478"/>
  <c r="C597" i="1478" s="1"/>
  <c r="U596" i="1478"/>
  <c r="C596" i="1478" s="1"/>
  <c r="U595" i="1478"/>
  <c r="C595" i="1478" s="1"/>
  <c r="U594" i="1478"/>
  <c r="U593" i="1478"/>
  <c r="C593" i="1478" s="1"/>
  <c r="U592" i="1478"/>
  <c r="C592" i="1478" s="1"/>
  <c r="U591" i="1478"/>
  <c r="U590" i="1478"/>
  <c r="C590" i="1478" s="1"/>
  <c r="U589" i="1478"/>
  <c r="C589" i="1478" s="1"/>
  <c r="U588" i="1478"/>
  <c r="U587" i="1478"/>
  <c r="C587" i="1478" s="1"/>
  <c r="U586" i="1478"/>
  <c r="C586" i="1478" s="1"/>
  <c r="U585" i="1478"/>
  <c r="C585" i="1478" s="1"/>
  <c r="U584" i="1478"/>
  <c r="C584" i="1478" s="1"/>
  <c r="U583" i="1478"/>
  <c r="C583" i="1478" s="1"/>
  <c r="U582" i="1478"/>
  <c r="C582" i="1478" s="1"/>
  <c r="U581" i="1478"/>
  <c r="C581" i="1478" s="1"/>
  <c r="U580" i="1478"/>
  <c r="C580" i="1478" s="1"/>
  <c r="U579" i="1478"/>
  <c r="C579" i="1478" s="1"/>
  <c r="U578" i="1478"/>
  <c r="U577" i="1478"/>
  <c r="C577" i="1478" s="1"/>
  <c r="U576" i="1478"/>
  <c r="C576" i="1478" s="1"/>
  <c r="U575" i="1478"/>
  <c r="U574" i="1478"/>
  <c r="C574" i="1478" s="1"/>
  <c r="U573" i="1478"/>
  <c r="C573" i="1478" s="1"/>
  <c r="U572" i="1478"/>
  <c r="C572" i="1478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256" i="1478"/>
  <c r="Q1255" i="1478"/>
  <c r="P1255" i="1478"/>
  <c r="Q1254" i="1478"/>
  <c r="P1254" i="1478"/>
  <c r="Q1253" i="1478"/>
  <c r="P1253" i="1478"/>
  <c r="Q1252" i="1478"/>
  <c r="P1252" i="1478"/>
  <c r="Q1251" i="1478"/>
  <c r="P1251" i="1478"/>
  <c r="Q1250" i="1478"/>
  <c r="P1250" i="1478"/>
  <c r="Q1249" i="1478"/>
  <c r="P1249" i="1478"/>
  <c r="Q1248" i="1478"/>
  <c r="P1248" i="1478"/>
  <c r="Q1247" i="1478"/>
  <c r="P1247" i="1478"/>
  <c r="Q1246" i="1478"/>
  <c r="P1246" i="1478"/>
  <c r="Q1245" i="1478"/>
  <c r="P1245" i="1478"/>
  <c r="Q1244" i="1478"/>
  <c r="P1244" i="1478"/>
  <c r="Q1243" i="1478"/>
  <c r="P1243" i="1478"/>
  <c r="Q1242" i="1478"/>
  <c r="P1242" i="1478"/>
  <c r="Q1241" i="1478"/>
  <c r="P1241" i="1478"/>
  <c r="Q1240" i="1478"/>
  <c r="P1240" i="1478"/>
  <c r="Q1239" i="1478"/>
  <c r="P1239" i="1478"/>
  <c r="Q1238" i="1478"/>
  <c r="P1238" i="1478"/>
  <c r="Q1237" i="1478"/>
  <c r="P1237" i="1478"/>
  <c r="Q1236" i="1478"/>
  <c r="P1236" i="1478"/>
  <c r="Q1235" i="1478"/>
  <c r="P1235" i="1478"/>
  <c r="Q1234" i="1478"/>
  <c r="P1234" i="1478"/>
  <c r="Q1233" i="1478"/>
  <c r="P1233" i="1478"/>
  <c r="Q1232" i="1478"/>
  <c r="P1232" i="1478"/>
  <c r="Q1231" i="1478"/>
  <c r="P1231" i="1478"/>
  <c r="Q1230" i="1478"/>
  <c r="P1230" i="1478"/>
  <c r="Q1229" i="1478"/>
  <c r="P1229" i="1478"/>
  <c r="Q1228" i="1478"/>
  <c r="P1228" i="1478"/>
  <c r="Q1227" i="1478"/>
  <c r="P1227" i="1478"/>
  <c r="Q1226" i="1478"/>
  <c r="P1226" i="1478"/>
  <c r="Q1225" i="1478"/>
  <c r="P1225" i="1478"/>
  <c r="Q1224" i="1478"/>
  <c r="P1224" i="1478"/>
  <c r="Q1223" i="1478"/>
  <c r="P1223" i="1478"/>
  <c r="Q1222" i="1478"/>
  <c r="P1222" i="1478"/>
  <c r="Q1221" i="1478"/>
  <c r="P1221" i="1478"/>
  <c r="Q1220" i="1478"/>
  <c r="P1220" i="1478"/>
  <c r="Q1219" i="1478"/>
  <c r="P1219" i="1478"/>
  <c r="Q1218" i="1478"/>
  <c r="P1218" i="1478"/>
  <c r="Q1217" i="1478"/>
  <c r="P1217" i="1478"/>
  <c r="Q1216" i="1478"/>
  <c r="P1216" i="1478"/>
  <c r="Q1215" i="1478"/>
  <c r="P1215" i="1478"/>
  <c r="Q1214" i="1478"/>
  <c r="P1214" i="1478"/>
  <c r="Q1213" i="1478"/>
  <c r="P1213" i="1478"/>
  <c r="Q1212" i="1478"/>
  <c r="P1212" i="1478"/>
  <c r="Q1211" i="1478"/>
  <c r="P1211" i="1478"/>
  <c r="Q1210" i="1478"/>
  <c r="P1210" i="1478"/>
  <c r="Q1209" i="1478"/>
  <c r="P1209" i="1478"/>
  <c r="Q1208" i="1478"/>
  <c r="P1208" i="1478"/>
  <c r="Q1207" i="1478"/>
  <c r="P1207" i="1478"/>
  <c r="Q1206" i="1478"/>
  <c r="P1206" i="1478"/>
  <c r="Q1205" i="1478"/>
  <c r="P1205" i="1478"/>
  <c r="Q1204" i="1478"/>
  <c r="P1204" i="1478"/>
  <c r="Q1203" i="1478"/>
  <c r="P1203" i="1478"/>
  <c r="Q1202" i="1478"/>
  <c r="P1202" i="1478"/>
  <c r="Q1201" i="1478"/>
  <c r="P1201" i="1478"/>
  <c r="Q1200" i="1478"/>
  <c r="P1200" i="1478"/>
  <c r="Q1199" i="1478"/>
  <c r="P1199" i="1478"/>
  <c r="Q1198" i="1478"/>
  <c r="P1198" i="1478"/>
  <c r="Q1197" i="1478"/>
  <c r="P1197" i="1478"/>
  <c r="Q1196" i="1478"/>
  <c r="P1196" i="1478"/>
  <c r="Q1195" i="1478"/>
  <c r="P1195" i="1478"/>
  <c r="Q1194" i="1478"/>
  <c r="P1194" i="1478"/>
  <c r="Q1193" i="1478"/>
  <c r="P1193" i="1478"/>
  <c r="Q1192" i="1478"/>
  <c r="P1192" i="1478"/>
  <c r="Q1191" i="1478"/>
  <c r="P1191" i="1478"/>
  <c r="Q1190" i="1478"/>
  <c r="P1190" i="1478"/>
  <c r="Q1189" i="1478"/>
  <c r="P1189" i="1478"/>
  <c r="Q1188" i="1478"/>
  <c r="P1188" i="1478"/>
  <c r="Q1187" i="1478"/>
  <c r="P1187" i="1478"/>
  <c r="Q1186" i="1478"/>
  <c r="P1186" i="1478"/>
  <c r="Q1185" i="1478"/>
  <c r="P1185" i="1478"/>
  <c r="Q1184" i="1478"/>
  <c r="P1184" i="1478"/>
  <c r="Q1183" i="1478"/>
  <c r="P1183" i="1478"/>
  <c r="Q1182" i="1478"/>
  <c r="P1182" i="1478"/>
  <c r="Q1181" i="1478"/>
  <c r="P1181" i="1478"/>
  <c r="Q1180" i="1478"/>
  <c r="P1180" i="1478"/>
  <c r="Q1179" i="1478"/>
  <c r="P1179" i="1478"/>
  <c r="Q1178" i="1478"/>
  <c r="P1178" i="1478"/>
  <c r="Q1177" i="1478"/>
  <c r="P1177" i="1478"/>
  <c r="Q1176" i="1478"/>
  <c r="P1176" i="1478"/>
  <c r="Q1175" i="1478"/>
  <c r="P1175" i="1478"/>
  <c r="Q1174" i="1478"/>
  <c r="P1174" i="1478"/>
  <c r="Q1173" i="1478"/>
  <c r="P1173" i="1478"/>
  <c r="Q1172" i="1478"/>
  <c r="P1172" i="1478"/>
  <c r="Q1171" i="1478"/>
  <c r="P1171" i="1478"/>
  <c r="Q1170" i="1478"/>
  <c r="P1170" i="1478"/>
  <c r="Q1169" i="1478"/>
  <c r="P1169" i="1478"/>
  <c r="Q1168" i="1478"/>
  <c r="P1168" i="1478"/>
  <c r="Q1167" i="1478"/>
  <c r="P1167" i="1478"/>
  <c r="Q1166" i="1478"/>
  <c r="P1166" i="1478"/>
  <c r="Q1165" i="1478"/>
  <c r="P1165" i="1478"/>
  <c r="Q1164" i="1478"/>
  <c r="P1164" i="1478"/>
  <c r="Q1163" i="1478"/>
  <c r="P1163" i="1478"/>
  <c r="Q1162" i="1478"/>
  <c r="P1162" i="1478"/>
  <c r="Q1161" i="1478"/>
  <c r="P1161" i="1478"/>
  <c r="Q1160" i="1478"/>
  <c r="P1160" i="1478"/>
  <c r="Q1159" i="1478"/>
  <c r="P1159" i="1478"/>
  <c r="Q1158" i="1478"/>
  <c r="P1158" i="1478"/>
  <c r="Q1157" i="1478"/>
  <c r="P1157" i="1478"/>
  <c r="Q1156" i="1478"/>
  <c r="P1156" i="1478"/>
  <c r="Q1155" i="1478"/>
  <c r="P1155" i="1478"/>
  <c r="Q1154" i="1478"/>
  <c r="P1154" i="1478"/>
  <c r="Q1153" i="1478"/>
  <c r="P1153" i="1478"/>
  <c r="Q1152" i="1478"/>
  <c r="P1152" i="1478"/>
  <c r="Q1151" i="1478"/>
  <c r="P1151" i="1478"/>
  <c r="Q1150" i="1478"/>
  <c r="P1150" i="1478"/>
  <c r="Q1149" i="1478"/>
  <c r="P1149" i="1478"/>
  <c r="Q1148" i="1478"/>
  <c r="P1148" i="1478"/>
  <c r="Q1147" i="1478"/>
  <c r="P1147" i="1478"/>
  <c r="Q1146" i="1478"/>
  <c r="P1146" i="1478"/>
  <c r="Q1145" i="1478"/>
  <c r="P1145" i="1478"/>
  <c r="Q1144" i="1478"/>
  <c r="P1144" i="1478"/>
  <c r="Q1143" i="1478"/>
  <c r="P1143" i="1478"/>
  <c r="Q1142" i="1478"/>
  <c r="P1142" i="1478"/>
  <c r="Q1141" i="1478"/>
  <c r="P1141" i="1478"/>
  <c r="Q1140" i="1478"/>
  <c r="P1140" i="1478"/>
  <c r="Q1139" i="1478"/>
  <c r="P1139" i="1478"/>
  <c r="Q1138" i="1478"/>
  <c r="P1138" i="1478"/>
  <c r="Q1137" i="1478"/>
  <c r="P1137" i="1478"/>
  <c r="Q1136" i="1478"/>
  <c r="P1136" i="1478"/>
  <c r="Q1135" i="1478"/>
  <c r="P1135" i="1478"/>
  <c r="Q1134" i="1478"/>
  <c r="P1134" i="1478"/>
  <c r="Q1133" i="1478"/>
  <c r="P1133" i="1478"/>
  <c r="Q1132" i="1478"/>
  <c r="P1132" i="1478"/>
  <c r="Q1131" i="1478"/>
  <c r="P1131" i="1478"/>
  <c r="Q1130" i="1478"/>
  <c r="P1130" i="1478"/>
  <c r="Q1129" i="1478"/>
  <c r="P1129" i="1478"/>
  <c r="Q1128" i="1478"/>
  <c r="P1128" i="1478"/>
  <c r="Q1127" i="1478"/>
  <c r="P1127" i="1478"/>
  <c r="Q1126" i="1478"/>
  <c r="P1126" i="1478"/>
  <c r="Q1125" i="1478"/>
  <c r="P1125" i="1478"/>
  <c r="Q1124" i="1478"/>
  <c r="P1124" i="1478"/>
  <c r="Q1123" i="1478"/>
  <c r="P1123" i="1478"/>
  <c r="Q1122" i="1478"/>
  <c r="P1122" i="1478"/>
  <c r="Q1121" i="1478"/>
  <c r="P1121" i="1478"/>
  <c r="Q1120" i="1478"/>
  <c r="P1120" i="1478"/>
  <c r="Q1119" i="1478"/>
  <c r="P1119" i="1478"/>
  <c r="Q1118" i="1478"/>
  <c r="P1118" i="1478"/>
  <c r="Q1117" i="1478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Q1043" i="1478"/>
  <c r="P1043" i="1478"/>
  <c r="Q1042" i="1478"/>
  <c r="P1042" i="1478"/>
  <c r="Q1041" i="1478"/>
  <c r="P1041" i="1478"/>
  <c r="Q1040" i="1478"/>
  <c r="P1040" i="1478"/>
  <c r="Q1039" i="1478"/>
  <c r="P1039" i="1478"/>
  <c r="Q1038" i="1478"/>
  <c r="P1038" i="1478"/>
  <c r="Q1037" i="1478"/>
  <c r="P1037" i="1478"/>
  <c r="Q1036" i="1478"/>
  <c r="P1036" i="1478"/>
  <c r="Q1035" i="1478"/>
  <c r="P1035" i="1478"/>
  <c r="Q1034" i="1478"/>
  <c r="P1034" i="1478"/>
  <c r="Q1033" i="1478"/>
  <c r="P1033" i="1478"/>
  <c r="Q1032" i="1478"/>
  <c r="P1032" i="1478"/>
  <c r="Q1031" i="1478"/>
  <c r="P1031" i="1478"/>
  <c r="Q1030" i="1478"/>
  <c r="P1030" i="1478"/>
  <c r="Q1029" i="1478"/>
  <c r="P1029" i="1478"/>
  <c r="Q1028" i="1478"/>
  <c r="P1028" i="1478"/>
  <c r="Q1027" i="1478"/>
  <c r="P1027" i="1478"/>
  <c r="Q1026" i="1478"/>
  <c r="P1026" i="1478"/>
  <c r="Q1025" i="1478"/>
  <c r="P1025" i="1478"/>
  <c r="Q1024" i="1478"/>
  <c r="P1024" i="1478"/>
  <c r="Q1023" i="1478"/>
  <c r="P1023" i="1478"/>
  <c r="Q1022" i="1478"/>
  <c r="P1022" i="1478"/>
  <c r="Q1021" i="1478"/>
  <c r="P1021" i="1478"/>
  <c r="Q1020" i="1478"/>
  <c r="P1020" i="1478"/>
  <c r="Q1019" i="1478"/>
  <c r="P1019" i="1478"/>
  <c r="Q1018" i="1478"/>
  <c r="P1018" i="1478"/>
  <c r="Q1017" i="1478"/>
  <c r="P1017" i="1478"/>
  <c r="Q1016" i="1478"/>
  <c r="P1016" i="1478"/>
  <c r="Q1015" i="1478"/>
  <c r="P1015" i="1478"/>
  <c r="Q1014" i="1478"/>
  <c r="P1014" i="1478"/>
  <c r="Q1013" i="1478"/>
  <c r="P1013" i="1478"/>
  <c r="Q1012" i="1478"/>
  <c r="P1012" i="1478"/>
  <c r="Q1011" i="1478"/>
  <c r="P1011" i="1478"/>
  <c r="Q1010" i="1478"/>
  <c r="P1010" i="1478"/>
  <c r="Q1009" i="1478"/>
  <c r="P1009" i="1478"/>
  <c r="Q1008" i="1478"/>
  <c r="P1008" i="1478"/>
  <c r="Q1007" i="1478"/>
  <c r="P1007" i="1478"/>
  <c r="Q1006" i="1478"/>
  <c r="P1006" i="1478"/>
  <c r="Q1005" i="1478"/>
  <c r="P1005" i="1478"/>
  <c r="Q1004" i="1478"/>
  <c r="P1004" i="1478"/>
  <c r="Q1003" i="1478"/>
  <c r="P1003" i="1478"/>
  <c r="Q1002" i="1478"/>
  <c r="P1002" i="1478"/>
  <c r="Q1001" i="1478"/>
  <c r="P1001" i="1478"/>
  <c r="Q1000" i="1478"/>
  <c r="P1000" i="1478"/>
  <c r="Q999" i="1478"/>
  <c r="P999" i="1478"/>
  <c r="Q998" i="1478"/>
  <c r="P998" i="1478"/>
  <c r="Q997" i="1478"/>
  <c r="P997" i="1478"/>
  <c r="Q996" i="1478"/>
  <c r="P996" i="1478"/>
  <c r="Q995" i="1478"/>
  <c r="P995" i="1478"/>
  <c r="Q994" i="1478"/>
  <c r="P994" i="1478"/>
  <c r="Q993" i="1478"/>
  <c r="P993" i="1478"/>
  <c r="Q992" i="1478"/>
  <c r="P992" i="1478"/>
  <c r="Q991" i="1478"/>
  <c r="P991" i="1478"/>
  <c r="Q990" i="1478"/>
  <c r="P990" i="1478"/>
  <c r="Q989" i="1478"/>
  <c r="P989" i="1478"/>
  <c r="Q988" i="1478"/>
  <c r="P988" i="1478"/>
  <c r="Q987" i="1478"/>
  <c r="P987" i="1478"/>
  <c r="Q986" i="1478"/>
  <c r="P986" i="1478"/>
  <c r="Q985" i="1478"/>
  <c r="P985" i="1478"/>
  <c r="Q984" i="1478"/>
  <c r="P984" i="1478"/>
  <c r="Q983" i="1478"/>
  <c r="P983" i="1478"/>
  <c r="Q982" i="1478"/>
  <c r="P982" i="1478"/>
  <c r="Q981" i="1478"/>
  <c r="P981" i="1478"/>
  <c r="Q980" i="1478"/>
  <c r="P980" i="1478"/>
  <c r="Q979" i="1478"/>
  <c r="P979" i="1478"/>
  <c r="Q978" i="1478"/>
  <c r="P978" i="1478"/>
  <c r="Q977" i="1478"/>
  <c r="P977" i="1478"/>
  <c r="Q976" i="1478"/>
  <c r="P976" i="1478"/>
  <c r="Q975" i="1478"/>
  <c r="P975" i="1478"/>
  <c r="Q974" i="1478"/>
  <c r="P974" i="1478"/>
  <c r="Q973" i="1478"/>
  <c r="P973" i="1478"/>
  <c r="Q972" i="1478"/>
  <c r="P972" i="1478"/>
  <c r="Q971" i="1478"/>
  <c r="P971" i="1478"/>
  <c r="Q970" i="1478"/>
  <c r="P970" i="1478"/>
  <c r="Q969" i="1478"/>
  <c r="P969" i="1478"/>
  <c r="Q968" i="1478"/>
  <c r="P968" i="1478"/>
  <c r="Q967" i="1478"/>
  <c r="P967" i="1478"/>
  <c r="Q966" i="1478"/>
  <c r="P966" i="1478"/>
  <c r="Q965" i="1478"/>
  <c r="P965" i="1478"/>
  <c r="Q964" i="1478"/>
  <c r="P964" i="1478"/>
  <c r="Q963" i="1478"/>
  <c r="P963" i="1478"/>
  <c r="Q962" i="1478"/>
  <c r="P962" i="1478"/>
  <c r="Q961" i="1478"/>
  <c r="P961" i="1478"/>
  <c r="Q960" i="1478"/>
  <c r="P960" i="1478"/>
  <c r="Q959" i="1478"/>
  <c r="P959" i="1478"/>
  <c r="Q958" i="1478"/>
  <c r="P958" i="1478"/>
  <c r="Q957" i="1478"/>
  <c r="P957" i="1478"/>
  <c r="Q956" i="1478"/>
  <c r="P956" i="1478"/>
  <c r="Q955" i="1478"/>
  <c r="P955" i="1478"/>
  <c r="Q954" i="1478"/>
  <c r="P954" i="1478"/>
  <c r="Q953" i="1478"/>
  <c r="P953" i="1478"/>
  <c r="Q952" i="1478"/>
  <c r="P952" i="1478"/>
  <c r="Q951" i="1478"/>
  <c r="P951" i="1478"/>
  <c r="Q950" i="1478"/>
  <c r="P950" i="1478"/>
  <c r="Q949" i="1478"/>
  <c r="P949" i="1478"/>
  <c r="Q948" i="1478"/>
  <c r="P948" i="1478"/>
  <c r="Q947" i="1478"/>
  <c r="P947" i="1478"/>
  <c r="Q946" i="1478"/>
  <c r="P946" i="1478"/>
  <c r="Q945" i="1478"/>
  <c r="P945" i="1478"/>
  <c r="Q944" i="1478"/>
  <c r="P944" i="1478"/>
  <c r="Q943" i="1478"/>
  <c r="P943" i="1478"/>
  <c r="Q942" i="1478"/>
  <c r="P942" i="1478"/>
  <c r="Q941" i="1478"/>
  <c r="P941" i="1478"/>
  <c r="Q940" i="1478"/>
  <c r="P940" i="1478"/>
  <c r="Q939" i="1478"/>
  <c r="P939" i="1478"/>
  <c r="Q938" i="1478"/>
  <c r="P938" i="1478"/>
  <c r="Q937" i="1478"/>
  <c r="P937" i="1478"/>
  <c r="Q936" i="1478"/>
  <c r="P936" i="1478"/>
  <c r="Q935" i="1478"/>
  <c r="P935" i="1478"/>
  <c r="Q934" i="1478"/>
  <c r="P934" i="1478"/>
  <c r="Q933" i="1478"/>
  <c r="P933" i="1478"/>
  <c r="Q932" i="1478"/>
  <c r="P932" i="1478"/>
  <c r="Q931" i="1478"/>
  <c r="P931" i="1478"/>
  <c r="Q930" i="1478"/>
  <c r="P930" i="1478"/>
  <c r="Q929" i="1478"/>
  <c r="P929" i="1478"/>
  <c r="Q928" i="1478"/>
  <c r="P928" i="1478"/>
  <c r="Q927" i="1478"/>
  <c r="P927" i="1478"/>
  <c r="Q926" i="1478"/>
  <c r="P926" i="1478"/>
  <c r="Q925" i="1478"/>
  <c r="P925" i="1478"/>
  <c r="Q924" i="1478"/>
  <c r="P924" i="1478"/>
  <c r="Q923" i="1478"/>
  <c r="P923" i="1478"/>
  <c r="Q922" i="1478"/>
  <c r="P922" i="1478"/>
  <c r="Q921" i="1478"/>
  <c r="P921" i="1478"/>
  <c r="Q920" i="1478"/>
  <c r="P920" i="1478"/>
  <c r="Q919" i="1478"/>
  <c r="P919" i="1478"/>
  <c r="Q918" i="1478"/>
  <c r="P918" i="1478"/>
  <c r="Q917" i="1478"/>
  <c r="P917" i="1478"/>
  <c r="Q916" i="1478"/>
  <c r="P916" i="1478"/>
  <c r="Q915" i="1478"/>
  <c r="P915" i="1478"/>
  <c r="Q914" i="1478"/>
  <c r="P914" i="1478"/>
  <c r="Q913" i="1478"/>
  <c r="P913" i="1478"/>
  <c r="Q912" i="1478"/>
  <c r="P912" i="1478"/>
  <c r="Q911" i="1478"/>
  <c r="P911" i="1478"/>
  <c r="Q910" i="1478"/>
  <c r="P910" i="1478"/>
  <c r="Q909" i="1478"/>
  <c r="P909" i="1478"/>
  <c r="Q908" i="1478"/>
  <c r="P908" i="1478"/>
  <c r="Q907" i="1478"/>
  <c r="P907" i="1478"/>
  <c r="Q906" i="1478"/>
  <c r="P906" i="1478"/>
  <c r="Q905" i="1478"/>
  <c r="P905" i="1478"/>
  <c r="Q904" i="1478"/>
  <c r="P904" i="1478"/>
  <c r="Q903" i="1478"/>
  <c r="P903" i="1478"/>
  <c r="Q902" i="1478"/>
  <c r="P902" i="1478"/>
  <c r="Q901" i="1478"/>
  <c r="P901" i="1478"/>
  <c r="Q900" i="1478"/>
  <c r="P900" i="1478"/>
  <c r="Q899" i="1478"/>
  <c r="P899" i="1478"/>
  <c r="Q898" i="1478"/>
  <c r="P898" i="1478"/>
  <c r="Q897" i="1478"/>
  <c r="P897" i="1478"/>
  <c r="Q896" i="1478"/>
  <c r="P896" i="1478"/>
  <c r="Q895" i="1478"/>
  <c r="P895" i="1478"/>
  <c r="Q894" i="1478"/>
  <c r="P894" i="1478"/>
  <c r="Q893" i="1478"/>
  <c r="P893" i="1478"/>
  <c r="Q892" i="1478"/>
  <c r="P892" i="1478"/>
  <c r="Q891" i="1478"/>
  <c r="P891" i="1478"/>
  <c r="Q890" i="1478"/>
  <c r="P890" i="1478"/>
  <c r="Q889" i="1478"/>
  <c r="P889" i="1478"/>
  <c r="Q888" i="1478"/>
  <c r="P888" i="1478"/>
  <c r="Q887" i="1478"/>
  <c r="P887" i="1478"/>
  <c r="Q886" i="1478"/>
  <c r="P886" i="1478"/>
  <c r="Q885" i="1478"/>
  <c r="P885" i="1478"/>
  <c r="Q884" i="1478"/>
  <c r="P884" i="1478"/>
  <c r="Q883" i="1478"/>
  <c r="P883" i="1478"/>
  <c r="Q882" i="1478"/>
  <c r="P882" i="1478"/>
  <c r="Q881" i="1478"/>
  <c r="P881" i="1478"/>
  <c r="Q880" i="1478"/>
  <c r="P880" i="1478"/>
  <c r="Q879" i="1478"/>
  <c r="P879" i="1478"/>
  <c r="Q878" i="1478"/>
  <c r="P878" i="1478"/>
  <c r="Q877" i="1478"/>
  <c r="P877" i="1478"/>
  <c r="Q876" i="1478"/>
  <c r="P876" i="1478"/>
  <c r="Q875" i="1478"/>
  <c r="P875" i="1478"/>
  <c r="Q874" i="1478"/>
  <c r="P874" i="1478"/>
  <c r="P873" i="1478"/>
  <c r="Q873" i="1478" s="1"/>
  <c r="P872" i="1478"/>
  <c r="Q872" i="1478" s="1"/>
  <c r="P871" i="1478"/>
  <c r="Q871" i="1478" s="1"/>
  <c r="P870" i="1478"/>
  <c r="Q870" i="1478" s="1"/>
  <c r="P869" i="1478"/>
  <c r="Q869" i="1478" s="1"/>
  <c r="P868" i="1478"/>
  <c r="Q868" i="1478" s="1"/>
  <c r="P867" i="1478"/>
  <c r="Q867" i="1478" s="1"/>
  <c r="P866" i="1478"/>
  <c r="Q866" i="1478" s="1"/>
  <c r="P865" i="1478"/>
  <c r="Q865" i="1478" s="1"/>
  <c r="P864" i="1478"/>
  <c r="Q864" i="1478" s="1"/>
  <c r="P863" i="1478"/>
  <c r="Q863" i="1478" s="1"/>
  <c r="P862" i="1478"/>
  <c r="Q862" i="1478" s="1"/>
  <c r="P861" i="1478"/>
  <c r="Q861" i="1478" s="1"/>
  <c r="P860" i="1478"/>
  <c r="Q860" i="1478" s="1"/>
  <c r="P859" i="1478"/>
  <c r="Q859" i="1478" s="1"/>
  <c r="P858" i="1478"/>
  <c r="Q858" i="1478" s="1"/>
  <c r="P857" i="1478"/>
  <c r="Q857" i="1478" s="1"/>
  <c r="P856" i="1478"/>
  <c r="Q856" i="1478" s="1"/>
  <c r="P855" i="1478"/>
  <c r="Q855" i="1478" s="1"/>
  <c r="P854" i="1478"/>
  <c r="Q854" i="1478" s="1"/>
  <c r="P853" i="1478"/>
  <c r="Q853" i="1478" s="1"/>
  <c r="P852" i="1478"/>
  <c r="Q852" i="1478" s="1"/>
  <c r="P851" i="1478"/>
  <c r="Q851" i="1478" s="1"/>
  <c r="P850" i="1478"/>
  <c r="Q850" i="1478" s="1"/>
  <c r="P849" i="1478"/>
  <c r="Q849" i="1478" s="1"/>
  <c r="P848" i="1478"/>
  <c r="Q848" i="1478" s="1"/>
  <c r="P847" i="1478"/>
  <c r="Q847" i="1478" s="1"/>
  <c r="P846" i="1478"/>
  <c r="Q846" i="1478" s="1"/>
  <c r="P845" i="1478"/>
  <c r="Q845" i="1478" s="1"/>
  <c r="P844" i="1478"/>
  <c r="Q844" i="1478" s="1"/>
  <c r="P843" i="1478"/>
  <c r="Q843" i="1478" s="1"/>
  <c r="P842" i="1478"/>
  <c r="Q842" i="1478" s="1"/>
  <c r="P841" i="1478"/>
  <c r="Q841" i="1478" s="1"/>
  <c r="P840" i="1478"/>
  <c r="Q840" i="1478" s="1"/>
  <c r="P839" i="1478"/>
  <c r="Q839" i="1478" s="1"/>
  <c r="P838" i="1478"/>
  <c r="Q838" i="1478" s="1"/>
  <c r="P837" i="1478"/>
  <c r="Q837" i="1478" s="1"/>
  <c r="P836" i="1478"/>
  <c r="Q836" i="1478" s="1"/>
  <c r="P835" i="1478"/>
  <c r="Q835" i="1478" s="1"/>
  <c r="P834" i="1478"/>
  <c r="Q834" i="1478" s="1"/>
  <c r="P833" i="1478"/>
  <c r="Q833" i="1478" s="1"/>
  <c r="P832" i="1478"/>
  <c r="Q832" i="1478" s="1"/>
  <c r="P831" i="1478"/>
  <c r="Q831" i="1478" s="1"/>
  <c r="P830" i="1478"/>
  <c r="Q830" i="1478" s="1"/>
  <c r="P829" i="1478"/>
  <c r="Q829" i="1478" s="1"/>
  <c r="P828" i="1478"/>
  <c r="Q828" i="1478" s="1"/>
  <c r="P827" i="1478"/>
  <c r="Q827" i="1478" s="1"/>
  <c r="P826" i="1478"/>
  <c r="Q826" i="1478" s="1"/>
  <c r="P825" i="1478"/>
  <c r="Q825" i="1478" s="1"/>
  <c r="P824" i="1478"/>
  <c r="Q824" i="1478" s="1"/>
  <c r="P823" i="1478"/>
  <c r="Q823" i="1478" s="1"/>
  <c r="P822" i="1478"/>
  <c r="Q822" i="1478" s="1"/>
  <c r="P821" i="1478"/>
  <c r="Q821" i="1478" s="1"/>
  <c r="P820" i="1478"/>
  <c r="Q820" i="1478" s="1"/>
  <c r="P819" i="1478"/>
  <c r="Q819" i="1478" s="1"/>
  <c r="P818" i="1478"/>
  <c r="Q818" i="1478" s="1"/>
  <c r="P817" i="1478"/>
  <c r="Q817" i="1478" s="1"/>
  <c r="P816" i="1478"/>
  <c r="Q816" i="1478" s="1"/>
  <c r="P815" i="1478"/>
  <c r="Q815" i="1478" s="1"/>
  <c r="P814" i="1478"/>
  <c r="Q814" i="1478" s="1"/>
  <c r="P813" i="1478"/>
  <c r="Q813" i="1478" s="1"/>
  <c r="P812" i="1478"/>
  <c r="Q812" i="1478" s="1"/>
  <c r="P811" i="1478"/>
  <c r="Q811" i="1478" s="1"/>
  <c r="P810" i="1478"/>
  <c r="Q810" i="1478" s="1"/>
  <c r="P809" i="1478"/>
  <c r="Q809" i="1478" s="1"/>
  <c r="P808" i="1478"/>
  <c r="Q808" i="1478" s="1"/>
  <c r="P807" i="1478"/>
  <c r="Q807" i="1478" s="1"/>
  <c r="P806" i="1478"/>
  <c r="Q806" i="1478" s="1"/>
  <c r="P805" i="1478"/>
  <c r="Q805" i="1478" s="1"/>
  <c r="P804" i="1478"/>
  <c r="Q804" i="1478" s="1"/>
  <c r="P803" i="1478"/>
  <c r="Q803" i="1478" s="1"/>
  <c r="P802" i="1478"/>
  <c r="Q802" i="1478" s="1"/>
  <c r="P801" i="1478"/>
  <c r="Q801" i="1478" s="1"/>
  <c r="P800" i="1478"/>
  <c r="Q800" i="1478" s="1"/>
  <c r="P799" i="1478"/>
  <c r="Q799" i="1478" s="1"/>
  <c r="P798" i="1478"/>
  <c r="Q798" i="1478" s="1"/>
  <c r="P797" i="1478"/>
  <c r="Q797" i="1478" s="1"/>
  <c r="P796" i="1478"/>
  <c r="Q796" i="1478" s="1"/>
  <c r="P795" i="1478"/>
  <c r="Q795" i="1478" s="1"/>
  <c r="P794" i="1478"/>
  <c r="Q794" i="1478" s="1"/>
  <c r="P793" i="1478"/>
  <c r="Q793" i="1478" s="1"/>
  <c r="P792" i="1478"/>
  <c r="Q792" i="1478" s="1"/>
  <c r="P791" i="1478"/>
  <c r="Q791" i="1478" s="1"/>
  <c r="P790" i="1478"/>
  <c r="Q790" i="1478" s="1"/>
  <c r="P789" i="1478"/>
  <c r="Q789" i="1478" s="1"/>
  <c r="P788" i="1478"/>
  <c r="Q788" i="1478" s="1"/>
  <c r="P787" i="1478"/>
  <c r="Q787" i="1478" s="1"/>
  <c r="P786" i="1478"/>
  <c r="Q786" i="1478" s="1"/>
  <c r="P785" i="1478"/>
  <c r="Q785" i="1478" s="1"/>
  <c r="P784" i="1478"/>
  <c r="Q784" i="1478" s="1"/>
  <c r="P783" i="1478"/>
  <c r="Q783" i="1478" s="1"/>
  <c r="P782" i="1478"/>
  <c r="Q782" i="1478" s="1"/>
  <c r="P781" i="1478"/>
  <c r="Q781" i="1478" s="1"/>
  <c r="P780" i="1478"/>
  <c r="Q780" i="1478" s="1"/>
  <c r="P779" i="1478"/>
  <c r="Q779" i="1478" s="1"/>
  <c r="P778" i="1478"/>
  <c r="Q778" i="1478" s="1"/>
  <c r="P777" i="1478"/>
  <c r="Q777" i="1478" s="1"/>
  <c r="P776" i="1478"/>
  <c r="Q776" i="1478" s="1"/>
  <c r="P775" i="1478"/>
  <c r="Q775" i="1478" s="1"/>
  <c r="P774" i="1478"/>
  <c r="Q774" i="1478" s="1"/>
  <c r="P773" i="1478"/>
  <c r="Q773" i="1478" s="1"/>
  <c r="P772" i="1478"/>
  <c r="Q772" i="1478" s="1"/>
  <c r="P771" i="1478"/>
  <c r="Q771" i="1478" s="1"/>
  <c r="P770" i="1478"/>
  <c r="Q770" i="1478" s="1"/>
  <c r="U715" i="1478"/>
  <c r="U714" i="1478"/>
  <c r="U713" i="1478"/>
  <c r="U712" i="1478"/>
  <c r="C706" i="1478"/>
  <c r="C698" i="1478"/>
  <c r="C690" i="1478"/>
  <c r="C687" i="1478"/>
  <c r="C682" i="1478"/>
  <c r="C674" i="1478"/>
  <c r="C666" i="1478"/>
  <c r="C663" i="1478"/>
  <c r="C658" i="1478"/>
  <c r="C652" i="1478"/>
  <c r="C642" i="1478"/>
  <c r="C639" i="1478"/>
  <c r="C634" i="1478"/>
  <c r="C626" i="1478"/>
  <c r="C618" i="1478"/>
  <c r="C615" i="1478"/>
  <c r="C610" i="1478"/>
  <c r="C604" i="1478"/>
  <c r="C602" i="1478"/>
  <c r="C599" i="1478"/>
  <c r="C594" i="1478"/>
  <c r="C591" i="1478"/>
  <c r="C588" i="1478"/>
  <c r="C578" i="1478"/>
  <c r="C575" i="1478"/>
  <c r="C570" i="1478"/>
  <c r="C567" i="1478"/>
  <c r="C562" i="1478"/>
  <c r="C554" i="1478"/>
  <c r="C551" i="1478"/>
  <c r="C543" i="1478"/>
  <c r="C538" i="1478"/>
  <c r="C530" i="1478"/>
  <c r="C527" i="1478"/>
  <c r="C525" i="1478"/>
  <c r="C522" i="1478"/>
  <c r="C517" i="1478"/>
  <c r="C514" i="1478"/>
  <c r="C511" i="1478"/>
  <c r="C506" i="1478"/>
  <c r="C503" i="1478"/>
  <c r="C490" i="1478"/>
  <c r="C485" i="1478"/>
  <c r="C484" i="1478"/>
  <c r="C482" i="1478"/>
  <c r="C479" i="1478"/>
  <c r="C474" i="1478"/>
  <c r="C471" i="1478"/>
  <c r="C469" i="1478"/>
  <c r="C466" i="1478"/>
  <c r="P466" i="1478"/>
  <c r="C463" i="1478"/>
  <c r="C458" i="1478"/>
  <c r="C455" i="1478"/>
  <c r="C450" i="1478"/>
  <c r="C447" i="1478"/>
  <c r="C442" i="1478"/>
  <c r="C437" i="1478"/>
  <c r="C431" i="1478"/>
  <c r="C426" i="1478"/>
  <c r="C420" i="1478"/>
  <c r="C418" i="1478"/>
  <c r="C415" i="1478"/>
  <c r="C413" i="1478"/>
  <c r="C410" i="1478"/>
  <c r="C407" i="1478"/>
  <c r="C397" i="1478"/>
  <c r="C394" i="1478"/>
  <c r="C391" i="1478"/>
  <c r="C389" i="1478"/>
  <c r="C386" i="1478"/>
  <c r="C383" i="1478"/>
  <c r="AC380" i="1478"/>
  <c r="AC379" i="1478"/>
  <c r="AC378" i="1478"/>
  <c r="C378" i="1478"/>
  <c r="AC377" i="1478"/>
  <c r="AC376" i="1478"/>
  <c r="AC375" i="1478"/>
  <c r="C375" i="1478"/>
  <c r="AC374" i="1478"/>
  <c r="AC373" i="1478"/>
  <c r="AC372" i="1478"/>
  <c r="AC371" i="1478"/>
  <c r="AC370" i="1478"/>
  <c r="C370" i="1478"/>
  <c r="AC369" i="1478"/>
  <c r="AC368" i="1478"/>
  <c r="AC367" i="1478"/>
  <c r="C367" i="1478"/>
  <c r="AC366" i="1478"/>
  <c r="AC365" i="1478"/>
  <c r="C365" i="1478"/>
  <c r="AC364" i="1478"/>
  <c r="C364" i="1478"/>
  <c r="AC363" i="1478"/>
  <c r="AC362" i="1478"/>
  <c r="C362" i="1478"/>
  <c r="AC361" i="1478"/>
  <c r="AC360" i="1478"/>
  <c r="AC359" i="1478"/>
  <c r="AC358" i="1478"/>
  <c r="AC357" i="1478"/>
  <c r="AC356" i="1478"/>
  <c r="AC355" i="1478"/>
  <c r="AC354" i="1478"/>
  <c r="C354" i="1478"/>
  <c r="AC353" i="1478"/>
  <c r="AC352" i="1478"/>
  <c r="AC351" i="1478"/>
  <c r="C351" i="1478"/>
  <c r="AC350" i="1478"/>
  <c r="AC349" i="1478"/>
  <c r="C349" i="1478"/>
  <c r="AC348" i="1478"/>
  <c r="AC347" i="1478"/>
  <c r="AC346" i="1478"/>
  <c r="C346" i="1478"/>
  <c r="AC345" i="1478"/>
  <c r="AC344" i="1478"/>
  <c r="AC343" i="1478"/>
  <c r="AC342" i="1478"/>
  <c r="AC341" i="1478"/>
  <c r="C341" i="1478"/>
  <c r="AC340" i="1478"/>
  <c r="AC339" i="1478"/>
  <c r="AC338" i="1478"/>
  <c r="C338" i="1478"/>
  <c r="AC337" i="1478"/>
  <c r="AC336" i="1478"/>
  <c r="AC335" i="1478"/>
  <c r="C335" i="1478"/>
  <c r="AC334" i="1478"/>
  <c r="AC333" i="1478"/>
  <c r="C333" i="1478"/>
  <c r="AC332" i="1478"/>
  <c r="AC331" i="1478"/>
  <c r="AC330" i="1478"/>
  <c r="C330" i="1478"/>
  <c r="AC329" i="1478"/>
  <c r="AC328" i="1478"/>
  <c r="AC327" i="1478"/>
  <c r="AC326" i="1478"/>
  <c r="AC325" i="1478"/>
  <c r="AC324" i="1478"/>
  <c r="C324" i="1478"/>
  <c r="AC323" i="1478"/>
  <c r="AC322" i="1478"/>
  <c r="AC321" i="1478"/>
  <c r="AC320" i="1478"/>
  <c r="AC319" i="1478"/>
  <c r="C319" i="1478"/>
  <c r="AC318" i="1478"/>
  <c r="AC317" i="1478"/>
  <c r="C317" i="1478"/>
  <c r="AC316" i="1478"/>
  <c r="AC315" i="1478"/>
  <c r="AC314" i="1478"/>
  <c r="C314" i="1478"/>
  <c r="AC313" i="1478"/>
  <c r="AC312" i="1478"/>
  <c r="AC311" i="1478"/>
  <c r="C311" i="1478"/>
  <c r="AC310" i="1478"/>
  <c r="AC309" i="1478"/>
  <c r="AC308" i="1478"/>
  <c r="AC307" i="1478"/>
  <c r="AC306" i="1478"/>
  <c r="C306" i="1478"/>
  <c r="AC305" i="1478"/>
  <c r="AC304" i="1478"/>
  <c r="AC303" i="1478"/>
  <c r="C303" i="1478"/>
  <c r="AC302" i="1478"/>
  <c r="AC301" i="1478"/>
  <c r="AC300" i="1478"/>
  <c r="AC299" i="1478"/>
  <c r="AC298" i="1478"/>
  <c r="C298" i="1478"/>
  <c r="AC297" i="1478"/>
  <c r="AC296" i="1478"/>
  <c r="AC295" i="1478"/>
  <c r="C295" i="1478"/>
  <c r="AC294" i="1478"/>
  <c r="AC293" i="1478"/>
  <c r="C293" i="1478"/>
  <c r="AC292" i="1478"/>
  <c r="AC291" i="1478"/>
  <c r="AC290" i="1478"/>
  <c r="C290" i="1478"/>
  <c r="AC289" i="1478"/>
  <c r="AC288" i="1478"/>
  <c r="AC287" i="1478"/>
  <c r="C287" i="1478"/>
  <c r="AC286" i="1478"/>
  <c r="AC285" i="1478"/>
  <c r="AC284" i="1478"/>
  <c r="AC283" i="1478"/>
  <c r="AC282" i="1478"/>
  <c r="C282" i="1478"/>
  <c r="AC281" i="1478"/>
  <c r="AC280" i="1478"/>
  <c r="AC279" i="1478"/>
  <c r="C279" i="1478"/>
  <c r="AC278" i="1478"/>
  <c r="AC277" i="1478"/>
  <c r="C277" i="1478"/>
  <c r="AC276" i="1478"/>
  <c r="AC275" i="1478"/>
  <c r="AC274" i="1478"/>
  <c r="C274" i="1478"/>
  <c r="AC273" i="1478"/>
  <c r="AC272" i="1478"/>
  <c r="AC271" i="1478"/>
  <c r="C271" i="1478"/>
  <c r="AC270" i="1478"/>
  <c r="AC269" i="1478"/>
  <c r="AC268" i="1478"/>
  <c r="AC267" i="1478"/>
  <c r="AC266" i="1478"/>
  <c r="C266" i="1478"/>
  <c r="AC265" i="1478"/>
  <c r="AC264" i="1478"/>
  <c r="AC263" i="1478"/>
  <c r="C263" i="1478"/>
  <c r="AC262" i="1478"/>
  <c r="AC261" i="1478"/>
  <c r="C261" i="1478"/>
  <c r="AC260" i="1478"/>
  <c r="AC259" i="1478"/>
  <c r="AC258" i="1478"/>
  <c r="C258" i="1478"/>
  <c r="AC257" i="1478"/>
  <c r="AC256" i="1478"/>
  <c r="AC255" i="1478"/>
  <c r="C255" i="1478"/>
  <c r="AC254" i="1478"/>
  <c r="AC253" i="1478"/>
  <c r="AC252" i="1478"/>
  <c r="AC251" i="1478"/>
  <c r="AC250" i="1478"/>
  <c r="C250" i="1478"/>
  <c r="AC249" i="1478"/>
  <c r="AC248" i="1478"/>
  <c r="AC247" i="1478"/>
  <c r="AC246" i="1478"/>
  <c r="AC245" i="1478"/>
  <c r="C245" i="1478"/>
  <c r="AC244" i="1478"/>
  <c r="C244" i="1478"/>
  <c r="AC243" i="1478"/>
  <c r="AC242" i="1478"/>
  <c r="C242" i="1478"/>
  <c r="AC241" i="1478"/>
  <c r="AC240" i="1478"/>
  <c r="AC239" i="1478"/>
  <c r="C239" i="1478"/>
  <c r="AC238" i="1478"/>
  <c r="AC237" i="1478"/>
  <c r="C237" i="1478"/>
  <c r="AC236" i="1478"/>
  <c r="C236" i="1478"/>
  <c r="AC235" i="1478"/>
  <c r="AC234" i="1478"/>
  <c r="C234" i="1478"/>
  <c r="AC233" i="1478"/>
  <c r="AC232" i="1478"/>
  <c r="AC231" i="1478"/>
  <c r="C231" i="1478"/>
  <c r="AC230" i="1478"/>
  <c r="AC229" i="1478"/>
  <c r="C229" i="1478"/>
  <c r="AC228" i="1478"/>
  <c r="AC227" i="1478"/>
  <c r="AC226" i="1478"/>
  <c r="AC225" i="1478"/>
  <c r="AC224" i="1478"/>
  <c r="AC223" i="1478"/>
  <c r="C223" i="1478"/>
  <c r="AC222" i="1478"/>
  <c r="AC221" i="1478"/>
  <c r="C221" i="1478"/>
  <c r="AC220" i="1478"/>
  <c r="AC219" i="1478"/>
  <c r="AC218" i="1478"/>
  <c r="C218" i="1478"/>
  <c r="AC217" i="1478"/>
  <c r="AC216" i="1478"/>
  <c r="AC215" i="1478"/>
  <c r="C215" i="1478"/>
  <c r="AC214" i="1478"/>
  <c r="AC213" i="1478"/>
  <c r="C213" i="1478"/>
  <c r="AC212" i="1478"/>
  <c r="AC211" i="1478"/>
  <c r="AC210" i="1478"/>
  <c r="AC209" i="1478"/>
  <c r="AC208" i="1478"/>
  <c r="AC207" i="1478"/>
  <c r="AC206" i="1478"/>
  <c r="AC205" i="1478"/>
  <c r="AC204" i="1478"/>
  <c r="AC203" i="1478"/>
  <c r="AC202" i="1478"/>
  <c r="C202" i="1478"/>
  <c r="AC201" i="1478"/>
  <c r="AC200" i="1478"/>
  <c r="AC199" i="1478"/>
  <c r="AC198" i="1478"/>
  <c r="AC197" i="1478"/>
  <c r="AC196" i="1478"/>
  <c r="AC195" i="1478"/>
  <c r="AC194" i="1478"/>
  <c r="AC193" i="1478"/>
  <c r="AC192" i="1478"/>
  <c r="AC191" i="1478"/>
  <c r="AC190" i="1478"/>
  <c r="AC189" i="1478"/>
  <c r="C189" i="1478"/>
  <c r="AC188" i="1478"/>
  <c r="AC187" i="1478"/>
  <c r="AC186" i="1478"/>
  <c r="C186" i="1478"/>
  <c r="AC185" i="1478"/>
  <c r="AC184" i="1478"/>
  <c r="AC183" i="1478"/>
  <c r="C183" i="1478"/>
  <c r="AC182" i="1478"/>
  <c r="AC181" i="1478"/>
  <c r="AC180" i="1478"/>
  <c r="C180" i="1478"/>
  <c r="AC179" i="1478"/>
  <c r="AC178" i="1478"/>
  <c r="C178" i="1478"/>
  <c r="AC177" i="1478"/>
  <c r="AC176" i="1478"/>
  <c r="AC175" i="1478"/>
  <c r="AC174" i="1478"/>
  <c r="AC173" i="1478"/>
  <c r="AC172" i="1478"/>
  <c r="AC171" i="1478"/>
  <c r="AC170" i="1478"/>
  <c r="C170" i="1478"/>
  <c r="AC169" i="1478"/>
  <c r="AC168" i="1478"/>
  <c r="AC167" i="1478"/>
  <c r="C167" i="1478"/>
  <c r="AC166" i="1478"/>
  <c r="AC165" i="1478"/>
  <c r="AC164" i="1478"/>
  <c r="AC163" i="1478"/>
  <c r="AC162" i="1478"/>
  <c r="C162" i="1478"/>
  <c r="AC161" i="1478"/>
  <c r="AC160" i="1478"/>
  <c r="AC159" i="1478"/>
  <c r="AC158" i="1478"/>
  <c r="AC157" i="1478"/>
  <c r="AC156" i="1478"/>
  <c r="AC155" i="1478"/>
  <c r="AC154" i="1478"/>
  <c r="C154" i="1478"/>
  <c r="AC153" i="1478"/>
  <c r="AC152" i="1478"/>
  <c r="AC151" i="1478"/>
  <c r="C151" i="1478"/>
  <c r="AC150" i="1478"/>
  <c r="AC149" i="1478"/>
  <c r="C149" i="1478"/>
  <c r="AC148" i="1478"/>
  <c r="AC147" i="1478"/>
  <c r="AC146" i="1478"/>
  <c r="C146" i="1478"/>
  <c r="AC145" i="1478"/>
  <c r="AC144" i="1478"/>
  <c r="AC143" i="1478"/>
  <c r="AC142" i="1478"/>
  <c r="AC141" i="1478"/>
  <c r="C141" i="1478"/>
  <c r="AC140" i="1478"/>
  <c r="AC139" i="1478"/>
  <c r="AC138" i="1478"/>
  <c r="C138" i="1478"/>
  <c r="AC137" i="1478"/>
  <c r="AC136" i="1478"/>
  <c r="AC135" i="1478"/>
  <c r="C135" i="1478"/>
  <c r="AC134" i="1478"/>
  <c r="AC133" i="1478"/>
  <c r="C133" i="1478"/>
  <c r="AC132" i="1478"/>
  <c r="AC131" i="1478"/>
  <c r="AC130" i="1478"/>
  <c r="C130" i="1478"/>
  <c r="AC129" i="1478"/>
  <c r="AC128" i="1478"/>
  <c r="AC127" i="1478"/>
  <c r="AC126" i="1478"/>
  <c r="AC125" i="1478"/>
  <c r="AC124" i="1478"/>
  <c r="C124" i="1478"/>
  <c r="AC123" i="1478"/>
  <c r="AC122" i="1478"/>
  <c r="C122" i="1478"/>
  <c r="AC121" i="1478"/>
  <c r="AC120" i="1478"/>
  <c r="AC119" i="1478"/>
  <c r="C119" i="1478"/>
  <c r="AC118" i="1478"/>
  <c r="AC117" i="1478"/>
  <c r="C117" i="1478"/>
  <c r="AC116" i="1478"/>
  <c r="AC115" i="1478"/>
  <c r="AC114" i="1478"/>
  <c r="C114" i="1478"/>
  <c r="AC113" i="1478"/>
  <c r="AC112" i="1478"/>
  <c r="AC111" i="1478"/>
  <c r="AC110" i="1478"/>
  <c r="AC109" i="1478"/>
  <c r="AC108" i="1478"/>
  <c r="AC107" i="1478"/>
  <c r="AC106" i="1478"/>
  <c r="C106" i="1478"/>
  <c r="AC105" i="1478"/>
  <c r="AC104" i="1478"/>
  <c r="AC103" i="1478"/>
  <c r="C103" i="1478"/>
  <c r="AC102" i="1478"/>
  <c r="AC101" i="1478"/>
  <c r="AC100" i="1478"/>
  <c r="AC99" i="1478"/>
  <c r="AC98" i="1478"/>
  <c r="C98" i="1478"/>
  <c r="AC97" i="1478"/>
  <c r="AC96" i="1478"/>
  <c r="AC95" i="1478"/>
  <c r="AC94" i="1478"/>
  <c r="AC93" i="1478"/>
  <c r="C93" i="1478"/>
  <c r="AC92" i="1478"/>
  <c r="AC91" i="1478"/>
  <c r="AC90" i="1478"/>
  <c r="C90" i="1478"/>
  <c r="AC89" i="1478"/>
  <c r="AC88" i="1478"/>
  <c r="AC87" i="1478"/>
  <c r="C87" i="1478"/>
  <c r="AC86" i="1478"/>
  <c r="AC85" i="1478"/>
  <c r="AC84" i="1478"/>
  <c r="AC83" i="1478"/>
  <c r="AC82" i="1478"/>
  <c r="C82" i="1478"/>
  <c r="AC81" i="1478"/>
  <c r="AC80" i="1478"/>
  <c r="AC79" i="1478"/>
  <c r="AC78" i="1478"/>
  <c r="AC77" i="1478"/>
  <c r="C77" i="1478"/>
  <c r="AC76" i="1478"/>
  <c r="AC75" i="1478"/>
  <c r="AC74" i="1478"/>
  <c r="C74" i="1478"/>
  <c r="AC73" i="1478"/>
  <c r="AC72" i="1478"/>
  <c r="AC71" i="1478"/>
  <c r="C71" i="1478"/>
  <c r="AC70" i="1478"/>
  <c r="AC69" i="1478"/>
  <c r="C69" i="1478"/>
  <c r="AC68" i="1478"/>
  <c r="C68" i="1478"/>
  <c r="AC67" i="1478"/>
  <c r="AC66" i="1478"/>
  <c r="C66" i="1478"/>
  <c r="AC65" i="1478"/>
  <c r="AC64" i="1478"/>
  <c r="AC63" i="1478"/>
  <c r="AC62" i="1478"/>
  <c r="AC61" i="1478"/>
  <c r="C61" i="1478"/>
  <c r="AC60" i="1478"/>
  <c r="C60" i="1478"/>
  <c r="AC59" i="1478"/>
  <c r="AC58" i="1478"/>
  <c r="C58" i="1478"/>
  <c r="AC57" i="1478"/>
  <c r="AC56" i="1478"/>
  <c r="AC55" i="1478"/>
  <c r="AC54" i="1478"/>
  <c r="AC53" i="1478"/>
  <c r="AC52" i="1478"/>
  <c r="AC51" i="1478"/>
  <c r="AC50" i="1478"/>
  <c r="C50" i="1478"/>
  <c r="AC49" i="1478"/>
  <c r="AC48" i="1478"/>
  <c r="AC47" i="1478"/>
  <c r="C47" i="1478"/>
  <c r="AC46" i="1478"/>
  <c r="AC45" i="1478"/>
  <c r="C45" i="1478"/>
  <c r="AC44" i="1478"/>
  <c r="AC43" i="1478"/>
  <c r="AC42" i="1478"/>
  <c r="C42" i="1478"/>
  <c r="AC41" i="1478"/>
  <c r="AC40" i="1478"/>
  <c r="AC39" i="1478"/>
  <c r="AC38" i="1478"/>
  <c r="AC37" i="1478"/>
  <c r="C37" i="1478"/>
  <c r="AC36" i="1478"/>
  <c r="C36" i="1478"/>
  <c r="AC35" i="1478"/>
  <c r="AC34" i="1478"/>
  <c r="C34" i="1478"/>
  <c r="AC33" i="1478"/>
  <c r="AC32" i="1478"/>
  <c r="AC31" i="1478"/>
  <c r="C31" i="1478"/>
  <c r="AC30" i="1478"/>
  <c r="AC29" i="1478"/>
  <c r="C29" i="1478"/>
  <c r="AC28" i="1478"/>
  <c r="AC27" i="1478"/>
  <c r="AC26" i="1478"/>
  <c r="C26" i="1478"/>
  <c r="AC25" i="1478"/>
  <c r="AC24" i="1478"/>
  <c r="AC23" i="1478"/>
  <c r="C23" i="1478"/>
  <c r="AC22" i="1478"/>
  <c r="AC21" i="1478"/>
  <c r="AC20" i="1478"/>
  <c r="AC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L572" i="1478" s="1"/>
  <c r="L573" i="1478" s="1"/>
  <c r="L574" i="1478" s="1"/>
  <c r="L575" i="1478" s="1"/>
  <c r="L576" i="1478" s="1"/>
  <c r="L577" i="1478" s="1"/>
  <c r="L578" i="1478" s="1"/>
  <c r="L579" i="1478" s="1"/>
  <c r="L580" i="1478" s="1"/>
  <c r="L581" i="1478" s="1"/>
  <c r="L582" i="1478" s="1"/>
  <c r="L583" i="1478" s="1"/>
  <c r="L584" i="1478" s="1"/>
  <c r="L585" i="1478" s="1"/>
  <c r="L586" i="1478" s="1"/>
  <c r="L587" i="1478" s="1"/>
  <c r="L588" i="1478" s="1"/>
  <c r="L589" i="1478" s="1"/>
  <c r="L590" i="1478" s="1"/>
  <c r="L591" i="1478" s="1"/>
  <c r="L592" i="1478" s="1"/>
  <c r="L593" i="1478" s="1"/>
  <c r="L594" i="1478" s="1"/>
  <c r="L595" i="1478" s="1"/>
  <c r="L596" i="1478" s="1"/>
  <c r="L597" i="1478" s="1"/>
  <c r="L598" i="1478" s="1"/>
  <c r="L599" i="1478" s="1"/>
  <c r="L600" i="1478" s="1"/>
  <c r="L601" i="1478" s="1"/>
  <c r="L602" i="1478" s="1"/>
  <c r="L603" i="1478" s="1"/>
  <c r="L604" i="1478" s="1"/>
  <c r="L605" i="1478" s="1"/>
  <c r="L606" i="1478" s="1"/>
  <c r="L607" i="1478" s="1"/>
  <c r="L608" i="1478" s="1"/>
  <c r="L609" i="1478" s="1"/>
  <c r="L610" i="1478" s="1"/>
  <c r="L611" i="1478" s="1"/>
  <c r="L612" i="1478" s="1"/>
  <c r="L613" i="1478" s="1"/>
  <c r="L614" i="1478" s="1"/>
  <c r="L615" i="1478" s="1"/>
  <c r="L616" i="1478" s="1"/>
  <c r="L617" i="1478" s="1"/>
  <c r="L618" i="1478" s="1"/>
  <c r="L619" i="1478" s="1"/>
  <c r="L620" i="1478" s="1"/>
  <c r="L621" i="1478" s="1"/>
  <c r="L622" i="1478" s="1"/>
  <c r="L623" i="1478" s="1"/>
  <c r="L624" i="1478" s="1"/>
  <c r="L625" i="1478" s="1"/>
  <c r="L626" i="1478" s="1"/>
  <c r="L627" i="1478" s="1"/>
  <c r="L628" i="1478" s="1"/>
  <c r="L629" i="1478" s="1"/>
  <c r="L630" i="1478" s="1"/>
  <c r="L631" i="1478" s="1"/>
  <c r="L632" i="1478" s="1"/>
  <c r="L633" i="1478" s="1"/>
  <c r="L634" i="1478" s="1"/>
  <c r="L635" i="1478" s="1"/>
  <c r="L636" i="1478" s="1"/>
  <c r="L637" i="1478" s="1"/>
  <c r="L638" i="1478" s="1"/>
  <c r="L639" i="1478" s="1"/>
  <c r="L640" i="1478" s="1"/>
  <c r="L641" i="1478" s="1"/>
  <c r="L642" i="1478" s="1"/>
  <c r="L643" i="1478" s="1"/>
  <c r="L644" i="1478" s="1"/>
  <c r="L645" i="1478" s="1"/>
  <c r="L646" i="1478" s="1"/>
  <c r="L647" i="1478" s="1"/>
  <c r="L648" i="1478" s="1"/>
  <c r="L649" i="1478" s="1"/>
  <c r="L650" i="1478" s="1"/>
  <c r="L651" i="1478" s="1"/>
  <c r="L652" i="1478" s="1"/>
  <c r="L653" i="1478" s="1"/>
  <c r="L654" i="1478" s="1"/>
  <c r="L655" i="1478" s="1"/>
  <c r="L656" i="1478" s="1"/>
  <c r="L657" i="1478" s="1"/>
  <c r="L658" i="1478" s="1"/>
  <c r="L659" i="1478" s="1"/>
  <c r="L660" i="1478" s="1"/>
  <c r="L661" i="1478" s="1"/>
  <c r="L662" i="1478" s="1"/>
  <c r="L663" i="1478" s="1"/>
  <c r="L664" i="1478" s="1"/>
  <c r="L665" i="1478" s="1"/>
  <c r="L666" i="1478" s="1"/>
  <c r="L667" i="1478" s="1"/>
  <c r="L668" i="1478" s="1"/>
  <c r="L669" i="1478" s="1"/>
  <c r="L670" i="1478" s="1"/>
  <c r="L671" i="1478" s="1"/>
  <c r="L672" i="1478" s="1"/>
  <c r="L673" i="1478" s="1"/>
  <c r="L674" i="1478" s="1"/>
  <c r="L675" i="1478" s="1"/>
  <c r="L676" i="1478" s="1"/>
  <c r="L677" i="1478" s="1"/>
  <c r="L678" i="1478" s="1"/>
  <c r="L679" i="1478" s="1"/>
  <c r="L680" i="1478" s="1"/>
  <c r="L681" i="1478" s="1"/>
  <c r="L682" i="1478" s="1"/>
  <c r="L683" i="1478" s="1"/>
  <c r="L684" i="1478" s="1"/>
  <c r="L685" i="1478" s="1"/>
  <c r="L686" i="1478" s="1"/>
  <c r="L687" i="1478" s="1"/>
  <c r="L688" i="1478" s="1"/>
  <c r="L689" i="1478" s="1"/>
  <c r="L690" i="1478" s="1"/>
  <c r="L691" i="1478" s="1"/>
  <c r="L692" i="1478" s="1"/>
  <c r="L693" i="1478" s="1"/>
  <c r="L694" i="1478" s="1"/>
  <c r="L695" i="1478" s="1"/>
  <c r="L696" i="1478" s="1"/>
  <c r="L697" i="1478" s="1"/>
  <c r="L698" i="1478" s="1"/>
  <c r="L699" i="1478" s="1"/>
  <c r="L700" i="1478" s="1"/>
  <c r="L701" i="1478" s="1"/>
  <c r="L702" i="1478" s="1"/>
  <c r="L703" i="1478" s="1"/>
  <c r="L704" i="1478" s="1"/>
  <c r="L705" i="1478" s="1"/>
  <c r="L706" i="1478" s="1"/>
  <c r="L707" i="1478" s="1"/>
  <c r="L708" i="1478" s="1"/>
  <c r="L709" i="1478" s="1"/>
  <c r="L710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H572" i="1478" s="1"/>
  <c r="H573" i="1478" s="1"/>
  <c r="H574" i="1478" s="1"/>
  <c r="H575" i="1478" s="1"/>
  <c r="H576" i="1478" s="1"/>
  <c r="H577" i="1478" s="1"/>
  <c r="H578" i="1478" s="1"/>
  <c r="H579" i="1478" s="1"/>
  <c r="H580" i="1478" s="1"/>
  <c r="H581" i="1478" s="1"/>
  <c r="H582" i="1478" s="1"/>
  <c r="H583" i="1478" s="1"/>
  <c r="H584" i="1478" s="1"/>
  <c r="H585" i="1478" s="1"/>
  <c r="H586" i="1478" s="1"/>
  <c r="H587" i="1478" s="1"/>
  <c r="H588" i="1478" s="1"/>
  <c r="H589" i="1478" s="1"/>
  <c r="H590" i="1478" s="1"/>
  <c r="H591" i="1478" s="1"/>
  <c r="H592" i="1478" s="1"/>
  <c r="H593" i="1478" s="1"/>
  <c r="H594" i="1478" s="1"/>
  <c r="H595" i="1478" s="1"/>
  <c r="H596" i="1478" s="1"/>
  <c r="H597" i="1478" s="1"/>
  <c r="H598" i="1478" s="1"/>
  <c r="H599" i="1478" s="1"/>
  <c r="H600" i="1478" s="1"/>
  <c r="H601" i="1478" s="1"/>
  <c r="H602" i="1478" s="1"/>
  <c r="H603" i="1478" s="1"/>
  <c r="H604" i="1478" s="1"/>
  <c r="H605" i="1478" s="1"/>
  <c r="H606" i="1478" s="1"/>
  <c r="H607" i="1478" s="1"/>
  <c r="H608" i="1478" s="1"/>
  <c r="H609" i="1478" s="1"/>
  <c r="H610" i="1478" s="1"/>
  <c r="H611" i="1478" s="1"/>
  <c r="H612" i="1478" s="1"/>
  <c r="H613" i="1478" s="1"/>
  <c r="H614" i="1478" s="1"/>
  <c r="H615" i="1478" s="1"/>
  <c r="H616" i="1478" s="1"/>
  <c r="H617" i="1478" s="1"/>
  <c r="H618" i="1478" s="1"/>
  <c r="H619" i="1478" s="1"/>
  <c r="H620" i="1478" s="1"/>
  <c r="H621" i="1478" s="1"/>
  <c r="H622" i="1478" s="1"/>
  <c r="H623" i="1478" s="1"/>
  <c r="H624" i="1478" s="1"/>
  <c r="H625" i="1478" s="1"/>
  <c r="H626" i="1478" s="1"/>
  <c r="H627" i="1478" s="1"/>
  <c r="H628" i="1478" s="1"/>
  <c r="H629" i="1478" s="1"/>
  <c r="H630" i="1478" s="1"/>
  <c r="H631" i="1478" s="1"/>
  <c r="H632" i="1478" s="1"/>
  <c r="H633" i="1478" s="1"/>
  <c r="H634" i="1478" s="1"/>
  <c r="H635" i="1478" s="1"/>
  <c r="H636" i="1478" s="1"/>
  <c r="H637" i="1478" s="1"/>
  <c r="H638" i="1478" s="1"/>
  <c r="H639" i="1478" s="1"/>
  <c r="H640" i="1478" s="1"/>
  <c r="H641" i="1478" s="1"/>
  <c r="H642" i="1478" s="1"/>
  <c r="H643" i="1478" s="1"/>
  <c r="H644" i="1478" s="1"/>
  <c r="H645" i="1478" s="1"/>
  <c r="H646" i="1478" s="1"/>
  <c r="H647" i="1478" s="1"/>
  <c r="H648" i="1478" s="1"/>
  <c r="H649" i="1478" s="1"/>
  <c r="H650" i="1478" s="1"/>
  <c r="H651" i="1478" s="1"/>
  <c r="H652" i="1478" s="1"/>
  <c r="H653" i="1478" s="1"/>
  <c r="H654" i="1478" s="1"/>
  <c r="H655" i="1478" s="1"/>
  <c r="H656" i="1478" s="1"/>
  <c r="H657" i="1478" s="1"/>
  <c r="H658" i="1478" s="1"/>
  <c r="H659" i="1478" s="1"/>
  <c r="H660" i="1478" s="1"/>
  <c r="H661" i="1478" s="1"/>
  <c r="H662" i="1478" s="1"/>
  <c r="H663" i="1478" s="1"/>
  <c r="H664" i="1478" s="1"/>
  <c r="H665" i="1478" s="1"/>
  <c r="H666" i="1478" s="1"/>
  <c r="H667" i="1478" s="1"/>
  <c r="H668" i="1478" s="1"/>
  <c r="H669" i="1478" s="1"/>
  <c r="H670" i="1478" s="1"/>
  <c r="H671" i="1478" s="1"/>
  <c r="H672" i="1478" s="1"/>
  <c r="H673" i="1478" s="1"/>
  <c r="H674" i="1478" s="1"/>
  <c r="H675" i="1478" s="1"/>
  <c r="H676" i="1478" s="1"/>
  <c r="H677" i="1478" s="1"/>
  <c r="H678" i="1478" s="1"/>
  <c r="H679" i="1478" s="1"/>
  <c r="H680" i="1478" s="1"/>
  <c r="H681" i="1478" s="1"/>
  <c r="H682" i="1478" s="1"/>
  <c r="H683" i="1478" s="1"/>
  <c r="H684" i="1478" s="1"/>
  <c r="H685" i="1478" s="1"/>
  <c r="H686" i="1478" s="1"/>
  <c r="H687" i="1478" s="1"/>
  <c r="H688" i="1478" s="1"/>
  <c r="H689" i="1478" s="1"/>
  <c r="H690" i="1478" s="1"/>
  <c r="H691" i="1478" s="1"/>
  <c r="H692" i="1478" s="1"/>
  <c r="H693" i="1478" s="1"/>
  <c r="H694" i="1478" s="1"/>
  <c r="H695" i="1478" s="1"/>
  <c r="H696" i="1478" s="1"/>
  <c r="H697" i="1478" s="1"/>
  <c r="H698" i="1478" s="1"/>
  <c r="H699" i="1478" s="1"/>
  <c r="H700" i="1478" s="1"/>
  <c r="H701" i="1478" s="1"/>
  <c r="H702" i="1478" s="1"/>
  <c r="H703" i="1478" s="1"/>
  <c r="H704" i="1478" s="1"/>
  <c r="H705" i="1478" s="1"/>
  <c r="H706" i="1478" s="1"/>
  <c r="H707" i="1478" s="1"/>
  <c r="H708" i="1478" s="1"/>
  <c r="H709" i="1478" s="1"/>
  <c r="H710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G572" i="1478" s="1"/>
  <c r="G573" i="1478" s="1"/>
  <c r="G574" i="1478" s="1"/>
  <c r="G575" i="1478" s="1"/>
  <c r="G576" i="1478" s="1"/>
  <c r="G577" i="1478" s="1"/>
  <c r="G578" i="1478" s="1"/>
  <c r="G579" i="1478" s="1"/>
  <c r="G580" i="1478" s="1"/>
  <c r="G581" i="1478" s="1"/>
  <c r="G582" i="1478" s="1"/>
  <c r="G583" i="1478" s="1"/>
  <c r="G584" i="1478" s="1"/>
  <c r="G585" i="1478" s="1"/>
  <c r="G586" i="1478" s="1"/>
  <c r="G587" i="1478" s="1"/>
  <c r="G588" i="1478" s="1"/>
  <c r="G589" i="1478" s="1"/>
  <c r="G590" i="1478" s="1"/>
  <c r="G591" i="1478" s="1"/>
  <c r="G592" i="1478" s="1"/>
  <c r="G593" i="1478" s="1"/>
  <c r="G594" i="1478" s="1"/>
  <c r="G595" i="1478" s="1"/>
  <c r="G596" i="1478" s="1"/>
  <c r="G597" i="1478" s="1"/>
  <c r="G598" i="1478" s="1"/>
  <c r="G599" i="1478" s="1"/>
  <c r="G600" i="1478" s="1"/>
  <c r="G601" i="1478" s="1"/>
  <c r="G602" i="1478" s="1"/>
  <c r="G603" i="1478" s="1"/>
  <c r="G604" i="1478" s="1"/>
  <c r="G605" i="1478" s="1"/>
  <c r="G606" i="1478" s="1"/>
  <c r="G607" i="1478" s="1"/>
  <c r="G608" i="1478" s="1"/>
  <c r="G609" i="1478" s="1"/>
  <c r="G610" i="1478" s="1"/>
  <c r="G611" i="1478" s="1"/>
  <c r="G612" i="1478" s="1"/>
  <c r="G613" i="1478" s="1"/>
  <c r="G614" i="1478" s="1"/>
  <c r="G615" i="1478" s="1"/>
  <c r="G616" i="1478" s="1"/>
  <c r="G617" i="1478" s="1"/>
  <c r="G618" i="1478" s="1"/>
  <c r="G619" i="1478" s="1"/>
  <c r="G620" i="1478" s="1"/>
  <c r="G621" i="1478" s="1"/>
  <c r="G622" i="1478" s="1"/>
  <c r="G623" i="1478" s="1"/>
  <c r="G624" i="1478" s="1"/>
  <c r="G625" i="1478" s="1"/>
  <c r="G626" i="1478" s="1"/>
  <c r="G627" i="1478" s="1"/>
  <c r="G628" i="1478" s="1"/>
  <c r="G629" i="1478" s="1"/>
  <c r="G630" i="1478" s="1"/>
  <c r="G631" i="1478" s="1"/>
  <c r="G632" i="1478" s="1"/>
  <c r="G633" i="1478" s="1"/>
  <c r="G634" i="1478" s="1"/>
  <c r="G635" i="1478" s="1"/>
  <c r="G636" i="1478" s="1"/>
  <c r="G637" i="1478" s="1"/>
  <c r="G638" i="1478" s="1"/>
  <c r="G639" i="1478" s="1"/>
  <c r="G640" i="1478" s="1"/>
  <c r="G641" i="1478" s="1"/>
  <c r="G642" i="1478" s="1"/>
  <c r="G643" i="1478" s="1"/>
  <c r="G644" i="1478" s="1"/>
  <c r="G645" i="1478" s="1"/>
  <c r="G646" i="1478" s="1"/>
  <c r="G647" i="1478" s="1"/>
  <c r="G648" i="1478" s="1"/>
  <c r="G649" i="1478" s="1"/>
  <c r="G650" i="1478" s="1"/>
  <c r="G651" i="1478" s="1"/>
  <c r="G652" i="1478" s="1"/>
  <c r="G653" i="1478" s="1"/>
  <c r="G654" i="1478" s="1"/>
  <c r="G655" i="1478" s="1"/>
  <c r="G656" i="1478" s="1"/>
  <c r="G657" i="1478" s="1"/>
  <c r="G658" i="1478" s="1"/>
  <c r="G659" i="1478" s="1"/>
  <c r="G660" i="1478" s="1"/>
  <c r="G661" i="1478" s="1"/>
  <c r="G662" i="1478" s="1"/>
  <c r="G663" i="1478" s="1"/>
  <c r="G664" i="1478" s="1"/>
  <c r="G665" i="1478" s="1"/>
  <c r="G666" i="1478" s="1"/>
  <c r="G667" i="1478" s="1"/>
  <c r="G668" i="1478" s="1"/>
  <c r="G669" i="1478" s="1"/>
  <c r="G670" i="1478" s="1"/>
  <c r="G671" i="1478" s="1"/>
  <c r="G672" i="1478" s="1"/>
  <c r="G673" i="1478" s="1"/>
  <c r="G674" i="1478" s="1"/>
  <c r="G675" i="1478" s="1"/>
  <c r="G676" i="1478" s="1"/>
  <c r="G677" i="1478" s="1"/>
  <c r="G678" i="1478" s="1"/>
  <c r="G679" i="1478" s="1"/>
  <c r="G680" i="1478" s="1"/>
  <c r="G681" i="1478" s="1"/>
  <c r="G682" i="1478" s="1"/>
  <c r="G683" i="1478" s="1"/>
  <c r="G684" i="1478" s="1"/>
  <c r="G685" i="1478" s="1"/>
  <c r="G686" i="1478" s="1"/>
  <c r="G687" i="1478" s="1"/>
  <c r="G688" i="1478" s="1"/>
  <c r="G689" i="1478" s="1"/>
  <c r="G690" i="1478" s="1"/>
  <c r="G691" i="1478" s="1"/>
  <c r="G692" i="1478" s="1"/>
  <c r="G693" i="1478" s="1"/>
  <c r="G694" i="1478" s="1"/>
  <c r="G695" i="1478" s="1"/>
  <c r="G696" i="1478" s="1"/>
  <c r="G697" i="1478" s="1"/>
  <c r="G698" i="1478" s="1"/>
  <c r="G699" i="1478" s="1"/>
  <c r="G700" i="1478" s="1"/>
  <c r="G701" i="1478" s="1"/>
  <c r="G702" i="1478" s="1"/>
  <c r="G703" i="1478" s="1"/>
  <c r="G704" i="1478" s="1"/>
  <c r="G705" i="1478" s="1"/>
  <c r="G706" i="1478" s="1"/>
  <c r="G707" i="1478" s="1"/>
  <c r="G708" i="1478" s="1"/>
  <c r="G709" i="1478" s="1"/>
  <c r="G710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572" i="1478" s="1"/>
  <c r="A573" i="1478" s="1"/>
  <c r="A574" i="1478" s="1"/>
  <c r="A575" i="1478" s="1"/>
  <c r="A576" i="1478" s="1"/>
  <c r="A577" i="1478" s="1"/>
  <c r="A578" i="1478" s="1"/>
  <c r="A579" i="1478" s="1"/>
  <c r="A580" i="1478" s="1"/>
  <c r="A581" i="1478" s="1"/>
  <c r="A582" i="1478" s="1"/>
  <c r="A583" i="1478" s="1"/>
  <c r="A584" i="1478" s="1"/>
  <c r="A585" i="1478" s="1"/>
  <c r="A586" i="1478" s="1"/>
  <c r="A587" i="1478" s="1"/>
  <c r="A588" i="1478" s="1"/>
  <c r="A589" i="1478" s="1"/>
  <c r="A590" i="1478" s="1"/>
  <c r="A591" i="1478" s="1"/>
  <c r="A592" i="1478" s="1"/>
  <c r="A593" i="1478" s="1"/>
  <c r="A594" i="1478" s="1"/>
  <c r="A595" i="1478" s="1"/>
  <c r="A596" i="1478" s="1"/>
  <c r="A597" i="1478" s="1"/>
  <c r="A598" i="1478" s="1"/>
  <c r="A599" i="1478" s="1"/>
  <c r="A600" i="1478" s="1"/>
  <c r="A601" i="1478" s="1"/>
  <c r="A602" i="1478" s="1"/>
  <c r="A603" i="1478" s="1"/>
  <c r="A604" i="1478" s="1"/>
  <c r="A605" i="1478" s="1"/>
  <c r="A606" i="1478" s="1"/>
  <c r="A607" i="1478" s="1"/>
  <c r="A608" i="1478" s="1"/>
  <c r="A609" i="1478" s="1"/>
  <c r="A610" i="1478" s="1"/>
  <c r="A611" i="1478" s="1"/>
  <c r="A612" i="1478" s="1"/>
  <c r="A613" i="1478" s="1"/>
  <c r="A614" i="1478" s="1"/>
  <c r="A615" i="1478" s="1"/>
  <c r="A616" i="1478" s="1"/>
  <c r="A617" i="1478" s="1"/>
  <c r="A618" i="1478" s="1"/>
  <c r="A619" i="1478" s="1"/>
  <c r="A620" i="1478" s="1"/>
  <c r="A621" i="1478" s="1"/>
  <c r="A622" i="1478" s="1"/>
  <c r="A623" i="1478" s="1"/>
  <c r="A624" i="1478" s="1"/>
  <c r="A625" i="1478" s="1"/>
  <c r="A626" i="1478" s="1"/>
  <c r="A627" i="1478" s="1"/>
  <c r="A628" i="1478" s="1"/>
  <c r="A629" i="1478" s="1"/>
  <c r="A630" i="1478" s="1"/>
  <c r="A631" i="1478" s="1"/>
  <c r="A632" i="1478" s="1"/>
  <c r="A633" i="1478" s="1"/>
  <c r="A634" i="1478" s="1"/>
  <c r="A635" i="1478" s="1"/>
  <c r="A636" i="1478" s="1"/>
  <c r="A637" i="1478" s="1"/>
  <c r="A638" i="1478" s="1"/>
  <c r="A639" i="1478" s="1"/>
  <c r="A640" i="1478" s="1"/>
  <c r="A641" i="1478" s="1"/>
  <c r="A642" i="1478" s="1"/>
  <c r="A643" i="1478" s="1"/>
  <c r="A644" i="1478" s="1"/>
  <c r="A645" i="1478" s="1"/>
  <c r="A646" i="1478" s="1"/>
  <c r="A647" i="1478" s="1"/>
  <c r="A648" i="1478" s="1"/>
  <c r="A649" i="1478" s="1"/>
  <c r="A650" i="1478" s="1"/>
  <c r="A651" i="1478" s="1"/>
  <c r="A652" i="1478" s="1"/>
  <c r="A653" i="1478" s="1"/>
  <c r="A654" i="1478" s="1"/>
  <c r="A655" i="1478" s="1"/>
  <c r="A656" i="1478" s="1"/>
  <c r="A657" i="1478" s="1"/>
  <c r="A658" i="1478" s="1"/>
  <c r="A659" i="1478" s="1"/>
  <c r="A660" i="1478" s="1"/>
  <c r="A661" i="1478" s="1"/>
  <c r="A662" i="1478" s="1"/>
  <c r="A663" i="1478" s="1"/>
  <c r="A664" i="1478" s="1"/>
  <c r="A665" i="1478" s="1"/>
  <c r="A666" i="1478" s="1"/>
  <c r="A667" i="1478" s="1"/>
  <c r="A668" i="1478" s="1"/>
  <c r="A669" i="1478" s="1"/>
  <c r="A670" i="1478" s="1"/>
  <c r="A671" i="1478" s="1"/>
  <c r="A672" i="1478" s="1"/>
  <c r="A673" i="1478" s="1"/>
  <c r="A674" i="1478" s="1"/>
  <c r="A675" i="1478" s="1"/>
  <c r="A676" i="1478" s="1"/>
  <c r="A677" i="1478" s="1"/>
  <c r="A678" i="1478" s="1"/>
  <c r="A679" i="1478" s="1"/>
  <c r="A680" i="1478" s="1"/>
  <c r="A681" i="1478" s="1"/>
  <c r="A682" i="1478" s="1"/>
  <c r="A683" i="1478" s="1"/>
  <c r="A684" i="1478" s="1"/>
  <c r="A685" i="1478" s="1"/>
  <c r="A686" i="1478" s="1"/>
  <c r="A687" i="1478" s="1"/>
  <c r="A688" i="1478" s="1"/>
  <c r="A689" i="1478" s="1"/>
  <c r="A690" i="1478" s="1"/>
  <c r="A691" i="1478" s="1"/>
  <c r="A692" i="1478" s="1"/>
  <c r="A693" i="1478" s="1"/>
  <c r="A694" i="1478" s="1"/>
  <c r="A695" i="1478" s="1"/>
  <c r="A696" i="1478" s="1"/>
  <c r="A697" i="1478" s="1"/>
  <c r="A698" i="1478" s="1"/>
  <c r="A699" i="1478" s="1"/>
  <c r="A700" i="1478" s="1"/>
  <c r="A701" i="1478" s="1"/>
  <c r="A702" i="1478" s="1"/>
  <c r="A703" i="1478" s="1"/>
  <c r="A704" i="1478" s="1"/>
  <c r="A705" i="1478" s="1"/>
  <c r="A706" i="1478" s="1"/>
  <c r="A707" i="1478" s="1"/>
  <c r="A708" i="1478" s="1"/>
  <c r="A709" i="1478" s="1"/>
  <c r="A710" i="1478" s="1"/>
  <c r="AC17" i="1478"/>
  <c r="P17" i="1478"/>
  <c r="Q17" i="1478" s="1"/>
  <c r="P18" i="1478" s="1"/>
  <c r="Q18" i="1478" s="1"/>
  <c r="P19" i="1478" s="1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Q466" i="1478" l="1"/>
  <c r="P467" i="1478" s="1"/>
  <c r="Q19" i="1478"/>
  <c r="P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U721" i="1464"/>
  <c r="U720" i="1464"/>
  <c r="U719" i="1464"/>
  <c r="U718" i="1464"/>
  <c r="U717" i="146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Q467" i="1478" l="1"/>
  <c r="P468" i="1478" s="1"/>
  <c r="Q20" i="1478"/>
  <c r="P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P852" i="1464"/>
  <c r="Q852" i="1464" s="1"/>
  <c r="P851" i="1464"/>
  <c r="Q851" i="1464" s="1"/>
  <c r="P850" i="1464"/>
  <c r="Q850" i="1464" s="1"/>
  <c r="P849" i="1464"/>
  <c r="Q849" i="1464" s="1"/>
  <c r="P848" i="1464"/>
  <c r="Q848" i="1464" s="1"/>
  <c r="P847" i="1464"/>
  <c r="Q847" i="1464" s="1"/>
  <c r="P846" i="1464"/>
  <c r="Q846" i="1464" s="1"/>
  <c r="P845" i="1464"/>
  <c r="Q845" i="1464" s="1"/>
  <c r="P844" i="1464"/>
  <c r="Q844" i="1464" s="1"/>
  <c r="P843" i="1464"/>
  <c r="Q843" i="1464" s="1"/>
  <c r="P842" i="1464"/>
  <c r="Q842" i="1464" s="1"/>
  <c r="P841" i="1464"/>
  <c r="Q841" i="1464" s="1"/>
  <c r="P840" i="1464"/>
  <c r="Q840" i="1464" s="1"/>
  <c r="P839" i="1464"/>
  <c r="Q839" i="1464" s="1"/>
  <c r="P838" i="1464"/>
  <c r="Q838" i="1464" s="1"/>
  <c r="P837" i="1464"/>
  <c r="Q837" i="1464" s="1"/>
  <c r="P836" i="1464"/>
  <c r="Q836" i="1464" s="1"/>
  <c r="P835" i="1464"/>
  <c r="Q835" i="1464" s="1"/>
  <c r="P834" i="1464"/>
  <c r="Q834" i="1464" s="1"/>
  <c r="P833" i="1464"/>
  <c r="Q833" i="1464" s="1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B26" i="1436"/>
  <c r="Q468" i="1478" l="1"/>
  <c r="P469" i="1478" s="1"/>
  <c r="Q21" i="1478"/>
  <c r="P22" i="1478" s="1"/>
  <c r="N18" i="1478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Q469" i="1478" l="1"/>
  <c r="P470" i="1478" s="1"/>
  <c r="Q22" i="1478"/>
  <c r="P23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Q470" i="1478" l="1"/>
  <c r="P471" i="1478" s="1"/>
  <c r="Q23" i="1478"/>
  <c r="P24" i="1478" s="1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Q471" i="1478" l="1"/>
  <c r="P472" i="1478" s="1"/>
  <c r="Q24" i="1478"/>
  <c r="P25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Q472" i="1478" l="1"/>
  <c r="P473" i="1478" s="1"/>
  <c r="Q25" i="1478"/>
  <c r="P26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Q473" i="1478" l="1"/>
  <c r="P474" i="1478" s="1"/>
  <c r="Q26" i="1478"/>
  <c r="P27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Q474" i="1478" l="1"/>
  <c r="P475" i="1478" s="1"/>
  <c r="Q27" i="1478"/>
  <c r="P28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Q475" i="1478" l="1"/>
  <c r="P476" i="1478" s="1"/>
  <c r="Q28" i="1478"/>
  <c r="P29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Q476" i="1478" l="1"/>
  <c r="P477" i="1478" s="1"/>
  <c r="Q29" i="1478"/>
  <c r="P30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Q477" i="1478" l="1"/>
  <c r="P478" i="1478" s="1"/>
  <c r="Q30" i="1478"/>
  <c r="P31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Q478" i="1478" l="1"/>
  <c r="P479" i="1478" s="1"/>
  <c r="Q31" i="1478"/>
  <c r="P32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Q479" i="1478" l="1"/>
  <c r="P480" i="1478" s="1"/>
  <c r="Q32" i="1478"/>
  <c r="P33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Q480" i="1478" l="1"/>
  <c r="P481" i="1478" s="1"/>
  <c r="Q33" i="1478"/>
  <c r="P34" i="1478" s="1"/>
  <c r="F34" i="1478"/>
  <c r="I33" i="1478"/>
  <c r="K31" i="1478"/>
  <c r="N31" i="1478"/>
  <c r="J32" i="1478"/>
  <c r="M32" i="1478"/>
  <c r="M31" i="1464"/>
  <c r="J31" i="1464"/>
  <c r="K30" i="1464"/>
  <c r="N30" i="1464"/>
  <c r="F33" i="1464"/>
  <c r="I32" i="1464"/>
  <c r="Q481" i="1478" l="1"/>
  <c r="P482" i="1478" s="1"/>
  <c r="Q34" i="1478"/>
  <c r="P35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Q482" i="1478" l="1"/>
  <c r="P483" i="1478" s="1"/>
  <c r="Q35" i="1478"/>
  <c r="P36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Q483" i="1478" l="1"/>
  <c r="P484" i="1478" s="1"/>
  <c r="Q36" i="1478"/>
  <c r="P37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Q484" i="1478" l="1"/>
  <c r="P485" i="1478" s="1"/>
  <c r="Q37" i="1478"/>
  <c r="P38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Q485" i="1478" l="1"/>
  <c r="P486" i="1478" s="1"/>
  <c r="Q38" i="1478"/>
  <c r="P39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Q486" i="1478" l="1"/>
  <c r="P487" i="1478" s="1"/>
  <c r="Q39" i="1478"/>
  <c r="P40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Q487" i="1478" l="1"/>
  <c r="P488" i="1478" s="1"/>
  <c r="Q40" i="1478"/>
  <c r="P41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Q488" i="1478" l="1"/>
  <c r="P489" i="1478" s="1"/>
  <c r="Q41" i="1478"/>
  <c r="P42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Q489" i="1478" l="1"/>
  <c r="P490" i="1478" s="1"/>
  <c r="Q42" i="1478"/>
  <c r="P43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Q490" i="1478" l="1"/>
  <c r="P491" i="1478" s="1"/>
  <c r="Q43" i="1478"/>
  <c r="P44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Q491" i="1478" l="1"/>
  <c r="P492" i="1478" s="1"/>
  <c r="Q44" i="1478"/>
  <c r="P45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Q492" i="1478" l="1"/>
  <c r="P493" i="1478" s="1"/>
  <c r="Q45" i="1478"/>
  <c r="P46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Q493" i="1478" l="1"/>
  <c r="P494" i="1478" s="1"/>
  <c r="Q46" i="1478"/>
  <c r="P47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Q494" i="1478" l="1"/>
  <c r="P495" i="1478" s="1"/>
  <c r="Q47" i="1478"/>
  <c r="P48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Q495" i="1478" l="1"/>
  <c r="P496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Q496" i="1478" l="1"/>
  <c r="P497" i="1478" s="1"/>
  <c r="Q48" i="1478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P49" i="1478" l="1"/>
  <c r="Q49" i="1478" s="1"/>
  <c r="Q497" i="1478"/>
  <c r="P498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P50" i="1478" l="1"/>
  <c r="Q50" i="1478" s="1"/>
  <c r="Q498" i="1478"/>
  <c r="P499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P51" i="1478" l="1"/>
  <c r="Q51" i="1478" s="1"/>
  <c r="Q499" i="1478"/>
  <c r="P500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P52" i="1478" l="1"/>
  <c r="Q52" i="1478" s="1"/>
  <c r="Q500" i="1478"/>
  <c r="P501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P53" i="1478" l="1"/>
  <c r="Q53" i="1478" s="1"/>
  <c r="Q501" i="1478"/>
  <c r="P502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P54" i="1478" l="1"/>
  <c r="Q54" i="1478" s="1"/>
  <c r="P55" i="1478" s="1"/>
  <c r="Q55" i="1478" s="1"/>
  <c r="P56" i="1478" s="1"/>
  <c r="Q56" i="1478" s="1"/>
  <c r="P57" i="1478" s="1"/>
  <c r="Q57" i="1478" s="1"/>
  <c r="P58" i="1478" s="1"/>
  <c r="Q58" i="1478" s="1"/>
  <c r="P59" i="1478" s="1"/>
  <c r="Q59" i="1478" s="1"/>
  <c r="P60" i="1478" s="1"/>
  <c r="Q60" i="1478" s="1"/>
  <c r="P61" i="1478" s="1"/>
  <c r="Q502" i="1478"/>
  <c r="P503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Q61" i="1478" l="1"/>
  <c r="P62" i="1478" s="1"/>
  <c r="Q503" i="1478"/>
  <c r="P504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Q504" i="1478" l="1"/>
  <c r="P505" i="1478" s="1"/>
  <c r="Q62" i="1478"/>
  <c r="P63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Q63" i="1478" l="1"/>
  <c r="P64" i="1478" s="1"/>
  <c r="Q505" i="1478"/>
  <c r="P506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Q506" i="1478" l="1"/>
  <c r="P507" i="1478" s="1"/>
  <c r="Q64" i="1478"/>
  <c r="P65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Q65" i="1478" l="1"/>
  <c r="P66" i="1478" s="1"/>
  <c r="Q507" i="1478"/>
  <c r="P508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Q508" i="1478" l="1"/>
  <c r="P509" i="1478" s="1"/>
  <c r="Q66" i="1478"/>
  <c r="P67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Q67" i="1478" l="1"/>
  <c r="P68" i="1478" s="1"/>
  <c r="Q509" i="1478"/>
  <c r="P510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Q510" i="1478" l="1"/>
  <c r="P511" i="1478" s="1"/>
  <c r="Q68" i="1478"/>
  <c r="P69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Q69" i="1478" l="1"/>
  <c r="P70" i="1478" s="1"/>
  <c r="Q511" i="1478"/>
  <c r="P512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Q512" i="1478" l="1"/>
  <c r="P513" i="1478" s="1"/>
  <c r="Q70" i="1478"/>
  <c r="P71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Q71" i="1478" l="1"/>
  <c r="P72" i="1478" s="1"/>
  <c r="Q513" i="1478"/>
  <c r="P514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Q514" i="1478" l="1"/>
  <c r="P515" i="1478" s="1"/>
  <c r="Q72" i="1478"/>
  <c r="P73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Q73" i="1478" l="1"/>
  <c r="P74" i="1478" s="1"/>
  <c r="Q515" i="1478"/>
  <c r="P516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Q516" i="1478" l="1"/>
  <c r="P517" i="1478" s="1"/>
  <c r="Q74" i="1478"/>
  <c r="P75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Q75" i="1478" l="1"/>
  <c r="P76" i="1478" s="1"/>
  <c r="Q517" i="1478"/>
  <c r="P518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Q518" i="1478" l="1"/>
  <c r="P519" i="1478" s="1"/>
  <c r="Q76" i="1478"/>
  <c r="P77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Q77" i="1478" l="1"/>
  <c r="P78" i="1478" s="1"/>
  <c r="Q519" i="1478"/>
  <c r="P520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Q520" i="1478" l="1"/>
  <c r="P521" i="1478" s="1"/>
  <c r="Q78" i="1478"/>
  <c r="P79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Q79" i="1478" l="1"/>
  <c r="P80" i="1478" s="1"/>
  <c r="Q521" i="1478"/>
  <c r="P522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Q522" i="1478" l="1"/>
  <c r="P523" i="1478" s="1"/>
  <c r="Q80" i="1478"/>
  <c r="P81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Q81" i="1478" l="1"/>
  <c r="P82" i="1478" s="1"/>
  <c r="Q523" i="1478"/>
  <c r="P524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Q524" i="1478" l="1"/>
  <c r="P525" i="1478" s="1"/>
  <c r="Q82" i="1478"/>
  <c r="P83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Q83" i="1478" l="1"/>
  <c r="P84" i="1478" s="1"/>
  <c r="Q525" i="1478"/>
  <c r="P526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Q526" i="1478" l="1"/>
  <c r="P527" i="1478" s="1"/>
  <c r="Q84" i="1478"/>
  <c r="P85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Q85" i="1478" l="1"/>
  <c r="P86" i="1478" s="1"/>
  <c r="Q527" i="1478"/>
  <c r="P528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Q528" i="1478" l="1"/>
  <c r="P529" i="1478" s="1"/>
  <c r="Q86" i="1478"/>
  <c r="P87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Q87" i="1478" l="1"/>
  <c r="P88" i="1478" s="1"/>
  <c r="Q529" i="1478"/>
  <c r="P530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Q530" i="1478" l="1"/>
  <c r="P531" i="1478" s="1"/>
  <c r="Q88" i="1478"/>
  <c r="P89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Q89" i="1478" l="1"/>
  <c r="P90" i="1478" s="1"/>
  <c r="Q531" i="1478"/>
  <c r="P532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Q532" i="1478" l="1"/>
  <c r="P533" i="1478" s="1"/>
  <c r="Q90" i="1478"/>
  <c r="P91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Q91" i="1478" l="1"/>
  <c r="P92" i="1478" s="1"/>
  <c r="Q533" i="1478"/>
  <c r="P534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Q534" i="1478" l="1"/>
  <c r="P535" i="1478" s="1"/>
  <c r="Q92" i="1478"/>
  <c r="P93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Q93" i="1478" l="1"/>
  <c r="P94" i="1478" s="1"/>
  <c r="Q535" i="1478"/>
  <c r="P536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Q536" i="1478" l="1"/>
  <c r="P537" i="1478" s="1"/>
  <c r="Q94" i="1478"/>
  <c r="P95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Q95" i="1478" l="1"/>
  <c r="P96" i="1478" s="1"/>
  <c r="Q537" i="1478"/>
  <c r="P538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Q538" i="1478" l="1"/>
  <c r="P539" i="1478" s="1"/>
  <c r="Q96" i="1478"/>
  <c r="P97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Q97" i="1478" l="1"/>
  <c r="P98" i="1478" s="1"/>
  <c r="Q539" i="1478"/>
  <c r="P540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Q540" i="1478" l="1"/>
  <c r="P541" i="1478" s="1"/>
  <c r="Q98" i="1478"/>
  <c r="P99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Q99" i="1478" l="1"/>
  <c r="P100" i="1478" s="1"/>
  <c r="Q541" i="1478"/>
  <c r="P542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Q542" i="1478" l="1"/>
  <c r="P543" i="1478" s="1"/>
  <c r="Q100" i="1478"/>
  <c r="P101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Q101" i="1478" l="1"/>
  <c r="P102" i="1478" s="1"/>
  <c r="Q543" i="1478"/>
  <c r="P544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Q544" i="1478" l="1"/>
  <c r="P545" i="1478" s="1"/>
  <c r="Q102" i="1478"/>
  <c r="P103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Q103" i="1478" l="1"/>
  <c r="P104" i="1478" s="1"/>
  <c r="Q545" i="1478"/>
  <c r="P546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Q546" i="1478" l="1"/>
  <c r="P547" i="1478" s="1"/>
  <c r="Q104" i="1478"/>
  <c r="P105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Q105" i="1478" l="1"/>
  <c r="P106" i="1478" s="1"/>
  <c r="Q547" i="1478"/>
  <c r="P548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Q548" i="1478" l="1"/>
  <c r="P549" i="1478" s="1"/>
  <c r="Q106" i="1478"/>
  <c r="P107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Q107" i="1478" l="1"/>
  <c r="P108" i="1478" s="1"/>
  <c r="Q549" i="1478"/>
  <c r="P550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Q550" i="1478" l="1"/>
  <c r="P551" i="1478" s="1"/>
  <c r="Q108" i="1478"/>
  <c r="P109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Q109" i="1478" l="1"/>
  <c r="P110" i="1478" s="1"/>
  <c r="Q551" i="1478"/>
  <c r="P552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Q552" i="1478" l="1"/>
  <c r="P553" i="1478" s="1"/>
  <c r="Q110" i="1478"/>
  <c r="P111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Q111" i="1478" l="1"/>
  <c r="P112" i="1478" s="1"/>
  <c r="Q553" i="1478"/>
  <c r="P554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Q554" i="1478" l="1"/>
  <c r="P555" i="1478" s="1"/>
  <c r="Q112" i="1478"/>
  <c r="P113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Q113" i="1478" l="1"/>
  <c r="P114" i="1478" s="1"/>
  <c r="Q555" i="1478"/>
  <c r="P556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Q556" i="1478" l="1"/>
  <c r="P557" i="1478" s="1"/>
  <c r="Q114" i="1478"/>
  <c r="P115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Q115" i="1478" l="1"/>
  <c r="P116" i="1478" s="1"/>
  <c r="Q557" i="1478"/>
  <c r="P558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Q558" i="1478" l="1"/>
  <c r="P559" i="1478" s="1"/>
  <c r="Q116" i="1478"/>
  <c r="P117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Q117" i="1478" l="1"/>
  <c r="P118" i="1478" s="1"/>
  <c r="Q559" i="1478"/>
  <c r="P560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Q560" i="1478" l="1"/>
  <c r="P561" i="1478" s="1"/>
  <c r="Q118" i="1478"/>
  <c r="P119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Q119" i="1478" l="1"/>
  <c r="P120" i="1478" s="1"/>
  <c r="Q561" i="1478"/>
  <c r="P562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Q562" i="1478" l="1"/>
  <c r="P563" i="1478" s="1"/>
  <c r="Q120" i="1478"/>
  <c r="P121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Q121" i="1478" l="1"/>
  <c r="P122" i="1478" s="1"/>
  <c r="Q563" i="1478"/>
  <c r="P564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Q564" i="1478" l="1"/>
  <c r="P565" i="1478" s="1"/>
  <c r="Q122" i="1478"/>
  <c r="P123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Q123" i="1478" l="1"/>
  <c r="P124" i="1478" s="1"/>
  <c r="Q565" i="1478"/>
  <c r="P566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Q566" i="1478" l="1"/>
  <c r="P567" i="1478" s="1"/>
  <c r="Q124" i="1478"/>
  <c r="P125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Q125" i="1478" l="1"/>
  <c r="P126" i="1478" s="1"/>
  <c r="Q567" i="1478"/>
  <c r="P568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Q568" i="1478" l="1"/>
  <c r="P569" i="1478" s="1"/>
  <c r="Q126" i="1478"/>
  <c r="P127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Q127" i="1478" l="1"/>
  <c r="P128" i="1478" s="1"/>
  <c r="Q569" i="1478"/>
  <c r="P570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Q570" i="1478" l="1"/>
  <c r="P571" i="1478" s="1"/>
  <c r="Q128" i="1478"/>
  <c r="P129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Q129" i="1478" l="1"/>
  <c r="P130" i="1478" s="1"/>
  <c r="Q571" i="1478"/>
  <c r="P572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Q572" i="1478" l="1"/>
  <c r="P573" i="1478" s="1"/>
  <c r="Q130" i="1478"/>
  <c r="P131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Q131" i="1478" l="1"/>
  <c r="P132" i="1478" s="1"/>
  <c r="Q573" i="1478"/>
  <c r="P574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Q574" i="1478" l="1"/>
  <c r="P575" i="1478" s="1"/>
  <c r="Q132" i="1478"/>
  <c r="P133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Q133" i="1478" l="1"/>
  <c r="P134" i="1478" s="1"/>
  <c r="Q575" i="1478"/>
  <c r="P576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Q576" i="1478" l="1"/>
  <c r="P577" i="1478" s="1"/>
  <c r="Q134" i="1478"/>
  <c r="P135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Q135" i="1478" l="1"/>
  <c r="P136" i="1478" s="1"/>
  <c r="Q577" i="1478"/>
  <c r="P578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Q578" i="1478" l="1"/>
  <c r="P579" i="1478" s="1"/>
  <c r="Q136" i="1478"/>
  <c r="P137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Q137" i="1478" l="1"/>
  <c r="P138" i="1478" s="1"/>
  <c r="Q579" i="1478"/>
  <c r="P580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Q580" i="1478" l="1"/>
  <c r="P581" i="1478" s="1"/>
  <c r="Q138" i="1478"/>
  <c r="P139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Q139" i="1478" l="1"/>
  <c r="P140" i="1478" s="1"/>
  <c r="Q581" i="1478"/>
  <c r="P582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Q582" i="1478" l="1"/>
  <c r="P583" i="1478" s="1"/>
  <c r="Q140" i="1478"/>
  <c r="P141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Q141" i="1478" l="1"/>
  <c r="P142" i="1478" s="1"/>
  <c r="Q583" i="1478"/>
  <c r="P584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Q584" i="1478" l="1"/>
  <c r="P585" i="1478" s="1"/>
  <c r="Q142" i="1478"/>
  <c r="P143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Q143" i="1478" l="1"/>
  <c r="P144" i="1478" s="1"/>
  <c r="Q585" i="1478"/>
  <c r="P586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Q586" i="1478" l="1"/>
  <c r="P587" i="1478" s="1"/>
  <c r="Q144" i="1478"/>
  <c r="P145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Q145" i="1478" l="1"/>
  <c r="P146" i="1478" s="1"/>
  <c r="Q587" i="1478"/>
  <c r="P588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Q588" i="1478" l="1"/>
  <c r="P589" i="1478" s="1"/>
  <c r="Q146" i="1478"/>
  <c r="P147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Q147" i="1478" l="1"/>
  <c r="P148" i="1478" s="1"/>
  <c r="Q589" i="1478"/>
  <c r="P590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Q590" i="1478" l="1"/>
  <c r="P591" i="1478" s="1"/>
  <c r="Q148" i="1478"/>
  <c r="P149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Q149" i="1478" l="1"/>
  <c r="P150" i="1478" s="1"/>
  <c r="Q591" i="1478"/>
  <c r="P592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Q592" i="1478" l="1"/>
  <c r="P593" i="1478" s="1"/>
  <c r="Q150" i="1478"/>
  <c r="P151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Q151" i="1478" l="1"/>
  <c r="P152" i="1478" s="1"/>
  <c r="Q593" i="1478"/>
  <c r="P594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Q594" i="1478" l="1"/>
  <c r="P595" i="1478" s="1"/>
  <c r="Q152" i="1478"/>
  <c r="P153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Q153" i="1478" l="1"/>
  <c r="P154" i="1478" s="1"/>
  <c r="Q595" i="1478"/>
  <c r="P596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Q596" i="1478" l="1"/>
  <c r="P597" i="1478" s="1"/>
  <c r="Q154" i="1478"/>
  <c r="P155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Q155" i="1478" l="1"/>
  <c r="P156" i="1478" s="1"/>
  <c r="Q597" i="1478"/>
  <c r="P598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Q598" i="1478" l="1"/>
  <c r="P599" i="1478" s="1"/>
  <c r="Q156" i="1478"/>
  <c r="P157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Q157" i="1478" l="1"/>
  <c r="P158" i="1478" s="1"/>
  <c r="Q599" i="1478"/>
  <c r="P600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Q600" i="1478" l="1"/>
  <c r="P601" i="1478" s="1"/>
  <c r="Q158" i="1478"/>
  <c r="P159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Q159" i="1478" l="1"/>
  <c r="P160" i="1478" s="1"/>
  <c r="Q601" i="1478"/>
  <c r="P602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Q602" i="1478" l="1"/>
  <c r="P603" i="1478" s="1"/>
  <c r="Q160" i="1478"/>
  <c r="P161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Q161" i="1478" l="1"/>
  <c r="P162" i="1478" s="1"/>
  <c r="Q603" i="1478"/>
  <c r="P604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Q604" i="1478" l="1"/>
  <c r="P605" i="1478" s="1"/>
  <c r="Q162" i="1478"/>
  <c r="P163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Q163" i="1478" l="1"/>
  <c r="P164" i="1478" s="1"/>
  <c r="Q605" i="1478"/>
  <c r="P606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Q606" i="1478" l="1"/>
  <c r="P607" i="1478" s="1"/>
  <c r="Q164" i="1478"/>
  <c r="P165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Q165" i="1478" l="1"/>
  <c r="P166" i="1478" s="1"/>
  <c r="Q607" i="1478"/>
  <c r="P608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Q608" i="1478" l="1"/>
  <c r="P609" i="1478" s="1"/>
  <c r="Q166" i="1478"/>
  <c r="P167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Q167" i="1478" l="1"/>
  <c r="P168" i="1478" s="1"/>
  <c r="Q609" i="1478"/>
  <c r="P610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Q610" i="1478" l="1"/>
  <c r="P611" i="1478" s="1"/>
  <c r="Q168" i="1478"/>
  <c r="P169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Q169" i="1478" l="1"/>
  <c r="P170" i="1478" s="1"/>
  <c r="Q611" i="1478"/>
  <c r="P612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Q612" i="1478" l="1"/>
  <c r="P613" i="1478" s="1"/>
  <c r="Q170" i="1478"/>
  <c r="P171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Q171" i="1478" l="1"/>
  <c r="P172" i="1478" s="1"/>
  <c r="Q613" i="1478"/>
  <c r="P614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Q614" i="1478" l="1"/>
  <c r="P615" i="1478" s="1"/>
  <c r="Q172" i="1478"/>
  <c r="P173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Q173" i="1478" l="1"/>
  <c r="P174" i="1478" s="1"/>
  <c r="Q615" i="1478"/>
  <c r="P616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Q616" i="1478" l="1"/>
  <c r="P617" i="1478" s="1"/>
  <c r="Q174" i="1478"/>
  <c r="P175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Q175" i="1478" l="1"/>
  <c r="P176" i="1478" s="1"/>
  <c r="Q617" i="1478"/>
  <c r="P618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Q618" i="1478" l="1"/>
  <c r="P619" i="1478" s="1"/>
  <c r="Q176" i="1478"/>
  <c r="P177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Q177" i="1478" l="1"/>
  <c r="P178" i="1478" s="1"/>
  <c r="Q619" i="1478"/>
  <c r="P620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Q620" i="1478" l="1"/>
  <c r="P621" i="1478" s="1"/>
  <c r="Q178" i="1478"/>
  <c r="P179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Q179" i="1478" l="1"/>
  <c r="P180" i="1478" s="1"/>
  <c r="Q621" i="1478"/>
  <c r="P622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Q622" i="1478" l="1"/>
  <c r="P623" i="1478" s="1"/>
  <c r="Q180" i="1478"/>
  <c r="P181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Q181" i="1478" l="1"/>
  <c r="P182" i="1478" s="1"/>
  <c r="Q623" i="1478"/>
  <c r="P624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Q624" i="1478" l="1"/>
  <c r="P625" i="1478" s="1"/>
  <c r="Q182" i="1478"/>
  <c r="P183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Q183" i="1478" l="1"/>
  <c r="P184" i="1478" s="1"/>
  <c r="Q625" i="1478"/>
  <c r="P626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Q626" i="1478" l="1"/>
  <c r="P627" i="1478" s="1"/>
  <c r="Q184" i="1478"/>
  <c r="P185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Q185" i="1478" l="1"/>
  <c r="P186" i="1478" s="1"/>
  <c r="Q627" i="1478"/>
  <c r="P628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Q628" i="1478" l="1"/>
  <c r="P629" i="1478" s="1"/>
  <c r="Q186" i="1478"/>
  <c r="P187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Q187" i="1478" l="1"/>
  <c r="P188" i="1478" s="1"/>
  <c r="Q629" i="1478"/>
  <c r="P630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Q630" i="1478" l="1"/>
  <c r="P631" i="1478" s="1"/>
  <c r="Q188" i="1478"/>
  <c r="P189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Q189" i="1478" l="1"/>
  <c r="P190" i="1478" s="1"/>
  <c r="Q631" i="1478"/>
  <c r="P632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Q632" i="1478" l="1"/>
  <c r="P633" i="1478" s="1"/>
  <c r="Q190" i="1478"/>
  <c r="P191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Q191" i="1478" l="1"/>
  <c r="P192" i="1478" s="1"/>
  <c r="Q633" i="1478"/>
  <c r="P634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Q634" i="1478" l="1"/>
  <c r="P635" i="1478" s="1"/>
  <c r="Q192" i="1478"/>
  <c r="P193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Q193" i="1478" l="1"/>
  <c r="P194" i="1478" s="1"/>
  <c r="Q635" i="1478"/>
  <c r="P636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Q636" i="1478" l="1"/>
  <c r="P637" i="1478" s="1"/>
  <c r="Q194" i="1478"/>
  <c r="P195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Q195" i="1478" l="1"/>
  <c r="P196" i="1478" s="1"/>
  <c r="Q637" i="1478"/>
  <c r="P638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Q638" i="1478" l="1"/>
  <c r="P639" i="1478" s="1"/>
  <c r="Q196" i="1478"/>
  <c r="P197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Q197" i="1478" l="1"/>
  <c r="P198" i="1478" s="1"/>
  <c r="Q639" i="1478"/>
  <c r="P640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Q640" i="1478" l="1"/>
  <c r="P641" i="1478" s="1"/>
  <c r="Q198" i="1478"/>
  <c r="P199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Q199" i="1478" l="1"/>
  <c r="P200" i="1478" s="1"/>
  <c r="Q641" i="1478"/>
  <c r="P642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Q642" i="1478" l="1"/>
  <c r="P643" i="1478" s="1"/>
  <c r="Q200" i="1478"/>
  <c r="P201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Q201" i="1478" l="1"/>
  <c r="P202" i="1478" s="1"/>
  <c r="Q643" i="1478"/>
  <c r="P644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Q644" i="1478" l="1"/>
  <c r="P645" i="1478" s="1"/>
  <c r="Q202" i="1478"/>
  <c r="P203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Q203" i="1478" l="1"/>
  <c r="P204" i="1478" s="1"/>
  <c r="Q645" i="1478"/>
  <c r="P646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Q646" i="1478" l="1"/>
  <c r="P647" i="1478" s="1"/>
  <c r="Q204" i="1478"/>
  <c r="P205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Q205" i="1478" l="1"/>
  <c r="P206" i="1478" s="1"/>
  <c r="Q647" i="1478"/>
  <c r="P648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Q648" i="1478" l="1"/>
  <c r="P649" i="1478" s="1"/>
  <c r="Q206" i="1478"/>
  <c r="P207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Q207" i="1478" l="1"/>
  <c r="P208" i="1478" s="1"/>
  <c r="Q649" i="1478"/>
  <c r="P650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Q650" i="1478" l="1"/>
  <c r="P651" i="1478" s="1"/>
  <c r="Q208" i="1478"/>
  <c r="P209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Q209" i="1478" l="1"/>
  <c r="P210" i="1478" s="1"/>
  <c r="Q651" i="1478"/>
  <c r="P652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Q652" i="1478" l="1"/>
  <c r="P653" i="1478" s="1"/>
  <c r="Q210" i="1478"/>
  <c r="P211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Q211" i="1478" l="1"/>
  <c r="P212" i="1478" s="1"/>
  <c r="Q653" i="1478"/>
  <c r="P654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Q654" i="1478" l="1"/>
  <c r="P655" i="1478" s="1"/>
  <c r="Q212" i="1478"/>
  <c r="P213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Q213" i="1478" l="1"/>
  <c r="P214" i="1478" s="1"/>
  <c r="Q655" i="1478"/>
  <c r="P656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Q656" i="1478" l="1"/>
  <c r="P657" i="1478" s="1"/>
  <c r="Q214" i="1478"/>
  <c r="P215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Q215" i="1478" l="1"/>
  <c r="P216" i="1478" s="1"/>
  <c r="Q657" i="1478"/>
  <c r="P658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Q658" i="1478" l="1"/>
  <c r="P659" i="1478" s="1"/>
  <c r="Q216" i="1478"/>
  <c r="P217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Q217" i="1478" l="1"/>
  <c r="P218" i="1478" s="1"/>
  <c r="Q659" i="1478"/>
  <c r="P660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Q660" i="1478" l="1"/>
  <c r="P661" i="1478" s="1"/>
  <c r="Q218" i="1478"/>
  <c r="P219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Q219" i="1478" l="1"/>
  <c r="P220" i="1478" s="1"/>
  <c r="Q661" i="1478"/>
  <c r="P662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Q662" i="1478" l="1"/>
  <c r="P663" i="1478" s="1"/>
  <c r="Q220" i="1478"/>
  <c r="P221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Q221" i="1478" l="1"/>
  <c r="P222" i="1478" s="1"/>
  <c r="Q663" i="1478"/>
  <c r="P664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Q664" i="1478" l="1"/>
  <c r="P665" i="1478" s="1"/>
  <c r="Q222" i="1478"/>
  <c r="P223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Q223" i="1478" l="1"/>
  <c r="P224" i="1478" s="1"/>
  <c r="Q665" i="1478"/>
  <c r="P666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Q666" i="1478" l="1"/>
  <c r="P667" i="1478" s="1"/>
  <c r="Q224" i="1478"/>
  <c r="P225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Q225" i="1478" l="1"/>
  <c r="P226" i="1478" s="1"/>
  <c r="Q667" i="1478"/>
  <c r="P668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Q668" i="1478" l="1"/>
  <c r="P669" i="1478" s="1"/>
  <c r="Q226" i="1478"/>
  <c r="P227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Q227" i="1478" l="1"/>
  <c r="P228" i="1478" s="1"/>
  <c r="Q669" i="1478"/>
  <c r="P670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Q670" i="1478" l="1"/>
  <c r="P671" i="1478" s="1"/>
  <c r="Q228" i="1478"/>
  <c r="P229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Q229" i="1478" l="1"/>
  <c r="P230" i="1478" s="1"/>
  <c r="Q671" i="1478"/>
  <c r="P672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Q672" i="1478" l="1"/>
  <c r="P673" i="1478" s="1"/>
  <c r="Q230" i="1478"/>
  <c r="P231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Q231" i="1478" l="1"/>
  <c r="P232" i="1478" s="1"/>
  <c r="Q673" i="1478"/>
  <c r="P674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Q674" i="1478" l="1"/>
  <c r="P675" i="1478" s="1"/>
  <c r="Q232" i="1478"/>
  <c r="P233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Q233" i="1478" l="1"/>
  <c r="P234" i="1478" s="1"/>
  <c r="Q675" i="1478"/>
  <c r="P676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Q676" i="1478" l="1"/>
  <c r="P677" i="1478" s="1"/>
  <c r="Q234" i="1478"/>
  <c r="P235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Q235" i="1478" l="1"/>
  <c r="P236" i="1478" s="1"/>
  <c r="Q677" i="1478"/>
  <c r="P678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Q678" i="1478" l="1"/>
  <c r="P679" i="1478" s="1"/>
  <c r="Q236" i="1478"/>
  <c r="P237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Q237" i="1478" l="1"/>
  <c r="P238" i="1478" s="1"/>
  <c r="Q679" i="1478"/>
  <c r="P680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Q680" i="1478" l="1"/>
  <c r="P681" i="1478" s="1"/>
  <c r="Q238" i="1478"/>
  <c r="P239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Q239" i="1478" l="1"/>
  <c r="P240" i="1478" s="1"/>
  <c r="Q681" i="1478"/>
  <c r="P682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Q682" i="1478" l="1"/>
  <c r="P683" i="1478" s="1"/>
  <c r="Q240" i="1478"/>
  <c r="P241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Q241" i="1478" l="1"/>
  <c r="P242" i="1478" s="1"/>
  <c r="Q683" i="1478"/>
  <c r="P684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Q684" i="1478" l="1"/>
  <c r="P685" i="1478" s="1"/>
  <c r="Q242" i="1478"/>
  <c r="P243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Q243" i="1478" l="1"/>
  <c r="P244" i="1478" s="1"/>
  <c r="Q685" i="1478"/>
  <c r="P686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Q686" i="1478" l="1"/>
  <c r="P687" i="1478" s="1"/>
  <c r="Q244" i="1478"/>
  <c r="P245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Q245" i="1478" l="1"/>
  <c r="P246" i="1478" s="1"/>
  <c r="Q687" i="1478"/>
  <c r="P688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Q688" i="1478" l="1"/>
  <c r="P689" i="1478" s="1"/>
  <c r="Q246" i="1478"/>
  <c r="P247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Q247" i="1478" l="1"/>
  <c r="P248" i="1478" s="1"/>
  <c r="Q689" i="1478"/>
  <c r="P690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Q690" i="1478" l="1"/>
  <c r="P691" i="1478" s="1"/>
  <c r="Q248" i="1478"/>
  <c r="P249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Q249" i="1478" l="1"/>
  <c r="P250" i="1478" s="1"/>
  <c r="Q691" i="1478"/>
  <c r="P692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Q692" i="1478" l="1"/>
  <c r="P693" i="1478" s="1"/>
  <c r="Q250" i="1478"/>
  <c r="P251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Q251" i="1478" l="1"/>
  <c r="P252" i="1478" s="1"/>
  <c r="Q693" i="1478"/>
  <c r="P694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Q694" i="1478" l="1"/>
  <c r="P695" i="1478" s="1"/>
  <c r="Q252" i="1478"/>
  <c r="P253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Q253" i="1478" l="1"/>
  <c r="P254" i="1478" s="1"/>
  <c r="Q695" i="1478"/>
  <c r="P696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Q696" i="1478" l="1"/>
  <c r="P697" i="1478" s="1"/>
  <c r="Q254" i="1478"/>
  <c r="P255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Q255" i="1478" l="1"/>
  <c r="P256" i="1478" s="1"/>
  <c r="Q697" i="1478"/>
  <c r="P698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Q698" i="1478" l="1"/>
  <c r="P699" i="1478" s="1"/>
  <c r="Q256" i="1478"/>
  <c r="P257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Q257" i="1478" l="1"/>
  <c r="P258" i="1478" s="1"/>
  <c r="Q699" i="1478"/>
  <c r="P700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Q700" i="1478" l="1"/>
  <c r="P701" i="1478" s="1"/>
  <c r="Q258" i="1478"/>
  <c r="P259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Q259" i="1478" l="1"/>
  <c r="P260" i="1478" s="1"/>
  <c r="Q701" i="1478"/>
  <c r="P702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Q702" i="1478" l="1"/>
  <c r="P703" i="1478" s="1"/>
  <c r="Q260" i="1478"/>
  <c r="P261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Q261" i="1478" l="1"/>
  <c r="P262" i="1478" s="1"/>
  <c r="Q703" i="1478"/>
  <c r="P704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Q704" i="1478" l="1"/>
  <c r="P705" i="1478" s="1"/>
  <c r="Q262" i="1478"/>
  <c r="P263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Q263" i="1478" l="1"/>
  <c r="P264" i="1478" s="1"/>
  <c r="Q705" i="1478"/>
  <c r="P706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Q706" i="1478" l="1"/>
  <c r="P707" i="1478" s="1"/>
  <c r="Q264" i="1478"/>
  <c r="P265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Q265" i="1478" l="1"/>
  <c r="P266" i="1478" s="1"/>
  <c r="Q707" i="1478"/>
  <c r="P708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Q708" i="1478" l="1"/>
  <c r="P709" i="1478" s="1"/>
  <c r="Q266" i="1478"/>
  <c r="P267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Q267" i="1478" l="1"/>
  <c r="P268" i="1478" s="1"/>
  <c r="Q709" i="1478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P710" i="1478" l="1"/>
  <c r="Q710" i="1478" s="1"/>
  <c r="P711" i="1478" s="1"/>
  <c r="Q711" i="1478" s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Q268" i="1478"/>
  <c r="P269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Q269" i="1478" l="1"/>
  <c r="P270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Q270" i="1478" l="1"/>
  <c r="P271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Q271" i="1478" l="1"/>
  <c r="P272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Q272" i="1478" l="1"/>
  <c r="P273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Q273" i="1478" l="1"/>
  <c r="P274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Q274" i="1478" l="1"/>
  <c r="P275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Q275" i="1478" l="1"/>
  <c r="P276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Q276" i="1478" l="1"/>
  <c r="P277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Q277" i="1478" l="1"/>
  <c r="P278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Q278" i="1478" l="1"/>
  <c r="P279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Q279" i="1478" l="1"/>
  <c r="P280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Q280" i="1478" l="1"/>
  <c r="P281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Q281" i="1478" l="1"/>
  <c r="P282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Q282" i="1478" l="1"/>
  <c r="P283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Q283" i="1478" l="1"/>
  <c r="P284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Q284" i="1478" l="1"/>
  <c r="P285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Q285" i="1478" l="1"/>
  <c r="P286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Q286" i="1478" l="1"/>
  <c r="P287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Q287" i="1478" l="1"/>
  <c r="P288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Q288" i="1478" l="1"/>
  <c r="P289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Q289" i="1478" l="1"/>
  <c r="P290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Q290" i="1478" l="1"/>
  <c r="P291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Q291" i="1478" l="1"/>
  <c r="P292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Q292" i="1478" l="1"/>
  <c r="P293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Q293" i="1478" l="1"/>
  <c r="P294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Q294" i="1478" l="1"/>
  <c r="P295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Q295" i="1478" l="1"/>
  <c r="P296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Q296" i="1478" l="1"/>
  <c r="P297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Q297" i="1478" l="1"/>
  <c r="P298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Q298" i="1478" l="1"/>
  <c r="P299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Q299" i="1478" l="1"/>
  <c r="P300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Q300" i="1478" l="1"/>
  <c r="P301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Q301" i="1478" l="1"/>
  <c r="P302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Q302" i="1478" l="1"/>
  <c r="P303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Q303" i="1478" l="1"/>
  <c r="P304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Q304" i="1478" l="1"/>
  <c r="P305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Q305" i="1478" l="1"/>
  <c r="P306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Q306" i="1478" l="1"/>
  <c r="P307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Q307" i="1478" l="1"/>
  <c r="P308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Q308" i="1478" l="1"/>
  <c r="P309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Q309" i="1478" l="1"/>
  <c r="P310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Q310" i="1478" l="1"/>
  <c r="P311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Q311" i="1478" l="1"/>
  <c r="P312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Q312" i="1478" l="1"/>
  <c r="P313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Q313" i="1478" l="1"/>
  <c r="P314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Q314" i="1478" l="1"/>
  <c r="P315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Q315" i="1478" l="1"/>
  <c r="P316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Q316" i="1478" l="1"/>
  <c r="P317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Q317" i="1478" l="1"/>
  <c r="P318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Q318" i="1478" l="1"/>
  <c r="P319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Q319" i="1478" l="1"/>
  <c r="P320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Q320" i="1478" l="1"/>
  <c r="P321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Q321" i="1478" l="1"/>
  <c r="P322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Q322" i="1478" l="1"/>
  <c r="P323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Q323" i="1478" l="1"/>
  <c r="P324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Q324" i="1478" l="1"/>
  <c r="P325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Q325" i="1478" l="1"/>
  <c r="P326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Q326" i="1478" l="1"/>
  <c r="P327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Q327" i="1478" l="1"/>
  <c r="P328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Q328" i="1478" l="1"/>
  <c r="P329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Q329" i="1478" l="1"/>
  <c r="P330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Q330" i="1478" l="1"/>
  <c r="P331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Q331" i="1478" l="1"/>
  <c r="P332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Q332" i="1478" l="1"/>
  <c r="P333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Q333" i="1478" l="1"/>
  <c r="P334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Q334" i="1478" l="1"/>
  <c r="P335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Q335" i="1478" l="1"/>
  <c r="P336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Q336" i="1478" l="1"/>
  <c r="P337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Q337" i="1478" l="1"/>
  <c r="P338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Q338" i="1478" l="1"/>
  <c r="P339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Q339" i="1478" l="1"/>
  <c r="P340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Q340" i="1478" l="1"/>
  <c r="P341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Q341" i="1478" l="1"/>
  <c r="P342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Q342" i="1478" l="1"/>
  <c r="P343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Q343" i="1478" l="1"/>
  <c r="P344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Q344" i="1478" l="1"/>
  <c r="P345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Q345" i="1478" l="1"/>
  <c r="P346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Q346" i="1478" l="1"/>
  <c r="P347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Q347" i="1478" l="1"/>
  <c r="P348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Q348" i="1478" l="1"/>
  <c r="P349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Q349" i="1478" l="1"/>
  <c r="P350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Q350" i="1478" l="1"/>
  <c r="P351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Q351" i="1478" l="1"/>
  <c r="P352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Q352" i="1478" l="1"/>
  <c r="P353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Q353" i="1478" l="1"/>
  <c r="P354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Q354" i="1478" l="1"/>
  <c r="P355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Q355" i="1478" l="1"/>
  <c r="P356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Q356" i="1478" l="1"/>
  <c r="P357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Q357" i="1478" l="1"/>
  <c r="P358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Q358" i="1478" l="1"/>
  <c r="P359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Q359" i="1478" l="1"/>
  <c r="P360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Q360" i="1478" l="1"/>
  <c r="P361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Q361" i="1478" l="1"/>
  <c r="P362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Q362" i="1478" l="1"/>
  <c r="P363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Q363" i="1478" l="1"/>
  <c r="P364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Q364" i="1478" l="1"/>
  <c r="P365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Q365" i="1478" l="1"/>
  <c r="P366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Q366" i="1478" l="1"/>
  <c r="P367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Q367" i="1478" l="1"/>
  <c r="P368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Q368" i="1478" l="1"/>
  <c r="P369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Q369" i="1478" l="1"/>
  <c r="P370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Q370" i="1478" l="1"/>
  <c r="P371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Q371" i="1478" l="1"/>
  <c r="P372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Q372" i="1478" l="1"/>
  <c r="P373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Q373" i="1478" l="1"/>
  <c r="P374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Q374" i="1478" l="1"/>
  <c r="P375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Q375" i="1478" l="1"/>
  <c r="P376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Q376" i="1478" l="1"/>
  <c r="P377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Q377" i="1478" l="1"/>
  <c r="P378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Q378" i="1478" l="1"/>
  <c r="P379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Q379" i="1478" l="1"/>
  <c r="P380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Q380" i="1478" l="1"/>
  <c r="P381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Q381" i="1478" l="1"/>
  <c r="P382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Q382" i="1478" l="1"/>
  <c r="P383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Q383" i="1478" l="1"/>
  <c r="P384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Q384" i="1478" l="1"/>
  <c r="P385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Q385" i="1478" l="1"/>
  <c r="P386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Q386" i="1478" l="1"/>
  <c r="P387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Q387" i="1478" l="1"/>
  <c r="P388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Q388" i="1478" l="1"/>
  <c r="P389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Q389" i="1478" l="1"/>
  <c r="P390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Q390" i="1478" l="1"/>
  <c r="P391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Q391" i="1478" l="1"/>
  <c r="P392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Q392" i="1478" l="1"/>
  <c r="P393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Q393" i="1478" l="1"/>
  <c r="P394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Q394" i="1478" l="1"/>
  <c r="P395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Q395" i="1478" l="1"/>
  <c r="P396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Q396" i="1478" l="1"/>
  <c r="P397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Q397" i="1478" l="1"/>
  <c r="P398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Q398" i="1478" l="1"/>
  <c r="P399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Q399" i="1478" l="1"/>
  <c r="P400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Q400" i="1478" l="1"/>
  <c r="P401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Q401" i="1478" l="1"/>
  <c r="P402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Q402" i="1478" l="1"/>
  <c r="P403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Q403" i="1478" l="1"/>
  <c r="P404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Q404" i="1478" l="1"/>
  <c r="P405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Q405" i="1478" l="1"/>
  <c r="P406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Q406" i="1478" l="1"/>
  <c r="P407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Q407" i="1478" l="1"/>
  <c r="P408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Q408" i="1478" l="1"/>
  <c r="P409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Q409" i="1478" l="1"/>
  <c r="P410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Q410" i="1478" l="1"/>
  <c r="P411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Q411" i="1478" l="1"/>
  <c r="P412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Q412" i="1478" l="1"/>
  <c r="P413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Q413" i="1478" l="1"/>
  <c r="P414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Q414" i="1478" l="1"/>
  <c r="P415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Q415" i="1478" l="1"/>
  <c r="P416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Q416" i="1478" l="1"/>
  <c r="P417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Q417" i="1478" l="1"/>
  <c r="P418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Q418" i="1478" l="1"/>
  <c r="P419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Q419" i="1478" l="1"/>
  <c r="P420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Q420" i="1478" l="1"/>
  <c r="P421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Q421" i="1478" l="1"/>
  <c r="P422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Q422" i="1478" l="1"/>
  <c r="P423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Q423" i="1478" l="1"/>
  <c r="P424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Q424" i="1478" l="1"/>
  <c r="P425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Q425" i="1478" l="1"/>
  <c r="P426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Q426" i="1478" l="1"/>
  <c r="P427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Q427" i="1478" l="1"/>
  <c r="P428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Q428" i="1478" l="1"/>
  <c r="P429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Q429" i="1478" l="1"/>
  <c r="P430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Q430" i="1478" l="1"/>
  <c r="P431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Q431" i="1478" l="1"/>
  <c r="P432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Q432" i="1478" l="1"/>
  <c r="P433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Q433" i="1478" l="1"/>
  <c r="P434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Q434" i="1478" l="1"/>
  <c r="P435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Q435" i="1478" l="1"/>
  <c r="P436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Q436" i="1478" l="1"/>
  <c r="P437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Q437" i="1478" l="1"/>
  <c r="P438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Q438" i="1478" l="1"/>
  <c r="P439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Q439" i="1478" l="1"/>
  <c r="P440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Q440" i="1478" l="1"/>
  <c r="P441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Q441" i="1478" l="1"/>
  <c r="P442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Q442" i="1478" l="1"/>
  <c r="P443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Q443" i="1478" l="1"/>
  <c r="P444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Q444" i="1478" l="1"/>
  <c r="P445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Q445" i="1478" l="1"/>
  <c r="P446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Q446" i="1478" l="1"/>
  <c r="P447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Q447" i="1478" l="1"/>
  <c r="P448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Q448" i="1478" l="1"/>
  <c r="P449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Q449" i="1478" l="1"/>
  <c r="P450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Q450" i="1478" l="1"/>
  <c r="P451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Q451" i="1478" l="1"/>
  <c r="P452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Q452" i="1478" l="1"/>
  <c r="P453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Q453" i="1478" l="1"/>
  <c r="P454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Q454" i="1478" l="1"/>
  <c r="P455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Q455" i="1478" l="1"/>
  <c r="P456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Q456" i="1478" l="1"/>
  <c r="P457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Q457" i="1478" l="1"/>
  <c r="P458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Q458" i="1478" l="1"/>
  <c r="P459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Q459" i="1478" l="1"/>
  <c r="P460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Q460" i="1478" l="1"/>
  <c r="P461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Q461" i="1478" l="1"/>
  <c r="P462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Q462" i="1478" l="1"/>
  <c r="P463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Q463" i="1478" l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P464" i="1478" l="1"/>
  <c r="Q464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M459" i="1478" l="1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461" i="1478" l="1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M464" i="1478" l="1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J465" i="1478" l="1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N465" i="1478" l="1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K466" i="1478" l="1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K467" i="1478" l="1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N468" i="1478" l="1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K469" i="1478" l="1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I472" i="1478" l="1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K471" i="1478" l="1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F475" i="1478" l="1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F476" i="1478" l="1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K474" i="1478" l="1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N475" i="1478" l="1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F479" i="1478" l="1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K477" i="1478" l="1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M479" i="1478" l="1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M480" i="1478" l="1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F483" i="1478" l="1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K481" i="1478" l="1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M483" i="1478" l="1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I485" i="1478" l="1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N484" i="1478" l="1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K485" i="1478" l="1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M487" i="1478" l="1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I489" i="1478" l="1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N488" i="1478" l="1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K489" i="1478" l="1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J491" i="1478" l="1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M492" i="1478" l="1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M493" i="1478" l="1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F496" i="1478" l="1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K494" i="1478" l="1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J496" i="1478" l="1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M497" i="1478" l="1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J498" i="1478" l="1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J499" i="1478" l="1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J500" i="1478" l="1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F503" i="1478" l="1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M502" i="1478" l="1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J503" i="1478" l="1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F506" i="1478" l="1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M505" i="1478" l="1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M506" i="1478" l="1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F509" i="1478" l="1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N507" i="1478" l="1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M509" i="1478" l="1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M510" i="1478" l="1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M511" i="1478" l="1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I513" i="1478" l="1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M513" i="1478" l="1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I515" i="1478" l="1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M515" i="1478" l="1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J516" i="1478" l="1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N516" i="1478" l="1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M518" i="1478" l="1"/>
  <c r="J518" i="1478"/>
  <c r="I519" i="1478"/>
  <c r="F520" i="1478"/>
  <c r="N517" i="1478"/>
  <c r="K517" i="1478"/>
  <c r="M517" i="1464"/>
  <c r="F519" i="1464"/>
  <c r="I518" i="1464"/>
  <c r="J519" i="1478" l="1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F522" i="1478" l="1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7" i="1437"/>
  <c r="H12" i="1427" s="1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8" i="1129" a="1"/>
  <c r="F35" i="1129" a="1"/>
  <c r="F19" i="1129" a="1"/>
  <c r="F38" i="1129" a="1"/>
  <c r="F16" i="1129" a="1"/>
  <c r="F14" i="1129" a="1"/>
  <c r="F30" i="1129" a="1"/>
  <c r="F25" i="1129" a="1"/>
  <c r="F13" i="1129" a="1"/>
  <c r="F43" i="1129" a="1"/>
  <c r="F27" i="1129" a="1"/>
  <c r="F26" i="1129" a="1"/>
  <c r="F33" i="1129" a="1"/>
  <c r="F40" i="1129" a="1"/>
  <c r="F24" i="1129" a="1"/>
  <c r="F20" i="1129" a="1"/>
  <c r="F45" i="1129" a="1"/>
  <c r="F44" i="1129" a="1"/>
  <c r="F42" i="1129" a="1"/>
  <c r="F34" i="1129" a="1"/>
  <c r="F37" i="1129" a="1"/>
  <c r="F46" i="1129" a="1"/>
  <c r="F12" i="1129" a="1"/>
  <c r="F22" i="1129" a="1"/>
  <c r="F11" i="1129" a="1"/>
  <c r="F41" i="1129" a="1"/>
  <c r="F39" i="1129" a="1"/>
  <c r="F18" i="1129" a="1"/>
  <c r="F32" i="1129" a="1"/>
  <c r="F31" i="1129" a="1"/>
  <c r="F21" i="1129" a="1"/>
  <c r="F17" i="1129" a="1"/>
  <c r="F29" i="1129" a="1"/>
  <c r="F23" i="1129" a="1"/>
  <c r="F36" i="1129" a="1"/>
  <c r="F15" i="1129" a="1"/>
  <c r="D12" i="1478" l="1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H16" i="1437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22" i="1478" l="1"/>
  <c r="J522" i="1478"/>
  <c r="F524" i="1478"/>
  <c r="I523" i="1478"/>
  <c r="N521" i="1478"/>
  <c r="K521" i="1478"/>
  <c r="B701" i="1478"/>
  <c r="B664" i="1478"/>
  <c r="B590" i="1478"/>
  <c r="B627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J523" i="1478" l="1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F526" i="1478" l="1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N524" i="1478" l="1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J526" i="1478" l="1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F529" i="1478" l="1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N527" i="1478" l="1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I530" i="1478" l="1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F532" i="1478" l="1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N530" i="1478" l="1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K531" i="1478" l="1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M533" i="1478" l="1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F536" i="1478" l="1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N534" i="1478" l="1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M536" i="1478" l="1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I538" i="1478" l="1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N537" i="1478" l="1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F541" i="1478" l="1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K539" i="1478" l="1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M541" i="1478" l="1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J542" i="1478" l="1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F545" i="1478" l="1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K543" i="1478" l="1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M545" i="1478" l="1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M546" i="1478" l="1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J547" i="1478" l="1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F550" i="1478" l="1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M549" i="1478" l="1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J550" i="1478" l="1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M551" i="1478" l="1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F554" i="1478" l="1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K552" i="1478" l="1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M554" i="1478" l="1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F557" i="1478" l="1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N555" i="1478" l="1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J557" i="1478" l="1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F560" i="1478" l="1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N558" i="1478" l="1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I561" i="1478" l="1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N560" i="1478" l="1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F564" i="1478" l="1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K562" i="1478" l="1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N563" i="1478" l="1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J565" i="1478" l="1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J566" i="1478" l="1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F569" i="1478" l="1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N567" i="1478" l="1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F571" i="1478" l="1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J570" i="1478" l="1"/>
  <c r="M570" i="1478"/>
  <c r="N569" i="1478"/>
  <c r="K569" i="1478"/>
  <c r="F572" i="1478"/>
  <c r="I571" i="1478"/>
  <c r="K568" i="1464"/>
  <c r="I570" i="1464"/>
  <c r="F571" i="1464"/>
  <c r="M569" i="1464"/>
  <c r="J569" i="1464"/>
  <c r="N569" i="1464" s="1"/>
  <c r="F573" i="1478" l="1"/>
  <c r="I572" i="1478"/>
  <c r="J571" i="1478"/>
  <c r="M571" i="1478"/>
  <c r="N570" i="1478"/>
  <c r="K570" i="1478"/>
  <c r="K569" i="1464"/>
  <c r="I571" i="1464"/>
  <c r="F572" i="1464"/>
  <c r="M570" i="1464"/>
  <c r="J570" i="1464"/>
  <c r="N570" i="1464" s="1"/>
  <c r="M572" i="1478" l="1"/>
  <c r="J572" i="1478"/>
  <c r="N571" i="1478"/>
  <c r="K571" i="1478"/>
  <c r="I573" i="1478"/>
  <c r="F574" i="1478"/>
  <c r="K570" i="1464"/>
  <c r="F573" i="1464"/>
  <c r="I572" i="1464"/>
  <c r="M571" i="1464"/>
  <c r="J571" i="1464"/>
  <c r="N571" i="1464" s="1"/>
  <c r="F575" i="1478" l="1"/>
  <c r="I574" i="1478"/>
  <c r="J573" i="1478"/>
  <c r="M573" i="1478"/>
  <c r="N572" i="1478"/>
  <c r="K572" i="1478"/>
  <c r="K571" i="1464"/>
  <c r="M572" i="1464"/>
  <c r="J572" i="1464"/>
  <c r="N572" i="1464" s="1"/>
  <c r="F574" i="1464"/>
  <c r="I573" i="1464"/>
  <c r="N573" i="1478" l="1"/>
  <c r="K573" i="1478"/>
  <c r="J574" i="1478"/>
  <c r="M574" i="1478"/>
  <c r="F576" i="1478"/>
  <c r="I575" i="1478"/>
  <c r="M573" i="1464"/>
  <c r="J573" i="1464"/>
  <c r="N573" i="1464" s="1"/>
  <c r="F575" i="1464"/>
  <c r="I574" i="1464"/>
  <c r="K572" i="1464"/>
  <c r="J575" i="1478" l="1"/>
  <c r="M575" i="1478"/>
  <c r="F577" i="1478"/>
  <c r="I576" i="1478"/>
  <c r="N574" i="1478"/>
  <c r="K574" i="1478"/>
  <c r="M574" i="1464"/>
  <c r="J574" i="1464"/>
  <c r="N574" i="1464" s="1"/>
  <c r="F576" i="1464"/>
  <c r="I575" i="1464"/>
  <c r="K573" i="1464"/>
  <c r="M576" i="1478" l="1"/>
  <c r="J576" i="1478"/>
  <c r="I577" i="1478"/>
  <c r="F578" i="1478"/>
  <c r="N575" i="1478"/>
  <c r="K575" i="1478"/>
  <c r="K574" i="1464"/>
  <c r="M575" i="1464"/>
  <c r="J575" i="1464"/>
  <c r="N575" i="1464" s="1"/>
  <c r="F577" i="1464"/>
  <c r="I576" i="1464"/>
  <c r="J577" i="1478" l="1"/>
  <c r="M577" i="1478"/>
  <c r="N576" i="1478"/>
  <c r="K576" i="1478"/>
  <c r="F579" i="1478"/>
  <c r="I578" i="1478"/>
  <c r="I577" i="1464"/>
  <c r="F578" i="1464"/>
  <c r="M576" i="1464"/>
  <c r="J576" i="1464"/>
  <c r="N576" i="1464" s="1"/>
  <c r="K575" i="1464"/>
  <c r="J578" i="1478" l="1"/>
  <c r="M578" i="1478"/>
  <c r="F580" i="1478"/>
  <c r="I579" i="1478"/>
  <c r="N577" i="1478"/>
  <c r="K577" i="1478"/>
  <c r="K576" i="1464"/>
  <c r="I578" i="1464"/>
  <c r="F579" i="1464"/>
  <c r="J577" i="1464"/>
  <c r="N577" i="1464" s="1"/>
  <c r="M577" i="1464"/>
  <c r="F581" i="1478" l="1"/>
  <c r="I580" i="1478"/>
  <c r="M579" i="1478"/>
  <c r="J579" i="1478"/>
  <c r="K578" i="1478"/>
  <c r="N578" i="1478"/>
  <c r="I579" i="1464"/>
  <c r="F580" i="1464"/>
  <c r="K577" i="1464"/>
  <c r="M578" i="1464"/>
  <c r="J578" i="1464"/>
  <c r="N578" i="1464" s="1"/>
  <c r="N579" i="1478" l="1"/>
  <c r="K579" i="1478"/>
  <c r="M580" i="1478"/>
  <c r="J580" i="1478"/>
  <c r="I581" i="1478"/>
  <c r="F582" i="1478"/>
  <c r="K578" i="1464"/>
  <c r="I580" i="1464"/>
  <c r="F581" i="1464"/>
  <c r="M579" i="1464"/>
  <c r="J579" i="1464"/>
  <c r="N579" i="1464" s="1"/>
  <c r="J581" i="1478" l="1"/>
  <c r="M581" i="1478"/>
  <c r="N580" i="1478"/>
  <c r="K580" i="1478"/>
  <c r="F583" i="1478"/>
  <c r="I582" i="1478"/>
  <c r="K579" i="1464"/>
  <c r="I581" i="1464"/>
  <c r="F582" i="1464"/>
  <c r="M580" i="1464"/>
  <c r="J580" i="1464"/>
  <c r="N580" i="1464" s="1"/>
  <c r="F584" i="1478" l="1"/>
  <c r="I583" i="1478"/>
  <c r="M582" i="1478"/>
  <c r="J582" i="1478"/>
  <c r="N581" i="1478"/>
  <c r="K581" i="1478"/>
  <c r="K580" i="1464"/>
  <c r="I582" i="1464"/>
  <c r="F583" i="1464"/>
  <c r="J581" i="1464"/>
  <c r="N581" i="1464" s="1"/>
  <c r="M581" i="1464"/>
  <c r="K582" i="1478" l="1"/>
  <c r="N582" i="1478"/>
  <c r="M583" i="1478"/>
  <c r="J583" i="1478"/>
  <c r="I584" i="1478"/>
  <c r="F585" i="1478"/>
  <c r="K581" i="1464"/>
  <c r="I583" i="1464"/>
  <c r="F584" i="1464"/>
  <c r="M582" i="1464"/>
  <c r="J582" i="1464"/>
  <c r="N582" i="1464" s="1"/>
  <c r="M584" i="1478" l="1"/>
  <c r="J584" i="1478"/>
  <c r="F586" i="1478"/>
  <c r="I585" i="1478"/>
  <c r="N583" i="1478"/>
  <c r="K583" i="1478"/>
  <c r="K582" i="1464"/>
  <c r="I584" i="1464"/>
  <c r="F585" i="1464"/>
  <c r="M583" i="1464"/>
  <c r="J583" i="1464"/>
  <c r="N583" i="1464" s="1"/>
  <c r="J585" i="1478" l="1"/>
  <c r="M585" i="1478"/>
  <c r="I586" i="1478"/>
  <c r="F587" i="1478"/>
  <c r="N584" i="1478"/>
  <c r="K584" i="1478"/>
  <c r="K583" i="1464"/>
  <c r="I585" i="1464"/>
  <c r="F586" i="1464"/>
  <c r="M584" i="1464"/>
  <c r="J584" i="1464"/>
  <c r="N584" i="1464" s="1"/>
  <c r="F588" i="1478" l="1"/>
  <c r="I587" i="1478"/>
  <c r="M586" i="1478"/>
  <c r="J586" i="1478"/>
  <c r="K585" i="1478"/>
  <c r="N585" i="1478"/>
  <c r="K584" i="1464"/>
  <c r="I586" i="1464"/>
  <c r="F587" i="1464"/>
  <c r="M585" i="1464"/>
  <c r="J585" i="1464"/>
  <c r="N585" i="1464" s="1"/>
  <c r="N586" i="1478" l="1"/>
  <c r="K586" i="1478"/>
  <c r="M587" i="1478"/>
  <c r="J587" i="1478"/>
  <c r="I588" i="1478"/>
  <c r="F589" i="1478"/>
  <c r="K585" i="1464"/>
  <c r="I587" i="1464"/>
  <c r="F588" i="1464"/>
  <c r="M586" i="1464"/>
  <c r="J586" i="1464"/>
  <c r="N586" i="1464" s="1"/>
  <c r="J588" i="1478" l="1"/>
  <c r="M588" i="1478"/>
  <c r="N587" i="1478"/>
  <c r="K587" i="1478"/>
  <c r="F590" i="1478"/>
  <c r="I589" i="1478"/>
  <c r="K586" i="1464"/>
  <c r="I588" i="1464"/>
  <c r="F589" i="1464"/>
  <c r="M587" i="1464"/>
  <c r="J587" i="1464"/>
  <c r="N587" i="1464" s="1"/>
  <c r="M589" i="1478" l="1"/>
  <c r="J589" i="1478"/>
  <c r="F591" i="1478"/>
  <c r="I590" i="1478"/>
  <c r="N588" i="1478"/>
  <c r="K588" i="1478"/>
  <c r="K587" i="1464"/>
  <c r="I589" i="1464"/>
  <c r="F590" i="1464"/>
  <c r="M588" i="1464"/>
  <c r="J588" i="1464"/>
  <c r="N588" i="1464" s="1"/>
  <c r="I591" i="1478" l="1"/>
  <c r="F592" i="1478"/>
  <c r="K589" i="1478"/>
  <c r="N589" i="1478"/>
  <c r="M590" i="1478"/>
  <c r="J590" i="1478"/>
  <c r="K588" i="1464"/>
  <c r="I590" i="1464"/>
  <c r="F591" i="1464"/>
  <c r="M589" i="1464"/>
  <c r="J589" i="1464"/>
  <c r="N589" i="1464" s="1"/>
  <c r="K590" i="1478" l="1"/>
  <c r="N590" i="1478"/>
  <c r="F593" i="1478"/>
  <c r="I592" i="1478"/>
  <c r="M591" i="1478"/>
  <c r="J591" i="1478"/>
  <c r="K589" i="1464"/>
  <c r="I591" i="1464"/>
  <c r="F592" i="1464"/>
  <c r="M590" i="1464"/>
  <c r="J590" i="1464"/>
  <c r="N590" i="1464" s="1"/>
  <c r="N591" i="1478" l="1"/>
  <c r="K591" i="1478"/>
  <c r="F594" i="1478"/>
  <c r="I593" i="1478"/>
  <c r="M592" i="1478"/>
  <c r="J592" i="1478"/>
  <c r="K590" i="1464"/>
  <c r="I592" i="1464"/>
  <c r="F593" i="1464"/>
  <c r="J591" i="1464"/>
  <c r="N591" i="1464" s="1"/>
  <c r="M591" i="1464"/>
  <c r="N592" i="1478" l="1"/>
  <c r="K592" i="1478"/>
  <c r="J593" i="1478"/>
  <c r="M593" i="1478"/>
  <c r="F595" i="1478"/>
  <c r="I594" i="1478"/>
  <c r="K591" i="1464"/>
  <c r="I593" i="1464"/>
  <c r="F594" i="1464"/>
  <c r="M592" i="1464"/>
  <c r="J592" i="1464"/>
  <c r="N592" i="1464" s="1"/>
  <c r="M594" i="1478" l="1"/>
  <c r="J594" i="1478"/>
  <c r="F596" i="1478"/>
  <c r="I595" i="1478"/>
  <c r="K593" i="1478"/>
  <c r="N593" i="1478"/>
  <c r="K592" i="1464"/>
  <c r="I594" i="1464"/>
  <c r="F595" i="1464"/>
  <c r="M593" i="1464"/>
  <c r="J593" i="1464"/>
  <c r="N593" i="1464" s="1"/>
  <c r="I596" i="1478" l="1"/>
  <c r="F597" i="1478"/>
  <c r="M595" i="1478"/>
  <c r="J595" i="1478"/>
  <c r="N594" i="1478"/>
  <c r="K594" i="1478"/>
  <c r="K593" i="1464"/>
  <c r="I595" i="1464"/>
  <c r="F596" i="1464"/>
  <c r="M594" i="1464"/>
  <c r="J594" i="1464"/>
  <c r="N594" i="1464" s="1"/>
  <c r="N595" i="1478" l="1"/>
  <c r="K595" i="1478"/>
  <c r="F598" i="1478"/>
  <c r="I597" i="1478"/>
  <c r="M596" i="1478"/>
  <c r="J596" i="1478"/>
  <c r="K594" i="1464"/>
  <c r="I596" i="1464"/>
  <c r="F597" i="1464"/>
  <c r="M595" i="1464"/>
  <c r="J595" i="1464"/>
  <c r="N595" i="1464" s="1"/>
  <c r="N596" i="1478" l="1"/>
  <c r="K596" i="1478"/>
  <c r="J597" i="1478"/>
  <c r="M597" i="1478"/>
  <c r="F599" i="1478"/>
  <c r="I598" i="1478"/>
  <c r="K595" i="1464"/>
  <c r="I597" i="1464"/>
  <c r="F598" i="1464"/>
  <c r="M596" i="1464"/>
  <c r="J596" i="1464"/>
  <c r="N596" i="1464" s="1"/>
  <c r="N597" i="1478" l="1"/>
  <c r="K597" i="1478"/>
  <c r="M598" i="1478"/>
  <c r="J598" i="1478"/>
  <c r="I599" i="1478"/>
  <c r="F600" i="1478"/>
  <c r="K596" i="1464"/>
  <c r="I598" i="1464"/>
  <c r="F599" i="1464"/>
  <c r="M597" i="1464"/>
  <c r="J597" i="1464"/>
  <c r="N597" i="1464" s="1"/>
  <c r="M599" i="1478" l="1"/>
  <c r="J599" i="1478"/>
  <c r="F601" i="1478"/>
  <c r="I600" i="1478"/>
  <c r="K598" i="1478"/>
  <c r="N598" i="1478"/>
  <c r="K597" i="1464"/>
  <c r="I599" i="1464"/>
  <c r="F600" i="1464"/>
  <c r="M598" i="1464"/>
  <c r="J598" i="1464"/>
  <c r="N598" i="1464" s="1"/>
  <c r="M600" i="1478" l="1"/>
  <c r="J600" i="1478"/>
  <c r="F602" i="1478"/>
  <c r="I601" i="1478"/>
  <c r="N599" i="1478"/>
  <c r="K599" i="1478"/>
  <c r="K598" i="1464"/>
  <c r="I600" i="1464"/>
  <c r="F601" i="1464"/>
  <c r="M599" i="1464"/>
  <c r="J599" i="1464"/>
  <c r="N599" i="1464" s="1"/>
  <c r="N600" i="1478" l="1"/>
  <c r="K600" i="1478"/>
  <c r="J601" i="1478"/>
  <c r="M601" i="1478"/>
  <c r="F603" i="1478"/>
  <c r="I602" i="1478"/>
  <c r="K599" i="1464"/>
  <c r="I601" i="1464"/>
  <c r="F602" i="1464"/>
  <c r="M600" i="1464"/>
  <c r="J600" i="1464"/>
  <c r="N600" i="1464" s="1"/>
  <c r="M602" i="1478" l="1"/>
  <c r="J602" i="1478"/>
  <c r="F604" i="1478"/>
  <c r="I603" i="1478"/>
  <c r="K601" i="1478"/>
  <c r="N601" i="1478"/>
  <c r="K600" i="1464"/>
  <c r="I602" i="1464"/>
  <c r="F603" i="1464"/>
  <c r="M601" i="1464"/>
  <c r="J601" i="1464"/>
  <c r="N601" i="1464" s="1"/>
  <c r="F605" i="1478" l="1"/>
  <c r="I604" i="1478"/>
  <c r="N602" i="1478"/>
  <c r="K602" i="1478"/>
  <c r="M603" i="1478"/>
  <c r="J603" i="1478"/>
  <c r="K601" i="1464"/>
  <c r="I603" i="1464"/>
  <c r="F604" i="1464"/>
  <c r="M602" i="1464"/>
  <c r="J602" i="1464"/>
  <c r="N602" i="1464" s="1"/>
  <c r="N603" i="1478" l="1"/>
  <c r="K603" i="1478"/>
  <c r="M604" i="1478"/>
  <c r="J604" i="1478"/>
  <c r="F606" i="1478"/>
  <c r="I605" i="1478"/>
  <c r="K602" i="1464"/>
  <c r="I604" i="1464"/>
  <c r="F605" i="1464"/>
  <c r="M603" i="1464"/>
  <c r="J603" i="1464"/>
  <c r="N603" i="1464" s="1"/>
  <c r="J605" i="1478" l="1"/>
  <c r="M605" i="1478"/>
  <c r="F607" i="1478"/>
  <c r="I606" i="1478"/>
  <c r="N604" i="1478"/>
  <c r="K604" i="1478"/>
  <c r="K603" i="1464"/>
  <c r="I605" i="1464"/>
  <c r="F606" i="1464"/>
  <c r="J604" i="1464"/>
  <c r="N604" i="1464" s="1"/>
  <c r="M604" i="1464"/>
  <c r="F608" i="1478" l="1"/>
  <c r="I607" i="1478"/>
  <c r="M606" i="1478"/>
  <c r="J606" i="1478"/>
  <c r="N605" i="1478"/>
  <c r="K605" i="1478"/>
  <c r="K604" i="1464"/>
  <c r="I606" i="1464"/>
  <c r="F607" i="1464"/>
  <c r="M605" i="1464"/>
  <c r="J605" i="1464"/>
  <c r="N605" i="1464" s="1"/>
  <c r="N606" i="1478" l="1"/>
  <c r="K606" i="1478"/>
  <c r="J607" i="1478"/>
  <c r="M607" i="1478"/>
  <c r="F609" i="1478"/>
  <c r="I608" i="1478"/>
  <c r="I607" i="1464"/>
  <c r="F608" i="1464"/>
  <c r="K605" i="1464"/>
  <c r="M606" i="1464"/>
  <c r="J606" i="1464"/>
  <c r="N606" i="1464" s="1"/>
  <c r="F610" i="1478" l="1"/>
  <c r="I609" i="1478"/>
  <c r="J608" i="1478"/>
  <c r="M608" i="1478"/>
  <c r="N607" i="1478"/>
  <c r="K607" i="1478"/>
  <c r="K606" i="1464"/>
  <c r="I608" i="1464"/>
  <c r="F609" i="1464"/>
  <c r="M607" i="1464"/>
  <c r="J607" i="1464"/>
  <c r="N607" i="1464" s="1"/>
  <c r="K608" i="1478" l="1"/>
  <c r="N608" i="1478"/>
  <c r="J609" i="1478"/>
  <c r="M609" i="1478"/>
  <c r="F611" i="1478"/>
  <c r="I610" i="1478"/>
  <c r="K607" i="1464"/>
  <c r="I609" i="1464"/>
  <c r="F610" i="1464"/>
  <c r="M608" i="1464"/>
  <c r="J608" i="1464"/>
  <c r="N608" i="1464" s="1"/>
  <c r="M610" i="1478" l="1"/>
  <c r="J610" i="1478"/>
  <c r="F612" i="1478"/>
  <c r="I611" i="1478"/>
  <c r="N609" i="1478"/>
  <c r="K609" i="1478"/>
  <c r="K608" i="1464"/>
  <c r="F611" i="1464"/>
  <c r="I610" i="1464"/>
  <c r="J609" i="1464"/>
  <c r="N609" i="1464" s="1"/>
  <c r="M609" i="1464"/>
  <c r="F613" i="1478" l="1"/>
  <c r="I612" i="1478"/>
  <c r="N610" i="1478"/>
  <c r="K610" i="1478"/>
  <c r="J611" i="1478"/>
  <c r="M611" i="1478"/>
  <c r="K609" i="1464"/>
  <c r="J610" i="1464"/>
  <c r="N610" i="1464" s="1"/>
  <c r="M610" i="1464"/>
  <c r="F612" i="1464"/>
  <c r="I611" i="1464"/>
  <c r="N611" i="1478" l="1"/>
  <c r="K611" i="1478"/>
  <c r="J612" i="1478"/>
  <c r="M612" i="1478"/>
  <c r="F614" i="1478"/>
  <c r="I613" i="1478"/>
  <c r="J611" i="1464"/>
  <c r="N611" i="1464" s="1"/>
  <c r="M611" i="1464"/>
  <c r="I612" i="1464"/>
  <c r="F613" i="1464"/>
  <c r="K610" i="1464"/>
  <c r="J613" i="1478" l="1"/>
  <c r="M613" i="1478"/>
  <c r="F615" i="1478"/>
  <c r="I614" i="1478"/>
  <c r="K612" i="1478"/>
  <c r="N612" i="1478"/>
  <c r="F614" i="1464"/>
  <c r="I613" i="1464"/>
  <c r="M612" i="1464"/>
  <c r="J612" i="1464"/>
  <c r="N612" i="1464" s="1"/>
  <c r="K611" i="1464"/>
  <c r="F616" i="1478" l="1"/>
  <c r="I615" i="1478"/>
  <c r="M614" i="1478"/>
  <c r="J614" i="1478"/>
  <c r="N613" i="1478"/>
  <c r="K613" i="1478"/>
  <c r="K612" i="1464"/>
  <c r="M613" i="1464"/>
  <c r="J613" i="1464"/>
  <c r="N613" i="1464" s="1"/>
  <c r="I614" i="1464"/>
  <c r="F615" i="1464"/>
  <c r="J615" i="1478" l="1"/>
  <c r="M615" i="1478"/>
  <c r="N614" i="1478"/>
  <c r="K614" i="1478"/>
  <c r="F617" i="1478"/>
  <c r="I616" i="1478"/>
  <c r="I615" i="1464"/>
  <c r="F616" i="1464"/>
  <c r="J614" i="1464"/>
  <c r="N614" i="1464" s="1"/>
  <c r="M614" i="1464"/>
  <c r="K613" i="1464"/>
  <c r="J616" i="1478" l="1"/>
  <c r="M616" i="1478"/>
  <c r="F618" i="1478"/>
  <c r="I617" i="1478"/>
  <c r="N615" i="1478"/>
  <c r="K615" i="1478"/>
  <c r="K614" i="1464"/>
  <c r="F617" i="1464"/>
  <c r="I616" i="1464"/>
  <c r="M615" i="1464"/>
  <c r="J615" i="1464"/>
  <c r="N615" i="1464" s="1"/>
  <c r="F619" i="1478" l="1"/>
  <c r="I618" i="1478"/>
  <c r="J617" i="1478"/>
  <c r="M617" i="1478"/>
  <c r="N616" i="1478"/>
  <c r="K616" i="1478"/>
  <c r="J616" i="1464"/>
  <c r="N616" i="1464" s="1"/>
  <c r="M616" i="1464"/>
  <c r="K615" i="1464"/>
  <c r="F618" i="1464"/>
  <c r="I617" i="1464"/>
  <c r="N617" i="1478" l="1"/>
  <c r="K617" i="1478"/>
  <c r="M618" i="1478"/>
  <c r="J618" i="1478"/>
  <c r="I619" i="1478"/>
  <c r="F620" i="1478"/>
  <c r="J617" i="1464"/>
  <c r="N617" i="1464" s="1"/>
  <c r="M617" i="1464"/>
  <c r="F619" i="1464"/>
  <c r="I618" i="1464"/>
  <c r="K616" i="1464"/>
  <c r="F621" i="1478" l="1"/>
  <c r="I620" i="1478"/>
  <c r="N618" i="1478"/>
  <c r="K618" i="1478"/>
  <c r="J619" i="1478"/>
  <c r="M619" i="1478"/>
  <c r="M618" i="1464"/>
  <c r="J618" i="1464"/>
  <c r="N618" i="1464" s="1"/>
  <c r="F620" i="1464"/>
  <c r="I619" i="1464"/>
  <c r="K617" i="1464"/>
  <c r="J620" i="1478" l="1"/>
  <c r="M620" i="1478"/>
  <c r="N619" i="1478"/>
  <c r="K619" i="1478"/>
  <c r="F622" i="1478"/>
  <c r="I621" i="1478"/>
  <c r="M619" i="1464"/>
  <c r="J619" i="1464"/>
  <c r="N619" i="1464" s="1"/>
  <c r="I620" i="1464"/>
  <c r="F621" i="1464"/>
  <c r="K618" i="1464"/>
  <c r="J621" i="1478" l="1"/>
  <c r="M621" i="1478"/>
  <c r="F623" i="1478"/>
  <c r="I622" i="1478"/>
  <c r="N620" i="1478"/>
  <c r="K620" i="1478"/>
  <c r="F622" i="1464"/>
  <c r="I621" i="1464"/>
  <c r="J620" i="1464"/>
  <c r="N620" i="1464" s="1"/>
  <c r="M620" i="1464"/>
  <c r="K619" i="1464"/>
  <c r="M622" i="1478" l="1"/>
  <c r="J622" i="1478"/>
  <c r="I623" i="1478"/>
  <c r="F624" i="1478"/>
  <c r="N621" i="1478"/>
  <c r="K621" i="1478"/>
  <c r="K620" i="1464"/>
  <c r="J621" i="1464"/>
  <c r="N621" i="1464" s="1"/>
  <c r="M621" i="1464"/>
  <c r="F623" i="1464"/>
  <c r="I622" i="1464"/>
  <c r="J623" i="1478" l="1"/>
  <c r="M623" i="1478"/>
  <c r="N622" i="1478"/>
  <c r="K622" i="1478"/>
  <c r="F625" i="1478"/>
  <c r="I624" i="1478"/>
  <c r="J622" i="1464"/>
  <c r="N622" i="1464" s="1"/>
  <c r="M622" i="1464"/>
  <c r="I623" i="1464"/>
  <c r="F624" i="1464"/>
  <c r="K621" i="1464"/>
  <c r="M624" i="1478" l="1"/>
  <c r="J624" i="1478"/>
  <c r="F626" i="1478"/>
  <c r="I625" i="1478"/>
  <c r="N623" i="1478"/>
  <c r="K623" i="1478"/>
  <c r="I624" i="1464"/>
  <c r="F625" i="1464"/>
  <c r="J623" i="1464"/>
  <c r="N623" i="1464" s="1"/>
  <c r="M623" i="1464"/>
  <c r="K622" i="1464"/>
  <c r="I626" i="1478" l="1"/>
  <c r="F627" i="1478"/>
  <c r="J625" i="1478"/>
  <c r="M625" i="1478"/>
  <c r="N624" i="1478"/>
  <c r="K624" i="1478"/>
  <c r="K623" i="1464"/>
  <c r="I625" i="1464"/>
  <c r="F626" i="1464"/>
  <c r="J624" i="1464"/>
  <c r="N624" i="1464" s="1"/>
  <c r="M624" i="1464"/>
  <c r="N625" i="1478" l="1"/>
  <c r="K625" i="1478"/>
  <c r="F628" i="1478"/>
  <c r="I627" i="1478"/>
  <c r="M626" i="1478"/>
  <c r="J626" i="1478"/>
  <c r="I626" i="1464"/>
  <c r="F627" i="1464"/>
  <c r="K624" i="1464"/>
  <c r="M625" i="1464"/>
  <c r="J625" i="1464"/>
  <c r="N625" i="1464" s="1"/>
  <c r="F629" i="1478" l="1"/>
  <c r="I628" i="1478"/>
  <c r="N626" i="1478"/>
  <c r="K626" i="1478"/>
  <c r="J627" i="1478"/>
  <c r="M627" i="1478"/>
  <c r="K625" i="1464"/>
  <c r="F628" i="1464"/>
  <c r="I627" i="1464"/>
  <c r="M626" i="1464"/>
  <c r="J626" i="1464"/>
  <c r="N626" i="1464" s="1"/>
  <c r="K627" i="1478" l="1"/>
  <c r="N627" i="1478"/>
  <c r="M628" i="1478"/>
  <c r="J628" i="1478"/>
  <c r="I629" i="1478"/>
  <c r="F630" i="1478"/>
  <c r="K626" i="1464"/>
  <c r="J627" i="1464"/>
  <c r="N627" i="1464" s="1"/>
  <c r="M627" i="1464"/>
  <c r="I628" i="1464"/>
  <c r="F629" i="1464"/>
  <c r="F631" i="1478" l="1"/>
  <c r="I630" i="1478"/>
  <c r="M629" i="1478"/>
  <c r="J629" i="1478"/>
  <c r="N628" i="1478"/>
  <c r="K628" i="1478"/>
  <c r="I629" i="1464"/>
  <c r="F630" i="1464"/>
  <c r="M628" i="1464"/>
  <c r="J628" i="1464"/>
  <c r="N628" i="1464" s="1"/>
  <c r="K627" i="1464"/>
  <c r="M630" i="1478" l="1"/>
  <c r="J630" i="1478"/>
  <c r="N629" i="1478"/>
  <c r="K629" i="1478"/>
  <c r="F632" i="1478"/>
  <c r="I631" i="1478"/>
  <c r="K628" i="1464"/>
  <c r="F631" i="1464"/>
  <c r="I630" i="1464"/>
  <c r="M629" i="1464"/>
  <c r="J629" i="1464"/>
  <c r="N629" i="1464" s="1"/>
  <c r="J631" i="1478" l="1"/>
  <c r="M631" i="1478"/>
  <c r="F633" i="1478"/>
  <c r="I632" i="1478"/>
  <c r="N630" i="1478"/>
  <c r="K630" i="1478"/>
  <c r="K629" i="1464"/>
  <c r="M630" i="1464"/>
  <c r="J630" i="1464"/>
  <c r="N630" i="1464" s="1"/>
  <c r="I631" i="1464"/>
  <c r="F632" i="1464"/>
  <c r="I633" i="1478" l="1"/>
  <c r="F634" i="1478"/>
  <c r="M632" i="1478"/>
  <c r="J632" i="1478"/>
  <c r="N631" i="1478"/>
  <c r="K631" i="1478"/>
  <c r="I632" i="1464"/>
  <c r="F633" i="1464"/>
  <c r="M631" i="1464"/>
  <c r="J631" i="1464"/>
  <c r="N631" i="1464" s="1"/>
  <c r="K630" i="1464"/>
  <c r="N632" i="1478" l="1"/>
  <c r="K632" i="1478"/>
  <c r="F635" i="1478"/>
  <c r="I634" i="1478"/>
  <c r="M633" i="1478"/>
  <c r="J633" i="1478"/>
  <c r="K631" i="1464"/>
  <c r="I633" i="1464"/>
  <c r="F634" i="1464"/>
  <c r="J632" i="1464"/>
  <c r="N632" i="1464" s="1"/>
  <c r="M632" i="1464"/>
  <c r="F636" i="1478" l="1"/>
  <c r="I635" i="1478"/>
  <c r="N633" i="1478"/>
  <c r="K633" i="1478"/>
  <c r="M634" i="1478"/>
  <c r="J634" i="1478"/>
  <c r="K632" i="1464"/>
  <c r="I634" i="1464"/>
  <c r="F635" i="1464"/>
  <c r="M633" i="1464"/>
  <c r="J633" i="1464"/>
  <c r="N633" i="1464" s="1"/>
  <c r="N634" i="1478" l="1"/>
  <c r="K634" i="1478"/>
  <c r="J635" i="1478"/>
  <c r="M635" i="1478"/>
  <c r="F637" i="1478"/>
  <c r="I636" i="1478"/>
  <c r="K633" i="1464"/>
  <c r="I635" i="1464"/>
  <c r="F636" i="1464"/>
  <c r="M634" i="1464"/>
  <c r="J634" i="1464"/>
  <c r="N634" i="1464" s="1"/>
  <c r="M636" i="1478" l="1"/>
  <c r="J636" i="1478"/>
  <c r="F638" i="1478"/>
  <c r="I637" i="1478"/>
  <c r="K635" i="1478"/>
  <c r="N635" i="1478"/>
  <c r="K634" i="1464"/>
  <c r="F637" i="1464"/>
  <c r="I636" i="1464"/>
  <c r="M635" i="1464"/>
  <c r="J635" i="1464"/>
  <c r="N635" i="1464" s="1"/>
  <c r="F639" i="1478" l="1"/>
  <c r="I638" i="1478"/>
  <c r="N636" i="1478"/>
  <c r="K636" i="1478"/>
  <c r="M637" i="1478"/>
  <c r="J637" i="1478"/>
  <c r="K635" i="1464"/>
  <c r="J636" i="1464"/>
  <c r="N636" i="1464" s="1"/>
  <c r="M636" i="1464"/>
  <c r="F638" i="1464"/>
  <c r="I637" i="1464"/>
  <c r="N637" i="1478" l="1"/>
  <c r="K637" i="1478"/>
  <c r="M638" i="1478"/>
  <c r="J638" i="1478"/>
  <c r="F640" i="1478"/>
  <c r="I639" i="1478"/>
  <c r="J637" i="1464"/>
  <c r="N637" i="1464" s="1"/>
  <c r="M637" i="1464"/>
  <c r="I638" i="1464"/>
  <c r="F639" i="1464"/>
  <c r="K636" i="1464"/>
  <c r="J639" i="1478" l="1"/>
  <c r="M639" i="1478"/>
  <c r="F641" i="1478"/>
  <c r="I640" i="1478"/>
  <c r="N638" i="1478"/>
  <c r="K638" i="1478"/>
  <c r="F640" i="1464"/>
  <c r="I639" i="1464"/>
  <c r="J638" i="1464"/>
  <c r="N638" i="1464" s="1"/>
  <c r="M638" i="1464"/>
  <c r="K637" i="1464"/>
  <c r="M640" i="1478" l="1"/>
  <c r="J640" i="1478"/>
  <c r="I641" i="1478"/>
  <c r="F642" i="1478"/>
  <c r="N639" i="1478"/>
  <c r="K639" i="1478"/>
  <c r="K638" i="1464"/>
  <c r="J639" i="1464"/>
  <c r="N639" i="1464" s="1"/>
  <c r="M639" i="1464"/>
  <c r="F641" i="1464"/>
  <c r="I640" i="1464"/>
  <c r="F643" i="1478" l="1"/>
  <c r="I642" i="1478"/>
  <c r="M641" i="1478"/>
  <c r="J641" i="1478"/>
  <c r="N640" i="1478"/>
  <c r="K640" i="1478"/>
  <c r="M640" i="1464"/>
  <c r="J640" i="1464"/>
  <c r="N640" i="1464" s="1"/>
  <c r="F642" i="1464"/>
  <c r="I641" i="1464"/>
  <c r="K639" i="1464"/>
  <c r="M642" i="1478" l="1"/>
  <c r="J642" i="1478"/>
  <c r="N641" i="1478"/>
  <c r="K641" i="1478"/>
  <c r="F644" i="1478"/>
  <c r="I643" i="1478"/>
  <c r="J641" i="1464"/>
  <c r="N641" i="1464" s="1"/>
  <c r="M641" i="1464"/>
  <c r="I642" i="1464"/>
  <c r="F643" i="1464"/>
  <c r="K640" i="1464"/>
  <c r="J643" i="1478" l="1"/>
  <c r="M643" i="1478"/>
  <c r="F645" i="1478"/>
  <c r="I644" i="1478"/>
  <c r="N642" i="1478"/>
  <c r="K642" i="1478"/>
  <c r="I643" i="1464"/>
  <c r="F644" i="1464"/>
  <c r="J642" i="1464"/>
  <c r="N642" i="1464" s="1"/>
  <c r="M642" i="1464"/>
  <c r="K641" i="1464"/>
  <c r="F646" i="1478" l="1"/>
  <c r="I645" i="1478"/>
  <c r="M644" i="1478"/>
  <c r="J644" i="1478"/>
  <c r="K643" i="1478"/>
  <c r="N643" i="1478"/>
  <c r="K642" i="1464"/>
  <c r="I644" i="1464"/>
  <c r="F645" i="1464"/>
  <c r="M643" i="1464"/>
  <c r="J643" i="1464"/>
  <c r="N643" i="1464" s="1"/>
  <c r="N644" i="1478" l="1"/>
  <c r="K644" i="1478"/>
  <c r="M645" i="1478"/>
  <c r="J645" i="1478"/>
  <c r="F647" i="1478"/>
  <c r="I646" i="1478"/>
  <c r="K643" i="1464"/>
  <c r="F646" i="1464"/>
  <c r="I645" i="1464"/>
  <c r="M644" i="1464"/>
  <c r="J644" i="1464"/>
  <c r="N644" i="1464" s="1"/>
  <c r="M646" i="1478" l="1"/>
  <c r="J646" i="1478"/>
  <c r="I647" i="1478"/>
  <c r="F648" i="1478"/>
  <c r="N645" i="1478"/>
  <c r="K645" i="1478"/>
  <c r="K644" i="1464"/>
  <c r="J645" i="1464"/>
  <c r="N645" i="1464" s="1"/>
  <c r="M645" i="1464"/>
  <c r="I646" i="1464"/>
  <c r="F647" i="1464"/>
  <c r="J647" i="1478" l="1"/>
  <c r="M647" i="1478"/>
  <c r="N646" i="1478"/>
  <c r="K646" i="1478"/>
  <c r="F649" i="1478"/>
  <c r="I648" i="1478"/>
  <c r="I647" i="1464"/>
  <c r="F648" i="1464"/>
  <c r="J646" i="1464"/>
  <c r="N646" i="1464" s="1"/>
  <c r="M646" i="1464"/>
  <c r="K645" i="1464"/>
  <c r="M648" i="1478" l="1"/>
  <c r="J648" i="1478"/>
  <c r="F650" i="1478"/>
  <c r="I649" i="1478"/>
  <c r="N647" i="1478"/>
  <c r="K647" i="1478"/>
  <c r="K646" i="1464"/>
  <c r="F649" i="1464"/>
  <c r="I648" i="1464"/>
  <c r="J647" i="1464"/>
  <c r="N647" i="1464" s="1"/>
  <c r="M647" i="1464"/>
  <c r="K648" i="1478" l="1"/>
  <c r="N648" i="1478"/>
  <c r="M649" i="1478"/>
  <c r="J649" i="1478"/>
  <c r="F651" i="1478"/>
  <c r="I650" i="1478"/>
  <c r="K647" i="1464"/>
  <c r="J648" i="1464"/>
  <c r="N648" i="1464" s="1"/>
  <c r="M648" i="1464"/>
  <c r="F650" i="1464"/>
  <c r="I649" i="1464"/>
  <c r="M650" i="1478" l="1"/>
  <c r="J650" i="1478"/>
  <c r="I651" i="1478"/>
  <c r="F652" i="1478"/>
  <c r="N649" i="1478"/>
  <c r="K649" i="1478"/>
  <c r="J649" i="1464"/>
  <c r="N649" i="1464" s="1"/>
  <c r="M649" i="1464"/>
  <c r="I650" i="1464"/>
  <c r="F651" i="1464"/>
  <c r="K648" i="1464"/>
  <c r="J651" i="1478" l="1"/>
  <c r="M651" i="1478"/>
  <c r="F653" i="1478"/>
  <c r="I652" i="1478"/>
  <c r="N650" i="1478"/>
  <c r="K650" i="1478"/>
  <c r="I651" i="1464"/>
  <c r="F652" i="1464"/>
  <c r="J650" i="1464"/>
  <c r="N650" i="1464" s="1"/>
  <c r="M650" i="1464"/>
  <c r="K649" i="1464"/>
  <c r="F654" i="1478" l="1"/>
  <c r="I653" i="1478"/>
  <c r="M652" i="1478"/>
  <c r="J652" i="1478"/>
  <c r="N651" i="1478"/>
  <c r="K651" i="1478"/>
  <c r="K650" i="1464"/>
  <c r="I652" i="1464"/>
  <c r="F653" i="1464"/>
  <c r="M651" i="1464"/>
  <c r="J651" i="1464"/>
  <c r="N651" i="1464" s="1"/>
  <c r="M653" i="1478" l="1"/>
  <c r="J653" i="1478"/>
  <c r="K652" i="1478"/>
  <c r="N652" i="1478"/>
  <c r="F655" i="1478"/>
  <c r="I654" i="1478"/>
  <c r="K651" i="1464"/>
  <c r="F654" i="1464"/>
  <c r="I653" i="1464"/>
  <c r="M652" i="1464"/>
  <c r="J652" i="1464"/>
  <c r="N652" i="1464" s="1"/>
  <c r="M654" i="1478" l="1"/>
  <c r="J654" i="1478"/>
  <c r="I655" i="1478"/>
  <c r="F656" i="1478"/>
  <c r="N653" i="1478"/>
  <c r="K653" i="1478"/>
  <c r="K652" i="1464"/>
  <c r="M653" i="1464"/>
  <c r="J653" i="1464"/>
  <c r="N653" i="1464" s="1"/>
  <c r="F655" i="1464"/>
  <c r="I654" i="1464"/>
  <c r="F657" i="1478" l="1"/>
  <c r="I656" i="1478"/>
  <c r="J655" i="1478"/>
  <c r="M655" i="1478"/>
  <c r="K654" i="1478"/>
  <c r="N654" i="1478"/>
  <c r="J654" i="1464"/>
  <c r="N654" i="1464" s="1"/>
  <c r="M654" i="1464"/>
  <c r="F656" i="1464"/>
  <c r="I655" i="1464"/>
  <c r="K653" i="1464"/>
  <c r="K655" i="1478" l="1"/>
  <c r="N655" i="1478"/>
  <c r="J656" i="1478"/>
  <c r="M656" i="1478"/>
  <c r="F658" i="1478"/>
  <c r="I657" i="1478"/>
  <c r="J655" i="1464"/>
  <c r="N655" i="1464" s="1"/>
  <c r="M655" i="1464"/>
  <c r="I656" i="1464"/>
  <c r="F657" i="1464"/>
  <c r="K654" i="1464"/>
  <c r="M657" i="1478" l="1"/>
  <c r="J657" i="1478"/>
  <c r="F659" i="1478"/>
  <c r="I658" i="1478"/>
  <c r="K656" i="1478"/>
  <c r="N656" i="1478"/>
  <c r="F658" i="1464"/>
  <c r="I657" i="1464"/>
  <c r="J656" i="1464"/>
  <c r="N656" i="1464" s="1"/>
  <c r="M656" i="1464"/>
  <c r="K655" i="1464"/>
  <c r="I659" i="1478" l="1"/>
  <c r="F660" i="1478"/>
  <c r="M658" i="1478"/>
  <c r="J658" i="1478"/>
  <c r="N657" i="1478"/>
  <c r="K657" i="1478"/>
  <c r="K656" i="1464"/>
  <c r="J657" i="1464"/>
  <c r="N657" i="1464" s="1"/>
  <c r="M657" i="1464"/>
  <c r="F659" i="1464"/>
  <c r="I658" i="1464"/>
  <c r="N658" i="1478" l="1"/>
  <c r="K658" i="1478"/>
  <c r="F661" i="1478"/>
  <c r="I660" i="1478"/>
  <c r="J659" i="1478"/>
  <c r="M659" i="1478"/>
  <c r="J658" i="1464"/>
  <c r="N658" i="1464" s="1"/>
  <c r="M658" i="1464"/>
  <c r="F660" i="1464"/>
  <c r="I659" i="1464"/>
  <c r="K657" i="1464"/>
  <c r="N659" i="1478" l="1"/>
  <c r="K659" i="1478"/>
  <c r="M660" i="1478"/>
  <c r="J660" i="1478"/>
  <c r="I661" i="1478"/>
  <c r="F662" i="1478"/>
  <c r="J659" i="1464"/>
  <c r="N659" i="1464" s="1"/>
  <c r="M659" i="1464"/>
  <c r="F661" i="1464"/>
  <c r="I660" i="1464"/>
  <c r="K658" i="1464"/>
  <c r="F663" i="1478" l="1"/>
  <c r="I662" i="1478"/>
  <c r="J661" i="1478"/>
  <c r="M661" i="1478"/>
  <c r="N660" i="1478"/>
  <c r="K660" i="1478"/>
  <c r="J660" i="1464"/>
  <c r="N660" i="1464" s="1"/>
  <c r="M660" i="1464"/>
  <c r="F662" i="1464"/>
  <c r="I661" i="1464"/>
  <c r="K659" i="1464"/>
  <c r="K661" i="1478" l="1"/>
  <c r="N661" i="1478"/>
  <c r="M662" i="1478"/>
  <c r="J662" i="1478"/>
  <c r="I663" i="1478"/>
  <c r="F664" i="1478"/>
  <c r="J661" i="1464"/>
  <c r="N661" i="1464" s="1"/>
  <c r="M661" i="1464"/>
  <c r="F663" i="1464"/>
  <c r="I662" i="1464"/>
  <c r="K660" i="1464"/>
  <c r="J663" i="1478" l="1"/>
  <c r="M663" i="1478"/>
  <c r="F665" i="1478"/>
  <c r="I664" i="1478"/>
  <c r="N662" i="1478"/>
  <c r="K662" i="1478"/>
  <c r="J662" i="1464"/>
  <c r="N662" i="1464" s="1"/>
  <c r="M662" i="1464"/>
  <c r="I663" i="1464"/>
  <c r="F664" i="1464"/>
  <c r="K661" i="1464"/>
  <c r="M664" i="1478" l="1"/>
  <c r="J664" i="1478"/>
  <c r="I665" i="1478"/>
  <c r="F666" i="1478"/>
  <c r="N663" i="1478"/>
  <c r="K663" i="1478"/>
  <c r="F665" i="1464"/>
  <c r="I664" i="1464"/>
  <c r="J663" i="1464"/>
  <c r="N663" i="1464" s="1"/>
  <c r="M663" i="1464"/>
  <c r="K662" i="1464"/>
  <c r="K664" i="1478" l="1"/>
  <c r="N664" i="1478"/>
  <c r="I666" i="1478"/>
  <c r="F667" i="1478"/>
  <c r="M665" i="1478"/>
  <c r="J665" i="1478"/>
  <c r="K663" i="1464"/>
  <c r="J664" i="1464"/>
  <c r="N664" i="1464" s="1"/>
  <c r="M664" i="1464"/>
  <c r="F666" i="1464"/>
  <c r="I665" i="1464"/>
  <c r="N665" i="1478" l="1"/>
  <c r="K665" i="1478"/>
  <c r="I667" i="1478"/>
  <c r="F668" i="1478"/>
  <c r="J666" i="1478"/>
  <c r="M666" i="1478"/>
  <c r="J665" i="1464"/>
  <c r="N665" i="1464" s="1"/>
  <c r="M665" i="1464"/>
  <c r="I666" i="1464"/>
  <c r="F667" i="1464"/>
  <c r="K664" i="1464"/>
  <c r="K666" i="1478" l="1"/>
  <c r="N666" i="1478"/>
  <c r="M667" i="1478"/>
  <c r="J667" i="1478"/>
  <c r="I668" i="1478"/>
  <c r="F669" i="1478"/>
  <c r="F668" i="1464"/>
  <c r="I667" i="1464"/>
  <c r="J666" i="1464"/>
  <c r="N666" i="1464" s="1"/>
  <c r="M666" i="1464"/>
  <c r="K665" i="1464"/>
  <c r="M668" i="1478" l="1"/>
  <c r="J668" i="1478"/>
  <c r="N667" i="1478"/>
  <c r="K667" i="1478"/>
  <c r="I669" i="1478"/>
  <c r="F670" i="1478"/>
  <c r="K666" i="1464"/>
  <c r="J667" i="1464"/>
  <c r="N667" i="1464" s="1"/>
  <c r="M667" i="1464"/>
  <c r="I668" i="1464"/>
  <c r="F669" i="1464"/>
  <c r="F671" i="1478" l="1"/>
  <c r="I670" i="1478"/>
  <c r="M669" i="1478"/>
  <c r="J669" i="1478"/>
  <c r="K668" i="1478"/>
  <c r="N668" i="1478"/>
  <c r="F670" i="1464"/>
  <c r="I669" i="1464"/>
  <c r="J668" i="1464"/>
  <c r="N668" i="1464" s="1"/>
  <c r="M668" i="1464"/>
  <c r="K667" i="1464"/>
  <c r="M670" i="1478" l="1"/>
  <c r="J670" i="1478"/>
  <c r="K669" i="1478"/>
  <c r="N669" i="1478"/>
  <c r="I671" i="1478"/>
  <c r="F672" i="1478"/>
  <c r="K668" i="1464"/>
  <c r="J669" i="1464"/>
  <c r="N669" i="1464" s="1"/>
  <c r="M669" i="1464"/>
  <c r="F671" i="1464"/>
  <c r="I670" i="1464"/>
  <c r="I672" i="1478" l="1"/>
  <c r="F673" i="1478"/>
  <c r="M671" i="1478"/>
  <c r="J671" i="1478"/>
  <c r="K670" i="1478"/>
  <c r="N670" i="1478"/>
  <c r="J670" i="1464"/>
  <c r="N670" i="1464" s="1"/>
  <c r="M670" i="1464"/>
  <c r="F672" i="1464"/>
  <c r="I671" i="1464"/>
  <c r="K669" i="1464"/>
  <c r="N671" i="1478" l="1"/>
  <c r="K671" i="1478"/>
  <c r="F674" i="1478"/>
  <c r="I673" i="1478"/>
  <c r="J672" i="1478"/>
  <c r="M672" i="1478"/>
  <c r="J671" i="1464"/>
  <c r="N671" i="1464" s="1"/>
  <c r="M671" i="1464"/>
  <c r="F673" i="1464"/>
  <c r="I672" i="1464"/>
  <c r="K670" i="1464"/>
  <c r="K672" i="1478" l="1"/>
  <c r="N672" i="1478"/>
  <c r="F675" i="1478"/>
  <c r="I674" i="1478"/>
  <c r="M673" i="1478"/>
  <c r="J673" i="1478"/>
  <c r="J672" i="1464"/>
  <c r="N672" i="1464" s="1"/>
  <c r="M672" i="1464"/>
  <c r="F674" i="1464"/>
  <c r="I673" i="1464"/>
  <c r="K671" i="1464"/>
  <c r="K673" i="1478" l="1"/>
  <c r="N673" i="1478"/>
  <c r="I675" i="1478"/>
  <c r="F676" i="1478"/>
  <c r="M674" i="1478"/>
  <c r="J674" i="1478"/>
  <c r="J673" i="1464"/>
  <c r="N673" i="1464" s="1"/>
  <c r="M673" i="1464"/>
  <c r="F675" i="1464"/>
  <c r="I674" i="1464"/>
  <c r="K672" i="1464"/>
  <c r="N674" i="1478" l="1"/>
  <c r="K674" i="1478"/>
  <c r="M675" i="1478"/>
  <c r="J675" i="1478"/>
  <c r="I676" i="1478"/>
  <c r="F677" i="1478"/>
  <c r="J674" i="1464"/>
  <c r="N674" i="1464" s="1"/>
  <c r="M674" i="1464"/>
  <c r="F676" i="1464"/>
  <c r="I675" i="1464"/>
  <c r="K673" i="1464"/>
  <c r="F678" i="1478" l="1"/>
  <c r="I677" i="1478"/>
  <c r="J676" i="1478"/>
  <c r="M676" i="1478"/>
  <c r="N675" i="1478"/>
  <c r="K675" i="1478"/>
  <c r="J675" i="1464"/>
  <c r="N675" i="1464" s="1"/>
  <c r="M675" i="1464"/>
  <c r="F677" i="1464"/>
  <c r="I676" i="1464"/>
  <c r="K674" i="1464"/>
  <c r="M677" i="1478" l="1"/>
  <c r="J677" i="1478"/>
  <c r="K676" i="1478"/>
  <c r="N676" i="1478"/>
  <c r="F679" i="1478"/>
  <c r="I678" i="1478"/>
  <c r="M676" i="1464"/>
  <c r="J676" i="1464"/>
  <c r="N676" i="1464" s="1"/>
  <c r="I677" i="1464"/>
  <c r="F678" i="1464"/>
  <c r="K675" i="1464"/>
  <c r="I679" i="1478" l="1"/>
  <c r="F680" i="1478"/>
  <c r="M678" i="1478"/>
  <c r="J678" i="1478"/>
  <c r="K677" i="1478"/>
  <c r="N677" i="1478"/>
  <c r="I678" i="1464"/>
  <c r="F679" i="1464"/>
  <c r="M677" i="1464"/>
  <c r="J677" i="1464"/>
  <c r="N677" i="1464" s="1"/>
  <c r="K676" i="1464"/>
  <c r="N678" i="1478" l="1"/>
  <c r="K678" i="1478"/>
  <c r="I680" i="1478"/>
  <c r="F681" i="1478"/>
  <c r="M679" i="1478"/>
  <c r="J679" i="1478"/>
  <c r="K677" i="1464"/>
  <c r="I679" i="1464"/>
  <c r="F680" i="1464"/>
  <c r="J678" i="1464"/>
  <c r="N678" i="1464" s="1"/>
  <c r="M678" i="1464"/>
  <c r="N679" i="1478" l="1"/>
  <c r="K679" i="1478"/>
  <c r="J680" i="1478"/>
  <c r="M680" i="1478"/>
  <c r="F682" i="1478"/>
  <c r="I681" i="1478"/>
  <c r="K678" i="1464"/>
  <c r="I680" i="1464"/>
  <c r="F681" i="1464"/>
  <c r="J679" i="1464"/>
  <c r="N679" i="1464" s="1"/>
  <c r="M679" i="1464"/>
  <c r="M681" i="1478" l="1"/>
  <c r="J681" i="1478"/>
  <c r="F683" i="1478"/>
  <c r="I682" i="1478"/>
  <c r="K680" i="1478"/>
  <c r="N680" i="1478"/>
  <c r="K679" i="1464"/>
  <c r="I681" i="1464"/>
  <c r="F682" i="1464"/>
  <c r="J680" i="1464"/>
  <c r="N680" i="1464" s="1"/>
  <c r="M680" i="1464"/>
  <c r="I683" i="1478" l="1"/>
  <c r="F684" i="1478"/>
  <c r="M682" i="1478"/>
  <c r="J682" i="1478"/>
  <c r="K681" i="1478"/>
  <c r="N681" i="1478"/>
  <c r="K680" i="1464"/>
  <c r="I682" i="1464"/>
  <c r="F683" i="1464"/>
  <c r="J681" i="1464"/>
  <c r="N681" i="1464" s="1"/>
  <c r="M681" i="1464"/>
  <c r="N682" i="1478" l="1"/>
  <c r="K682" i="1478"/>
  <c r="I684" i="1478"/>
  <c r="F685" i="1478"/>
  <c r="M683" i="1478"/>
  <c r="J683" i="1478"/>
  <c r="K681" i="1464"/>
  <c r="I683" i="1464"/>
  <c r="F684" i="1464"/>
  <c r="M682" i="1464"/>
  <c r="J682" i="1464"/>
  <c r="N682" i="1464" s="1"/>
  <c r="N683" i="1478" l="1"/>
  <c r="K683" i="1478"/>
  <c r="F686" i="1478"/>
  <c r="I685" i="1478"/>
  <c r="J684" i="1478"/>
  <c r="M684" i="1478"/>
  <c r="K682" i="1464"/>
  <c r="I684" i="1464"/>
  <c r="F685" i="1464"/>
  <c r="M683" i="1464"/>
  <c r="J683" i="1464"/>
  <c r="N683" i="1464" s="1"/>
  <c r="K684" i="1478" l="1"/>
  <c r="N684" i="1478"/>
  <c r="F687" i="1478"/>
  <c r="I686" i="1478"/>
  <c r="M685" i="1478"/>
  <c r="J685" i="1478"/>
  <c r="K683" i="1464"/>
  <c r="I685" i="1464"/>
  <c r="F686" i="1464"/>
  <c r="M684" i="1464"/>
  <c r="J684" i="1464"/>
  <c r="N684" i="1464" s="1"/>
  <c r="K685" i="1478" l="1"/>
  <c r="N685" i="1478"/>
  <c r="M686" i="1478"/>
  <c r="J686" i="1478"/>
  <c r="I687" i="1478"/>
  <c r="F688" i="1478"/>
  <c r="K684" i="1464"/>
  <c r="I686" i="1464"/>
  <c r="F687" i="1464"/>
  <c r="J685" i="1464"/>
  <c r="N685" i="1464" s="1"/>
  <c r="M685" i="1464"/>
  <c r="I688" i="1478" l="1"/>
  <c r="F689" i="1478"/>
  <c r="M687" i="1478"/>
  <c r="J687" i="1478"/>
  <c r="N686" i="1478"/>
  <c r="K686" i="1478"/>
  <c r="K685" i="1464"/>
  <c r="I687" i="1464"/>
  <c r="F688" i="1464"/>
  <c r="M686" i="1464"/>
  <c r="J686" i="1464"/>
  <c r="N686" i="1464" s="1"/>
  <c r="N687" i="1478" l="1"/>
  <c r="K687" i="1478"/>
  <c r="F690" i="1478"/>
  <c r="I689" i="1478"/>
  <c r="J688" i="1478"/>
  <c r="M688" i="1478"/>
  <c r="K686" i="1464"/>
  <c r="F689" i="1464"/>
  <c r="I688" i="1464"/>
  <c r="J687" i="1464"/>
  <c r="N687" i="1464" s="1"/>
  <c r="M687" i="1464"/>
  <c r="K688" i="1478" l="1"/>
  <c r="N688" i="1478"/>
  <c r="M689" i="1478"/>
  <c r="J689" i="1478"/>
  <c r="F691" i="1478"/>
  <c r="I690" i="1478"/>
  <c r="K687" i="1464"/>
  <c r="M688" i="1464"/>
  <c r="J688" i="1464"/>
  <c r="N688" i="1464" s="1"/>
  <c r="F690" i="1464"/>
  <c r="I689" i="1464"/>
  <c r="M690" i="1478" l="1"/>
  <c r="J690" i="1478"/>
  <c r="I691" i="1478"/>
  <c r="F692" i="1478"/>
  <c r="K689" i="1478"/>
  <c r="N689" i="1478"/>
  <c r="J689" i="1464"/>
  <c r="N689" i="1464" s="1"/>
  <c r="M689" i="1464"/>
  <c r="F691" i="1464"/>
  <c r="I690" i="1464"/>
  <c r="K688" i="1464"/>
  <c r="M691" i="1478" l="1"/>
  <c r="J691" i="1478"/>
  <c r="N690" i="1478"/>
  <c r="K690" i="1478"/>
  <c r="I692" i="1478"/>
  <c r="F693" i="1478"/>
  <c r="M690" i="1464"/>
  <c r="J690" i="1464"/>
  <c r="N690" i="1464" s="1"/>
  <c r="F692" i="1464"/>
  <c r="I691" i="1464"/>
  <c r="K689" i="1464"/>
  <c r="F694" i="1478" l="1"/>
  <c r="I693" i="1478"/>
  <c r="J692" i="1478"/>
  <c r="M692" i="1478"/>
  <c r="N691" i="1478"/>
  <c r="K691" i="1478"/>
  <c r="J691" i="1464"/>
  <c r="N691" i="1464" s="1"/>
  <c r="M691" i="1464"/>
  <c r="F693" i="1464"/>
  <c r="I692" i="1464"/>
  <c r="K690" i="1464"/>
  <c r="K692" i="1478" l="1"/>
  <c r="N692" i="1478"/>
  <c r="M693" i="1478"/>
  <c r="J693" i="1478"/>
  <c r="F695" i="1478"/>
  <c r="I694" i="1478"/>
  <c r="M692" i="1464"/>
  <c r="J692" i="1464"/>
  <c r="N692" i="1464" s="1"/>
  <c r="F694" i="1464"/>
  <c r="I693" i="1464"/>
  <c r="K691" i="1464"/>
  <c r="I695" i="1478" l="1"/>
  <c r="F696" i="1478"/>
  <c r="K693" i="1478"/>
  <c r="N693" i="1478"/>
  <c r="M694" i="1478"/>
  <c r="J694" i="1478"/>
  <c r="J693" i="1464"/>
  <c r="N693" i="1464" s="1"/>
  <c r="M693" i="1464"/>
  <c r="F695" i="1464"/>
  <c r="I694" i="1464"/>
  <c r="K692" i="1464"/>
  <c r="I696" i="1478" l="1"/>
  <c r="F697" i="1478"/>
  <c r="N694" i="1478"/>
  <c r="K694" i="1478"/>
  <c r="M695" i="1478"/>
  <c r="J695" i="1478"/>
  <c r="M694" i="1464"/>
  <c r="J694" i="1464"/>
  <c r="N694" i="1464" s="1"/>
  <c r="F696" i="1464"/>
  <c r="I695" i="1464"/>
  <c r="K693" i="1464"/>
  <c r="N695" i="1478" l="1"/>
  <c r="K695" i="1478"/>
  <c r="F698" i="1478"/>
  <c r="I697" i="1478"/>
  <c r="J696" i="1478"/>
  <c r="M696" i="1478"/>
  <c r="J695" i="1464"/>
  <c r="N695" i="1464" s="1"/>
  <c r="M695" i="1464"/>
  <c r="F697" i="1464"/>
  <c r="I696" i="1464"/>
  <c r="K694" i="1464"/>
  <c r="K696" i="1478" l="1"/>
  <c r="N696" i="1478"/>
  <c r="M697" i="1478"/>
  <c r="J697" i="1478"/>
  <c r="F699" i="1478"/>
  <c r="I698" i="1478"/>
  <c r="M696" i="1464"/>
  <c r="J696" i="1464"/>
  <c r="N696" i="1464" s="1"/>
  <c r="F698" i="1464"/>
  <c r="I697" i="1464"/>
  <c r="K695" i="1464"/>
  <c r="I699" i="1478" l="1"/>
  <c r="F700" i="1478"/>
  <c r="K697" i="1478"/>
  <c r="N697" i="1478"/>
  <c r="M698" i="1478"/>
  <c r="J698" i="1478"/>
  <c r="J697" i="1464"/>
  <c r="N697" i="1464" s="1"/>
  <c r="M697" i="1464"/>
  <c r="F699" i="1464"/>
  <c r="I698" i="1464"/>
  <c r="K696" i="1464"/>
  <c r="N698" i="1478" l="1"/>
  <c r="K698" i="1478"/>
  <c r="I700" i="1478"/>
  <c r="F701" i="1478"/>
  <c r="M699" i="1478"/>
  <c r="J699" i="1478"/>
  <c r="M698" i="1464"/>
  <c r="J698" i="1464"/>
  <c r="N698" i="1464" s="1"/>
  <c r="I699" i="1464"/>
  <c r="F700" i="1464"/>
  <c r="K697" i="1464"/>
  <c r="J700" i="1478" l="1"/>
  <c r="M700" i="1478"/>
  <c r="F702" i="1478"/>
  <c r="I701" i="1478"/>
  <c r="N699" i="1478"/>
  <c r="K699" i="1478"/>
  <c r="F701" i="1464"/>
  <c r="I700" i="1464"/>
  <c r="J699" i="1464"/>
  <c r="N699" i="1464" s="1"/>
  <c r="M699" i="1464"/>
  <c r="K698" i="1464"/>
  <c r="F703" i="1478" l="1"/>
  <c r="I702" i="1478"/>
  <c r="J701" i="1478"/>
  <c r="M701" i="1478"/>
  <c r="K700" i="1478"/>
  <c r="N700" i="1478"/>
  <c r="K699" i="1464"/>
  <c r="M700" i="1464"/>
  <c r="J700" i="1464"/>
  <c r="N700" i="1464" s="1"/>
  <c r="F702" i="1464"/>
  <c r="I701" i="1464"/>
  <c r="M702" i="1478" l="1"/>
  <c r="J702" i="1478"/>
  <c r="K701" i="1478"/>
  <c r="N701" i="1478"/>
  <c r="F704" i="1478"/>
  <c r="I703" i="1478"/>
  <c r="J701" i="1464"/>
  <c r="N701" i="1464" s="1"/>
  <c r="M701" i="1464"/>
  <c r="I702" i="1464"/>
  <c r="F703" i="1464"/>
  <c r="K700" i="1464"/>
  <c r="M703" i="1478" l="1"/>
  <c r="J703" i="1478"/>
  <c r="I704" i="1478"/>
  <c r="F705" i="1478"/>
  <c r="N702" i="1478"/>
  <c r="K702" i="1478"/>
  <c r="F704" i="1464"/>
  <c r="I703" i="1464"/>
  <c r="M702" i="1464"/>
  <c r="J702" i="1464"/>
  <c r="N702" i="1464" s="1"/>
  <c r="K701" i="1464"/>
  <c r="J704" i="1478" l="1"/>
  <c r="M704" i="1478"/>
  <c r="N703" i="1478"/>
  <c r="K703" i="1478"/>
  <c r="F706" i="1478"/>
  <c r="I705" i="1478"/>
  <c r="K702" i="1464"/>
  <c r="J703" i="1464"/>
  <c r="N703" i="1464" s="1"/>
  <c r="M703" i="1464"/>
  <c r="F705" i="1464"/>
  <c r="I704" i="1464"/>
  <c r="J705" i="1478" l="1"/>
  <c r="M705" i="1478"/>
  <c r="F707" i="1478"/>
  <c r="I706" i="1478"/>
  <c r="N704" i="1478"/>
  <c r="K704" i="1478"/>
  <c r="M704" i="1464"/>
  <c r="J704" i="1464"/>
  <c r="N704" i="1464" s="1"/>
  <c r="F706" i="1464"/>
  <c r="I705" i="1464"/>
  <c r="K703" i="1464"/>
  <c r="F708" i="1478" l="1"/>
  <c r="I707" i="1478"/>
  <c r="M706" i="1478"/>
  <c r="J706" i="1478"/>
  <c r="K705" i="1478"/>
  <c r="N705" i="1478"/>
  <c r="M705" i="1464"/>
  <c r="J705" i="1464"/>
  <c r="N705" i="1464" s="1"/>
  <c r="F707" i="1464"/>
  <c r="I706" i="1464"/>
  <c r="K704" i="1464"/>
  <c r="N706" i="1478" l="1"/>
  <c r="K706" i="1478"/>
  <c r="M707" i="1478"/>
  <c r="J707" i="1478"/>
  <c r="I708" i="1478"/>
  <c r="F709" i="1478"/>
  <c r="M706" i="1464"/>
  <c r="J706" i="1464"/>
  <c r="N706" i="1464" s="1"/>
  <c r="I707" i="1464"/>
  <c r="F708" i="1464"/>
  <c r="K705" i="1464"/>
  <c r="F710" i="1478" l="1"/>
  <c r="I709" i="1478"/>
  <c r="J708" i="1478"/>
  <c r="M708" i="1478"/>
  <c r="N707" i="1478"/>
  <c r="K707" i="1478"/>
  <c r="I708" i="1464"/>
  <c r="F709" i="1464"/>
  <c r="J707" i="1464"/>
  <c r="N707" i="1464" s="1"/>
  <c r="M707" i="1464"/>
  <c r="K706" i="1464"/>
  <c r="N708" i="1478" l="1"/>
  <c r="K708" i="1478"/>
  <c r="J709" i="1478"/>
  <c r="M709" i="1478"/>
  <c r="I710" i="1478"/>
  <c r="K707" i="1464"/>
  <c r="F710" i="1464"/>
  <c r="I709" i="1464"/>
  <c r="J708" i="1464"/>
  <c r="N708" i="1464" s="1"/>
  <c r="M708" i="1464"/>
  <c r="K709" i="1478" l="1"/>
  <c r="N709" i="1478"/>
  <c r="M710" i="1478"/>
  <c r="J710" i="1478"/>
  <c r="K708" i="1464"/>
  <c r="J709" i="1464"/>
  <c r="N709" i="1464" s="1"/>
  <c r="M709" i="1464"/>
  <c r="I710" i="1464"/>
  <c r="F711" i="1464"/>
  <c r="N710" i="1478" l="1"/>
  <c r="K710" i="1478"/>
  <c r="F712" i="1464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711" i="1478" l="1"/>
  <c r="K713" i="1464"/>
  <c r="J714" i="1464"/>
  <c r="N714" i="1464" s="1"/>
  <c r="M714" i="1464"/>
  <c r="I715" i="1464"/>
  <c r="F716" i="1464"/>
  <c r="N711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<sst xmlns="http://schemas.openxmlformats.org/spreadsheetml/2006/main" count="6917" uniqueCount="807">
  <si>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</si>
  <si>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</si>
  <si>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</si>
  <si>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</si>
  <si>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</si>
  <si>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</si>
  <si>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</si>
  <si>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</si>
  <si>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</si>
  <si>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</si>
  <si>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</si>
  <si>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</si>
  <si>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</si>
  <si>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</si>
  <si>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</si>
  <si>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</si>
  <si>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</si>
  <si>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</si>
  <si>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</si>
  <si>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</si>
  <si>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</si>
  <si>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</si>
  <si>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</si>
  <si>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</si>
  <si>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</si>
  <si>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</si>
  <si>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</si>
  <si>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</si>
  <si>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</si>
  <si>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</si>
  <si>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</si>
  <si>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</si>
  <si>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</si>
  <si>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</si>
  <si>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</si>
  <si>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</si>
  <si>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</si>
  <si>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</si>
  <si>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</si>
  <si>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</si>
  <si>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</si>
  <si>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</si>
  <si>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</si>
  <si>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</si>
  <si>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</si>
  <si>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</si>
  <si>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</si>
  <si>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</si>
  <si>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</si>
  <si>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</si>
  <si>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</si>
  <si>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</si>
  <si>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</si>
  <si>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</si>
  <si>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</si>
  <si>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</si>
  <si>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</si>
  <si>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</si>
  <si>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</si>
  <si>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</si>
  <si>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</si>
  <si>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</si>
  <si>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</si>
  <si>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</si>
  <si>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</si>
  <si>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</si>
  <si>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</si>
  <si>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</si>
  <si>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</si>
  <si>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</si>
  <si>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</si>
  <si>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</si>
  <si>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</si>
  <si>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</si>
  <si>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</si>
  <si>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</si>
  <si>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</si>
  <si>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</si>
  <si>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</si>
  <si>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</si>
  <si>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</si>
  <si>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</si>
  <si>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</si>
  <si>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</si>
  <si>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</si>
  <si>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</si>
  <si>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</si>
  <si>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</si>
  <si>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</si>
  <si>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</si>
  <si>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</si>
  <si>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</si>
  <si>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</si>
  <si>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</si>
  <si>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</si>
  <si>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</si>
  <si>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</si>
  <si>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</si>
  <si>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</si>
  <si>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</si>
  <si>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</si>
  <si>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</si>
  <si>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</si>
  <si>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</si>
  <si>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</si>
  <si>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</si>
  <si>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</si>
  <si>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</si>
  <si>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</si>
  <si>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</si>
  <si>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</si>
  <si>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</si>
  <si>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</si>
  <si>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</si>
  <si>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</si>
  <si>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</si>
  <si>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</si>
  <si>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</si>
  <si>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</si>
  <si>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</si>
  <si>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</si>
  <si>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</si>
  <si>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</si>
  <si>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</si>
  <si>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</si>
  <si>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</si>
  <si>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</si>
  <si>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</si>
  <si>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</si>
  <si>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</si>
  <si>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</si>
  <si>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</si>
  <si>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</si>
  <si>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</si>
  <si>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</si>
  <si>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</si>
  <si>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</si>
  <si>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</si>
  <si>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</si>
  <si>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</si>
  <si>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</si>
  <si>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</si>
  <si>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</si>
  <si>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</si>
  <si>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</si>
  <si>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</si>
  <si>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</si>
  <si>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</si>
  <si>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</si>
  <si>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</si>
  <si>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</si>
  <si>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</si>
  <si>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</si>
  <si>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</si>
  <si>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</si>
  <si>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</si>
  <si>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</si>
  <si>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</si>
  <si>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</si>
  <si>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</si>
  <si>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</si>
  <si>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</si>
  <si>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</si>
  <si>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</si>
  <si>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</si>
  <si>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</si>
  <si>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</si>
  <si>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</si>
  <si>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</si>
  <si>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</si>
  <si>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</si>
  <si>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</si>
  <si>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</si>
  <si>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</si>
  <si>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</si>
  <si>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</si>
  <si>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</si>
  <si>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</si>
  <si>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</si>
  <si>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</si>
  <si>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</si>
  <si>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</si>
  <si>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</si>
  <si>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</si>
  <si>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</si>
  <si>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</si>
  <si>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</si>
  <si>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</si>
  <si>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</si>
  <si>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</si>
  <si>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</si>
  <si>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</si>
  <si>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</si>
  <si>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</si>
  <si>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</si>
  <si>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</si>
  <si>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</si>
  <si>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</si>
  <si>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</si>
  <si>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</si>
  <si>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</si>
  <si>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</si>
  <si>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</si>
  <si>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</si>
  <si>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</si>
  <si>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</si>
  <si>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</si>
  <si>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</si>
  <si>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</si>
  <si>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</si>
  <si>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</si>
  <si>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</si>
  <si>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</si>
  <si>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</si>
  <si>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</si>
  <si>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</si>
  <si>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</si>
  <si>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</si>
  <si>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</si>
  <si>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</si>
  <si>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</si>
  <si>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</si>
  <si>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</si>
  <si>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</si>
  <si>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</si>
  <si>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</si>
  <si>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</si>
  <si>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</si>
  <si>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</si>
  <si>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</si>
  <si>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</si>
  <si>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</si>
  <si>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</si>
  <si>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</si>
  <si>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</si>
  <si>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</si>
  <si>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</si>
  <si>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</si>
  <si>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</si>
  <si>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</si>
  <si>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</si>
  <si>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</si>
  <si>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</si>
  <si>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</si>
  <si>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</si>
  <si>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</si>
  <si>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</si>
  <si>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</si>
  <si>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</si>
  <si>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</si>
  <si>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</si>
  <si>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</si>
  <si>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</si>
  <si>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</si>
  <si>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</si>
  <si>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</si>
  <si>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</si>
  <si>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</si>
  <si>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</si>
  <si>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</si>
  <si>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</si>
  <si>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</si>
  <si>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</si>
  <si>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</si>
  <si>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</si>
  <si>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</si>
  <si>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</si>
  <si>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</si>
  <si>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</si>
  <si>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</si>
  <si>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</si>
  <si>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</si>
  <si>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</si>
  <si>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</si>
  <si>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</si>
  <si>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</si>
  <si>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</si>
  <si>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</si>
  <si>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</si>
  <si>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</si>
  <si>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</si>
  <si>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</si>
  <si>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</si>
  <si>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</si>
  <si>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</si>
  <si>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</si>
  <si>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</si>
  <si>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</si>
  <si>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</si>
  <si>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</si>
  <si>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</si>
  <si>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</si>
  <si>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</si>
  <si>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</si>
  <si>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</si>
  <si>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</si>
  <si>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</si>
  <si>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</si>
  <si>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</si>
  <si>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</si>
  <si>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</si>
  <si>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</si>
  <si>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</si>
  <si>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</si>
  <si>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</si>
  <si>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</si>
  <si>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</si>
  <si>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</si>
  <si>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</si>
  <si>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</si>
  <si>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</si>
  <si>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</si>
  <si>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</si>
  <si>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</si>
  <si>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</si>
  <si>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</si>
  <si>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</si>
  <si>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</si>
  <si>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</si>
  <si>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</si>
  <si>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</si>
  <si>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</si>
  <si>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</si>
  <si>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</si>
  <si>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</si>
  <si>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</si>
  <si>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</si>
  <si>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</si>
  <si>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</si>
  <si>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</si>
  <si>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</si>
  <si>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</si>
  <si>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</si>
  <si>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</si>
  <si>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</si>
  <si>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</si>
  <si>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</si>
  <si>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</si>
  <si>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</si>
  <si>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</si>
  <si>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</si>
  <si>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</si>
  <si>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</si>
  <si>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</si>
  <si>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</si>
  <si>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</si>
  <si>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</si>
  <si>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</si>
  <si>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</si>
  <si>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</si>
  <si>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</si>
  <si>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</si>
  <si>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</si>
  <si>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</si>
  <si>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</si>
  <si>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</si>
  <si>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</si>
  <si>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</si>
  <si>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</si>
  <si>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</si>
  <si>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</si>
  <si>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</si>
  <si>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</si>
  <si>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</si>
  <si>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</si>
  <si>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</si>
  <si>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</si>
  <si>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</si>
  <si>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</si>
  <si>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</si>
  <si>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</si>
  <si>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</si>
  <si>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</si>
  <si>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</si>
  <si>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</si>
  <si>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</si>
  <si>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</si>
  <si>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</si>
  <si>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</si>
  <si>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</si>
  <si>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</si>
  <si>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</si>
  <si>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</si>
  <si>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</si>
  <si>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</si>
  <si>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</si>
  <si>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</si>
  <si>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</si>
  <si>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</si>
  <si>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</si>
  <si>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</si>
  <si>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</si>
  <si>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</si>
  <si>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</si>
  <si>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</si>
  <si>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</si>
  <si>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</si>
  <si>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</si>
  <si>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</si>
  <si>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</si>
  <si>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</si>
  <si>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</si>
  <si>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</si>
  <si>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</si>
  <si>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</si>
  <si>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</si>
  <si>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</si>
  <si>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</si>
  <si>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</si>
  <si>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</si>
  <si>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</si>
  <si>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</si>
  <si>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</si>
  <si>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</si>
  <si>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</si>
  <si>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</si>
  <si>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</si>
  <si>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</si>
  <si>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</si>
  <si>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</si>
  <si>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</si>
  <si>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</si>
  <si>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</si>
  <si>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</si>
  <si>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</si>
  <si>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</si>
  <si>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</si>
  <si>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</si>
  <si>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</si>
  <si>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</si>
  <si>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</si>
  <si>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</si>
  <si>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</si>
  <si>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</si>
  <si>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</si>
  <si>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</si>
  <si>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</si>
  <si>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</si>
  <si>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</si>
  <si>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</si>
  <si>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</si>
  <si>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</si>
  <si>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</si>
  <si>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</si>
  <si>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</si>
  <si>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</si>
  <si>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</si>
  <si>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</si>
  <si>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</si>
  <si>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</si>
  <si>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</si>
  <si>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</si>
  <si>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</si>
  <si>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</si>
  <si>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</si>
  <si>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</si>
  <si>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</si>
  <si>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</si>
  <si>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</si>
  <si>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</si>
  <si>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</si>
  <si>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</si>
  <si>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</si>
  <si>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</si>
  <si>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</si>
  <si>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</si>
  <si>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</si>
  <si>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</si>
  <si>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</si>
  <si>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</si>
  <si>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</si>
  <si>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</si>
  <si>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</si>
  <si>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</si>
  <si>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</si>
  <si>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</si>
  <si>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</si>
  <si>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</si>
  <si>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</si>
  <si>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</si>
  <si>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</si>
  <si>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</si>
  <si>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</si>
  <si>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</si>
  <si>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</si>
  <si>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</si>
  <si>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</si>
  <si>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</si>
  <si>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</si>
  <si>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</si>
  <si>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</si>
  <si>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</si>
  <si>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</si>
  <si>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</si>
  <si>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</si>
  <si>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</si>
  <si>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</si>
  <si>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</si>
  <si>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</si>
  <si>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</si>
  <si>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</si>
  <si>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</si>
  <si>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</si>
  <si>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</si>
  <si>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</si>
  <si>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</si>
  <si>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</si>
  <si>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</si>
  <si>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</si>
  <si>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</si>
  <si>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</si>
  <si>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</si>
  <si>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</si>
  <si>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</si>
  <si>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</si>
  <si>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</si>
  <si>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</si>
  <si>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</si>
  <si>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</si>
  <si>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</si>
  <si>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</si>
  <si>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</si>
  <si>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KM8+940, KM9+009,80</t>
  </si>
  <si>
    <t>18/03/2026 đến 19/3/2026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</si>
  <si>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</si>
  <si>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</si>
  <si>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</si>
  <si>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</si>
  <si>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</si>
  <si>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</si>
  <si>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Km8+940 - Km9+009,80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</si>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</sst>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0" fillId="0" borderId="0" xfId="0" applyFont="1" applyAlignment="1">
      <alignment horizontal="left" vertical="center"/>
    </xf>
    <xf numFmtId="0" fontId="94" fillId="0" borderId="0" xfId="0" applyFont="1" applyAlignment="1">
      <alignment vertical="center"/>
    </xf>
    <xf numFmtId="0" fontId="141" fillId="0" borderId="0" xfId="0" applyFont="1" applyAlignment="1">
      <alignment horizontal="center" vertical="center"/>
    </xf>
    <xf numFmtId="0" fontId="141" fillId="0" borderId="0" xfId="0" applyFont="1"/>
    <xf numFmtId="0" fontId="141" fillId="0" borderId="0" xfId="0" applyFont="1" applyAlignment="1">
      <alignment horizontal="left" vertical="center"/>
    </xf>
    <xf numFmtId="14" fontId="141" fillId="0" borderId="0" xfId="0" applyNumberFormat="1" applyFont="1" applyAlignment="1">
      <alignment horizontal="left" vertical="center"/>
    </xf>
    <xf numFmtId="0" fontId="140" fillId="0" borderId="0" xfId="0" applyFont="1" applyAlignment="1">
      <alignment horizontal="center" vertical="center"/>
    </xf>
    <xf numFmtId="0" fontId="141" fillId="3" borderId="0" xfId="0" applyFont="1" applyFill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 wrapText="1"/>
    </xf>
    <xf numFmtId="201" fontId="140" fillId="0" borderId="3" xfId="0" applyNumberFormat="1" applyFont="1" applyBorder="1" applyAlignment="1">
      <alignment horizontal="center" vertical="center" wrapText="1"/>
    </xf>
    <xf numFmtId="2" fontId="140" fillId="0" borderId="3" xfId="0" applyNumberFormat="1" applyFont="1" applyBorder="1" applyAlignment="1">
      <alignment horizontal="center" vertical="center" wrapText="1"/>
    </xf>
    <xf numFmtId="0" fontId="142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3" fillId="0" borderId="3" xfId="0" applyFont="1" applyBorder="1" applyAlignment="1">
      <alignment horizontal="center"/>
    </xf>
    <xf numFmtId="0" fontId="143" fillId="0" borderId="1" xfId="0" applyFont="1" applyBorder="1"/>
    <xf numFmtId="0" fontId="143" fillId="0" borderId="14" xfId="0" applyFont="1" applyBorder="1"/>
    <xf numFmtId="0" fontId="143" fillId="0" borderId="2" xfId="0" applyFont="1" applyBorder="1" applyAlignment="1">
      <alignment horizontal="center" vertical="center" wrapText="1"/>
    </xf>
    <xf numFmtId="0" fontId="143" fillId="0" borderId="1" xfId="0" applyFont="1" applyBorder="1" applyAlignment="1">
      <alignment horizontal="center" vertical="center" wrapText="1"/>
    </xf>
    <xf numFmtId="0" fontId="143" fillId="0" borderId="14" xfId="0" applyFont="1" applyBorder="1" applyAlignment="1">
      <alignment horizontal="center" vertical="center" wrapText="1"/>
    </xf>
    <xf numFmtId="2" fontId="142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horizontal="center" vertical="center"/>
    </xf>
    <xf numFmtId="0" fontId="142" fillId="0" borderId="14" xfId="0" applyFont="1" applyBorder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1" fontId="142" fillId="0" borderId="3" xfId="0" applyNumberFormat="1" applyFont="1" applyBorder="1" applyAlignment="1">
      <alignment horizontal="center" vertical="center"/>
    </xf>
    <xf numFmtId="0" fontId="143" fillId="0" borderId="2" xfId="0" applyFont="1" applyBorder="1" applyAlignment="1">
      <alignment vertical="center" wrapText="1"/>
    </xf>
    <xf numFmtId="0" fontId="143" fillId="0" borderId="1" xfId="0" applyFont="1" applyBorder="1" applyAlignment="1">
      <alignment vertical="center" wrapText="1"/>
    </xf>
    <xf numFmtId="0" fontId="143" fillId="0" borderId="3" xfId="0" quotePrefix="1" applyFont="1" applyBorder="1" applyAlignment="1">
      <alignment horizontal="center" vertical="center"/>
    </xf>
    <xf numFmtId="0" fontId="143" fillId="0" borderId="1" xfId="0" applyFont="1" applyBorder="1" applyAlignment="1">
      <alignment vertical="center"/>
    </xf>
    <xf numFmtId="0" fontId="143" fillId="0" borderId="16" xfId="0" applyFont="1" applyBorder="1" applyAlignment="1">
      <alignment horizontal="center" vertical="center" wrapText="1"/>
    </xf>
    <xf numFmtId="2" fontId="142" fillId="0" borderId="16" xfId="0" applyNumberFormat="1" applyFont="1" applyBorder="1" applyAlignment="1">
      <alignment horizontal="center" vertical="center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7408A4-C739-463E-940C-A14BF9D390A0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1034EF6-5AFD-43A4-BA00-E830ECEEDE71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E3112D-FA8E-414F-A2B4-B80EAEA8C83A}"/>
            </a:ext>
          </a:extLst>
        </xdr:cNvPr>
        <xdr:cNvSpPr txBox="1"/>
      </xdr:nvSpPr>
      <xdr:spPr>
        <a:xfrm>
          <a:off x="7356944" y="55312"/>
          <a:ext cx="519732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0B31B1-01FC-491A-90D8-0FE6F24B32D4}"/>
            </a:ext>
          </a:extLst>
        </xdr:cNvPr>
        <xdr:cNvSpPr txBox="1"/>
      </xdr:nvSpPr>
      <xdr:spPr>
        <a:xfrm>
          <a:off x="841399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76"/>
      <c r="C2" s="576"/>
      <c r="D2" s="576"/>
      <c r="E2" s="576"/>
      <c r="F2" s="119"/>
      <c r="H2" s="131"/>
    </row>
    <row r="3" spans="1:12" ht="40.5" customHeight="1">
      <c r="B3" s="577"/>
      <c r="C3" s="577"/>
      <c r="D3" s="577"/>
      <c r="E3" s="577"/>
      <c r="F3" s="120"/>
      <c r="H3" s="131"/>
      <c r="L3" s="135" t="s">
        <v>183</v>
      </c>
    </row>
    <row r="4" spans="1:12" ht="22.5" customHeight="1">
      <c r="B4" s="577"/>
      <c r="C4" s="577"/>
      <c r="D4" s="577"/>
      <c r="E4" s="577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4" t="str">
        <f>"LIST OF ACCEPTANCE MINUTES FOR FILLING SAND K≥95 "</f>
        <v xml:space="preserve">LIST OF ACCEPTANCE MINUTES FOR FILLING SAND K≥95 </v>
      </c>
      <c r="B7" s="584"/>
      <c r="C7" s="584"/>
      <c r="D7" s="584"/>
      <c r="E7" s="584"/>
      <c r="F7" s="584"/>
      <c r="G7" s="584"/>
      <c r="H7" s="584"/>
      <c r="I7" s="132"/>
      <c r="J7" s="132"/>
      <c r="K7" s="132"/>
    </row>
    <row r="8" spans="1:12" ht="22.5" customHeight="1">
      <c r="A8" s="585" t="str">
        <f>"Danh mục biên bản nghiệm thu đắp cát K≥0.95 "</f>
        <v xml:space="preserve">Danh mục biên bản nghiệm thu đắp cát K≥0.95 </v>
      </c>
      <c r="B8" s="585"/>
      <c r="C8" s="585"/>
      <c r="D8" s="585"/>
      <c r="E8" s="585"/>
      <c r="F8" s="585"/>
      <c r="G8" s="585"/>
      <c r="H8" s="58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77" t="s">
        <v>182</v>
      </c>
      <c r="B10" s="577"/>
      <c r="D10" s="134">
        <f>+G75</f>
        <v>46012</v>
      </c>
      <c r="E10" s="121"/>
      <c r="F10" s="121"/>
      <c r="H10" s="131"/>
    </row>
    <row r="11" spans="1:12" ht="22.5" customHeight="1">
      <c r="A11" s="577" t="s">
        <v>167</v>
      </c>
      <c r="B11" s="577"/>
      <c r="C11" s="577"/>
      <c r="D11" s="586" t="s">
        <v>178</v>
      </c>
      <c r="E11" s="586"/>
      <c r="F11" s="586"/>
      <c r="H11" s="131"/>
    </row>
    <row r="12" spans="1:12" ht="22.5" customHeight="1">
      <c r="A12" s="577" t="s">
        <v>180</v>
      </c>
      <c r="B12" s="577"/>
      <c r="C12" s="577"/>
      <c r="D12" s="586" t="e">
        <f>#REF!</f>
        <v>#REF!</v>
      </c>
      <c r="E12" s="586"/>
      <c r="F12" s="586"/>
      <c r="H12" s="131"/>
    </row>
    <row r="13" spans="1:12" ht="22.5" customHeight="1">
      <c r="A13" s="577" t="s">
        <v>181</v>
      </c>
      <c r="B13" s="577"/>
      <c r="C13" s="577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75" t="s">
        <v>283</v>
      </c>
      <c r="C15" s="575"/>
      <c r="D15" s="575"/>
      <c r="E15" s="575"/>
      <c r="F15" s="575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81" t="s">
        <v>156</v>
      </c>
      <c r="C17" s="582"/>
      <c r="D17" s="582"/>
      <c r="E17" s="582"/>
      <c r="F17" s="583"/>
      <c r="G17" s="250">
        <f>G18-1</f>
        <v>-3</v>
      </c>
      <c r="H17" s="123"/>
    </row>
    <row r="18" spans="1:8" ht="45" customHeight="1">
      <c r="A18" s="249">
        <v>9.1999999999999993</v>
      </c>
      <c r="B18" s="581" t="s">
        <v>348</v>
      </c>
      <c r="C18" s="582"/>
      <c r="D18" s="582"/>
      <c r="E18" s="582"/>
      <c r="F18" s="583"/>
      <c r="G18" s="250">
        <f>G20</f>
        <v>-2</v>
      </c>
      <c r="H18" s="123"/>
    </row>
    <row r="19" spans="1:8" ht="45" customHeight="1">
      <c r="A19" s="249">
        <v>9.3000000000000007</v>
      </c>
      <c r="B19" s="581" t="s">
        <v>156</v>
      </c>
      <c r="C19" s="582"/>
      <c r="D19" s="582"/>
      <c r="E19" s="582"/>
      <c r="F19" s="583"/>
      <c r="G19" s="250">
        <f>+G20-1</f>
        <v>-3</v>
      </c>
      <c r="H19" s="123"/>
    </row>
    <row r="20" spans="1:8" ht="45" customHeight="1">
      <c r="A20" s="249">
        <v>9.4</v>
      </c>
      <c r="B20" s="581" t="s">
        <v>346</v>
      </c>
      <c r="C20" s="582"/>
      <c r="D20" s="582"/>
      <c r="E20" s="582"/>
      <c r="F20" s="583"/>
      <c r="G20" s="250">
        <f>+G22-2</f>
        <v>-2</v>
      </c>
      <c r="H20" s="123"/>
    </row>
    <row r="21" spans="1:8" ht="45" customHeight="1">
      <c r="A21" s="249">
        <v>9.5</v>
      </c>
      <c r="B21" s="581" t="s">
        <v>156</v>
      </c>
      <c r="C21" s="582"/>
      <c r="D21" s="582"/>
      <c r="E21" s="582"/>
      <c r="F21" s="583"/>
      <c r="G21" s="250">
        <f>+G22-1</f>
        <v>-1</v>
      </c>
      <c r="H21" s="123"/>
    </row>
    <row r="22" spans="1:8" ht="45" customHeight="1">
      <c r="A22" s="249">
        <v>9.6</v>
      </c>
      <c r="B22" s="581" t="s">
        <v>322</v>
      </c>
      <c r="C22" s="582"/>
      <c r="D22" s="582"/>
      <c r="E22" s="582"/>
      <c r="F22" s="583"/>
      <c r="G22" s="251"/>
      <c r="H22" s="123"/>
    </row>
    <row r="23" spans="1:8" ht="45" customHeight="1">
      <c r="A23" s="249">
        <v>9.6999999999999993</v>
      </c>
      <c r="B23" s="581" t="s">
        <v>323</v>
      </c>
      <c r="C23" s="582"/>
      <c r="D23" s="582"/>
      <c r="E23" s="582"/>
      <c r="F23" s="583"/>
      <c r="G23" s="250">
        <f>+G22</f>
        <v>0</v>
      </c>
      <c r="H23" s="123"/>
    </row>
    <row r="24" spans="1:8" ht="45" customHeight="1">
      <c r="A24" s="249">
        <v>9.8000000000000007</v>
      </c>
      <c r="B24" s="581" t="s">
        <v>324</v>
      </c>
      <c r="C24" s="582"/>
      <c r="D24" s="582"/>
      <c r="E24" s="582"/>
      <c r="F24" s="583"/>
      <c r="G24" s="250">
        <f>+G22</f>
        <v>0</v>
      </c>
      <c r="H24" s="123"/>
    </row>
    <row r="25" spans="1:8" ht="45" customHeight="1">
      <c r="A25" s="249">
        <v>9.9</v>
      </c>
      <c r="B25" s="581" t="s">
        <v>325</v>
      </c>
      <c r="C25" s="582"/>
      <c r="D25" s="582"/>
      <c r="E25" s="582"/>
      <c r="F25" s="583"/>
      <c r="G25" s="250">
        <f>+G22</f>
        <v>0</v>
      </c>
      <c r="H25" s="123"/>
    </row>
    <row r="26" spans="1:8" ht="45" customHeight="1">
      <c r="A26" s="249">
        <v>9.11</v>
      </c>
      <c r="B26" s="581" t="s">
        <v>159</v>
      </c>
      <c r="C26" s="582"/>
      <c r="D26" s="582"/>
      <c r="E26" s="582"/>
      <c r="F26" s="583"/>
      <c r="G26" s="250">
        <f>G20</f>
        <v>-2</v>
      </c>
      <c r="H26" s="123"/>
    </row>
    <row r="27" spans="1:8" ht="45" customHeight="1">
      <c r="A27" s="249">
        <v>9.1199999999999992</v>
      </c>
      <c r="B27" s="581" t="s">
        <v>160</v>
      </c>
      <c r="C27" s="582"/>
      <c r="D27" s="582"/>
      <c r="E27" s="582"/>
      <c r="F27" s="583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81" t="s">
        <v>156</v>
      </c>
      <c r="C29" s="582"/>
      <c r="D29" s="582"/>
      <c r="E29" s="582"/>
      <c r="F29" s="583"/>
      <c r="G29" s="250">
        <f>G30-1</f>
        <v>46012</v>
      </c>
      <c r="H29" s="123"/>
    </row>
    <row r="30" spans="1:8" ht="45" customHeight="1">
      <c r="A30" s="249">
        <v>8.1999999999999993</v>
      </c>
      <c r="B30" s="581" t="s">
        <v>349</v>
      </c>
      <c r="C30" s="582"/>
      <c r="D30" s="582"/>
      <c r="E30" s="582"/>
      <c r="F30" s="583"/>
      <c r="G30" s="250">
        <f>G32</f>
        <v>46013</v>
      </c>
      <c r="H30" s="123"/>
    </row>
    <row r="31" spans="1:8" ht="45" customHeight="1">
      <c r="A31" s="249">
        <v>8.3000000000000007</v>
      </c>
      <c r="B31" s="581" t="s">
        <v>156</v>
      </c>
      <c r="C31" s="582"/>
      <c r="D31" s="582"/>
      <c r="E31" s="582"/>
      <c r="F31" s="583"/>
      <c r="G31" s="250">
        <f>+G32-1</f>
        <v>46012</v>
      </c>
      <c r="H31" s="123"/>
    </row>
    <row r="32" spans="1:8" ht="45" customHeight="1">
      <c r="A32" s="249">
        <v>8.4</v>
      </c>
      <c r="B32" s="581" t="s">
        <v>346</v>
      </c>
      <c r="C32" s="582"/>
      <c r="D32" s="582"/>
      <c r="E32" s="582"/>
      <c r="F32" s="583"/>
      <c r="G32" s="250">
        <f>G34-5</f>
        <v>46013</v>
      </c>
      <c r="H32" s="123"/>
    </row>
    <row r="33" spans="1:8" ht="45" customHeight="1">
      <c r="A33" s="249">
        <v>8.5</v>
      </c>
      <c r="B33" s="581" t="s">
        <v>156</v>
      </c>
      <c r="C33" s="582"/>
      <c r="D33" s="582"/>
      <c r="E33" s="582"/>
      <c r="F33" s="583"/>
      <c r="G33" s="250">
        <f>+G34-1</f>
        <v>46017</v>
      </c>
      <c r="H33" s="123"/>
    </row>
    <row r="34" spans="1:8" ht="45" customHeight="1">
      <c r="A34" s="249">
        <v>8.6</v>
      </c>
      <c r="B34" s="581" t="s">
        <v>326</v>
      </c>
      <c r="C34" s="582"/>
      <c r="D34" s="582"/>
      <c r="E34" s="582"/>
      <c r="F34" s="583"/>
      <c r="G34" s="251">
        <v>46018</v>
      </c>
      <c r="H34" s="123"/>
    </row>
    <row r="35" spans="1:8" ht="45" customHeight="1">
      <c r="A35" s="249">
        <v>8.6999999999999993</v>
      </c>
      <c r="B35" s="581" t="s">
        <v>327</v>
      </c>
      <c r="C35" s="582"/>
      <c r="D35" s="582"/>
      <c r="E35" s="582"/>
      <c r="F35" s="583"/>
      <c r="G35" s="250">
        <f>+G34</f>
        <v>46018</v>
      </c>
      <c r="H35" s="123"/>
    </row>
    <row r="36" spans="1:8" ht="45" customHeight="1">
      <c r="A36" s="249">
        <v>8.8000000000000007</v>
      </c>
      <c r="B36" s="581" t="s">
        <v>328</v>
      </c>
      <c r="C36" s="582"/>
      <c r="D36" s="582"/>
      <c r="E36" s="582"/>
      <c r="F36" s="583"/>
      <c r="G36" s="250">
        <f>+G34</f>
        <v>46018</v>
      </c>
      <c r="H36" s="123"/>
    </row>
    <row r="37" spans="1:8" ht="45" customHeight="1">
      <c r="A37" s="249">
        <v>8.9</v>
      </c>
      <c r="B37" s="581" t="s">
        <v>329</v>
      </c>
      <c r="C37" s="582"/>
      <c r="D37" s="582"/>
      <c r="E37" s="582"/>
      <c r="F37" s="583"/>
      <c r="G37" s="250">
        <f>+G34</f>
        <v>46018</v>
      </c>
      <c r="H37" s="123"/>
    </row>
    <row r="38" spans="1:8" ht="45" customHeight="1">
      <c r="A38" s="249">
        <v>8.11</v>
      </c>
      <c r="B38" s="581" t="s">
        <v>159</v>
      </c>
      <c r="C38" s="582"/>
      <c r="D38" s="582"/>
      <c r="E38" s="582"/>
      <c r="F38" s="583"/>
      <c r="G38" s="250"/>
      <c r="H38" s="123"/>
    </row>
    <row r="39" spans="1:8" ht="45" customHeight="1">
      <c r="A39" s="249">
        <v>8.1199999999999992</v>
      </c>
      <c r="B39" s="581" t="s">
        <v>160</v>
      </c>
      <c r="C39" s="582"/>
      <c r="D39" s="582"/>
      <c r="E39" s="582"/>
      <c r="F39" s="583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81" t="s">
        <v>156</v>
      </c>
      <c r="C41" s="582"/>
      <c r="D41" s="582"/>
      <c r="E41" s="582"/>
      <c r="F41" s="58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1" t="s">
        <v>349</v>
      </c>
      <c r="C42" s="582"/>
      <c r="D42" s="582"/>
      <c r="E42" s="582"/>
      <c r="F42" s="583"/>
      <c r="G42" s="250">
        <f>G44</f>
        <v>46013</v>
      </c>
      <c r="H42" s="123"/>
    </row>
    <row r="43" spans="1:8" ht="45" customHeight="1">
      <c r="A43" s="249">
        <v>7.3</v>
      </c>
      <c r="B43" s="581" t="s">
        <v>156</v>
      </c>
      <c r="C43" s="582"/>
      <c r="D43" s="582"/>
      <c r="E43" s="582"/>
      <c r="F43" s="58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1" t="s">
        <v>346</v>
      </c>
      <c r="C44" s="582"/>
      <c r="D44" s="582"/>
      <c r="E44" s="582"/>
      <c r="F44" s="583"/>
      <c r="G44" s="250">
        <f>G46-5</f>
        <v>46013</v>
      </c>
      <c r="H44" s="123"/>
    </row>
    <row r="45" spans="1:8" ht="45" customHeight="1">
      <c r="A45" s="249">
        <v>7.5</v>
      </c>
      <c r="B45" s="581" t="s">
        <v>156</v>
      </c>
      <c r="C45" s="582"/>
      <c r="D45" s="582"/>
      <c r="E45" s="582"/>
      <c r="F45" s="58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1" t="s">
        <v>320</v>
      </c>
      <c r="C46" s="582"/>
      <c r="D46" s="582"/>
      <c r="E46" s="582"/>
      <c r="F46" s="583"/>
      <c r="G46" s="251">
        <v>46018</v>
      </c>
      <c r="H46" s="123"/>
    </row>
    <row r="47" spans="1:8" ht="45" customHeight="1">
      <c r="A47" s="249">
        <v>7.7</v>
      </c>
      <c r="B47" s="581" t="s">
        <v>309</v>
      </c>
      <c r="C47" s="582"/>
      <c r="D47" s="582"/>
      <c r="E47" s="582"/>
      <c r="F47" s="583"/>
      <c r="G47" s="250">
        <f>+G46</f>
        <v>46018</v>
      </c>
      <c r="H47" s="123"/>
    </row>
    <row r="48" spans="1:8" ht="45" customHeight="1">
      <c r="A48" s="249">
        <v>7.8</v>
      </c>
      <c r="B48" s="581" t="s">
        <v>310</v>
      </c>
      <c r="C48" s="582"/>
      <c r="D48" s="582"/>
      <c r="E48" s="582"/>
      <c r="F48" s="583"/>
      <c r="G48" s="250">
        <f>+G46</f>
        <v>46018</v>
      </c>
      <c r="H48" s="123"/>
    </row>
    <row r="49" spans="1:8" ht="45" customHeight="1">
      <c r="A49" s="249"/>
      <c r="B49" s="581" t="s">
        <v>311</v>
      </c>
      <c r="C49" s="582"/>
      <c r="D49" s="582"/>
      <c r="E49" s="582"/>
      <c r="F49" s="583"/>
      <c r="G49" s="250">
        <f>+G46</f>
        <v>46018</v>
      </c>
      <c r="H49" s="123"/>
    </row>
    <row r="50" spans="1:8" ht="45" customHeight="1">
      <c r="A50" s="249"/>
      <c r="B50" s="581" t="s">
        <v>159</v>
      </c>
      <c r="C50" s="582"/>
      <c r="D50" s="582"/>
      <c r="E50" s="582"/>
      <c r="F50" s="583"/>
      <c r="G50" s="250"/>
      <c r="H50" s="123"/>
    </row>
    <row r="51" spans="1:8" ht="45" customHeight="1">
      <c r="A51" s="249">
        <v>7.9</v>
      </c>
      <c r="B51" s="581" t="s">
        <v>160</v>
      </c>
      <c r="C51" s="582"/>
      <c r="D51" s="582"/>
      <c r="E51" s="582"/>
      <c r="F51" s="583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81" t="s">
        <v>156</v>
      </c>
      <c r="C53" s="582"/>
      <c r="D53" s="582"/>
      <c r="E53" s="582"/>
      <c r="F53" s="58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1" t="s">
        <v>331</v>
      </c>
      <c r="C54" s="582"/>
      <c r="D54" s="582"/>
      <c r="E54" s="582"/>
      <c r="F54" s="583"/>
      <c r="G54" s="251">
        <v>46010</v>
      </c>
      <c r="H54" s="123"/>
    </row>
    <row r="55" spans="1:8" ht="45" customHeight="1">
      <c r="A55" s="249">
        <v>6.3</v>
      </c>
      <c r="B55" s="581" t="s">
        <v>313</v>
      </c>
      <c r="C55" s="582"/>
      <c r="D55" s="582"/>
      <c r="E55" s="582"/>
      <c r="F55" s="583"/>
      <c r="G55" s="250">
        <f>+G54</f>
        <v>46010</v>
      </c>
      <c r="H55" s="123"/>
    </row>
    <row r="56" spans="1:8" ht="45" customHeight="1">
      <c r="A56" s="249">
        <v>6.4</v>
      </c>
      <c r="B56" s="581" t="s">
        <v>314</v>
      </c>
      <c r="C56" s="582"/>
      <c r="D56" s="582"/>
      <c r="E56" s="582"/>
      <c r="F56" s="583"/>
      <c r="G56" s="250">
        <f>+G54</f>
        <v>46010</v>
      </c>
      <c r="H56" s="123"/>
    </row>
    <row r="57" spans="1:8" ht="45" customHeight="1">
      <c r="A57" s="249"/>
      <c r="B57" s="581" t="s">
        <v>315</v>
      </c>
      <c r="C57" s="582"/>
      <c r="D57" s="582"/>
      <c r="E57" s="582"/>
      <c r="F57" s="583"/>
      <c r="G57" s="250">
        <f>+G54</f>
        <v>46010</v>
      </c>
      <c r="H57" s="123"/>
    </row>
    <row r="58" spans="1:8" ht="45" customHeight="1">
      <c r="A58" s="249"/>
      <c r="B58" s="581" t="s">
        <v>159</v>
      </c>
      <c r="C58" s="582"/>
      <c r="D58" s="582"/>
      <c r="E58" s="582"/>
      <c r="F58" s="583"/>
      <c r="G58" s="250" t="e">
        <f>#REF!</f>
        <v>#REF!</v>
      </c>
      <c r="H58" s="123"/>
    </row>
    <row r="59" spans="1:8" ht="45" customHeight="1">
      <c r="A59" s="249">
        <v>6.5</v>
      </c>
      <c r="B59" s="581" t="s">
        <v>160</v>
      </c>
      <c r="C59" s="582"/>
      <c r="D59" s="582"/>
      <c r="E59" s="582"/>
      <c r="F59" s="583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81" t="s">
        <v>156</v>
      </c>
      <c r="C61" s="582"/>
      <c r="D61" s="582"/>
      <c r="E61" s="582"/>
      <c r="F61" s="58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1" t="s">
        <v>332</v>
      </c>
      <c r="C62" s="582"/>
      <c r="D62" s="582"/>
      <c r="E62" s="582"/>
      <c r="F62" s="583"/>
      <c r="G62" s="251">
        <v>46011</v>
      </c>
      <c r="H62" s="123"/>
    </row>
    <row r="63" spans="1:8" ht="45" customHeight="1">
      <c r="A63" s="249">
        <v>5.3</v>
      </c>
      <c r="B63" s="581" t="s">
        <v>317</v>
      </c>
      <c r="C63" s="582"/>
      <c r="D63" s="582"/>
      <c r="E63" s="582"/>
      <c r="F63" s="583"/>
      <c r="G63" s="250">
        <f>+G62</f>
        <v>46011</v>
      </c>
      <c r="H63" s="123"/>
    </row>
    <row r="64" spans="1:8" ht="45" customHeight="1">
      <c r="A64" s="249">
        <v>5.4</v>
      </c>
      <c r="B64" s="581" t="s">
        <v>318</v>
      </c>
      <c r="C64" s="582"/>
      <c r="D64" s="582"/>
      <c r="E64" s="582"/>
      <c r="F64" s="583"/>
      <c r="G64" s="250">
        <f>+G62</f>
        <v>46011</v>
      </c>
      <c r="H64" s="123"/>
    </row>
    <row r="65" spans="1:8" ht="45" customHeight="1">
      <c r="A65" s="249"/>
      <c r="B65" s="581" t="s">
        <v>319</v>
      </c>
      <c r="C65" s="582"/>
      <c r="D65" s="582"/>
      <c r="E65" s="582"/>
      <c r="F65" s="583"/>
      <c r="G65" s="250">
        <f>+G62</f>
        <v>46011</v>
      </c>
      <c r="H65" s="123"/>
    </row>
    <row r="66" spans="1:8" ht="45" customHeight="1">
      <c r="A66" s="249"/>
      <c r="B66" s="581" t="s">
        <v>159</v>
      </c>
      <c r="C66" s="582"/>
      <c r="D66" s="582"/>
      <c r="E66" s="582"/>
      <c r="F66" s="583"/>
      <c r="G66" s="250" t="e">
        <f>#REF!</f>
        <v>#REF!</v>
      </c>
      <c r="H66" s="123"/>
    </row>
    <row r="67" spans="1:8" ht="45" customHeight="1">
      <c r="A67" s="249">
        <v>5.5</v>
      </c>
      <c r="B67" s="581" t="s">
        <v>160</v>
      </c>
      <c r="C67" s="582"/>
      <c r="D67" s="582"/>
      <c r="E67" s="582"/>
      <c r="F67" s="583"/>
      <c r="G67" s="250">
        <f>+G62</f>
        <v>46011</v>
      </c>
      <c r="H67" s="123"/>
    </row>
    <row r="68" spans="1:8" ht="44.25" customHeight="1">
      <c r="A68" s="124">
        <v>4</v>
      </c>
      <c r="B68" s="588" t="s">
        <v>288</v>
      </c>
      <c r="C68" s="588"/>
      <c r="D68" s="588"/>
      <c r="E68" s="588"/>
      <c r="F68" s="588"/>
      <c r="G68" s="125">
        <f>+G70</f>
        <v>46012</v>
      </c>
      <c r="H68" s="126"/>
    </row>
    <row r="69" spans="1:8" ht="29.4" customHeight="1">
      <c r="A69" s="124">
        <v>4.0999999999999996</v>
      </c>
      <c r="B69" s="587" t="s">
        <v>156</v>
      </c>
      <c r="C69" s="587"/>
      <c r="D69" s="587"/>
      <c r="E69" s="587"/>
      <c r="F69" s="58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7" t="s">
        <v>333</v>
      </c>
      <c r="C70" s="587"/>
      <c r="D70" s="587"/>
      <c r="E70" s="587"/>
      <c r="F70" s="587"/>
      <c r="G70" s="127">
        <v>46012</v>
      </c>
      <c r="H70" s="126"/>
    </row>
    <row r="71" spans="1:8" ht="45" customHeight="1">
      <c r="A71" s="124">
        <v>4.3</v>
      </c>
      <c r="B71" s="587" t="s">
        <v>289</v>
      </c>
      <c r="C71" s="587"/>
      <c r="D71" s="587"/>
      <c r="E71" s="587"/>
      <c r="F71" s="587"/>
      <c r="G71" s="125">
        <f>+G70</f>
        <v>46012</v>
      </c>
      <c r="H71" s="126"/>
    </row>
    <row r="72" spans="1:8" ht="52.95" customHeight="1">
      <c r="A72" s="124">
        <v>4.4000000000000004</v>
      </c>
      <c r="B72" s="587" t="s">
        <v>290</v>
      </c>
      <c r="C72" s="587"/>
      <c r="D72" s="587"/>
      <c r="E72" s="587"/>
      <c r="F72" s="587"/>
      <c r="G72" s="125">
        <f>+G70</f>
        <v>46012</v>
      </c>
      <c r="H72" s="126"/>
    </row>
    <row r="73" spans="1:8" ht="38.4" customHeight="1">
      <c r="A73" s="124"/>
      <c r="B73" s="587" t="s">
        <v>291</v>
      </c>
      <c r="C73" s="587"/>
      <c r="D73" s="587"/>
      <c r="E73" s="587"/>
      <c r="F73" s="587"/>
      <c r="G73" s="125">
        <f>+G70</f>
        <v>46012</v>
      </c>
      <c r="H73" s="126"/>
    </row>
    <row r="74" spans="1:8" ht="37.950000000000003" customHeight="1">
      <c r="A74" s="124"/>
      <c r="B74" s="587" t="s">
        <v>159</v>
      </c>
      <c r="C74" s="587"/>
      <c r="D74" s="587"/>
      <c r="E74" s="587"/>
      <c r="F74" s="587"/>
      <c r="G74" s="125" t="e">
        <f>+#REF!</f>
        <v>#REF!</v>
      </c>
      <c r="H74" s="126"/>
    </row>
    <row r="75" spans="1:8" ht="45" customHeight="1">
      <c r="A75" s="124">
        <v>4.5</v>
      </c>
      <c r="B75" s="587" t="s">
        <v>160</v>
      </c>
      <c r="C75" s="587"/>
      <c r="D75" s="587"/>
      <c r="E75" s="587"/>
      <c r="F75" s="587"/>
      <c r="G75" s="125">
        <f>+G70</f>
        <v>46012</v>
      </c>
      <c r="H75" s="126"/>
    </row>
    <row r="76" spans="1:8" ht="40.200000000000003" customHeight="1">
      <c r="A76" s="124">
        <v>3</v>
      </c>
      <c r="B76" s="588" t="s">
        <v>164</v>
      </c>
      <c r="C76" s="588"/>
      <c r="D76" s="588"/>
      <c r="E76" s="588"/>
      <c r="F76" s="588"/>
      <c r="G76" s="125">
        <f>+G78</f>
        <v>46014</v>
      </c>
      <c r="H76" s="126"/>
    </row>
    <row r="77" spans="1:8" ht="40.200000000000003" customHeight="1">
      <c r="A77" s="124">
        <v>3.1</v>
      </c>
      <c r="B77" s="587" t="s">
        <v>156</v>
      </c>
      <c r="C77" s="587"/>
      <c r="D77" s="587"/>
      <c r="E77" s="587"/>
      <c r="F77" s="58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7" t="s">
        <v>334</v>
      </c>
      <c r="C78" s="587"/>
      <c r="D78" s="587"/>
      <c r="E78" s="587"/>
      <c r="F78" s="587"/>
      <c r="G78" s="127">
        <f>+G70+2</f>
        <v>46014</v>
      </c>
      <c r="H78" s="126"/>
    </row>
    <row r="79" spans="1:8" ht="40.200000000000003" customHeight="1">
      <c r="A79" s="124">
        <v>3.3</v>
      </c>
      <c r="B79" s="587" t="s">
        <v>165</v>
      </c>
      <c r="C79" s="587"/>
      <c r="D79" s="587"/>
      <c r="E79" s="587"/>
      <c r="F79" s="587"/>
      <c r="G79" s="125">
        <f>+G78</f>
        <v>46014</v>
      </c>
      <c r="H79" s="126"/>
    </row>
    <row r="80" spans="1:8" ht="49.2" customHeight="1">
      <c r="A80" s="124">
        <v>3.4</v>
      </c>
      <c r="B80" s="587" t="s">
        <v>166</v>
      </c>
      <c r="C80" s="587"/>
      <c r="D80" s="587"/>
      <c r="E80" s="587"/>
      <c r="F80" s="587"/>
      <c r="G80" s="125">
        <f>+G78</f>
        <v>46014</v>
      </c>
      <c r="H80" s="126"/>
    </row>
    <row r="81" spans="1:8" ht="40.200000000000003" customHeight="1">
      <c r="A81" s="124"/>
      <c r="B81" s="587" t="s">
        <v>337</v>
      </c>
      <c r="C81" s="587"/>
      <c r="D81" s="587"/>
      <c r="E81" s="587"/>
      <c r="F81" s="587"/>
      <c r="G81" s="125">
        <f>+G78</f>
        <v>46014</v>
      </c>
      <c r="H81" s="126"/>
    </row>
    <row r="82" spans="1:8" ht="40.200000000000003" customHeight="1">
      <c r="A82" s="133"/>
      <c r="B82" s="587" t="s">
        <v>159</v>
      </c>
      <c r="C82" s="587"/>
      <c r="D82" s="587"/>
      <c r="E82" s="587"/>
      <c r="F82" s="587"/>
      <c r="G82" s="125" t="e">
        <f>+#REF!</f>
        <v>#REF!</v>
      </c>
      <c r="H82" s="126"/>
    </row>
    <row r="83" spans="1:8" ht="40.200000000000003" customHeight="1">
      <c r="A83" s="133">
        <v>3.5</v>
      </c>
      <c r="B83" s="587" t="s">
        <v>160</v>
      </c>
      <c r="C83" s="587"/>
      <c r="D83" s="587"/>
      <c r="E83" s="587"/>
      <c r="F83" s="587"/>
      <c r="G83" s="125">
        <f>+G78</f>
        <v>46014</v>
      </c>
      <c r="H83" s="126"/>
    </row>
    <row r="84" spans="1:8" ht="40.200000000000003" customHeight="1">
      <c r="A84" s="124">
        <v>2</v>
      </c>
      <c r="B84" s="588" t="s">
        <v>161</v>
      </c>
      <c r="C84" s="588"/>
      <c r="D84" s="588"/>
      <c r="E84" s="588"/>
      <c r="F84" s="588"/>
      <c r="G84" s="125">
        <f>+G86</f>
        <v>46016</v>
      </c>
      <c r="H84" s="126"/>
    </row>
    <row r="85" spans="1:8" ht="40.200000000000003" customHeight="1">
      <c r="A85" s="124">
        <v>2.1</v>
      </c>
      <c r="B85" s="587" t="s">
        <v>156</v>
      </c>
      <c r="C85" s="587"/>
      <c r="D85" s="587"/>
      <c r="E85" s="587"/>
      <c r="F85" s="58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7" t="s">
        <v>335</v>
      </c>
      <c r="C86" s="587"/>
      <c r="D86" s="587"/>
      <c r="E86" s="587"/>
      <c r="F86" s="58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7" t="s">
        <v>162</v>
      </c>
      <c r="C87" s="587"/>
      <c r="D87" s="587"/>
      <c r="E87" s="587"/>
      <c r="F87" s="587"/>
      <c r="G87" s="125">
        <f>+G86</f>
        <v>46016</v>
      </c>
      <c r="H87" s="126"/>
    </row>
    <row r="88" spans="1:8" ht="46.95" customHeight="1">
      <c r="A88" s="124">
        <v>2.4</v>
      </c>
      <c r="B88" s="587" t="s">
        <v>163</v>
      </c>
      <c r="C88" s="587"/>
      <c r="D88" s="587"/>
      <c r="E88" s="587"/>
      <c r="F88" s="587"/>
      <c r="G88" s="125">
        <f>+G86</f>
        <v>46016</v>
      </c>
      <c r="H88" s="126"/>
    </row>
    <row r="89" spans="1:8" ht="40.200000000000003" customHeight="1">
      <c r="A89" s="124"/>
      <c r="B89" s="587" t="s">
        <v>354</v>
      </c>
      <c r="C89" s="587"/>
      <c r="D89" s="587"/>
      <c r="E89" s="587"/>
      <c r="F89" s="587"/>
      <c r="G89" s="125">
        <f>+G86</f>
        <v>46016</v>
      </c>
      <c r="H89" s="126"/>
    </row>
    <row r="90" spans="1:8" ht="39" customHeight="1">
      <c r="A90" s="124"/>
      <c r="B90" s="592" t="s">
        <v>159</v>
      </c>
      <c r="C90" s="593"/>
      <c r="D90" s="593"/>
      <c r="E90" s="593"/>
      <c r="F90" s="594"/>
      <c r="G90" s="125" t="e">
        <f>+#REF!</f>
        <v>#REF!</v>
      </c>
      <c r="H90" s="130"/>
    </row>
    <row r="91" spans="1:8" ht="40.200000000000003" customHeight="1">
      <c r="A91" s="124">
        <v>2.5</v>
      </c>
      <c r="B91" s="587" t="s">
        <v>160</v>
      </c>
      <c r="C91" s="587"/>
      <c r="D91" s="587"/>
      <c r="E91" s="587"/>
      <c r="F91" s="587"/>
      <c r="G91" s="125">
        <f>+G86</f>
        <v>46016</v>
      </c>
      <c r="H91" s="130"/>
    </row>
    <row r="92" spans="1:8" ht="40.200000000000003" customHeight="1">
      <c r="A92" s="124">
        <v>1</v>
      </c>
      <c r="B92" s="588" t="s">
        <v>155</v>
      </c>
      <c r="C92" s="588"/>
      <c r="D92" s="588"/>
      <c r="E92" s="588"/>
      <c r="F92" s="58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7" t="s">
        <v>156</v>
      </c>
      <c r="C93" s="587"/>
      <c r="D93" s="587"/>
      <c r="E93" s="587"/>
      <c r="F93" s="58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7" t="s">
        <v>330</v>
      </c>
      <c r="C94" s="587"/>
      <c r="D94" s="587"/>
      <c r="E94" s="587"/>
      <c r="F94" s="587"/>
      <c r="G94" s="129">
        <f>G86+2</f>
        <v>46018</v>
      </c>
      <c r="H94" s="126"/>
    </row>
    <row r="95" spans="1:8" ht="40.200000000000003" customHeight="1">
      <c r="A95" s="124">
        <v>1.3</v>
      </c>
      <c r="B95" s="587" t="s">
        <v>157</v>
      </c>
      <c r="C95" s="587"/>
      <c r="D95" s="587"/>
      <c r="E95" s="587"/>
      <c r="F95" s="587"/>
      <c r="G95" s="125">
        <f>+G94</f>
        <v>46018</v>
      </c>
      <c r="H95" s="126"/>
    </row>
    <row r="96" spans="1:8" ht="46.95" customHeight="1">
      <c r="A96" s="124">
        <v>1.4</v>
      </c>
      <c r="B96" s="587" t="s">
        <v>158</v>
      </c>
      <c r="C96" s="587"/>
      <c r="D96" s="587"/>
      <c r="E96" s="587"/>
      <c r="F96" s="587"/>
      <c r="G96" s="125">
        <f>+G94</f>
        <v>46018</v>
      </c>
      <c r="H96" s="126"/>
    </row>
    <row r="97" spans="1:9" ht="40.200000000000003" customHeight="1">
      <c r="A97" s="124"/>
      <c r="B97" s="587" t="s">
        <v>353</v>
      </c>
      <c r="C97" s="587"/>
      <c r="D97" s="587"/>
      <c r="E97" s="587"/>
      <c r="F97" s="587"/>
      <c r="G97" s="125">
        <f>+G94</f>
        <v>46018</v>
      </c>
      <c r="H97" s="126"/>
    </row>
    <row r="98" spans="1:9" ht="39" customHeight="1">
      <c r="A98" s="124"/>
      <c r="B98" s="587" t="s">
        <v>159</v>
      </c>
      <c r="C98" s="587"/>
      <c r="D98" s="587"/>
      <c r="E98" s="587"/>
      <c r="F98" s="587"/>
      <c r="G98" s="125" t="e">
        <f>+#REF!</f>
        <v>#REF!</v>
      </c>
      <c r="H98" s="130"/>
    </row>
    <row r="99" spans="1:9" ht="40.200000000000003" customHeight="1">
      <c r="A99" s="124">
        <v>1.5</v>
      </c>
      <c r="B99" s="587" t="s">
        <v>160</v>
      </c>
      <c r="C99" s="587"/>
      <c r="D99" s="587"/>
      <c r="E99" s="587"/>
      <c r="F99" s="587"/>
      <c r="G99" s="125">
        <f>+G94</f>
        <v>46018</v>
      </c>
      <c r="H99" s="130"/>
    </row>
    <row r="100" spans="1:9" ht="16.5" customHeight="1">
      <c r="A100" s="595" t="s">
        <v>233</v>
      </c>
      <c r="B100" s="595"/>
      <c r="C100" s="595"/>
      <c r="D100" s="595"/>
      <c r="E100" s="595"/>
      <c r="F100" s="596" t="s">
        <v>286</v>
      </c>
      <c r="G100" s="596"/>
      <c r="H100" s="596"/>
      <c r="I100" s="248"/>
    </row>
    <row r="101" spans="1:9" ht="9" customHeight="1">
      <c r="A101" s="595"/>
      <c r="B101" s="595"/>
      <c r="C101" s="595"/>
      <c r="D101" s="595"/>
      <c r="E101" s="595"/>
      <c r="F101" s="596"/>
      <c r="G101" s="596"/>
      <c r="H101" s="596"/>
      <c r="I101" s="248"/>
    </row>
    <row r="102" spans="1:9">
      <c r="A102" s="589" t="s">
        <v>292</v>
      </c>
      <c r="B102" s="589"/>
      <c r="C102" s="589"/>
      <c r="D102" s="589"/>
      <c r="E102" s="589"/>
      <c r="F102" s="591" t="s">
        <v>343</v>
      </c>
      <c r="G102" s="591"/>
      <c r="H102" s="591"/>
      <c r="I102" s="246"/>
    </row>
    <row r="103" spans="1:9" ht="16.5" customHeight="1">
      <c r="A103" s="590" t="s">
        <v>294</v>
      </c>
      <c r="B103" s="590"/>
      <c r="C103" s="590"/>
      <c r="D103" s="590"/>
      <c r="E103" s="590"/>
      <c r="F103" s="590" t="s">
        <v>293</v>
      </c>
      <c r="G103" s="590"/>
      <c r="H103" s="590"/>
      <c r="I103" s="247"/>
    </row>
    <row r="104" spans="1:9">
      <c r="A104" s="590"/>
      <c r="B104" s="590"/>
      <c r="C104" s="590"/>
      <c r="D104" s="590"/>
      <c r="E104" s="590"/>
      <c r="F104" s="590"/>
      <c r="G104" s="590"/>
      <c r="H104" s="590"/>
      <c r="I104" s="247"/>
    </row>
    <row r="105" spans="1:9">
      <c r="A105" s="590"/>
      <c r="B105" s="590"/>
      <c r="C105" s="590"/>
      <c r="D105" s="590"/>
      <c r="E105" s="590"/>
      <c r="F105" s="590"/>
      <c r="G105" s="590"/>
      <c r="H105" s="590"/>
      <c r="I105" s="247"/>
    </row>
    <row r="106" spans="1:9">
      <c r="A106" s="590"/>
      <c r="B106" s="590"/>
      <c r="C106" s="590"/>
      <c r="D106" s="590"/>
      <c r="E106" s="590"/>
      <c r="F106" s="590"/>
      <c r="G106" s="590"/>
      <c r="H106" s="590"/>
      <c r="I106" s="247"/>
    </row>
    <row r="107" spans="1:9">
      <c r="A107" s="590"/>
      <c r="B107" s="590"/>
      <c r="C107" s="590"/>
      <c r="D107" s="590"/>
      <c r="E107" s="590"/>
      <c r="F107" s="590"/>
      <c r="G107" s="590"/>
      <c r="H107" s="590"/>
      <c r="I107" s="247"/>
    </row>
    <row r="108" spans="1:9">
      <c r="A108" s="590"/>
      <c r="B108" s="590"/>
      <c r="C108" s="590"/>
      <c r="D108" s="590"/>
      <c r="E108" s="590"/>
      <c r="F108" s="590"/>
      <c r="G108" s="590"/>
      <c r="H108" s="590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00"/>
      <c r="B1" s="601"/>
      <c r="C1" s="601"/>
      <c r="D1" s="601"/>
      <c r="E1" s="601"/>
      <c r="F1" s="601"/>
      <c r="G1" s="601"/>
      <c r="H1" s="601"/>
      <c r="I1" s="601"/>
      <c r="J1" s="602"/>
    </row>
    <row r="2" spans="1:10" ht="17.399999999999999">
      <c r="A2" s="597"/>
      <c r="B2" s="598"/>
      <c r="C2" s="598"/>
      <c r="D2" s="598"/>
      <c r="E2" s="598"/>
      <c r="F2" s="598"/>
      <c r="G2" s="598"/>
      <c r="H2" s="598"/>
      <c r="I2" s="598"/>
      <c r="J2" s="599"/>
    </row>
    <row r="3" spans="1:10" ht="17.399999999999999">
      <c r="A3" s="597"/>
      <c r="B3" s="598"/>
      <c r="C3" s="598"/>
      <c r="D3" s="598"/>
      <c r="E3" s="598"/>
      <c r="F3" s="598"/>
      <c r="G3" s="598"/>
      <c r="H3" s="598"/>
      <c r="I3" s="598"/>
      <c r="J3" s="599"/>
    </row>
    <row r="4" spans="1:10" ht="17.399999999999999">
      <c r="A4" s="597"/>
      <c r="B4" s="598"/>
      <c r="C4" s="598"/>
      <c r="D4" s="598"/>
      <c r="E4" s="598"/>
      <c r="F4" s="598"/>
      <c r="G4" s="598"/>
      <c r="H4" s="598"/>
      <c r="I4" s="598"/>
      <c r="J4" s="599"/>
    </row>
    <row r="5" spans="1:10" ht="17.399999999999999">
      <c r="A5" s="597"/>
      <c r="B5" s="598"/>
      <c r="C5" s="598"/>
      <c r="D5" s="598"/>
      <c r="E5" s="598"/>
      <c r="F5" s="598"/>
      <c r="G5" s="598"/>
      <c r="H5" s="598"/>
      <c r="I5" s="598"/>
      <c r="J5" s="599"/>
    </row>
    <row r="6" spans="1:10" ht="37.950000000000003" customHeight="1">
      <c r="A6" s="597"/>
      <c r="B6" s="598"/>
      <c r="C6" s="598"/>
      <c r="D6" s="598"/>
      <c r="E6" s="598"/>
      <c r="F6" s="598"/>
      <c r="G6" s="598"/>
      <c r="H6" s="598"/>
      <c r="I6" s="598"/>
      <c r="J6" s="599"/>
    </row>
    <row r="7" spans="1:10" ht="46.5" customHeight="1">
      <c r="A7" s="603" t="s">
        <v>114</v>
      </c>
      <c r="B7" s="604"/>
      <c r="C7" s="604"/>
      <c r="D7" s="604"/>
      <c r="E7" s="604"/>
      <c r="F7" s="604"/>
      <c r="G7" s="604"/>
      <c r="H7" s="604"/>
      <c r="I7" s="604"/>
      <c r="J7" s="605"/>
    </row>
    <row r="8" spans="1:10" ht="17.399999999999999">
      <c r="A8" s="603" t="e">
        <f>UPPER(#REF!)</f>
        <v>#REF!</v>
      </c>
      <c r="B8" s="604"/>
      <c r="C8" s="604"/>
      <c r="D8" s="604"/>
      <c r="E8" s="604"/>
      <c r="F8" s="604"/>
      <c r="G8" s="604"/>
      <c r="H8" s="604"/>
      <c r="I8" s="604"/>
      <c r="J8" s="60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97"/>
      <c r="B10" s="598"/>
      <c r="C10" s="598"/>
      <c r="D10" s="598"/>
      <c r="E10" s="598"/>
      <c r="F10" s="598"/>
      <c r="G10" s="598"/>
      <c r="H10" s="598"/>
      <c r="I10" s="598"/>
      <c r="J10" s="599"/>
    </row>
    <row r="11" spans="1:10" ht="18" customHeight="1">
      <c r="A11" s="597"/>
      <c r="B11" s="598"/>
      <c r="C11" s="598"/>
      <c r="D11" s="598"/>
      <c r="E11" s="598"/>
      <c r="F11" s="598"/>
      <c r="G11" s="598"/>
      <c r="H11" s="598"/>
      <c r="I11" s="598"/>
      <c r="J11" s="599"/>
    </row>
    <row r="12" spans="1:10" ht="18" customHeight="1">
      <c r="A12" s="597"/>
      <c r="B12" s="598"/>
      <c r="C12" s="598"/>
      <c r="D12" s="598"/>
      <c r="E12" s="598"/>
      <c r="F12" s="598"/>
      <c r="G12" s="598"/>
      <c r="H12" s="598"/>
      <c r="I12" s="598"/>
      <c r="J12" s="599"/>
    </row>
    <row r="13" spans="1:10" ht="18" customHeight="1">
      <c r="A13" s="597"/>
      <c r="B13" s="598"/>
      <c r="C13" s="598"/>
      <c r="D13" s="598"/>
      <c r="E13" s="598"/>
      <c r="F13" s="598"/>
      <c r="G13" s="598"/>
      <c r="H13" s="598"/>
      <c r="I13" s="598"/>
      <c r="J13" s="599"/>
    </row>
    <row r="14" spans="1:10" ht="18" customHeight="1">
      <c r="A14" s="597"/>
      <c r="B14" s="598"/>
      <c r="C14" s="598"/>
      <c r="D14" s="598"/>
      <c r="E14" s="598"/>
      <c r="F14" s="598"/>
      <c r="G14" s="598"/>
      <c r="H14" s="598"/>
      <c r="I14" s="598"/>
      <c r="J14" s="599"/>
    </row>
    <row r="15" spans="1:10" ht="18" customHeight="1">
      <c r="A15" s="606" t="s">
        <v>115</v>
      </c>
      <c r="B15" s="607"/>
      <c r="C15" s="607"/>
      <c r="D15" s="607"/>
      <c r="E15" s="607"/>
      <c r="F15" s="607"/>
      <c r="G15" s="607"/>
      <c r="H15" s="607"/>
      <c r="I15" s="607"/>
      <c r="J15" s="608"/>
    </row>
    <row r="16" spans="1:10" ht="18" customHeight="1">
      <c r="A16" s="606" t="s">
        <v>116</v>
      </c>
      <c r="B16" s="607"/>
      <c r="C16" s="607"/>
      <c r="D16" s="607"/>
      <c r="E16" s="607"/>
      <c r="F16" s="607"/>
      <c r="G16" s="607"/>
      <c r="H16" s="607"/>
      <c r="I16" s="607"/>
      <c r="J16" s="608"/>
    </row>
    <row r="17" spans="1:13" ht="18" customHeight="1">
      <c r="A17" s="597" t="s">
        <v>413</v>
      </c>
      <c r="B17" s="598"/>
      <c r="C17" s="598"/>
      <c r="D17" s="598"/>
      <c r="E17" s="598"/>
      <c r="F17" s="598"/>
      <c r="G17" s="598"/>
      <c r="H17" s="598"/>
      <c r="I17" s="598"/>
      <c r="J17" s="599"/>
    </row>
    <row r="18" spans="1:13" ht="18" customHeight="1">
      <c r="A18" s="597"/>
      <c r="B18" s="598"/>
      <c r="C18" s="598"/>
      <c r="D18" s="598"/>
      <c r="E18" s="598"/>
      <c r="F18" s="598"/>
      <c r="G18" s="598"/>
      <c r="H18" s="598"/>
      <c r="I18" s="598"/>
      <c r="J18" s="599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97"/>
      <c r="B22" s="609"/>
      <c r="C22" s="609"/>
      <c r="D22" s="609"/>
      <c r="E22" s="609"/>
      <c r="F22" s="609"/>
      <c r="G22" s="609"/>
      <c r="H22" s="609"/>
      <c r="I22" s="609"/>
      <c r="J22" s="610"/>
    </row>
    <row r="23" spans="1:13" ht="18" customHeight="1">
      <c r="A23" s="611" t="s">
        <v>153</v>
      </c>
      <c r="B23" s="612"/>
      <c r="C23" s="612"/>
      <c r="D23" s="612"/>
      <c r="E23" s="612"/>
      <c r="F23" s="612"/>
      <c r="G23" s="612"/>
      <c r="H23" s="612"/>
      <c r="I23" s="612"/>
      <c r="J23" s="613"/>
    </row>
    <row r="24" spans="1:13" ht="18" customHeight="1">
      <c r="A24" s="611" t="s">
        <v>154</v>
      </c>
      <c r="B24" s="612"/>
      <c r="C24" s="612"/>
      <c r="D24" s="612"/>
      <c r="E24" s="612"/>
      <c r="F24" s="612"/>
      <c r="G24" s="612"/>
      <c r="H24" s="612"/>
      <c r="I24" s="612"/>
      <c r="J24" s="613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4" t="s">
        <v>117</v>
      </c>
      <c r="B32" s="615"/>
      <c r="C32" s="617" t="s">
        <v>118</v>
      </c>
      <c r="D32" s="617"/>
      <c r="E32" s="617"/>
      <c r="F32" s="617"/>
      <c r="G32" s="617"/>
      <c r="H32" s="617"/>
      <c r="I32" s="617"/>
      <c r="J32" s="618"/>
    </row>
    <row r="33" spans="1:10" ht="36.6" customHeight="1">
      <c r="A33" s="616"/>
      <c r="B33" s="615"/>
      <c r="C33" s="617"/>
      <c r="D33" s="617"/>
      <c r="E33" s="617"/>
      <c r="F33" s="617"/>
      <c r="G33" s="617"/>
      <c r="H33" s="617"/>
      <c r="I33" s="617"/>
      <c r="J33" s="618"/>
    </row>
    <row r="34" spans="1:10" ht="18" customHeight="1">
      <c r="A34" s="619"/>
      <c r="B34" s="620"/>
      <c r="C34" s="617"/>
      <c r="D34" s="617"/>
      <c r="E34" s="617"/>
      <c r="F34" s="617"/>
      <c r="G34" s="617"/>
      <c r="H34" s="617"/>
      <c r="I34" s="617"/>
      <c r="J34" s="618"/>
    </row>
    <row r="35" spans="1:10">
      <c r="A35" s="619"/>
      <c r="B35" s="620"/>
      <c r="C35" s="617"/>
      <c r="D35" s="617"/>
      <c r="E35" s="617"/>
      <c r="F35" s="617"/>
      <c r="G35" s="617"/>
      <c r="H35" s="617"/>
      <c r="I35" s="617"/>
      <c r="J35" s="618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97"/>
      <c r="B38" s="609"/>
      <c r="C38" s="609"/>
      <c r="D38" s="609"/>
      <c r="E38" s="609"/>
      <c r="F38" s="609"/>
      <c r="G38" s="609"/>
      <c r="H38" s="609"/>
      <c r="I38" s="609"/>
      <c r="J38" s="610"/>
    </row>
    <row r="39" spans="1:10" ht="18" customHeight="1" thickBot="1">
      <c r="A39" s="621" t="s">
        <v>411</v>
      </c>
      <c r="B39" s="622"/>
      <c r="C39" s="622"/>
      <c r="D39" s="622"/>
      <c r="E39" s="622"/>
      <c r="F39" s="622"/>
      <c r="G39" s="622"/>
      <c r="H39" s="622"/>
      <c r="I39" s="622"/>
      <c r="J39" s="623"/>
    </row>
    <row r="40" spans="1:10" ht="18" customHeight="1" thickTop="1"/>
    <row r="41" spans="1:10">
      <c r="A41" s="609"/>
      <c r="B41" s="609"/>
      <c r="C41" s="609"/>
      <c r="D41" s="609"/>
      <c r="E41" s="609"/>
      <c r="F41" s="609"/>
      <c r="G41" s="609"/>
      <c r="H41" s="609"/>
      <c r="I41" s="609"/>
      <c r="J41" s="609"/>
    </row>
    <row r="42" spans="1:10">
      <c r="A42" s="609"/>
      <c r="B42" s="609"/>
      <c r="C42" s="609"/>
      <c r="D42" s="609"/>
      <c r="E42" s="609"/>
      <c r="F42" s="609"/>
      <c r="G42" s="609"/>
      <c r="H42" s="609"/>
      <c r="I42" s="609"/>
      <c r="J42" s="609"/>
    </row>
    <row r="43" spans="1:10">
      <c r="A43" s="609"/>
      <c r="B43" s="609"/>
      <c r="C43" s="609"/>
      <c r="D43" s="609"/>
      <c r="E43" s="609"/>
      <c r="F43" s="609"/>
      <c r="G43" s="609"/>
      <c r="H43" s="609"/>
      <c r="I43" s="609"/>
      <c r="J43" s="609"/>
    </row>
    <row r="44" spans="1:10">
      <c r="A44" s="609"/>
      <c r="B44" s="609"/>
      <c r="C44" s="609"/>
      <c r="D44" s="609"/>
      <c r="E44" s="609"/>
      <c r="F44" s="609"/>
      <c r="G44" s="609"/>
      <c r="H44" s="609"/>
      <c r="I44" s="609"/>
      <c r="J44" s="609"/>
    </row>
    <row r="45" spans="1:10">
      <c r="A45" s="609"/>
      <c r="B45" s="609"/>
      <c r="C45" s="609"/>
      <c r="D45" s="609"/>
      <c r="E45" s="609"/>
      <c r="F45" s="609"/>
      <c r="G45" s="609"/>
      <c r="H45" s="609"/>
      <c r="I45" s="609"/>
      <c r="J45" s="60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09"/>
      <c r="B49" s="609"/>
      <c r="C49" s="609"/>
      <c r="D49" s="609"/>
      <c r="E49" s="609"/>
      <c r="F49" s="609"/>
      <c r="G49" s="609"/>
      <c r="H49" s="609"/>
      <c r="I49" s="609"/>
      <c r="J49" s="609"/>
    </row>
    <row r="50" spans="1:10">
      <c r="A50" s="609"/>
      <c r="B50" s="609"/>
      <c r="C50" s="609"/>
      <c r="D50" s="609"/>
      <c r="E50" s="609"/>
      <c r="F50" s="609"/>
      <c r="G50" s="609"/>
      <c r="H50" s="609"/>
      <c r="I50" s="609"/>
      <c r="J50" s="609"/>
    </row>
    <row r="51" spans="1:10">
      <c r="A51" s="609"/>
      <c r="B51" s="609"/>
      <c r="C51" s="609"/>
      <c r="D51" s="609"/>
      <c r="E51" s="609"/>
      <c r="F51" s="609"/>
      <c r="G51" s="609"/>
      <c r="H51" s="609"/>
      <c r="I51" s="609"/>
      <c r="J51" s="60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3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00"/>
      <c r="B1" s="601"/>
      <c r="C1" s="601"/>
      <c r="D1" s="601"/>
      <c r="E1" s="601"/>
      <c r="F1" s="601"/>
      <c r="G1" s="601"/>
      <c r="H1" s="601"/>
      <c r="I1" s="601"/>
      <c r="J1" s="602"/>
    </row>
    <row r="2" spans="1:21" ht="17.399999999999999">
      <c r="A2" s="597"/>
      <c r="B2" s="598"/>
      <c r="C2" s="598"/>
      <c r="D2" s="598"/>
      <c r="E2" s="598"/>
      <c r="F2" s="598"/>
      <c r="G2" s="598"/>
      <c r="H2" s="598"/>
      <c r="I2" s="598"/>
      <c r="J2" s="599"/>
    </row>
    <row r="3" spans="1:21" ht="17.399999999999999">
      <c r="A3" s="597"/>
      <c r="B3" s="598"/>
      <c r="C3" s="598"/>
      <c r="D3" s="598"/>
      <c r="E3" s="598"/>
      <c r="F3" s="598"/>
      <c r="G3" s="598"/>
      <c r="H3" s="598"/>
      <c r="I3" s="598"/>
      <c r="J3" s="599"/>
    </row>
    <row r="4" spans="1:21" ht="17.399999999999999">
      <c r="A4" s="597"/>
      <c r="B4" s="598"/>
      <c r="C4" s="598"/>
      <c r="D4" s="598"/>
      <c r="E4" s="598"/>
      <c r="F4" s="598"/>
      <c r="G4" s="598"/>
      <c r="H4" s="598"/>
      <c r="I4" s="598"/>
      <c r="J4" s="599"/>
    </row>
    <row r="5" spans="1:21" ht="17.399999999999999">
      <c r="A5" s="597"/>
      <c r="B5" s="598"/>
      <c r="C5" s="598"/>
      <c r="D5" s="598"/>
      <c r="E5" s="598"/>
      <c r="F5" s="598"/>
      <c r="G5" s="598"/>
      <c r="H5" s="598"/>
      <c r="I5" s="598"/>
      <c r="J5" s="599"/>
    </row>
    <row r="6" spans="1:21" ht="41.25" customHeight="1">
      <c r="A6" s="597"/>
      <c r="B6" s="598"/>
      <c r="C6" s="598"/>
      <c r="D6" s="598"/>
      <c r="E6" s="598"/>
      <c r="F6" s="598"/>
      <c r="G6" s="598"/>
      <c r="H6" s="598"/>
      <c r="I6" s="598"/>
      <c r="J6" s="599"/>
    </row>
    <row r="7" spans="1:21" ht="35.25" customHeight="1">
      <c r="A7" s="603" t="s">
        <v>114</v>
      </c>
      <c r="B7" s="604"/>
      <c r="C7" s="604"/>
      <c r="D7" s="604"/>
      <c r="E7" s="604"/>
      <c r="F7" s="604"/>
      <c r="G7" s="604"/>
      <c r="H7" s="604"/>
      <c r="I7" s="604"/>
      <c r="J7" s="605"/>
    </row>
    <row r="8" spans="1:21" ht="17.399999999999999">
      <c r="A8" s="603" t="s">
        <v>119</v>
      </c>
      <c r="B8" s="604"/>
      <c r="C8" s="604"/>
      <c r="D8" s="604"/>
      <c r="E8" s="604"/>
      <c r="F8" s="604"/>
      <c r="G8" s="604"/>
      <c r="H8" s="604"/>
      <c r="I8" s="604"/>
      <c r="J8" s="60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97"/>
      <c r="B10" s="598"/>
      <c r="C10" s="598"/>
      <c r="D10" s="598"/>
      <c r="E10" s="598"/>
      <c r="F10" s="598"/>
      <c r="G10" s="598"/>
      <c r="H10" s="598"/>
      <c r="I10" s="598"/>
      <c r="J10" s="599"/>
    </row>
    <row r="11" spans="1:21" ht="17.399999999999999">
      <c r="A11" s="597"/>
      <c r="B11" s="598"/>
      <c r="C11" s="598"/>
      <c r="D11" s="598"/>
      <c r="E11" s="598"/>
      <c r="F11" s="598"/>
      <c r="G11" s="598"/>
      <c r="H11" s="598"/>
      <c r="I11" s="598"/>
      <c r="J11" s="599"/>
    </row>
    <row r="12" spans="1:21" ht="17.399999999999999">
      <c r="A12" s="597"/>
      <c r="B12" s="598"/>
      <c r="C12" s="598"/>
      <c r="D12" s="598"/>
      <c r="E12" s="598"/>
      <c r="F12" s="598"/>
      <c r="G12" s="598"/>
      <c r="H12" s="598"/>
      <c r="I12" s="598"/>
      <c r="J12" s="599"/>
    </row>
    <row r="13" spans="1:21" ht="17.399999999999999">
      <c r="A13" s="597"/>
      <c r="B13" s="598"/>
      <c r="C13" s="598"/>
      <c r="D13" s="598"/>
      <c r="E13" s="598"/>
      <c r="F13" s="598"/>
      <c r="G13" s="598"/>
      <c r="H13" s="598"/>
      <c r="I13" s="598"/>
      <c r="J13" s="599"/>
    </row>
    <row r="14" spans="1:21" ht="17.399999999999999">
      <c r="A14" s="597"/>
      <c r="B14" s="598"/>
      <c r="C14" s="598"/>
      <c r="D14" s="598"/>
      <c r="E14" s="598"/>
      <c r="F14" s="598"/>
      <c r="G14" s="598"/>
      <c r="H14" s="598"/>
      <c r="I14" s="598"/>
      <c r="J14" s="599"/>
    </row>
    <row r="15" spans="1:21" ht="21">
      <c r="A15" s="606" t="s">
        <v>115</v>
      </c>
      <c r="B15" s="607"/>
      <c r="C15" s="607"/>
      <c r="D15" s="607"/>
      <c r="E15" s="607"/>
      <c r="F15" s="607"/>
      <c r="G15" s="607"/>
      <c r="H15" s="607"/>
      <c r="I15" s="607"/>
      <c r="J15" s="608"/>
      <c r="U15" s="302" t="s">
        <v>414</v>
      </c>
    </row>
    <row r="16" spans="1:21" ht="21">
      <c r="A16" s="606" t="s">
        <v>116</v>
      </c>
      <c r="B16" s="607"/>
      <c r="C16" s="607"/>
      <c r="D16" s="607"/>
      <c r="E16" s="607"/>
      <c r="F16" s="607"/>
      <c r="G16" s="607"/>
      <c r="H16" s="607"/>
      <c r="I16" s="607"/>
      <c r="J16" s="608"/>
    </row>
    <row r="17" spans="1:21" ht="17.399999999999999">
      <c r="A17" s="597" t="s">
        <v>518</v>
      </c>
      <c r="B17" s="598"/>
      <c r="C17" s="598"/>
      <c r="D17" s="598"/>
      <c r="E17" s="598"/>
      <c r="F17" s="598"/>
      <c r="G17" s="598"/>
      <c r="H17" s="598"/>
      <c r="I17" s="598"/>
      <c r="J17" s="599"/>
      <c r="U17" s="302" t="str">
        <f>UPPER(U15)</f>
        <v>PREFABRICATED VERTICAL DRAINS</v>
      </c>
    </row>
    <row r="18" spans="1:21" ht="17.399999999999999">
      <c r="A18" s="597"/>
      <c r="B18" s="598"/>
      <c r="C18" s="598"/>
      <c r="D18" s="598"/>
      <c r="E18" s="598"/>
      <c r="F18" s="598"/>
      <c r="G18" s="598"/>
      <c r="H18" s="598"/>
      <c r="I18" s="598"/>
      <c r="J18" s="599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97"/>
      <c r="B22" s="609"/>
      <c r="C22" s="609"/>
      <c r="D22" s="609"/>
      <c r="E22" s="609"/>
      <c r="F22" s="609"/>
      <c r="G22" s="609"/>
      <c r="H22" s="609"/>
      <c r="I22" s="609"/>
      <c r="J22" s="610"/>
    </row>
    <row r="23" spans="1:21" ht="16.8">
      <c r="A23" s="611" t="s">
        <v>416</v>
      </c>
      <c r="B23" s="612"/>
      <c r="C23" s="612"/>
      <c r="D23" s="612"/>
      <c r="E23" s="612"/>
      <c r="F23" s="612"/>
      <c r="G23" s="612"/>
      <c r="H23" s="612"/>
      <c r="I23" s="612"/>
      <c r="J23" s="613"/>
    </row>
    <row r="24" spans="1:21" ht="16.8">
      <c r="A24" s="611" t="s">
        <v>440</v>
      </c>
      <c r="B24" s="612"/>
      <c r="C24" s="612"/>
      <c r="D24" s="612"/>
      <c r="E24" s="612"/>
      <c r="F24" s="612"/>
      <c r="G24" s="612"/>
      <c r="H24" s="612"/>
      <c r="I24" s="612"/>
      <c r="J24" s="613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KM8+940, KM9+009,80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4" t="s">
        <v>117</v>
      </c>
      <c r="B32" s="615"/>
      <c r="C32" s="617" t="s">
        <v>118</v>
      </c>
      <c r="D32" s="617"/>
      <c r="E32" s="617"/>
      <c r="F32" s="617"/>
      <c r="G32" s="617"/>
      <c r="H32" s="617"/>
      <c r="I32" s="617"/>
      <c r="J32" s="618"/>
    </row>
    <row r="33" spans="1:10" ht="42.75" customHeight="1">
      <c r="A33" s="616"/>
      <c r="B33" s="615"/>
      <c r="C33" s="617"/>
      <c r="D33" s="617"/>
      <c r="E33" s="617"/>
      <c r="F33" s="617"/>
      <c r="G33" s="617"/>
      <c r="H33" s="617"/>
      <c r="I33" s="617"/>
      <c r="J33" s="618"/>
    </row>
    <row r="34" spans="1:10">
      <c r="A34" s="619"/>
      <c r="B34" s="620"/>
      <c r="C34" s="617"/>
      <c r="D34" s="617"/>
      <c r="E34" s="617"/>
      <c r="F34" s="617"/>
      <c r="G34" s="617"/>
      <c r="H34" s="617"/>
      <c r="I34" s="617"/>
      <c r="J34" s="618"/>
    </row>
    <row r="35" spans="1:10" ht="31.5" customHeight="1">
      <c r="A35" s="619"/>
      <c r="B35" s="620"/>
      <c r="C35" s="617"/>
      <c r="D35" s="617"/>
      <c r="E35" s="617"/>
      <c r="F35" s="617"/>
      <c r="G35" s="617"/>
      <c r="H35" s="617"/>
      <c r="I35" s="617"/>
      <c r="J35" s="618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97"/>
      <c r="B38" s="609"/>
      <c r="C38" s="609"/>
      <c r="D38" s="609"/>
      <c r="E38" s="609"/>
      <c r="F38" s="609"/>
      <c r="G38" s="609"/>
      <c r="H38" s="609"/>
      <c r="I38" s="609"/>
      <c r="J38" s="610"/>
    </row>
    <row r="39" spans="1:10" ht="17.399999999999999" thickBot="1">
      <c r="A39" s="621" t="s">
        <v>411</v>
      </c>
      <c r="B39" s="622"/>
      <c r="C39" s="622"/>
      <c r="D39" s="622"/>
      <c r="E39" s="622"/>
      <c r="F39" s="622"/>
      <c r="G39" s="622"/>
      <c r="H39" s="622"/>
      <c r="I39" s="622"/>
      <c r="J39" s="623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8" zoomScaleNormal="100" zoomScaleSheetLayoutView="100" workbookViewId="0">
      <selection activeCell="M20" sqref="M20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63"/>
      <c r="B1" s="663"/>
      <c r="C1" s="664"/>
      <c r="D1" s="664"/>
      <c r="E1" s="664"/>
      <c r="F1" s="664"/>
      <c r="G1" s="664"/>
      <c r="H1" s="664"/>
      <c r="I1" s="664"/>
      <c r="J1" s="664"/>
    </row>
    <row r="2" spans="1:11" s="304" customFormat="1" ht="30" customHeight="1">
      <c r="A2" s="663"/>
      <c r="B2" s="663"/>
      <c r="C2" s="664"/>
      <c r="D2" s="664"/>
      <c r="E2" s="664"/>
      <c r="F2" s="664"/>
      <c r="G2" s="664"/>
      <c r="H2" s="664"/>
      <c r="I2" s="664"/>
      <c r="J2" s="664"/>
    </row>
    <row r="3" spans="1:11" s="304" customFormat="1" ht="28.5" customHeight="1">
      <c r="A3" s="665"/>
      <c r="B3" s="665"/>
      <c r="C3" s="666"/>
      <c r="D3" s="666"/>
      <c r="E3" s="666"/>
      <c r="F3" s="664"/>
      <c r="G3" s="664"/>
      <c r="H3" s="664"/>
      <c r="I3" s="664"/>
      <c r="J3" s="664"/>
    </row>
    <row r="4" spans="1:11" s="304" customFormat="1" ht="37.5" customHeight="1">
      <c r="A4" s="664"/>
      <c r="B4" s="664"/>
      <c r="C4" s="667"/>
      <c r="D4" s="667"/>
      <c r="E4" s="667"/>
      <c r="F4" s="664"/>
      <c r="G4" s="664"/>
      <c r="H4" s="664"/>
      <c r="I4" s="664"/>
      <c r="J4" s="664"/>
    </row>
    <row r="5" spans="1:11" s="305" customFormat="1" ht="26.25" customHeight="1">
      <c r="A5" s="668" t="s">
        <v>417</v>
      </c>
      <c r="B5" s="669"/>
      <c r="C5" s="669"/>
      <c r="D5" s="669"/>
      <c r="E5" s="669"/>
      <c r="F5" s="669"/>
      <c r="G5" s="669"/>
      <c r="H5" s="669"/>
      <c r="I5" s="669"/>
      <c r="J5" s="669"/>
    </row>
    <row r="6" spans="1:11" ht="21.75" customHeight="1">
      <c r="A6" s="670" t="s">
        <v>418</v>
      </c>
      <c r="B6" s="670"/>
      <c r="C6" s="670"/>
      <c r="D6" s="670"/>
      <c r="E6" s="671"/>
      <c r="F6" s="670"/>
      <c r="G6" s="670"/>
      <c r="H6" s="670"/>
      <c r="I6" s="670"/>
      <c r="J6" s="670"/>
    </row>
    <row r="7" spans="1:11" ht="9.75" customHeight="1">
      <c r="A7" s="307"/>
      <c r="B7" s="307"/>
      <c r="C7" s="307"/>
      <c r="D7" s="307"/>
      <c r="E7" s="307"/>
      <c r="F7" s="307"/>
      <c r="G7" s="307"/>
      <c r="H7" s="672"/>
      <c r="I7" s="672"/>
      <c r="J7" s="672"/>
    </row>
    <row r="8" spans="1:11" ht="16.5" customHeight="1">
      <c r="A8" s="329" t="s">
        <v>487</v>
      </c>
      <c r="B8" s="307"/>
      <c r="C8" s="307"/>
      <c r="D8" s="460">
        <v>46101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KM8+940, KM9+009,80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3" t="s">
        <v>420</v>
      </c>
      <c r="C14" s="673"/>
      <c r="D14" s="673"/>
      <c r="E14" s="673"/>
      <c r="F14" s="673"/>
      <c r="G14" s="673"/>
      <c r="H14" s="673" t="s">
        <v>305</v>
      </c>
      <c r="I14" s="673"/>
      <c r="J14" s="445" t="s">
        <v>306</v>
      </c>
    </row>
    <row r="15" spans="1:11" s="311" customFormat="1" ht="38.25" customHeight="1">
      <c r="A15" s="482">
        <v>1</v>
      </c>
      <c r="B15" s="659" t="s">
        <v>488</v>
      </c>
      <c r="C15" s="660"/>
      <c r="D15" s="660"/>
      <c r="E15" s="660"/>
      <c r="F15" s="660"/>
      <c r="G15" s="660"/>
      <c r="H15" s="661">
        <f>D8</f>
        <v>46101</v>
      </c>
      <c r="I15" s="662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59" t="s">
        <v>421</v>
      </c>
      <c r="C16" s="660"/>
      <c r="D16" s="660"/>
      <c r="E16" s="660"/>
      <c r="F16" s="660"/>
      <c r="G16" s="660"/>
      <c r="H16" s="661">
        <f>H17-1</f>
        <v>46095</v>
      </c>
      <c r="I16" s="662"/>
      <c r="J16" s="461" t="s">
        <v>225</v>
      </c>
    </row>
    <row r="17" spans="1:10" s="311" customFormat="1" ht="45.75" customHeight="1">
      <c r="A17" s="482">
        <f t="shared" si="0"/>
        <v>3</v>
      </c>
      <c r="B17" s="659" t="s">
        <v>422</v>
      </c>
      <c r="C17" s="660"/>
      <c r="D17" s="660"/>
      <c r="E17" s="660"/>
      <c r="F17" s="660"/>
      <c r="G17" s="660"/>
      <c r="H17" s="661">
        <f>'3. Quantity'!B13-3</f>
        <v>46096</v>
      </c>
      <c r="I17" s="662"/>
      <c r="J17" s="461" t="s">
        <v>225</v>
      </c>
    </row>
    <row r="18" spans="1:10" s="311" customFormat="1" ht="45.75" customHeight="1">
      <c r="A18" s="482">
        <f t="shared" si="0"/>
        <v>4</v>
      </c>
      <c r="B18" s="659" t="s">
        <v>421</v>
      </c>
      <c r="C18" s="660"/>
      <c r="D18" s="660"/>
      <c r="E18" s="660"/>
      <c r="F18" s="660"/>
      <c r="G18" s="660"/>
      <c r="H18" s="661">
        <f>H19-1</f>
        <v>46100</v>
      </c>
      <c r="I18" s="662"/>
      <c r="J18" s="461" t="s">
        <v>225</v>
      </c>
    </row>
    <row r="19" spans="1:10" s="311" customFormat="1" ht="45.75" customHeight="1">
      <c r="A19" s="482">
        <f t="shared" si="0"/>
        <v>5</v>
      </c>
      <c r="B19" s="659" t="s">
        <v>160</v>
      </c>
      <c r="C19" s="660"/>
      <c r="D19" s="660"/>
      <c r="E19" s="660"/>
      <c r="F19" s="660"/>
      <c r="G19" s="660"/>
      <c r="H19" s="661">
        <f>H15</f>
        <v>46101</v>
      </c>
      <c r="I19" s="662"/>
      <c r="J19" s="461" t="s">
        <v>225</v>
      </c>
    </row>
    <row r="20" spans="1:10" s="311" customFormat="1" ht="51.75" customHeight="1">
      <c r="A20" s="482">
        <f t="shared" si="0"/>
        <v>6</v>
      </c>
      <c r="B20" s="659" t="s">
        <v>519</v>
      </c>
      <c r="C20" s="660"/>
      <c r="D20" s="660"/>
      <c r="E20" s="660"/>
      <c r="F20" s="660"/>
      <c r="G20" s="660"/>
      <c r="H20" s="661" t="s">
        <v>523</v>
      </c>
      <c r="I20" s="662"/>
      <c r="J20" s="461" t="s">
        <v>225</v>
      </c>
    </row>
    <row r="21" spans="1:10" s="311" customFormat="1" ht="38.25" customHeight="1">
      <c r="A21" s="482">
        <f t="shared" si="0"/>
        <v>7</v>
      </c>
      <c r="B21" s="659" t="s">
        <v>489</v>
      </c>
      <c r="C21" s="660"/>
      <c r="D21" s="660"/>
      <c r="E21" s="660"/>
      <c r="F21" s="660"/>
      <c r="G21" s="660"/>
      <c r="H21" s="661">
        <f>H15</f>
        <v>46101</v>
      </c>
      <c r="I21" s="662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74" t="s">
        <v>511</v>
      </c>
      <c r="B35" s="674"/>
      <c r="C35" s="674"/>
      <c r="D35" s="674"/>
      <c r="E35" s="674"/>
      <c r="F35" s="628" t="s">
        <v>512</v>
      </c>
      <c r="G35" s="628"/>
      <c r="H35" s="628"/>
      <c r="I35" s="628"/>
      <c r="J35" s="628"/>
    </row>
    <row r="36" spans="1:22" s="325" customFormat="1" ht="18" customHeight="1">
      <c r="A36" s="629" t="s">
        <v>513</v>
      </c>
      <c r="B36" s="629"/>
      <c r="C36" s="629"/>
      <c r="D36" s="629"/>
      <c r="E36" s="629"/>
      <c r="F36" s="629" t="s">
        <v>514</v>
      </c>
      <c r="G36" s="629"/>
      <c r="H36" s="629"/>
      <c r="I36" s="630" t="s">
        <v>515</v>
      </c>
      <c r="J36" s="630"/>
    </row>
    <row r="37" spans="1:22" s="326" customFormat="1" ht="18" customHeight="1">
      <c r="A37" s="625" t="s">
        <v>514</v>
      </c>
      <c r="B37" s="626"/>
      <c r="C37" s="625" t="s">
        <v>515</v>
      </c>
      <c r="D37" s="627"/>
      <c r="E37" s="626"/>
      <c r="F37" s="629"/>
      <c r="G37" s="629"/>
      <c r="H37" s="629"/>
      <c r="I37" s="630"/>
      <c r="J37" s="630"/>
    </row>
    <row r="38" spans="1:22" s="327" customFormat="1" ht="18" customHeight="1">
      <c r="A38" s="624" t="s">
        <v>184</v>
      </c>
      <c r="B38" s="624"/>
      <c r="C38" s="624" t="s">
        <v>168</v>
      </c>
      <c r="D38" s="624"/>
      <c r="E38" s="624"/>
      <c r="F38" s="624" t="s">
        <v>516</v>
      </c>
      <c r="G38" s="624"/>
      <c r="H38" s="624"/>
      <c r="I38" s="624" t="s">
        <v>517</v>
      </c>
      <c r="J38" s="624"/>
    </row>
    <row r="39" spans="1:22" s="328" customFormat="1" ht="33" customHeight="1">
      <c r="A39" s="624"/>
      <c r="B39" s="624"/>
      <c r="C39" s="624"/>
      <c r="D39" s="624"/>
      <c r="E39" s="624"/>
      <c r="F39" s="624"/>
      <c r="G39" s="624"/>
      <c r="H39" s="624"/>
      <c r="I39" s="624"/>
      <c r="J39" s="624"/>
    </row>
    <row r="40" spans="1:22" s="325" customFormat="1" ht="15.75" customHeight="1">
      <c r="A40" s="624"/>
      <c r="B40" s="624"/>
      <c r="C40" s="624"/>
      <c r="D40" s="624"/>
      <c r="E40" s="624"/>
      <c r="F40" s="624"/>
      <c r="G40" s="624"/>
      <c r="H40" s="624"/>
      <c r="I40" s="624"/>
      <c r="J40" s="624"/>
    </row>
    <row r="41" spans="1:22" s="325" customFormat="1" ht="15.75" customHeight="1">
      <c r="A41" s="624"/>
      <c r="B41" s="624"/>
      <c r="C41" s="624"/>
      <c r="D41" s="624"/>
      <c r="E41" s="624"/>
      <c r="F41" s="624"/>
      <c r="G41" s="624"/>
      <c r="H41" s="624"/>
      <c r="I41" s="624"/>
      <c r="J41" s="624"/>
    </row>
    <row r="42" spans="1:22" s="325" customFormat="1" ht="15.75" customHeight="1">
      <c r="A42" s="624"/>
      <c r="B42" s="624"/>
      <c r="C42" s="624"/>
      <c r="D42" s="624"/>
      <c r="E42" s="624"/>
      <c r="F42" s="624"/>
      <c r="G42" s="624"/>
      <c r="H42" s="624"/>
      <c r="I42" s="624"/>
      <c r="J42" s="624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24"/>
      <c r="B43" s="624"/>
      <c r="C43" s="624"/>
      <c r="D43" s="624"/>
      <c r="E43" s="624"/>
      <c r="F43" s="624"/>
      <c r="G43" s="624"/>
      <c r="H43" s="624"/>
      <c r="I43" s="624"/>
      <c r="J43" s="624"/>
      <c r="L43" s="640" t="s">
        <v>511</v>
      </c>
      <c r="M43" s="641"/>
      <c r="N43" s="641"/>
      <c r="O43" s="641"/>
      <c r="P43" s="641"/>
      <c r="Q43" s="642"/>
      <c r="R43" s="643" t="s">
        <v>512</v>
      </c>
      <c r="S43" s="644"/>
      <c r="T43" s="644"/>
      <c r="U43" s="644"/>
      <c r="V43" s="645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46" t="s">
        <v>513</v>
      </c>
      <c r="M44" s="647"/>
      <c r="N44" s="647"/>
      <c r="O44" s="647"/>
      <c r="P44" s="647"/>
      <c r="Q44" s="648"/>
      <c r="R44" s="649" t="s">
        <v>514</v>
      </c>
      <c r="S44" s="650"/>
      <c r="T44" s="651"/>
      <c r="U44" s="655" t="s">
        <v>515</v>
      </c>
      <c r="V44" s="656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25" t="s">
        <v>514</v>
      </c>
      <c r="M45" s="627"/>
      <c r="N45" s="626"/>
      <c r="O45" s="625" t="s">
        <v>515</v>
      </c>
      <c r="P45" s="627"/>
      <c r="Q45" s="626"/>
      <c r="R45" s="652"/>
      <c r="S45" s="653"/>
      <c r="T45" s="654"/>
      <c r="U45" s="657"/>
      <c r="V45" s="658"/>
    </row>
    <row r="46" spans="1:22" s="327" customFormat="1" ht="21.75" customHeight="1">
      <c r="A46" s="498"/>
      <c r="B46" s="498"/>
      <c r="C46" s="498"/>
      <c r="D46" s="498"/>
      <c r="E46" s="498"/>
      <c r="L46" s="631" t="s">
        <v>184</v>
      </c>
      <c r="M46" s="632"/>
      <c r="N46" s="633"/>
      <c r="O46" s="631" t="s">
        <v>168</v>
      </c>
      <c r="P46" s="632"/>
      <c r="Q46" s="633"/>
      <c r="R46" s="631" t="s">
        <v>516</v>
      </c>
      <c r="S46" s="632"/>
      <c r="T46" s="633"/>
      <c r="U46" s="631" t="s">
        <v>517</v>
      </c>
      <c r="V46" s="633"/>
    </row>
    <row r="47" spans="1:22">
      <c r="L47" s="634"/>
      <c r="M47" s="635"/>
      <c r="N47" s="636"/>
      <c r="O47" s="634"/>
      <c r="P47" s="635"/>
      <c r="Q47" s="636"/>
      <c r="R47" s="634"/>
      <c r="S47" s="635"/>
      <c r="T47" s="636"/>
      <c r="U47" s="634"/>
      <c r="V47" s="636"/>
    </row>
    <row r="48" spans="1:22">
      <c r="L48" s="634"/>
      <c r="M48" s="635"/>
      <c r="N48" s="636"/>
      <c r="O48" s="634"/>
      <c r="P48" s="635"/>
      <c r="Q48" s="636"/>
      <c r="R48" s="634"/>
      <c r="S48" s="635"/>
      <c r="T48" s="636"/>
      <c r="U48" s="634"/>
      <c r="V48" s="636"/>
    </row>
    <row r="49" spans="12:22">
      <c r="L49" s="634"/>
      <c r="M49" s="635"/>
      <c r="N49" s="636"/>
      <c r="O49" s="634"/>
      <c r="P49" s="635"/>
      <c r="Q49" s="636"/>
      <c r="R49" s="634"/>
      <c r="S49" s="635"/>
      <c r="T49" s="636"/>
      <c r="U49" s="634"/>
      <c r="V49" s="636"/>
    </row>
    <row r="50" spans="12:22">
      <c r="L50" s="634"/>
      <c r="M50" s="635"/>
      <c r="N50" s="636"/>
      <c r="O50" s="634"/>
      <c r="P50" s="635"/>
      <c r="Q50" s="636"/>
      <c r="R50" s="634"/>
      <c r="S50" s="635"/>
      <c r="T50" s="636"/>
      <c r="U50" s="634"/>
      <c r="V50" s="636"/>
    </row>
    <row r="51" spans="12:22">
      <c r="L51" s="637"/>
      <c r="M51" s="638"/>
      <c r="N51" s="639"/>
      <c r="O51" s="637"/>
      <c r="P51" s="638"/>
      <c r="Q51" s="639"/>
      <c r="R51" s="637"/>
      <c r="S51" s="638"/>
      <c r="T51" s="639"/>
      <c r="U51" s="637"/>
      <c r="V51" s="639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09"/>
      <c r="B2" s="709"/>
      <c r="C2" s="709"/>
      <c r="D2" s="709"/>
      <c r="E2" s="70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09"/>
      <c r="B3" s="709"/>
      <c r="C3" s="709"/>
      <c r="D3" s="709"/>
      <c r="E3" s="70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10" t="s">
        <v>122</v>
      </c>
      <c r="B9" s="710"/>
      <c r="C9" s="710"/>
      <c r="D9" s="710"/>
      <c r="E9" s="710"/>
      <c r="F9" s="71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11" t="s">
        <v>123</v>
      </c>
      <c r="B10" s="711"/>
      <c r="C10" s="711"/>
      <c r="D10" s="711"/>
      <c r="E10" s="711"/>
      <c r="F10" s="71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150326/01</v>
      </c>
      <c r="C12" s="258" t="s">
        <v>125</v>
      </c>
      <c r="D12" s="258"/>
      <c r="E12" s="258"/>
      <c r="F12" s="258"/>
      <c r="H12" s="447" cm="1">
        <f t="array" ref="H12:I12">'list acceptance'!H17:I17</f>
        <v>46096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150326/01</v>
      </c>
      <c r="C13" s="265" t="s">
        <v>127</v>
      </c>
      <c r="D13" s="263"/>
      <c r="E13" s="263"/>
      <c r="F13" s="265"/>
      <c r="H13" s="90" t="str">
        <f>TEXT(H12,"ddmmyy")</f>
        <v>150326</v>
      </c>
    </row>
    <row r="14" spans="1:14" s="90" customFormat="1" ht="26.25" customHeight="1" thickTop="1">
      <c r="A14" s="712" t="s">
        <v>373</v>
      </c>
      <c r="B14" s="713"/>
      <c r="C14" s="713"/>
      <c r="D14" s="713"/>
      <c r="E14" s="713"/>
      <c r="F14" s="71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03" t="s">
        <v>406</v>
      </c>
      <c r="D17" s="703"/>
      <c r="E17" s="703"/>
      <c r="F17" s="704"/>
    </row>
    <row r="18" spans="1:22" s="260" customFormat="1" ht="28.5" customHeight="1">
      <c r="A18" s="257" t="s">
        <v>375</v>
      </c>
      <c r="B18" s="258"/>
      <c r="C18" s="703" t="str">
        <f>'Bìa (2)'!$B$25</f>
        <v>KM8+940, KM9+009,80</v>
      </c>
      <c r="D18" s="703"/>
      <c r="E18" s="703"/>
      <c r="F18" s="70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5">
        <f>H12</f>
        <v>46096</v>
      </c>
      <c r="F19" s="716"/>
    </row>
    <row r="20" spans="1:22" s="90" customFormat="1" ht="26.25" customHeight="1" thickTop="1">
      <c r="A20" s="705" t="s">
        <v>378</v>
      </c>
      <c r="B20" s="706"/>
      <c r="C20" s="706"/>
      <c r="D20" s="706"/>
      <c r="E20" s="707" t="s">
        <v>131</v>
      </c>
      <c r="F20" s="708"/>
    </row>
    <row r="21" spans="1:22" s="90" customFormat="1" ht="21.75" customHeight="1">
      <c r="A21" s="257" t="s">
        <v>379</v>
      </c>
      <c r="B21" s="258"/>
      <c r="C21" s="266"/>
      <c r="D21" s="467">
        <f>E19-1</f>
        <v>46095</v>
      </c>
      <c r="E21" s="466" t="s">
        <v>380</v>
      </c>
      <c r="F21" s="270"/>
      <c r="G21" s="92"/>
      <c r="H21" s="93"/>
      <c r="T21" s="686" t="s">
        <v>132</v>
      </c>
      <c r="U21" s="687"/>
      <c r="V21" s="68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8" t="s">
        <v>135</v>
      </c>
      <c r="U25" s="689"/>
      <c r="V25" s="68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4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7" t="s">
        <v>147</v>
      </c>
      <c r="F34" s="67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0" t="s">
        <v>385</v>
      </c>
      <c r="B46" s="691"/>
      <c r="C46" s="691"/>
      <c r="D46" s="692"/>
      <c r="E46" s="693" t="s">
        <v>386</v>
      </c>
      <c r="F46" s="694"/>
      <c r="G46" s="96"/>
    </row>
    <row r="47" spans="1:13" s="90" customFormat="1" ht="17.7" customHeight="1">
      <c r="A47" s="695" t="s">
        <v>149</v>
      </c>
      <c r="B47" s="696"/>
      <c r="C47" s="696"/>
      <c r="D47" s="697"/>
      <c r="E47" s="698" t="s">
        <v>150</v>
      </c>
      <c r="F47" s="69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9" t="s">
        <v>151</v>
      </c>
      <c r="B48" s="680"/>
      <c r="C48" s="680"/>
      <c r="D48" s="681"/>
      <c r="E48" s="682" t="s">
        <v>152</v>
      </c>
      <c r="F48" s="68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4" t="s">
        <v>388</v>
      </c>
      <c r="F49" s="68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4" t="s">
        <v>390</v>
      </c>
      <c r="F50" s="68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4" t="s">
        <v>391</v>
      </c>
      <c r="F51" s="685"/>
      <c r="G51" s="116"/>
    </row>
    <row r="52" spans="1:13" s="90" customFormat="1" ht="17.7" customHeight="1" thickBot="1">
      <c r="A52" s="262"/>
      <c r="B52" s="263"/>
      <c r="C52" s="263"/>
      <c r="D52" s="263"/>
      <c r="E52" s="675"/>
      <c r="F52" s="67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150326/01</v>
      </c>
      <c r="M8" s="143" cm="1">
        <f t="array" ref="M8:N8">'list acceptance'!H17:I17</f>
        <v>46096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2" t="s">
        <v>444</v>
      </c>
      <c r="F15" s="733"/>
      <c r="G15" s="733"/>
      <c r="H15" s="733"/>
      <c r="I15" s="733"/>
      <c r="J15" s="733"/>
      <c r="K15" s="733"/>
      <c r="L15" s="150"/>
    </row>
    <row r="16" spans="1:15" s="151" customFormat="1" ht="21.9" customHeight="1">
      <c r="A16" s="150" t="s">
        <v>192</v>
      </c>
      <c r="F16" s="152" t="str">
        <f>'Bìa (2)'!$B$25</f>
        <v>KM8+940, KM9+009,80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37" t="s">
        <v>408</v>
      </c>
      <c r="C18" s="737"/>
      <c r="D18" s="737"/>
      <c r="E18" s="737"/>
      <c r="F18" s="737"/>
      <c r="G18" s="737"/>
      <c r="H18" s="737"/>
      <c r="I18" s="737"/>
      <c r="J18" s="737"/>
      <c r="K18" s="737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4">
        <f>+M8</f>
        <v>46096</v>
      </c>
      <c r="G20" s="734"/>
      <c r="H20" s="734"/>
      <c r="I20" s="734"/>
      <c r="J20" s="734"/>
      <c r="K20" s="734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4">
        <f>+F20</f>
        <v>46096</v>
      </c>
      <c r="G21" s="734"/>
      <c r="H21" s="734"/>
      <c r="I21" s="734"/>
      <c r="J21" s="734"/>
      <c r="K21" s="734"/>
      <c r="L21" s="164"/>
    </row>
    <row r="22" spans="1:24" ht="21.9" customHeight="1">
      <c r="A22" s="158"/>
      <c r="B22" s="150" t="s">
        <v>198</v>
      </c>
      <c r="C22" s="150" t="str">
        <f>F16</f>
        <v>KM8+940, KM9+009,80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35" t="s">
        <v>200</v>
      </c>
      <c r="B24" s="735"/>
      <c r="C24" s="735"/>
      <c r="D24" s="735"/>
      <c r="E24" s="735"/>
      <c r="F24" s="735"/>
      <c r="G24" s="735"/>
      <c r="H24" s="735"/>
      <c r="I24" s="735"/>
      <c r="J24" s="735"/>
      <c r="K24" s="735"/>
      <c r="L24" s="150"/>
    </row>
    <row r="25" spans="1:24" s="171" customFormat="1" ht="27" customHeight="1">
      <c r="A25" s="167" t="s">
        <v>201</v>
      </c>
      <c r="B25" s="168" t="s">
        <v>202</v>
      </c>
      <c r="C25" s="736" t="s">
        <v>520</v>
      </c>
      <c r="D25" s="736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29" t="str">
        <f>A60</f>
        <v>Nguyễn Phi Thịnh</v>
      </c>
      <c r="D27" s="729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0" t="s">
        <v>176</v>
      </c>
      <c r="C30" s="730"/>
      <c r="D30" s="730"/>
      <c r="E30" s="730"/>
      <c r="F30" s="730"/>
      <c r="G30" s="730"/>
      <c r="H30" s="730"/>
      <c r="I30" s="730"/>
      <c r="J30" s="730"/>
      <c r="K30" s="730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1" t="s">
        <v>210</v>
      </c>
      <c r="C32" s="731"/>
      <c r="D32" s="731"/>
      <c r="E32" s="731"/>
      <c r="F32" s="731"/>
      <c r="G32" s="731"/>
      <c r="H32" s="731"/>
      <c r="I32" s="731"/>
      <c r="J32" s="731"/>
      <c r="K32" s="731"/>
      <c r="L32" s="175"/>
    </row>
    <row r="33" spans="1:12" s="158" customFormat="1" ht="36" customHeight="1">
      <c r="B33" s="730" t="s">
        <v>211</v>
      </c>
      <c r="C33" s="730"/>
      <c r="D33" s="730"/>
      <c r="E33" s="730"/>
      <c r="F33" s="730"/>
      <c r="G33" s="730"/>
      <c r="H33" s="730"/>
      <c r="I33" s="730"/>
      <c r="J33" s="730"/>
      <c r="K33" s="730"/>
      <c r="L33" s="157"/>
    </row>
    <row r="34" spans="1:12" s="158" customFormat="1" ht="34.950000000000003" customHeight="1">
      <c r="B34" s="730" t="s">
        <v>212</v>
      </c>
      <c r="C34" s="730"/>
      <c r="D34" s="730"/>
      <c r="E34" s="730"/>
      <c r="F34" s="730"/>
      <c r="G34" s="730"/>
      <c r="H34" s="730"/>
      <c r="I34" s="730"/>
      <c r="J34" s="730"/>
      <c r="K34" s="730"/>
      <c r="L34" s="157"/>
    </row>
    <row r="35" spans="1:12" s="158" customFormat="1" ht="15.6">
      <c r="B35" s="730" t="s">
        <v>213</v>
      </c>
      <c r="C35" s="730"/>
      <c r="D35" s="730"/>
      <c r="E35" s="730"/>
      <c r="F35" s="730"/>
      <c r="G35" s="730"/>
      <c r="H35" s="730"/>
      <c r="I35" s="730"/>
      <c r="J35" s="730"/>
      <c r="K35" s="730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8" t="s">
        <v>217</v>
      </c>
      <c r="C39" s="739"/>
      <c r="D39" s="739"/>
      <c r="E39" s="74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17" t="s">
        <v>222</v>
      </c>
      <c r="C40" s="718"/>
      <c r="D40" s="718"/>
      <c r="E40" s="71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41" t="s">
        <v>446</v>
      </c>
      <c r="C41" s="742"/>
      <c r="D41" s="742"/>
      <c r="E41" s="743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41" t="s">
        <v>394</v>
      </c>
      <c r="C42" s="742"/>
      <c r="D42" s="742"/>
      <c r="E42" s="743"/>
      <c r="F42" s="337" t="s">
        <v>395</v>
      </c>
      <c r="G42" s="717" t="s">
        <v>227</v>
      </c>
      <c r="H42" s="719"/>
      <c r="I42" s="185"/>
      <c r="J42" s="182"/>
      <c r="K42" s="184"/>
    </row>
    <row r="43" spans="1:12" s="149" customFormat="1" ht="36" customHeight="1">
      <c r="A43" s="300">
        <v>3</v>
      </c>
      <c r="B43" s="741" t="s">
        <v>396</v>
      </c>
      <c r="C43" s="742"/>
      <c r="D43" s="742"/>
      <c r="E43" s="743"/>
      <c r="F43" s="337" t="s">
        <v>397</v>
      </c>
      <c r="G43" s="717" t="s">
        <v>227</v>
      </c>
      <c r="H43" s="71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0" t="s">
        <v>399</v>
      </c>
      <c r="B45" s="722" t="s">
        <v>400</v>
      </c>
      <c r="C45" s="723"/>
      <c r="D45" s="723"/>
      <c r="E45" s="723"/>
      <c r="F45" s="723"/>
      <c r="G45" s="723"/>
      <c r="H45" s="724"/>
      <c r="I45" s="728" t="s">
        <v>401</v>
      </c>
      <c r="J45" s="728"/>
      <c r="K45" s="728" t="s">
        <v>186</v>
      </c>
    </row>
    <row r="46" spans="1:12" s="149" customFormat="1" ht="21.9" customHeight="1">
      <c r="A46" s="721"/>
      <c r="B46" s="725"/>
      <c r="C46" s="726"/>
      <c r="D46" s="726"/>
      <c r="E46" s="726"/>
      <c r="F46" s="726"/>
      <c r="G46" s="726"/>
      <c r="H46" s="727"/>
      <c r="I46" s="298" t="s">
        <v>225</v>
      </c>
      <c r="J46" s="299" t="s">
        <v>226</v>
      </c>
      <c r="K46" s="728"/>
    </row>
    <row r="47" spans="1:12" s="149" customFormat="1" ht="24.75" customHeight="1">
      <c r="A47" s="300">
        <v>1</v>
      </c>
      <c r="B47" s="717" t="s">
        <v>402</v>
      </c>
      <c r="C47" s="718"/>
      <c r="D47" s="718"/>
      <c r="E47" s="719"/>
      <c r="F47" s="748" t="s">
        <v>403</v>
      </c>
      <c r="G47" s="749"/>
      <c r="H47" s="750"/>
      <c r="I47" s="185"/>
      <c r="J47" s="182"/>
      <c r="K47" s="300"/>
    </row>
    <row r="48" spans="1:12" s="149" customFormat="1" ht="24.75" customHeight="1">
      <c r="A48" s="300">
        <v>2</v>
      </c>
      <c r="B48" s="717" t="s">
        <v>404</v>
      </c>
      <c r="C48" s="718"/>
      <c r="D48" s="718"/>
      <c r="E48" s="719"/>
      <c r="F48" s="717" t="s">
        <v>405</v>
      </c>
      <c r="G48" s="718"/>
      <c r="H48" s="71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45" t="s">
        <v>231</v>
      </c>
      <c r="C52" s="745"/>
      <c r="D52" s="745"/>
      <c r="E52" s="745"/>
      <c r="F52" s="745"/>
      <c r="G52" s="745"/>
      <c r="H52" s="745"/>
      <c r="I52" s="745"/>
      <c r="J52" s="745"/>
      <c r="K52" s="745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45" t="s">
        <v>232</v>
      </c>
      <c r="C54" s="745"/>
      <c r="D54" s="745"/>
      <c r="E54" s="745"/>
      <c r="F54" s="745"/>
      <c r="G54" s="745"/>
      <c r="H54" s="745"/>
      <c r="I54" s="745"/>
      <c r="J54" s="745"/>
      <c r="K54" s="745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47" t="s">
        <v>233</v>
      </c>
      <c r="B57" s="747"/>
      <c r="C57" s="747"/>
      <c r="D57" s="747"/>
      <c r="E57" s="747"/>
      <c r="F57" s="747"/>
      <c r="G57" s="746" t="s">
        <v>303</v>
      </c>
      <c r="H57" s="746"/>
      <c r="I57" s="746"/>
      <c r="J57" s="746"/>
      <c r="K57" s="746"/>
      <c r="L57" s="188"/>
    </row>
    <row r="58" spans="1:12" s="149" customFormat="1" ht="18" customHeight="1">
      <c r="A58" s="747"/>
      <c r="B58" s="747"/>
      <c r="C58" s="747"/>
      <c r="D58" s="747"/>
      <c r="E58" s="747"/>
      <c r="F58" s="747"/>
      <c r="G58" s="746"/>
      <c r="H58" s="746"/>
      <c r="I58" s="746"/>
      <c r="J58" s="746"/>
      <c r="K58" s="746"/>
      <c r="L58" s="190"/>
    </row>
    <row r="59" spans="1:12" s="149" customFormat="1" ht="18" customHeight="1">
      <c r="A59" s="589" t="s">
        <v>412</v>
      </c>
      <c r="B59" s="589"/>
      <c r="C59" s="589"/>
      <c r="D59" s="589"/>
      <c r="E59" s="589"/>
      <c r="F59" s="589"/>
      <c r="G59" s="591" t="s">
        <v>343</v>
      </c>
      <c r="H59" s="591"/>
      <c r="I59" s="591"/>
      <c r="J59" s="591"/>
      <c r="K59" s="591"/>
      <c r="L59" s="191"/>
    </row>
    <row r="60" spans="1:12" s="149" customFormat="1" ht="18" customHeight="1">
      <c r="A60" s="744" t="s">
        <v>184</v>
      </c>
      <c r="B60" s="744"/>
      <c r="C60" s="744"/>
      <c r="D60" s="744"/>
      <c r="E60" s="744"/>
      <c r="F60" s="744"/>
      <c r="G60" s="590" t="s">
        <v>520</v>
      </c>
      <c r="H60" s="590"/>
      <c r="I60" s="590"/>
      <c r="J60" s="590"/>
      <c r="K60" s="590"/>
      <c r="L60" s="190"/>
    </row>
    <row r="61" spans="1:12" s="149" customFormat="1" ht="24" customHeight="1">
      <c r="A61" s="744"/>
      <c r="B61" s="744"/>
      <c r="C61" s="744"/>
      <c r="D61" s="744"/>
      <c r="E61" s="744"/>
      <c r="F61" s="744"/>
      <c r="G61" s="590"/>
      <c r="H61" s="590"/>
      <c r="I61" s="590"/>
      <c r="J61" s="590"/>
      <c r="K61" s="590"/>
      <c r="L61" s="190"/>
    </row>
    <row r="62" spans="1:12" s="149" customFormat="1" ht="18" customHeight="1">
      <c r="A62" s="744"/>
      <c r="B62" s="744"/>
      <c r="C62" s="744"/>
      <c r="D62" s="744"/>
      <c r="E62" s="744"/>
      <c r="F62" s="744"/>
      <c r="G62" s="590"/>
      <c r="H62" s="590"/>
      <c r="I62" s="590"/>
      <c r="J62" s="590"/>
      <c r="K62" s="590"/>
      <c r="L62" s="191"/>
    </row>
    <row r="63" spans="1:12" s="149" customFormat="1" ht="18" customHeight="1">
      <c r="A63" s="744"/>
      <c r="B63" s="744"/>
      <c r="C63" s="744"/>
      <c r="D63" s="744"/>
      <c r="E63" s="744"/>
      <c r="F63" s="744"/>
      <c r="G63" s="590"/>
      <c r="H63" s="590"/>
      <c r="I63" s="590"/>
      <c r="J63" s="590"/>
      <c r="K63" s="590"/>
      <c r="L63" s="191"/>
    </row>
    <row r="64" spans="1:12" s="149" customFormat="1" ht="18" customHeight="1">
      <c r="A64" s="744"/>
      <c r="B64" s="744"/>
      <c r="C64" s="744"/>
      <c r="D64" s="744"/>
      <c r="E64" s="744"/>
      <c r="F64" s="744"/>
      <c r="G64" s="590"/>
      <c r="H64" s="590"/>
      <c r="I64" s="590"/>
      <c r="J64" s="590"/>
      <c r="K64" s="590"/>
      <c r="L64" s="191"/>
    </row>
    <row r="65" spans="1:12" s="149" customFormat="1" ht="18" customHeight="1">
      <c r="A65" s="744"/>
      <c r="B65" s="744"/>
      <c r="C65" s="744"/>
      <c r="D65" s="744"/>
      <c r="E65" s="744"/>
      <c r="F65" s="744"/>
      <c r="G65" s="590"/>
      <c r="H65" s="590"/>
      <c r="I65" s="590"/>
      <c r="J65" s="590"/>
      <c r="K65" s="590"/>
      <c r="L65" s="191"/>
    </row>
    <row r="66" spans="1:12" s="149" customFormat="1" ht="15.6">
      <c r="A66" s="744"/>
      <c r="B66" s="744"/>
      <c r="C66" s="744"/>
      <c r="D66" s="744"/>
      <c r="E66" s="744"/>
      <c r="F66" s="744"/>
      <c r="G66" s="590"/>
      <c r="H66" s="590"/>
      <c r="I66" s="590"/>
      <c r="J66" s="590"/>
      <c r="K66" s="590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09"/>
      <c r="B2" s="709"/>
      <c r="C2" s="709"/>
      <c r="D2" s="709"/>
      <c r="E2" s="70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09"/>
      <c r="B3" s="709"/>
      <c r="C3" s="709"/>
      <c r="D3" s="709"/>
      <c r="E3" s="70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10" t="s">
        <v>122</v>
      </c>
      <c r="B9" s="710"/>
      <c r="C9" s="710"/>
      <c r="D9" s="710"/>
      <c r="E9" s="710"/>
      <c r="F9" s="71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11" t="s">
        <v>123</v>
      </c>
      <c r="B10" s="711"/>
      <c r="C10" s="711"/>
      <c r="D10" s="711"/>
      <c r="E10" s="711"/>
      <c r="F10" s="71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200326/01</v>
      </c>
      <c r="C12" s="258" t="s">
        <v>125</v>
      </c>
      <c r="D12" s="258"/>
      <c r="E12" s="258"/>
      <c r="F12" s="258"/>
      <c r="H12" s="447">
        <f>O15</f>
        <v>46101</v>
      </c>
    </row>
    <row r="13" spans="1:16" s="90" customFormat="1" ht="23.25" customHeight="1" thickBot="1">
      <c r="A13" s="265" t="s">
        <v>126</v>
      </c>
      <c r="B13" s="265" t="str">
        <f>B12</f>
        <v>200326/01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12" t="s">
        <v>373</v>
      </c>
      <c r="B14" s="713"/>
      <c r="C14" s="713"/>
      <c r="D14" s="713"/>
      <c r="E14" s="713"/>
      <c r="F14" s="71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46101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200326</v>
      </c>
    </row>
    <row r="17" spans="1:22" s="260" customFormat="1" ht="28.5" customHeight="1">
      <c r="A17" s="257" t="s">
        <v>130</v>
      </c>
      <c r="B17" s="258"/>
      <c r="C17" s="703" t="s">
        <v>500</v>
      </c>
      <c r="D17" s="703"/>
      <c r="E17" s="703"/>
      <c r="F17" s="704"/>
    </row>
    <row r="18" spans="1:22" s="260" customFormat="1" ht="28.5" customHeight="1">
      <c r="A18" s="257" t="s">
        <v>375</v>
      </c>
      <c r="B18" s="258"/>
      <c r="C18" s="703" t="str">
        <f>'Bìa (2)'!$B$25</f>
        <v>KM8+940, KM9+009,80</v>
      </c>
      <c r="D18" s="703"/>
      <c r="E18" s="703"/>
      <c r="F18" s="70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5">
        <f>H12</f>
        <v>46101</v>
      </c>
      <c r="F19" s="716"/>
    </row>
    <row r="20" spans="1:22" s="90" customFormat="1" ht="26.25" customHeight="1" thickTop="1">
      <c r="A20" s="705" t="s">
        <v>378</v>
      </c>
      <c r="B20" s="706"/>
      <c r="C20" s="706"/>
      <c r="D20" s="706"/>
      <c r="E20" s="707" t="s">
        <v>131</v>
      </c>
      <c r="F20" s="708"/>
    </row>
    <row r="21" spans="1:22" s="90" customFormat="1" ht="21.75" customHeight="1">
      <c r="A21" s="257" t="s">
        <v>379</v>
      </c>
      <c r="B21" s="258"/>
      <c r="C21" s="266"/>
      <c r="D21" s="467">
        <f>E19-1</f>
        <v>46100</v>
      </c>
      <c r="E21" s="261" t="s">
        <v>380</v>
      </c>
      <c r="F21" s="270"/>
      <c r="G21" s="92"/>
      <c r="H21" s="93"/>
      <c r="T21" s="686" t="s">
        <v>132</v>
      </c>
      <c r="U21" s="687"/>
      <c r="V21" s="68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8" t="s">
        <v>135</v>
      </c>
      <c r="U25" s="689"/>
      <c r="V25" s="68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4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7" t="s">
        <v>147</v>
      </c>
      <c r="F34" s="67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0" t="s">
        <v>385</v>
      </c>
      <c r="B46" s="691"/>
      <c r="C46" s="691"/>
      <c r="D46" s="692"/>
      <c r="E46" s="693" t="s">
        <v>386</v>
      </c>
      <c r="F46" s="694"/>
      <c r="G46" s="96"/>
    </row>
    <row r="47" spans="1:13" s="90" customFormat="1" ht="17.7" customHeight="1">
      <c r="A47" s="695" t="s">
        <v>149</v>
      </c>
      <c r="B47" s="696"/>
      <c r="C47" s="696"/>
      <c r="D47" s="697"/>
      <c r="E47" s="698" t="s">
        <v>150</v>
      </c>
      <c r="F47" s="69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9" t="s">
        <v>151</v>
      </c>
      <c r="B48" s="680"/>
      <c r="C48" s="680"/>
      <c r="D48" s="681"/>
      <c r="E48" s="682" t="s">
        <v>152</v>
      </c>
      <c r="F48" s="68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4" t="s">
        <v>388</v>
      </c>
      <c r="F49" s="68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4" t="s">
        <v>390</v>
      </c>
      <c r="F50" s="68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4" t="s">
        <v>391</v>
      </c>
      <c r="F51" s="685"/>
      <c r="G51" s="116"/>
    </row>
    <row r="52" spans="1:13" s="90" customFormat="1" ht="17.7" customHeight="1" thickBot="1">
      <c r="A52" s="262"/>
      <c r="B52" s="263"/>
      <c r="C52" s="263"/>
      <c r="D52" s="263"/>
      <c r="E52" s="675"/>
      <c r="F52" s="67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5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57"/>
      <c r="B5" s="757"/>
      <c r="C5" s="757"/>
      <c r="D5" s="757"/>
      <c r="E5" s="757"/>
      <c r="F5" s="757"/>
      <c r="G5" s="757"/>
      <c r="H5" s="757"/>
      <c r="I5" s="757"/>
      <c r="J5" s="757"/>
      <c r="K5" s="757"/>
      <c r="L5" s="757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61" t="str">
        <f>'RFI bấc thấm đứng'!B12</f>
        <v>200326/01</v>
      </c>
      <c r="L8" s="761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58" t="s">
        <v>424</v>
      </c>
      <c r="B10" s="758"/>
      <c r="C10" s="758"/>
      <c r="D10" s="758"/>
      <c r="E10" s="758"/>
      <c r="F10" s="758"/>
      <c r="G10" s="758"/>
      <c r="H10" s="758"/>
      <c r="I10" s="758"/>
      <c r="J10" s="758"/>
      <c r="K10" s="758"/>
      <c r="L10" s="758"/>
      <c r="O10" s="448" cm="1">
        <f t="array" ref="O10:P10">'list acceptance'!H15:I15</f>
        <v>46101</v>
      </c>
      <c r="P10" s="354">
        <v>0</v>
      </c>
    </row>
    <row r="11" spans="1:21" s="346" customFormat="1" ht="17.100000000000001" customHeight="1">
      <c r="A11" s="759" t="s">
        <v>425</v>
      </c>
      <c r="B11" s="759"/>
      <c r="C11" s="759"/>
      <c r="D11" s="759"/>
      <c r="E11" s="759"/>
      <c r="F11" s="759"/>
      <c r="G11" s="759"/>
      <c r="H11" s="759"/>
      <c r="I11" s="759"/>
      <c r="J11" s="759"/>
      <c r="K11" s="759"/>
      <c r="L11" s="759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2" t="s">
        <v>444</v>
      </c>
      <c r="F15" s="733"/>
      <c r="G15" s="733"/>
      <c r="H15" s="733"/>
      <c r="I15" s="733"/>
      <c r="J15" s="733"/>
      <c r="K15" s="733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KM8+940, KM9+009,80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4">
        <f>O10</f>
        <v>46101</v>
      </c>
      <c r="G23" s="734"/>
      <c r="H23" s="734"/>
      <c r="I23" s="734"/>
      <c r="J23" s="734"/>
      <c r="K23" s="734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4">
        <f>+F23</f>
        <v>46101</v>
      </c>
      <c r="G24" s="734"/>
      <c r="H24" s="734"/>
      <c r="I24" s="734"/>
      <c r="J24" s="734"/>
      <c r="K24" s="734"/>
      <c r="L24" s="217"/>
    </row>
    <row r="25" spans="1:13" s="363" customFormat="1" ht="18" customHeight="1">
      <c r="A25" s="760" t="s">
        <v>449</v>
      </c>
      <c r="B25" s="760"/>
      <c r="C25" s="760"/>
      <c r="D25" s="362" t="str">
        <f>F16</f>
        <v>KM8+940, KM9+009,80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1" t="s">
        <v>200</v>
      </c>
      <c r="B27" s="751"/>
      <c r="C27" s="751"/>
      <c r="D27" s="751"/>
      <c r="E27" s="751"/>
      <c r="F27" s="751"/>
      <c r="G27" s="751"/>
      <c r="H27" s="751"/>
      <c r="I27" s="751"/>
      <c r="J27" s="751"/>
      <c r="K27" s="751"/>
      <c r="L27" s="751"/>
      <c r="M27" s="751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1" t="s">
        <v>206</v>
      </c>
      <c r="B30" s="751"/>
      <c r="C30" s="751"/>
      <c r="D30" s="751"/>
      <c r="E30" s="751"/>
      <c r="F30" s="751"/>
      <c r="G30" s="751"/>
      <c r="H30" s="751"/>
      <c r="I30" s="751"/>
      <c r="J30" s="751"/>
      <c r="K30" s="751"/>
      <c r="L30" s="751"/>
      <c r="M30" s="751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37" t="s">
        <v>176</v>
      </c>
      <c r="C35" s="737"/>
      <c r="D35" s="737"/>
      <c r="E35" s="737"/>
      <c r="F35" s="737"/>
      <c r="G35" s="737"/>
      <c r="H35" s="737"/>
      <c r="I35" s="737"/>
      <c r="J35" s="737"/>
      <c r="K35" s="737"/>
      <c r="L35" s="737"/>
      <c r="M35" s="737"/>
    </row>
    <row r="36" spans="1:15" s="358" customFormat="1" ht="24" customHeight="1">
      <c r="A36" s="158"/>
      <c r="B36" s="756" t="s">
        <v>458</v>
      </c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</row>
    <row r="37" spans="1:15" s="358" customFormat="1" ht="37.5" customHeight="1">
      <c r="A37" s="158"/>
      <c r="B37" s="731" t="s">
        <v>459</v>
      </c>
      <c r="C37" s="731"/>
      <c r="D37" s="731"/>
      <c r="E37" s="731"/>
      <c r="F37" s="731"/>
      <c r="G37" s="731"/>
      <c r="H37" s="731"/>
      <c r="I37" s="731"/>
      <c r="J37" s="731"/>
      <c r="K37" s="731"/>
      <c r="L37" s="731"/>
      <c r="M37" s="731"/>
    </row>
    <row r="38" spans="1:15" s="358" customFormat="1" ht="35.25" customHeight="1">
      <c r="A38" s="158"/>
      <c r="B38" s="737" t="s">
        <v>211</v>
      </c>
      <c r="C38" s="737"/>
      <c r="D38" s="737"/>
      <c r="E38" s="737"/>
      <c r="F38" s="737"/>
      <c r="G38" s="737"/>
      <c r="H38" s="737"/>
      <c r="I38" s="737"/>
      <c r="J38" s="737"/>
      <c r="K38" s="737"/>
      <c r="L38" s="737"/>
      <c r="M38" s="737"/>
    </row>
    <row r="39" spans="1:15" s="358" customFormat="1" ht="36.75" customHeight="1">
      <c r="A39" s="158"/>
      <c r="B39" s="737" t="s">
        <v>212</v>
      </c>
      <c r="C39" s="737"/>
      <c r="D39" s="737"/>
      <c r="E39" s="737"/>
      <c r="F39" s="737"/>
      <c r="G39" s="737"/>
      <c r="H39" s="737"/>
      <c r="I39" s="737"/>
      <c r="J39" s="737"/>
      <c r="K39" s="737"/>
      <c r="L39" s="737"/>
      <c r="M39" s="737"/>
    </row>
    <row r="40" spans="1:15" s="358" customFormat="1" ht="23.25" customHeight="1">
      <c r="A40" s="158"/>
      <c r="B40" s="737" t="s">
        <v>213</v>
      </c>
      <c r="C40" s="737"/>
      <c r="D40" s="737"/>
      <c r="E40" s="737"/>
      <c r="F40" s="737"/>
      <c r="G40" s="737"/>
      <c r="H40" s="737"/>
      <c r="I40" s="737"/>
      <c r="J40" s="737"/>
      <c r="K40" s="737"/>
      <c r="L40" s="737"/>
      <c r="M40" s="737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5" t="s">
        <v>452</v>
      </c>
      <c r="C43" s="755"/>
      <c r="D43" s="755"/>
      <c r="E43" s="755"/>
      <c r="F43" s="755"/>
      <c r="G43" s="755"/>
      <c r="H43" s="755"/>
      <c r="I43" s="755"/>
      <c r="J43" s="755"/>
      <c r="K43" s="755"/>
      <c r="L43" s="755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76" t="s">
        <v>427</v>
      </c>
    </row>
    <row r="47" spans="1:15" s="363" customFormat="1" ht="20.25" customHeight="1">
      <c r="A47" s="362"/>
      <c r="B47" s="778" t="s">
        <v>428</v>
      </c>
      <c r="C47" s="778"/>
      <c r="D47" s="778"/>
      <c r="E47" s="779" t="s">
        <v>429</v>
      </c>
      <c r="F47" s="779"/>
      <c r="G47" s="779"/>
      <c r="H47" s="779" t="s">
        <v>430</v>
      </c>
      <c r="I47" s="779"/>
      <c r="J47" s="779"/>
      <c r="K47" s="779"/>
      <c r="L47" s="777"/>
    </row>
    <row r="48" spans="1:15" s="363" customFormat="1" ht="18" customHeight="1">
      <c r="A48" s="362"/>
      <c r="B48" s="752">
        <f>'3. Quantity'!H15</f>
        <v>16226.16</v>
      </c>
      <c r="C48" s="753"/>
      <c r="D48" s="754"/>
      <c r="E48" s="752">
        <f>'3. Quantity'!I15</f>
        <v>16334.619999999999</v>
      </c>
      <c r="F48" s="753"/>
      <c r="G48" s="754"/>
      <c r="H48" s="752">
        <f>MIN(B48:G48)</f>
        <v>16226.16</v>
      </c>
      <c r="I48" s="753"/>
      <c r="J48" s="753"/>
      <c r="K48" s="754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5" t="s">
        <v>231</v>
      </c>
      <c r="C53" s="755"/>
      <c r="D53" s="755"/>
      <c r="E53" s="755"/>
      <c r="F53" s="755"/>
      <c r="G53" s="755"/>
      <c r="H53" s="755"/>
      <c r="I53" s="755"/>
      <c r="J53" s="755"/>
      <c r="K53" s="755"/>
      <c r="L53" s="755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5" t="s">
        <v>455</v>
      </c>
      <c r="C55" s="755"/>
      <c r="D55" s="755"/>
      <c r="E55" s="755"/>
      <c r="F55" s="755"/>
      <c r="G55" s="755"/>
      <c r="H55" s="755"/>
      <c r="I55" s="755"/>
      <c r="J55" s="755"/>
      <c r="K55" s="755"/>
      <c r="L55" s="755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72" t="s">
        <v>297</v>
      </c>
      <c r="B57" s="773"/>
      <c r="C57" s="773"/>
      <c r="D57" s="773"/>
      <c r="E57" s="773"/>
      <c r="F57" s="774"/>
      <c r="G57" s="775" t="s">
        <v>298</v>
      </c>
      <c r="H57" s="775"/>
      <c r="I57" s="775"/>
      <c r="J57" s="775"/>
      <c r="K57" s="775"/>
      <c r="L57" s="775"/>
      <c r="M57" s="775"/>
      <c r="R57" s="382"/>
      <c r="S57" s="382"/>
    </row>
    <row r="58" spans="1:19" s="383" customFormat="1" ht="18" customHeight="1">
      <c r="A58" s="772" t="s">
        <v>299</v>
      </c>
      <c r="B58" s="773"/>
      <c r="C58" s="773"/>
      <c r="D58" s="773"/>
      <c r="E58" s="773"/>
      <c r="F58" s="774"/>
      <c r="G58" s="775"/>
      <c r="H58" s="775"/>
      <c r="I58" s="775"/>
      <c r="J58" s="775"/>
      <c r="K58" s="775"/>
      <c r="L58" s="775"/>
      <c r="M58" s="775"/>
      <c r="R58" s="384"/>
      <c r="S58" s="384"/>
    </row>
    <row r="59" spans="1:19" s="381" customFormat="1" ht="18" customHeight="1">
      <c r="A59" s="772" t="s">
        <v>304</v>
      </c>
      <c r="B59" s="773"/>
      <c r="C59" s="773"/>
      <c r="D59" s="773"/>
      <c r="E59" s="773"/>
      <c r="F59" s="774"/>
      <c r="G59" s="575" t="s">
        <v>409</v>
      </c>
      <c r="H59" s="575"/>
      <c r="I59" s="575"/>
      <c r="J59" s="575"/>
      <c r="K59" s="575"/>
      <c r="L59" s="575"/>
      <c r="M59" s="575"/>
      <c r="R59" s="382"/>
      <c r="S59" s="382"/>
    </row>
    <row r="60" spans="1:19" s="383" customFormat="1" ht="18" customHeight="1">
      <c r="A60" s="762" t="s">
        <v>184</v>
      </c>
      <c r="B60" s="763"/>
      <c r="C60" s="763"/>
      <c r="D60" s="763"/>
      <c r="E60" s="763"/>
      <c r="F60" s="764"/>
      <c r="G60" s="771" t="s">
        <v>501</v>
      </c>
      <c r="H60" s="771"/>
      <c r="I60" s="771"/>
      <c r="J60" s="771"/>
      <c r="K60" s="771"/>
      <c r="L60" s="771"/>
      <c r="M60" s="771"/>
      <c r="R60" s="384"/>
      <c r="S60" s="384"/>
    </row>
    <row r="61" spans="1:19" s="381" customFormat="1" ht="18" customHeight="1">
      <c r="A61" s="765"/>
      <c r="B61" s="766"/>
      <c r="C61" s="766"/>
      <c r="D61" s="766"/>
      <c r="E61" s="766"/>
      <c r="F61" s="767"/>
      <c r="G61" s="771"/>
      <c r="H61" s="771"/>
      <c r="I61" s="771"/>
      <c r="J61" s="771"/>
      <c r="K61" s="771"/>
      <c r="L61" s="771"/>
      <c r="M61" s="771"/>
      <c r="R61" s="382"/>
      <c r="S61" s="382"/>
    </row>
    <row r="62" spans="1:19" s="381" customFormat="1" ht="18" customHeight="1">
      <c r="A62" s="765"/>
      <c r="B62" s="766"/>
      <c r="C62" s="766"/>
      <c r="D62" s="766"/>
      <c r="E62" s="766"/>
      <c r="F62" s="767"/>
      <c r="G62" s="771"/>
      <c r="H62" s="771"/>
      <c r="I62" s="771"/>
      <c r="J62" s="771"/>
      <c r="K62" s="771"/>
      <c r="L62" s="771"/>
      <c r="M62" s="771"/>
      <c r="R62" s="382"/>
      <c r="S62" s="382"/>
    </row>
    <row r="63" spans="1:19" s="381" customFormat="1" ht="18" customHeight="1">
      <c r="A63" s="765"/>
      <c r="B63" s="766"/>
      <c r="C63" s="766"/>
      <c r="D63" s="766"/>
      <c r="E63" s="766"/>
      <c r="F63" s="767"/>
      <c r="G63" s="771"/>
      <c r="H63" s="771"/>
      <c r="I63" s="771"/>
      <c r="J63" s="771"/>
      <c r="K63" s="771"/>
      <c r="L63" s="771"/>
      <c r="M63" s="771"/>
      <c r="R63" s="382"/>
      <c r="S63" s="382"/>
    </row>
    <row r="64" spans="1:19" s="381" customFormat="1" ht="18" customHeight="1">
      <c r="A64" s="768"/>
      <c r="B64" s="769"/>
      <c r="C64" s="769"/>
      <c r="D64" s="769"/>
      <c r="E64" s="769"/>
      <c r="F64" s="770"/>
      <c r="G64" s="771"/>
      <c r="H64" s="771"/>
      <c r="I64" s="771"/>
      <c r="J64" s="771"/>
      <c r="K64" s="771"/>
      <c r="L64" s="771"/>
      <c r="M64" s="771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700" zoomScaleSheetLayoutView="100" workbookViewId="0">
      <selection activeCell="R13" sqref="R13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4"/>
      <c r="B1" s="514"/>
      <c r="C1" s="514"/>
      <c r="D1" s="514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388"/>
      <c r="Q1" s="388"/>
      <c r="R1" s="487"/>
      <c r="S1" s="388"/>
    </row>
    <row r="2" spans="1:28" s="390" customFormat="1" ht="30" customHeight="1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  <c r="P2" s="472"/>
      <c r="Q2" s="472"/>
      <c r="R2" s="488"/>
      <c r="S2" s="472"/>
    </row>
    <row r="3" spans="1:28" s="390" customFormat="1" ht="30" customHeight="1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472"/>
      <c r="Q3" s="472"/>
      <c r="R3" s="488"/>
      <c r="S3" s="472"/>
    </row>
    <row r="4" spans="1:28" s="390" customFormat="1" ht="49.5" customHeight="1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s="515"/>
      <c r="N4" s="515"/>
      <c r="O4" s="51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6" t="s">
        <v>460</v>
      </c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R6" s="490"/>
    </row>
    <row r="7" spans="1:28" s="396" customFormat="1" ht="24" customHeight="1">
      <c r="A7" s="516" t="s">
        <v>461</v>
      </c>
      <c r="B7" s="516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7">
        <v>46099</v>
      </c>
      <c r="F8" s="51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8" t="s">
        <v>462</v>
      </c>
      <c r="B15" s="520" t="s">
        <v>185</v>
      </c>
      <c r="C15" s="522" t="s">
        <v>434</v>
      </c>
      <c r="D15" s="524" t="s">
        <v>463</v>
      </c>
      <c r="E15" s="524"/>
      <c r="F15" s="524" t="s">
        <v>464</v>
      </c>
      <c r="G15" s="524" t="s">
        <v>465</v>
      </c>
      <c r="H15" s="526" t="s">
        <v>466</v>
      </c>
      <c r="I15" s="528" t="s">
        <v>467</v>
      </c>
      <c r="J15" s="529"/>
      <c r="K15" s="530"/>
      <c r="L15" s="531" t="s">
        <v>468</v>
      </c>
      <c r="M15" s="528" t="s">
        <v>469</v>
      </c>
      <c r="N15" s="529"/>
      <c r="O15" s="51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9"/>
      <c r="B16" s="521"/>
      <c r="C16" s="523"/>
      <c r="D16" s="473" t="s">
        <v>436</v>
      </c>
      <c r="E16" s="473" t="s">
        <v>437</v>
      </c>
      <c r="F16" s="525"/>
      <c r="G16" s="525"/>
      <c r="H16" s="527"/>
      <c r="I16" s="401" t="s">
        <v>472</v>
      </c>
      <c r="J16" s="401" t="s">
        <v>473</v>
      </c>
      <c r="K16" s="476" t="s">
        <v>474</v>
      </c>
      <c r="L16" s="532"/>
      <c r="M16" s="401" t="s">
        <v>472</v>
      </c>
      <c r="N16" s="401" t="s">
        <v>473</v>
      </c>
      <c r="O16" s="51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3" t="str">
        <f>D12</f>
        <v>KM8+940, KM9+009,80</v>
      </c>
      <c r="C17" s="404" t="str">
        <f>U17</f>
        <v>C1-R1</v>
      </c>
      <c r="D17" s="405">
        <v>0.29872685185185183</v>
      </c>
      <c r="E17" s="405">
        <v>0.29888888888888887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>I17+R17</f>
        <v>11.219999999999999</v>
      </c>
      <c r="K17" s="408">
        <f>J17-I17</f>
        <v>8.0000000000000071E-2</v>
      </c>
      <c r="L17" s="409">
        <v>0.5</v>
      </c>
      <c r="M17" s="410">
        <f>I17+L17</f>
        <v>11.639999999999999</v>
      </c>
      <c r="N17" s="410">
        <f>J17+L17</f>
        <v>11.719999999999999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0.08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3"/>
      <c r="C18" s="404" t="str">
        <f t="shared" ref="C18:C81" si="0">U18</f>
        <v>C1-R3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si="1">I18+R18</f>
        <v>11.149999999999999</v>
      </c>
      <c r="K18" s="408">
        <f>J18-I18</f>
        <v>9.9999999999997868E-3</v>
      </c>
      <c r="L18" s="409">
        <f>L17</f>
        <v>0.5</v>
      </c>
      <c r="M18" s="410">
        <f>I18+L18</f>
        <v>11.639999999999999</v>
      </c>
      <c r="N18" s="410">
        <f>J18+L18</f>
        <v>11.649999999999999</v>
      </c>
      <c r="O18" s="411"/>
      <c r="P18" s="485">
        <f ca="1">Q17+TIME(0,0,RANDBETWEEN(20,25))</f>
        <v>0.29917824074074073</v>
      </c>
      <c r="Q18" s="484">
        <f t="shared" ref="Q18:Q81" ca="1" si="2">P18+TIME(0,0,RANDBETWEEN(12,15))</f>
        <v>0.29932870370370368</v>
      </c>
      <c r="R18" s="486">
        <v>0.01</v>
      </c>
      <c r="S18" s="486"/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13"/>
      <c r="C19" s="404" t="str">
        <f t="shared" si="0"/>
        <v>C1-R5</v>
      </c>
      <c r="D19" s="405">
        <v>0.29954861111111108</v>
      </c>
      <c r="E19" s="405">
        <v>0.29969907407407403</v>
      </c>
      <c r="F19" s="406">
        <f t="shared" ref="F19:H34" si="6">F18</f>
        <v>1.7</v>
      </c>
      <c r="G19" s="468">
        <f t="shared" si="6"/>
        <v>9.44</v>
      </c>
      <c r="H19" s="407">
        <f t="shared" si="6"/>
        <v>1.2</v>
      </c>
      <c r="I19" s="407">
        <f t="shared" ref="I19:I82" si="7">F19+G19</f>
        <v>11.139999999999999</v>
      </c>
      <c r="J19" s="407">
        <f t="shared" si="1"/>
        <v>11.19</v>
      </c>
      <c r="K19" s="408">
        <f t="shared" ref="K19:K82" si="8">J19-I19</f>
        <v>5.0000000000000711E-2</v>
      </c>
      <c r="L19" s="409">
        <f t="shared" ref="L19:L82" si="9">L18</f>
        <v>0.5</v>
      </c>
      <c r="M19" s="410">
        <f t="shared" ref="M19:M82" si="10">I19+L19</f>
        <v>11.639999999999999</v>
      </c>
      <c r="N19" s="410">
        <f t="shared" ref="N19:N82" si="11">J19+L19</f>
        <v>11.69</v>
      </c>
      <c r="O19" s="411"/>
      <c r="P19" s="485">
        <f t="shared" ref="P19:P82" ca="1" si="12">Q18+TIME(0,0,RANDBETWEEN(20,25))</f>
        <v>0.29960648148148145</v>
      </c>
      <c r="Q19" s="484">
        <f t="shared" ca="1" si="2"/>
        <v>0.29974537037037036</v>
      </c>
      <c r="R19" s="486">
        <v>0.05</v>
      </c>
      <c r="S19" s="486"/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13" t="str">
        <f>D12</f>
        <v>KM8+940, KM9+009,80</v>
      </c>
      <c r="C20" s="404" t="str">
        <f t="shared" si="0"/>
        <v>C1-R7</v>
      </c>
      <c r="D20" s="405">
        <v>0.29996527777777776</v>
      </c>
      <c r="E20" s="405">
        <v>0.30010416666666667</v>
      </c>
      <c r="F20" s="406">
        <f t="shared" si="6"/>
        <v>1.7</v>
      </c>
      <c r="G20" s="468">
        <f t="shared" si="6"/>
        <v>9.44</v>
      </c>
      <c r="H20" s="407">
        <f t="shared" si="6"/>
        <v>1.2</v>
      </c>
      <c r="I20" s="407">
        <f t="shared" si="7"/>
        <v>11.139999999999999</v>
      </c>
      <c r="J20" s="407">
        <f t="shared" si="1"/>
        <v>11.19</v>
      </c>
      <c r="K20" s="408">
        <f t="shared" si="8"/>
        <v>5.0000000000000711E-2</v>
      </c>
      <c r="L20" s="409">
        <f t="shared" si="9"/>
        <v>0.5</v>
      </c>
      <c r="M20" s="410">
        <f t="shared" si="10"/>
        <v>11.639999999999999</v>
      </c>
      <c r="N20" s="410">
        <f t="shared" si="11"/>
        <v>11.69</v>
      </c>
      <c r="O20" s="411"/>
      <c r="P20" s="485">
        <f t="shared" ca="1" si="12"/>
        <v>0.29998842592592589</v>
      </c>
      <c r="Q20" s="484">
        <f t="shared" ca="1" si="2"/>
        <v>0.30015046296296294</v>
      </c>
      <c r="R20" s="486">
        <v>0.05</v>
      </c>
      <c r="S20" s="486"/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13"/>
      <c r="C21" s="404" t="str">
        <f t="shared" si="0"/>
        <v>C1-R9</v>
      </c>
      <c r="D21" s="405">
        <v>0.3003587962962963</v>
      </c>
      <c r="E21" s="405">
        <v>0.30049768518518521</v>
      </c>
      <c r="F21" s="406">
        <f t="shared" si="6"/>
        <v>1.7</v>
      </c>
      <c r="G21" s="468">
        <f t="shared" si="6"/>
        <v>9.44</v>
      </c>
      <c r="H21" s="407">
        <f t="shared" si="6"/>
        <v>1.2</v>
      </c>
      <c r="I21" s="407">
        <f t="shared" si="7"/>
        <v>11.139999999999999</v>
      </c>
      <c r="J21" s="407">
        <f t="shared" si="1"/>
        <v>11.2</v>
      </c>
      <c r="K21" s="408">
        <f t="shared" si="8"/>
        <v>6.0000000000000497E-2</v>
      </c>
      <c r="L21" s="409">
        <f t="shared" si="9"/>
        <v>0.5</v>
      </c>
      <c r="M21" s="410">
        <f t="shared" si="10"/>
        <v>11.639999999999999</v>
      </c>
      <c r="N21" s="410">
        <f t="shared" si="11"/>
        <v>11.7</v>
      </c>
      <c r="O21" s="411"/>
      <c r="P21" s="485">
        <f t="shared" ca="1" si="12"/>
        <v>0.30041666666666667</v>
      </c>
      <c r="Q21" s="484">
        <f t="shared" ca="1" si="2"/>
        <v>0.3005902777777778</v>
      </c>
      <c r="R21" s="486">
        <v>0.06</v>
      </c>
      <c r="S21" s="486"/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13"/>
      <c r="C22" s="404" t="str">
        <f t="shared" si="0"/>
        <v>C1-R11</v>
      </c>
      <c r="D22" s="405">
        <v>0.30078703703703707</v>
      </c>
      <c r="E22" s="405">
        <v>0.30096064814814821</v>
      </c>
      <c r="F22" s="406">
        <f t="shared" si="6"/>
        <v>1.7</v>
      </c>
      <c r="G22" s="468">
        <f t="shared" si="6"/>
        <v>9.44</v>
      </c>
      <c r="H22" s="407">
        <f t="shared" si="6"/>
        <v>1.2</v>
      </c>
      <c r="I22" s="407">
        <f t="shared" si="7"/>
        <v>11.139999999999999</v>
      </c>
      <c r="J22" s="407">
        <f t="shared" si="1"/>
        <v>11.259999999999998</v>
      </c>
      <c r="K22" s="408">
        <f t="shared" si="8"/>
        <v>0.11999999999999922</v>
      </c>
      <c r="L22" s="409">
        <f t="shared" si="9"/>
        <v>0.5</v>
      </c>
      <c r="M22" s="410">
        <f t="shared" si="10"/>
        <v>11.639999999999999</v>
      </c>
      <c r="N22" s="410">
        <f t="shared" si="11"/>
        <v>11.759999999999998</v>
      </c>
      <c r="O22" s="411"/>
      <c r="P22" s="485">
        <f t="shared" ca="1" si="12"/>
        <v>0.30085648148148153</v>
      </c>
      <c r="Q22" s="484">
        <f t="shared" ca="1" si="2"/>
        <v>0.30101851851851857</v>
      </c>
      <c r="R22" s="486">
        <v>0.12</v>
      </c>
      <c r="S22" s="486"/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13"/>
      <c r="C23" s="404" t="str">
        <f t="shared" si="0"/>
        <v>C1-R13</v>
      </c>
      <c r="D23" s="412">
        <v>0.30121527777777785</v>
      </c>
      <c r="E23" s="412">
        <v>0.3013657407407408</v>
      </c>
      <c r="F23" s="406">
        <f t="shared" si="6"/>
        <v>1.7</v>
      </c>
      <c r="G23" s="468">
        <f t="shared" si="6"/>
        <v>9.44</v>
      </c>
      <c r="H23" s="407">
        <f t="shared" si="6"/>
        <v>1.2</v>
      </c>
      <c r="I23" s="407">
        <f t="shared" si="7"/>
        <v>11.139999999999999</v>
      </c>
      <c r="J23" s="407">
        <f t="shared" si="1"/>
        <v>11.259999999999998</v>
      </c>
      <c r="K23" s="408">
        <f t="shared" si="8"/>
        <v>0.11999999999999922</v>
      </c>
      <c r="L23" s="409">
        <f t="shared" si="9"/>
        <v>0.5</v>
      </c>
      <c r="M23" s="410">
        <f t="shared" si="10"/>
        <v>11.639999999999999</v>
      </c>
      <c r="N23" s="410">
        <f t="shared" si="11"/>
        <v>11.759999999999998</v>
      </c>
      <c r="O23" s="411"/>
      <c r="P23" s="485">
        <f t="shared" ca="1" si="12"/>
        <v>0.30127314814814821</v>
      </c>
      <c r="Q23" s="484">
        <f t="shared" ca="1" si="2"/>
        <v>0.30144675925925934</v>
      </c>
      <c r="R23" s="486">
        <v>0.12</v>
      </c>
      <c r="S23" s="486"/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13"/>
      <c r="C24" s="404" t="str">
        <f t="shared" si="0"/>
        <v>C1-R15</v>
      </c>
      <c r="D24" s="412">
        <v>0.30165509259259266</v>
      </c>
      <c r="E24" s="412">
        <v>0.3018055555555556</v>
      </c>
      <c r="F24" s="406">
        <f t="shared" si="6"/>
        <v>1.7</v>
      </c>
      <c r="G24" s="468">
        <f t="shared" si="6"/>
        <v>9.44</v>
      </c>
      <c r="H24" s="407">
        <f t="shared" si="6"/>
        <v>1.2</v>
      </c>
      <c r="I24" s="407">
        <f t="shared" si="7"/>
        <v>11.139999999999999</v>
      </c>
      <c r="J24" s="407">
        <f t="shared" si="1"/>
        <v>11.159999999999998</v>
      </c>
      <c r="K24" s="408">
        <f t="shared" si="8"/>
        <v>1.9999999999999574E-2</v>
      </c>
      <c r="L24" s="409">
        <f t="shared" si="9"/>
        <v>0.5</v>
      </c>
      <c r="M24" s="410">
        <f t="shared" si="10"/>
        <v>11.639999999999999</v>
      </c>
      <c r="N24" s="410">
        <f t="shared" si="11"/>
        <v>11.659999999999998</v>
      </c>
      <c r="O24" s="411"/>
      <c r="P24" s="485">
        <f t="shared" ca="1" si="12"/>
        <v>0.3017361111111112</v>
      </c>
      <c r="Q24" s="484">
        <f t="shared" ca="1" si="2"/>
        <v>0.30190972222222234</v>
      </c>
      <c r="R24" s="486">
        <v>0.02</v>
      </c>
      <c r="S24" s="486"/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13"/>
      <c r="C25" s="404" t="str">
        <f t="shared" si="0"/>
        <v>C1-R17</v>
      </c>
      <c r="D25" s="412">
        <v>0.30207175925925933</v>
      </c>
      <c r="E25" s="412">
        <v>0.30222222222222228</v>
      </c>
      <c r="F25" s="406">
        <f t="shared" si="6"/>
        <v>1.7</v>
      </c>
      <c r="G25" s="468">
        <f t="shared" si="6"/>
        <v>9.44</v>
      </c>
      <c r="H25" s="407">
        <f t="shared" si="6"/>
        <v>1.2</v>
      </c>
      <c r="I25" s="407">
        <f t="shared" si="7"/>
        <v>11.139999999999999</v>
      </c>
      <c r="J25" s="407">
        <f t="shared" si="1"/>
        <v>11.179999999999998</v>
      </c>
      <c r="K25" s="408">
        <f t="shared" si="8"/>
        <v>3.9999999999999147E-2</v>
      </c>
      <c r="L25" s="409">
        <f t="shared" si="9"/>
        <v>0.5</v>
      </c>
      <c r="M25" s="410">
        <f t="shared" si="10"/>
        <v>11.639999999999999</v>
      </c>
      <c r="N25" s="410">
        <f t="shared" si="11"/>
        <v>11.679999999999998</v>
      </c>
      <c r="O25" s="411"/>
      <c r="P25" s="485">
        <f t="shared" ca="1" si="12"/>
        <v>0.3021990740740742</v>
      </c>
      <c r="Q25" s="484">
        <f t="shared" ca="1" si="2"/>
        <v>0.30233796296296311</v>
      </c>
      <c r="R25" s="486">
        <v>0.04</v>
      </c>
      <c r="S25" s="486"/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13"/>
      <c r="C26" s="404" t="str">
        <f t="shared" si="0"/>
        <v>C1-R19</v>
      </c>
      <c r="D26" s="412">
        <v>0.30250000000000005</v>
      </c>
      <c r="E26" s="412">
        <v>0.30263888888888896</v>
      </c>
      <c r="F26" s="406">
        <f t="shared" si="6"/>
        <v>1.7</v>
      </c>
      <c r="G26" s="468">
        <f t="shared" si="6"/>
        <v>9.44</v>
      </c>
      <c r="H26" s="407">
        <f t="shared" si="6"/>
        <v>1.2</v>
      </c>
      <c r="I26" s="407">
        <f t="shared" si="7"/>
        <v>11.139999999999999</v>
      </c>
      <c r="J26" s="407">
        <f t="shared" si="1"/>
        <v>11.149999999999999</v>
      </c>
      <c r="K26" s="408">
        <f t="shared" si="8"/>
        <v>9.9999999999997868E-3</v>
      </c>
      <c r="L26" s="409">
        <f t="shared" si="9"/>
        <v>0.5</v>
      </c>
      <c r="M26" s="410">
        <f t="shared" si="10"/>
        <v>11.639999999999999</v>
      </c>
      <c r="N26" s="410">
        <f t="shared" si="11"/>
        <v>11.649999999999999</v>
      </c>
      <c r="O26" s="411"/>
      <c r="P26" s="485">
        <f t="shared" ca="1" si="12"/>
        <v>0.30258101851851865</v>
      </c>
      <c r="Q26" s="484">
        <f t="shared" ca="1" si="2"/>
        <v>0.30275462962962979</v>
      </c>
      <c r="R26" s="486">
        <v>0.01</v>
      </c>
      <c r="S26" s="486"/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13"/>
      <c r="C27" s="404" t="str">
        <f t="shared" si="0"/>
        <v>C1-R21</v>
      </c>
      <c r="D27" s="412">
        <v>0.30292824074074082</v>
      </c>
      <c r="E27" s="412">
        <v>0.30309027777777786</v>
      </c>
      <c r="F27" s="406">
        <f t="shared" si="6"/>
        <v>1.7</v>
      </c>
      <c r="G27" s="468">
        <f t="shared" si="6"/>
        <v>9.44</v>
      </c>
      <c r="H27" s="407">
        <f t="shared" si="6"/>
        <v>1.2</v>
      </c>
      <c r="I27" s="407">
        <f t="shared" si="7"/>
        <v>11.139999999999999</v>
      </c>
      <c r="J27" s="407">
        <f t="shared" si="1"/>
        <v>11.219999999999999</v>
      </c>
      <c r="K27" s="408">
        <f t="shared" si="8"/>
        <v>8.0000000000000071E-2</v>
      </c>
      <c r="L27" s="409">
        <f t="shared" si="9"/>
        <v>0.5</v>
      </c>
      <c r="M27" s="410">
        <f t="shared" si="10"/>
        <v>11.639999999999999</v>
      </c>
      <c r="N27" s="410">
        <f t="shared" si="11"/>
        <v>11.719999999999999</v>
      </c>
      <c r="O27" s="411"/>
      <c r="P27" s="485">
        <f t="shared" ca="1" si="12"/>
        <v>0.30302083333333352</v>
      </c>
      <c r="Q27" s="484">
        <f t="shared" ca="1" si="2"/>
        <v>0.30317129629629647</v>
      </c>
      <c r="R27" s="486">
        <v>0.08</v>
      </c>
      <c r="S27" s="486"/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13"/>
      <c r="C28" s="404" t="str">
        <f t="shared" si="0"/>
        <v>C1-R23</v>
      </c>
      <c r="D28" s="412">
        <v>0.30336805555555563</v>
      </c>
      <c r="E28" s="412">
        <v>0.30350694444444454</v>
      </c>
      <c r="F28" s="406">
        <f t="shared" si="6"/>
        <v>1.7</v>
      </c>
      <c r="G28" s="468">
        <f t="shared" si="6"/>
        <v>9.44</v>
      </c>
      <c r="H28" s="407">
        <f t="shared" si="6"/>
        <v>1.2</v>
      </c>
      <c r="I28" s="407">
        <f t="shared" si="7"/>
        <v>11.139999999999999</v>
      </c>
      <c r="J28" s="407">
        <f t="shared" si="1"/>
        <v>11.2</v>
      </c>
      <c r="K28" s="408">
        <f t="shared" si="8"/>
        <v>6.0000000000000497E-2</v>
      </c>
      <c r="L28" s="409">
        <f t="shared" si="9"/>
        <v>0.5</v>
      </c>
      <c r="M28" s="410">
        <f t="shared" si="10"/>
        <v>11.639999999999999</v>
      </c>
      <c r="N28" s="410">
        <f t="shared" si="11"/>
        <v>11.7</v>
      </c>
      <c r="O28" s="411"/>
      <c r="P28" s="485">
        <f t="shared" ca="1" si="12"/>
        <v>0.30344907407407423</v>
      </c>
      <c r="Q28" s="484">
        <f t="shared" ca="1" si="2"/>
        <v>0.30358796296296314</v>
      </c>
      <c r="R28" s="486">
        <v>0.06</v>
      </c>
      <c r="S28" s="486"/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13"/>
      <c r="C29" s="404" t="str">
        <f t="shared" si="0"/>
        <v>C1-R25</v>
      </c>
      <c r="D29" s="412">
        <v>0.30375000000000008</v>
      </c>
      <c r="E29" s="412">
        <v>0.30390046296296302</v>
      </c>
      <c r="F29" s="406">
        <f t="shared" si="6"/>
        <v>1.7</v>
      </c>
      <c r="G29" s="468">
        <f t="shared" si="6"/>
        <v>9.44</v>
      </c>
      <c r="H29" s="407">
        <f t="shared" si="6"/>
        <v>1.2</v>
      </c>
      <c r="I29" s="407">
        <f t="shared" si="7"/>
        <v>11.139999999999999</v>
      </c>
      <c r="J29" s="407">
        <f t="shared" si="1"/>
        <v>11.149999999999999</v>
      </c>
      <c r="K29" s="408">
        <f t="shared" si="8"/>
        <v>9.9999999999997868E-3</v>
      </c>
      <c r="L29" s="409">
        <f t="shared" si="9"/>
        <v>0.5</v>
      </c>
      <c r="M29" s="410">
        <f t="shared" si="10"/>
        <v>11.639999999999999</v>
      </c>
      <c r="N29" s="410">
        <f t="shared" si="11"/>
        <v>11.649999999999999</v>
      </c>
      <c r="O29" s="411"/>
      <c r="P29" s="485">
        <f t="shared" ca="1" si="12"/>
        <v>0.303877314814815</v>
      </c>
      <c r="Q29" s="484">
        <f t="shared" ca="1" si="2"/>
        <v>0.30403935185185205</v>
      </c>
      <c r="R29" s="486">
        <v>0.01</v>
      </c>
      <c r="S29" s="486"/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13"/>
      <c r="C30" s="404" t="str">
        <f t="shared" si="0"/>
        <v>C1-R27</v>
      </c>
      <c r="D30" s="412">
        <v>0.30417824074074079</v>
      </c>
      <c r="E30" s="412">
        <v>0.3043171296296297</v>
      </c>
      <c r="F30" s="406">
        <f t="shared" si="6"/>
        <v>1.7</v>
      </c>
      <c r="G30" s="468">
        <f t="shared" si="6"/>
        <v>9.44</v>
      </c>
      <c r="H30" s="407">
        <f t="shared" si="6"/>
        <v>1.2</v>
      </c>
      <c r="I30" s="407">
        <f t="shared" si="7"/>
        <v>11.139999999999999</v>
      </c>
      <c r="J30" s="407">
        <f t="shared" si="1"/>
        <v>11.2</v>
      </c>
      <c r="K30" s="408">
        <f t="shared" si="8"/>
        <v>6.0000000000000497E-2</v>
      </c>
      <c r="L30" s="409">
        <f t="shared" si="9"/>
        <v>0.5</v>
      </c>
      <c r="M30" s="410">
        <f t="shared" si="10"/>
        <v>11.639999999999999</v>
      </c>
      <c r="N30" s="410">
        <f t="shared" si="11"/>
        <v>11.7</v>
      </c>
      <c r="O30" s="411"/>
      <c r="P30" s="485">
        <f t="shared" ca="1" si="12"/>
        <v>0.30429398148148168</v>
      </c>
      <c r="Q30" s="484">
        <f t="shared" ca="1" si="2"/>
        <v>0.30445601851851872</v>
      </c>
      <c r="R30" s="486">
        <v>0.06</v>
      </c>
      <c r="S30" s="486"/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13"/>
      <c r="C31" s="404" t="str">
        <f t="shared" si="0"/>
        <v>C1-R29</v>
      </c>
      <c r="D31" s="412">
        <v>0.30458333333333343</v>
      </c>
      <c r="E31" s="412">
        <v>0.30475694444444457</v>
      </c>
      <c r="F31" s="406">
        <f t="shared" si="6"/>
        <v>1.7</v>
      </c>
      <c r="G31" s="468">
        <f t="shared" si="6"/>
        <v>9.44</v>
      </c>
      <c r="H31" s="407">
        <f t="shared" si="6"/>
        <v>1.2</v>
      </c>
      <c r="I31" s="407">
        <f t="shared" si="7"/>
        <v>11.139999999999999</v>
      </c>
      <c r="J31" s="407">
        <f t="shared" si="1"/>
        <v>11.169999999999998</v>
      </c>
      <c r="K31" s="408">
        <f t="shared" si="8"/>
        <v>2.9999999999999361E-2</v>
      </c>
      <c r="L31" s="409">
        <f t="shared" si="9"/>
        <v>0.5</v>
      </c>
      <c r="M31" s="410">
        <f t="shared" si="10"/>
        <v>11.639999999999999</v>
      </c>
      <c r="N31" s="410">
        <f t="shared" si="11"/>
        <v>11.669999999999998</v>
      </c>
      <c r="O31" s="411"/>
      <c r="P31" s="485">
        <f t="shared" ca="1" si="12"/>
        <v>0.30474537037037058</v>
      </c>
      <c r="Q31" s="484">
        <f t="shared" ca="1" si="2"/>
        <v>0.30491898148148172</v>
      </c>
      <c r="R31" s="486">
        <v>0.03</v>
      </c>
      <c r="S31" s="486"/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13"/>
      <c r="C32" s="404" t="str">
        <f t="shared" si="0"/>
        <v>C1-R31</v>
      </c>
      <c r="D32" s="412">
        <v>0.30498842592592607</v>
      </c>
      <c r="E32" s="412">
        <v>0.3051620370370372</v>
      </c>
      <c r="F32" s="406">
        <f t="shared" si="6"/>
        <v>1.7</v>
      </c>
      <c r="G32" s="468">
        <f t="shared" si="6"/>
        <v>9.44</v>
      </c>
      <c r="H32" s="407">
        <f t="shared" si="6"/>
        <v>1.2</v>
      </c>
      <c r="I32" s="407">
        <f t="shared" si="7"/>
        <v>11.139999999999999</v>
      </c>
      <c r="J32" s="407">
        <f t="shared" si="1"/>
        <v>11.179999999999998</v>
      </c>
      <c r="K32" s="408">
        <f t="shared" si="8"/>
        <v>3.9999999999999147E-2</v>
      </c>
      <c r="L32" s="409">
        <f t="shared" si="9"/>
        <v>0.5</v>
      </c>
      <c r="M32" s="410">
        <f t="shared" si="10"/>
        <v>11.639999999999999</v>
      </c>
      <c r="N32" s="410">
        <f t="shared" si="11"/>
        <v>11.679999999999998</v>
      </c>
      <c r="O32" s="411"/>
      <c r="P32" s="485">
        <f t="shared" ca="1" si="12"/>
        <v>0.30515046296296322</v>
      </c>
      <c r="Q32" s="484">
        <f t="shared" ca="1" si="2"/>
        <v>0.30528935185185213</v>
      </c>
      <c r="R32" s="486">
        <v>0.04</v>
      </c>
      <c r="S32" s="486"/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13"/>
      <c r="C33" s="404" t="str">
        <f t="shared" si="0"/>
        <v>C1-R33</v>
      </c>
      <c r="D33" s="412">
        <v>0.30542824074074093</v>
      </c>
      <c r="E33" s="412">
        <v>0.30556712962962984</v>
      </c>
      <c r="F33" s="406">
        <f t="shared" si="6"/>
        <v>1.7</v>
      </c>
      <c r="G33" s="468">
        <f t="shared" si="6"/>
        <v>9.44</v>
      </c>
      <c r="H33" s="407">
        <f t="shared" si="6"/>
        <v>1.2</v>
      </c>
      <c r="I33" s="407">
        <f t="shared" si="7"/>
        <v>11.139999999999999</v>
      </c>
      <c r="J33" s="407">
        <f t="shared" si="1"/>
        <v>11.229999999999999</v>
      </c>
      <c r="K33" s="408">
        <f t="shared" si="8"/>
        <v>8.9999999999999858E-2</v>
      </c>
      <c r="L33" s="409">
        <f t="shared" si="9"/>
        <v>0.5</v>
      </c>
      <c r="M33" s="410">
        <f t="shared" si="10"/>
        <v>11.639999999999999</v>
      </c>
      <c r="N33" s="410">
        <f t="shared" si="11"/>
        <v>11.729999999999999</v>
      </c>
      <c r="O33" s="411"/>
      <c r="P33" s="485">
        <f t="shared" ca="1" si="12"/>
        <v>0.30554398148148176</v>
      </c>
      <c r="Q33" s="484">
        <f t="shared" ca="1" si="2"/>
        <v>0.30568287037037067</v>
      </c>
      <c r="R33" s="486">
        <v>0.09</v>
      </c>
      <c r="S33" s="486"/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13"/>
      <c r="C34" s="404" t="str">
        <f t="shared" si="0"/>
        <v>C1-R35</v>
      </c>
      <c r="D34" s="412">
        <v>0.30583333333333357</v>
      </c>
      <c r="E34" s="412">
        <v>0.30599537037037061</v>
      </c>
      <c r="F34" s="406">
        <f t="shared" si="6"/>
        <v>1.7</v>
      </c>
      <c r="G34" s="468">
        <f t="shared" si="6"/>
        <v>9.44</v>
      </c>
      <c r="H34" s="407">
        <f t="shared" si="6"/>
        <v>1.2</v>
      </c>
      <c r="I34" s="407">
        <f t="shared" si="7"/>
        <v>11.139999999999999</v>
      </c>
      <c r="J34" s="407">
        <f t="shared" si="1"/>
        <v>11.29</v>
      </c>
      <c r="K34" s="408">
        <f t="shared" si="8"/>
        <v>0.15000000000000036</v>
      </c>
      <c r="L34" s="409">
        <f t="shared" si="9"/>
        <v>0.5</v>
      </c>
      <c r="M34" s="410">
        <f t="shared" si="10"/>
        <v>11.639999999999999</v>
      </c>
      <c r="N34" s="410">
        <f t="shared" si="11"/>
        <v>11.79</v>
      </c>
      <c r="O34" s="411"/>
      <c r="P34" s="485">
        <f t="shared" ca="1" si="12"/>
        <v>0.30593750000000031</v>
      </c>
      <c r="Q34" s="484">
        <f t="shared" ca="1" si="2"/>
        <v>0.30609953703703735</v>
      </c>
      <c r="R34" s="486">
        <v>0.15</v>
      </c>
      <c r="S34" s="486"/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13"/>
      <c r="C35" s="404" t="str">
        <f t="shared" si="0"/>
        <v>C1-R37</v>
      </c>
      <c r="D35" s="412">
        <v>0.30625000000000024</v>
      </c>
      <c r="E35" s="412">
        <v>0.30641203703703729</v>
      </c>
      <c r="F35" s="406">
        <f t="shared" ref="F35:H50" si="13">F34</f>
        <v>1.7</v>
      </c>
      <c r="G35" s="468">
        <f t="shared" si="13"/>
        <v>9.44</v>
      </c>
      <c r="H35" s="407">
        <f t="shared" si="13"/>
        <v>1.2</v>
      </c>
      <c r="I35" s="407">
        <f t="shared" si="7"/>
        <v>11.139999999999999</v>
      </c>
      <c r="J35" s="407">
        <f t="shared" si="1"/>
        <v>11.29</v>
      </c>
      <c r="K35" s="408">
        <f t="shared" si="8"/>
        <v>0.15000000000000036</v>
      </c>
      <c r="L35" s="409">
        <f t="shared" si="9"/>
        <v>0.5</v>
      </c>
      <c r="M35" s="410">
        <f t="shared" si="10"/>
        <v>11.639999999999999</v>
      </c>
      <c r="N35" s="410">
        <f t="shared" si="11"/>
        <v>11.79</v>
      </c>
      <c r="O35" s="411"/>
      <c r="P35" s="485">
        <f t="shared" ca="1" si="12"/>
        <v>0.30637731481481512</v>
      </c>
      <c r="Q35" s="484">
        <f t="shared" ca="1" si="2"/>
        <v>0.30651620370370403</v>
      </c>
      <c r="R35" s="486">
        <v>0.15</v>
      </c>
      <c r="S35" s="486"/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13"/>
      <c r="C36" s="404" t="str">
        <f t="shared" si="0"/>
        <v>C1-R39</v>
      </c>
      <c r="D36" s="412">
        <v>0.30670138888888915</v>
      </c>
      <c r="E36" s="412">
        <v>0.3068518518518521</v>
      </c>
      <c r="F36" s="406">
        <f t="shared" si="13"/>
        <v>1.7</v>
      </c>
      <c r="G36" s="468">
        <f t="shared" si="13"/>
        <v>9.44</v>
      </c>
      <c r="H36" s="407">
        <f t="shared" si="13"/>
        <v>1.2</v>
      </c>
      <c r="I36" s="407">
        <f t="shared" si="7"/>
        <v>11.139999999999999</v>
      </c>
      <c r="J36" s="407">
        <f t="shared" si="1"/>
        <v>11.169999999999998</v>
      </c>
      <c r="K36" s="408">
        <f t="shared" si="8"/>
        <v>2.9999999999999361E-2</v>
      </c>
      <c r="L36" s="409">
        <f t="shared" si="9"/>
        <v>0.5</v>
      </c>
      <c r="M36" s="410">
        <f t="shared" si="10"/>
        <v>11.639999999999999</v>
      </c>
      <c r="N36" s="410">
        <f t="shared" si="11"/>
        <v>11.669999999999998</v>
      </c>
      <c r="O36" s="411"/>
      <c r="P36" s="485">
        <f t="shared" ca="1" si="12"/>
        <v>0.30680555555555589</v>
      </c>
      <c r="Q36" s="484">
        <f t="shared" ca="1" si="2"/>
        <v>0.30696759259259293</v>
      </c>
      <c r="R36" s="486">
        <v>0.03</v>
      </c>
      <c r="S36" s="486"/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13"/>
      <c r="C37" s="404" t="str">
        <f t="shared" si="0"/>
        <v>C1-R41</v>
      </c>
      <c r="D37" s="412">
        <v>0.30709490740740764</v>
      </c>
      <c r="E37" s="412">
        <v>0.30724537037037059</v>
      </c>
      <c r="F37" s="406">
        <f t="shared" si="13"/>
        <v>1.7</v>
      </c>
      <c r="G37" s="468">
        <f t="shared" si="13"/>
        <v>9.44</v>
      </c>
      <c r="H37" s="407">
        <f t="shared" si="13"/>
        <v>1.2</v>
      </c>
      <c r="I37" s="407">
        <f t="shared" si="7"/>
        <v>11.139999999999999</v>
      </c>
      <c r="J37" s="407">
        <f t="shared" si="1"/>
        <v>11.249999999999998</v>
      </c>
      <c r="K37" s="408">
        <f t="shared" si="8"/>
        <v>0.10999999999999943</v>
      </c>
      <c r="L37" s="409">
        <f t="shared" si="9"/>
        <v>0.5</v>
      </c>
      <c r="M37" s="410">
        <f t="shared" si="10"/>
        <v>11.639999999999999</v>
      </c>
      <c r="N37" s="410">
        <f t="shared" si="11"/>
        <v>11.749999999999998</v>
      </c>
      <c r="O37" s="411"/>
      <c r="P37" s="485">
        <f t="shared" ca="1" si="12"/>
        <v>0.3072453703703707</v>
      </c>
      <c r="Q37" s="484">
        <f t="shared" ca="1" si="2"/>
        <v>0.30741898148148183</v>
      </c>
      <c r="R37" s="486">
        <v>0.11</v>
      </c>
      <c r="S37" s="486"/>
      <c r="T37">
        <v>21</v>
      </c>
      <c r="U37" s="501" t="str">
        <f t="shared" si="3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13"/>
      <c r="C38" s="404" t="str">
        <f t="shared" si="0"/>
        <v>C2-R40</v>
      </c>
      <c r="D38" s="412">
        <v>0.30748842592592612</v>
      </c>
      <c r="E38" s="412">
        <v>0.30765046296296317</v>
      </c>
      <c r="F38" s="406">
        <f t="shared" si="13"/>
        <v>1.7</v>
      </c>
      <c r="G38" s="468">
        <f t="shared" si="13"/>
        <v>9.44</v>
      </c>
      <c r="H38" s="407">
        <f t="shared" si="13"/>
        <v>1.2</v>
      </c>
      <c r="I38" s="407">
        <f t="shared" si="7"/>
        <v>11.139999999999999</v>
      </c>
      <c r="J38" s="407">
        <f t="shared" si="1"/>
        <v>11.209999999999999</v>
      </c>
      <c r="K38" s="408">
        <f t="shared" si="8"/>
        <v>7.0000000000000284E-2</v>
      </c>
      <c r="L38" s="409">
        <f t="shared" si="9"/>
        <v>0.5</v>
      </c>
      <c r="M38" s="410">
        <f t="shared" si="10"/>
        <v>11.639999999999999</v>
      </c>
      <c r="N38" s="410">
        <f t="shared" si="11"/>
        <v>11.709999999999999</v>
      </c>
      <c r="O38" s="411"/>
      <c r="P38" s="485">
        <f t="shared" ca="1" si="12"/>
        <v>0.30765046296296333</v>
      </c>
      <c r="Q38" s="484">
        <f t="shared" ca="1" si="2"/>
        <v>0.30778935185185224</v>
      </c>
      <c r="R38" s="486">
        <v>7.0000000000000007E-2</v>
      </c>
      <c r="S38" s="486"/>
      <c r="T38">
        <v>22</v>
      </c>
      <c r="U38" s="469" t="str">
        <f t="shared" si="3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13"/>
      <c r="C39" s="404" t="str">
        <f t="shared" si="0"/>
        <v>C2-R38</v>
      </c>
      <c r="D39" s="412">
        <v>0.30788194444444467</v>
      </c>
      <c r="E39" s="412">
        <v>0.30803240740740762</v>
      </c>
      <c r="F39" s="406">
        <f t="shared" si="13"/>
        <v>1.7</v>
      </c>
      <c r="G39" s="468">
        <f t="shared" si="13"/>
        <v>9.44</v>
      </c>
      <c r="H39" s="407">
        <f t="shared" si="13"/>
        <v>1.2</v>
      </c>
      <c r="I39" s="407">
        <f t="shared" si="7"/>
        <v>11.139999999999999</v>
      </c>
      <c r="J39" s="407">
        <f t="shared" si="1"/>
        <v>11.159999999999998</v>
      </c>
      <c r="K39" s="408">
        <f t="shared" si="8"/>
        <v>1.9999999999999574E-2</v>
      </c>
      <c r="L39" s="409">
        <f t="shared" si="9"/>
        <v>0.5</v>
      </c>
      <c r="M39" s="410">
        <f t="shared" si="10"/>
        <v>11.639999999999999</v>
      </c>
      <c r="N39" s="410">
        <f t="shared" si="11"/>
        <v>11.659999999999998</v>
      </c>
      <c r="O39" s="411"/>
      <c r="P39" s="485">
        <f t="shared" ca="1" si="12"/>
        <v>0.30804398148148188</v>
      </c>
      <c r="Q39" s="484">
        <f t="shared" ca="1" si="2"/>
        <v>0.30819444444444483</v>
      </c>
      <c r="R39" s="486">
        <v>0.02</v>
      </c>
      <c r="S39" s="486"/>
      <c r="T39">
        <v>23</v>
      </c>
      <c r="U39" s="469" t="str">
        <f t="shared" si="3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13"/>
      <c r="C40" s="404" t="str">
        <f t="shared" si="0"/>
        <v>C2-R36</v>
      </c>
      <c r="D40" s="412">
        <v>0.30828703703703725</v>
      </c>
      <c r="E40" s="412">
        <v>0.30842592592592616</v>
      </c>
      <c r="F40" s="406">
        <f t="shared" si="13"/>
        <v>1.7</v>
      </c>
      <c r="G40" s="468">
        <f t="shared" si="13"/>
        <v>9.44</v>
      </c>
      <c r="H40" s="407">
        <f t="shared" si="13"/>
        <v>1.2</v>
      </c>
      <c r="I40" s="407">
        <f t="shared" si="7"/>
        <v>11.139999999999999</v>
      </c>
      <c r="J40" s="407">
        <f t="shared" si="1"/>
        <v>11.249999999999998</v>
      </c>
      <c r="K40" s="408">
        <f t="shared" si="8"/>
        <v>0.10999999999999943</v>
      </c>
      <c r="L40" s="409">
        <f t="shared" si="9"/>
        <v>0.5</v>
      </c>
      <c r="M40" s="410">
        <f t="shared" si="10"/>
        <v>11.639999999999999</v>
      </c>
      <c r="N40" s="410">
        <f t="shared" si="11"/>
        <v>11.749999999999998</v>
      </c>
      <c r="O40" s="411"/>
      <c r="P40" s="485">
        <f t="shared" ca="1" si="12"/>
        <v>0.30848379629629669</v>
      </c>
      <c r="Q40" s="484">
        <f t="shared" ca="1" si="2"/>
        <v>0.30864583333333373</v>
      </c>
      <c r="R40" s="486">
        <v>0.11</v>
      </c>
      <c r="S40" s="486"/>
      <c r="T40">
        <v>24</v>
      </c>
      <c r="U40" s="469" t="str">
        <f t="shared" si="3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13"/>
      <c r="C41" s="404" t="str">
        <f t="shared" si="0"/>
        <v>C2-R34</v>
      </c>
      <c r="D41" s="412">
        <v>0.30870370370370392</v>
      </c>
      <c r="E41" s="412">
        <v>0.30887731481481506</v>
      </c>
      <c r="F41" s="406">
        <f t="shared" si="13"/>
        <v>1.7</v>
      </c>
      <c r="G41" s="468">
        <f t="shared" si="13"/>
        <v>9.44</v>
      </c>
      <c r="H41" s="407">
        <f t="shared" si="13"/>
        <v>1.2</v>
      </c>
      <c r="I41" s="407">
        <f t="shared" si="7"/>
        <v>11.139999999999999</v>
      </c>
      <c r="J41" s="407">
        <f t="shared" si="1"/>
        <v>11.209999999999999</v>
      </c>
      <c r="K41" s="408">
        <f t="shared" si="8"/>
        <v>7.0000000000000284E-2</v>
      </c>
      <c r="L41" s="409">
        <f t="shared" si="9"/>
        <v>0.5</v>
      </c>
      <c r="M41" s="410">
        <f t="shared" si="10"/>
        <v>11.639999999999999</v>
      </c>
      <c r="N41" s="410">
        <f t="shared" si="11"/>
        <v>11.709999999999999</v>
      </c>
      <c r="O41" s="411"/>
      <c r="P41" s="485">
        <f t="shared" ca="1" si="12"/>
        <v>0.30890046296296336</v>
      </c>
      <c r="Q41" s="484">
        <f t="shared" ca="1" si="2"/>
        <v>0.30906250000000041</v>
      </c>
      <c r="R41" s="486">
        <v>7.0000000000000007E-2</v>
      </c>
      <c r="S41" s="486"/>
      <c r="T41">
        <v>25</v>
      </c>
      <c r="U41" s="469" t="str">
        <f t="shared" si="3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13"/>
      <c r="C42" s="404" t="str">
        <f t="shared" si="0"/>
        <v>C2-R32</v>
      </c>
      <c r="D42" s="412">
        <v>0.30910879629629656</v>
      </c>
      <c r="E42" s="412">
        <v>0.30927083333333361</v>
      </c>
      <c r="F42" s="406">
        <f t="shared" si="13"/>
        <v>1.7</v>
      </c>
      <c r="G42" s="468">
        <f t="shared" si="13"/>
        <v>9.44</v>
      </c>
      <c r="H42" s="407">
        <f t="shared" si="13"/>
        <v>1.2</v>
      </c>
      <c r="I42" s="407">
        <f t="shared" si="7"/>
        <v>11.139999999999999</v>
      </c>
      <c r="J42" s="407">
        <f t="shared" si="1"/>
        <v>11.159999999999998</v>
      </c>
      <c r="K42" s="408">
        <f t="shared" si="8"/>
        <v>1.9999999999999574E-2</v>
      </c>
      <c r="L42" s="409">
        <f t="shared" si="9"/>
        <v>0.5</v>
      </c>
      <c r="M42" s="410">
        <f t="shared" si="10"/>
        <v>11.639999999999999</v>
      </c>
      <c r="N42" s="410">
        <f t="shared" si="11"/>
        <v>11.659999999999998</v>
      </c>
      <c r="O42" s="411"/>
      <c r="P42" s="485">
        <f t="shared" ca="1" si="12"/>
        <v>0.30934027777777817</v>
      </c>
      <c r="Q42" s="484">
        <f t="shared" ca="1" si="2"/>
        <v>0.30949074074074112</v>
      </c>
      <c r="R42" s="486">
        <v>0.02</v>
      </c>
      <c r="S42" s="486"/>
      <c r="T42">
        <v>26</v>
      </c>
      <c r="U42" s="469" t="str">
        <f t="shared" si="3"/>
        <v>C2-R32</v>
      </c>
      <c r="V42" s="509">
        <v>2</v>
      </c>
      <c r="W42" s="470" t="s">
        <v>493</v>
      </c>
      <c r="X42" s="470" t="s">
        <v>494</v>
      </c>
      <c r="Y42" s="509">
        <v>32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13"/>
      <c r="C43" s="404" t="str">
        <f t="shared" si="0"/>
        <v>C2-R30</v>
      </c>
      <c r="D43" s="412">
        <v>0.3095023148148151</v>
      </c>
      <c r="E43" s="412">
        <v>0.30966435185185215</v>
      </c>
      <c r="F43" s="406">
        <f t="shared" si="13"/>
        <v>1.7</v>
      </c>
      <c r="G43" s="468">
        <f t="shared" si="13"/>
        <v>9.44</v>
      </c>
      <c r="H43" s="407">
        <f t="shared" si="13"/>
        <v>1.2</v>
      </c>
      <c r="I43" s="407">
        <f t="shared" si="7"/>
        <v>11.139999999999999</v>
      </c>
      <c r="J43" s="407">
        <f t="shared" si="1"/>
        <v>11.179999999999998</v>
      </c>
      <c r="K43" s="408">
        <f t="shared" si="8"/>
        <v>3.9999999999999147E-2</v>
      </c>
      <c r="L43" s="409">
        <f t="shared" si="9"/>
        <v>0.5</v>
      </c>
      <c r="M43" s="410">
        <f t="shared" si="10"/>
        <v>11.639999999999999</v>
      </c>
      <c r="N43" s="410">
        <f t="shared" si="11"/>
        <v>11.679999999999998</v>
      </c>
      <c r="O43" s="411"/>
      <c r="P43" s="485">
        <f t="shared" ca="1" si="12"/>
        <v>0.30975694444444485</v>
      </c>
      <c r="Q43" s="484">
        <f t="shared" ca="1" si="2"/>
        <v>0.30991898148148189</v>
      </c>
      <c r="R43" s="486">
        <v>0.04</v>
      </c>
      <c r="S43" s="486"/>
      <c r="T43">
        <v>1</v>
      </c>
      <c r="U43" s="469" t="str">
        <f t="shared" si="3"/>
        <v>C2-R30</v>
      </c>
      <c r="V43" s="509">
        <v>2</v>
      </c>
      <c r="W43" s="470" t="s">
        <v>493</v>
      </c>
      <c r="X43" s="470" t="s">
        <v>494</v>
      </c>
      <c r="Y43" s="509">
        <v>30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13"/>
      <c r="C44" s="404" t="str">
        <f t="shared" si="0"/>
        <v>C2-R28</v>
      </c>
      <c r="D44" s="412">
        <v>0.30994212962962991</v>
      </c>
      <c r="E44" s="412">
        <v>0.31011574074074105</v>
      </c>
      <c r="F44" s="406">
        <f t="shared" si="13"/>
        <v>1.7</v>
      </c>
      <c r="G44" s="468">
        <f t="shared" si="13"/>
        <v>9.44</v>
      </c>
      <c r="H44" s="407">
        <f t="shared" si="13"/>
        <v>1.2</v>
      </c>
      <c r="I44" s="407">
        <f t="shared" si="7"/>
        <v>11.139999999999999</v>
      </c>
      <c r="J44" s="407">
        <f t="shared" si="1"/>
        <v>11.19</v>
      </c>
      <c r="K44" s="408">
        <f t="shared" si="8"/>
        <v>5.0000000000000711E-2</v>
      </c>
      <c r="L44" s="409">
        <f t="shared" si="9"/>
        <v>0.5</v>
      </c>
      <c r="M44" s="410">
        <f t="shared" si="10"/>
        <v>11.639999999999999</v>
      </c>
      <c r="N44" s="410">
        <f t="shared" si="11"/>
        <v>11.69</v>
      </c>
      <c r="O44" s="411"/>
      <c r="P44" s="485">
        <f t="shared" ca="1" si="12"/>
        <v>0.31015046296296339</v>
      </c>
      <c r="Q44" s="484">
        <f t="shared" ca="1" si="2"/>
        <v>0.31032407407407453</v>
      </c>
      <c r="R44" s="486">
        <v>0.05</v>
      </c>
      <c r="S44" s="486"/>
      <c r="T44">
        <v>2</v>
      </c>
      <c r="U44" s="469" t="str">
        <f t="shared" si="3"/>
        <v>C2-R28</v>
      </c>
      <c r="V44" s="509">
        <v>2</v>
      </c>
      <c r="W44" s="470" t="s">
        <v>493</v>
      </c>
      <c r="X44" s="470" t="s">
        <v>494</v>
      </c>
      <c r="Y44" s="509">
        <v>28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13"/>
      <c r="C45" s="404" t="str">
        <f t="shared" si="0"/>
        <v>C2-R26</v>
      </c>
      <c r="D45" s="412">
        <v>0.31037037037037069</v>
      </c>
      <c r="E45" s="412">
        <v>0.3105092592592596</v>
      </c>
      <c r="F45" s="406">
        <f t="shared" si="13"/>
        <v>1.7</v>
      </c>
      <c r="G45" s="468">
        <f t="shared" si="13"/>
        <v>9.44</v>
      </c>
      <c r="H45" s="407">
        <f t="shared" si="13"/>
        <v>1.2</v>
      </c>
      <c r="I45" s="407">
        <f t="shared" si="7"/>
        <v>11.139999999999999</v>
      </c>
      <c r="J45" s="407">
        <f t="shared" si="1"/>
        <v>11.229999999999999</v>
      </c>
      <c r="K45" s="408">
        <f t="shared" si="8"/>
        <v>8.9999999999999858E-2</v>
      </c>
      <c r="L45" s="409">
        <f t="shared" si="9"/>
        <v>0.5</v>
      </c>
      <c r="M45" s="410">
        <f t="shared" si="10"/>
        <v>11.639999999999999</v>
      </c>
      <c r="N45" s="410">
        <f t="shared" si="11"/>
        <v>11.729999999999999</v>
      </c>
      <c r="O45" s="411"/>
      <c r="P45" s="485">
        <f t="shared" ca="1" si="12"/>
        <v>0.3106018518518523</v>
      </c>
      <c r="Q45" s="484">
        <f t="shared" ca="1" si="2"/>
        <v>0.31075231481481524</v>
      </c>
      <c r="R45" s="486">
        <v>0.09</v>
      </c>
      <c r="S45" s="486"/>
      <c r="T45">
        <v>3</v>
      </c>
      <c r="U45" s="469" t="str">
        <f t="shared" si="3"/>
        <v>C2-R26</v>
      </c>
      <c r="V45" s="509">
        <v>2</v>
      </c>
      <c r="W45" s="470" t="s">
        <v>493</v>
      </c>
      <c r="X45" s="470" t="s">
        <v>494</v>
      </c>
      <c r="Y45" s="509">
        <v>26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13"/>
      <c r="C46" s="404" t="str">
        <f t="shared" si="0"/>
        <v>C2-R24</v>
      </c>
      <c r="D46" s="412">
        <v>0.31079861111111146</v>
      </c>
      <c r="E46" s="412">
        <v>0.31097222222222259</v>
      </c>
      <c r="F46" s="406">
        <f t="shared" si="13"/>
        <v>1.7</v>
      </c>
      <c r="G46" s="468">
        <f t="shared" si="13"/>
        <v>9.44</v>
      </c>
      <c r="H46" s="407">
        <f t="shared" si="13"/>
        <v>1.2</v>
      </c>
      <c r="I46" s="407">
        <f t="shared" si="7"/>
        <v>11.139999999999999</v>
      </c>
      <c r="J46" s="407">
        <f t="shared" si="1"/>
        <v>11.229999999999999</v>
      </c>
      <c r="K46" s="408">
        <f t="shared" si="8"/>
        <v>8.9999999999999858E-2</v>
      </c>
      <c r="L46" s="409">
        <f t="shared" si="9"/>
        <v>0.5</v>
      </c>
      <c r="M46" s="410">
        <f t="shared" si="10"/>
        <v>11.639999999999999</v>
      </c>
      <c r="N46" s="410">
        <f t="shared" si="11"/>
        <v>11.729999999999999</v>
      </c>
      <c r="O46" s="411"/>
      <c r="P46" s="485">
        <f t="shared" ca="1" si="12"/>
        <v>0.3110416666666671</v>
      </c>
      <c r="Q46" s="484">
        <f t="shared" ca="1" si="2"/>
        <v>0.31121527777777824</v>
      </c>
      <c r="R46" s="486">
        <v>0.09</v>
      </c>
      <c r="S46" s="486"/>
      <c r="T46">
        <v>4</v>
      </c>
      <c r="U46" s="469" t="str">
        <f t="shared" si="3"/>
        <v>C2-R24</v>
      </c>
      <c r="V46" s="509">
        <v>2</v>
      </c>
      <c r="W46" s="470" t="s">
        <v>493</v>
      </c>
      <c r="X46" s="470" t="s">
        <v>494</v>
      </c>
      <c r="Y46" s="509">
        <v>24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13"/>
      <c r="C47" s="404" t="str">
        <f t="shared" si="0"/>
        <v>C2-R22</v>
      </c>
      <c r="D47" s="405">
        <v>0.31122685185185223</v>
      </c>
      <c r="E47" s="405">
        <v>0.31136574074074114</v>
      </c>
      <c r="F47" s="406">
        <f t="shared" si="13"/>
        <v>1.7</v>
      </c>
      <c r="G47" s="468">
        <f t="shared" si="13"/>
        <v>9.44</v>
      </c>
      <c r="H47" s="407">
        <f t="shared" si="13"/>
        <v>1.2</v>
      </c>
      <c r="I47" s="407">
        <f t="shared" si="7"/>
        <v>11.139999999999999</v>
      </c>
      <c r="J47" s="407">
        <f t="shared" si="1"/>
        <v>11.149999999999999</v>
      </c>
      <c r="K47" s="408">
        <f t="shared" si="8"/>
        <v>9.9999999999997868E-3</v>
      </c>
      <c r="L47" s="409">
        <f t="shared" si="9"/>
        <v>0.5</v>
      </c>
      <c r="M47" s="410">
        <f t="shared" si="10"/>
        <v>11.639999999999999</v>
      </c>
      <c r="N47" s="410">
        <f t="shared" si="11"/>
        <v>11.649999999999999</v>
      </c>
      <c r="O47" s="411"/>
      <c r="P47" s="485">
        <f t="shared" ca="1" si="12"/>
        <v>0.31146990740740788</v>
      </c>
      <c r="Q47" s="484">
        <f t="shared" ca="1" si="2"/>
        <v>0.31162037037037082</v>
      </c>
      <c r="R47" s="486">
        <v>0.01</v>
      </c>
      <c r="S47" s="486"/>
      <c r="T47">
        <v>5</v>
      </c>
      <c r="U47" s="469" t="str">
        <f t="shared" si="3"/>
        <v>C2-R22</v>
      </c>
      <c r="V47" s="509">
        <v>2</v>
      </c>
      <c r="W47" s="470" t="s">
        <v>493</v>
      </c>
      <c r="X47" s="470" t="s">
        <v>494</v>
      </c>
      <c r="Y47" s="509">
        <v>22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13"/>
      <c r="C48" s="404" t="str">
        <f t="shared" si="0"/>
        <v>C2-R20</v>
      </c>
      <c r="D48" s="412">
        <v>0.31160879629629668</v>
      </c>
      <c r="E48" s="412">
        <v>0.31177083333333372</v>
      </c>
      <c r="F48" s="406">
        <f t="shared" si="13"/>
        <v>1.7</v>
      </c>
      <c r="G48" s="468">
        <f t="shared" si="13"/>
        <v>9.44</v>
      </c>
      <c r="H48" s="407">
        <f t="shared" si="13"/>
        <v>1.2</v>
      </c>
      <c r="I48" s="407">
        <f t="shared" si="7"/>
        <v>11.139999999999999</v>
      </c>
      <c r="J48" s="407">
        <f t="shared" si="1"/>
        <v>11.159999999999998</v>
      </c>
      <c r="K48" s="408">
        <f t="shared" si="8"/>
        <v>1.9999999999999574E-2</v>
      </c>
      <c r="L48" s="409">
        <f t="shared" si="9"/>
        <v>0.5</v>
      </c>
      <c r="M48" s="410">
        <f t="shared" si="10"/>
        <v>11.639999999999999</v>
      </c>
      <c r="N48" s="410">
        <f t="shared" si="11"/>
        <v>11.659999999999998</v>
      </c>
      <c r="O48" s="411"/>
      <c r="P48" s="485">
        <f t="shared" ca="1" si="12"/>
        <v>0.31187500000000046</v>
      </c>
      <c r="Q48" s="484">
        <f t="shared" ca="1" si="2"/>
        <v>0.31202546296296341</v>
      </c>
      <c r="R48" s="486">
        <v>0.02</v>
      </c>
      <c r="S48" s="486"/>
      <c r="T48">
        <v>6</v>
      </c>
      <c r="U48" s="469" t="str">
        <f t="shared" si="3"/>
        <v>C2-R20</v>
      </c>
      <c r="V48" s="509">
        <v>2</v>
      </c>
      <c r="W48" s="470" t="s">
        <v>493</v>
      </c>
      <c r="X48" s="470" t="s">
        <v>494</v>
      </c>
      <c r="Y48" s="509">
        <v>20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13"/>
      <c r="C49" s="404" t="str">
        <f t="shared" si="0"/>
        <v>C2-R18</v>
      </c>
      <c r="D49" s="412">
        <v>0.31200231481481522</v>
      </c>
      <c r="E49" s="412">
        <v>0.31217592592592636</v>
      </c>
      <c r="F49" s="406">
        <f t="shared" si="13"/>
        <v>1.7</v>
      </c>
      <c r="G49" s="468">
        <f t="shared" si="13"/>
        <v>9.44</v>
      </c>
      <c r="H49" s="407">
        <f t="shared" si="13"/>
        <v>1.2</v>
      </c>
      <c r="I49" s="407">
        <f t="shared" si="7"/>
        <v>11.139999999999999</v>
      </c>
      <c r="J49" s="407">
        <f t="shared" si="1"/>
        <v>11.229999999999999</v>
      </c>
      <c r="K49" s="408">
        <f t="shared" si="8"/>
        <v>8.9999999999999858E-2</v>
      </c>
      <c r="L49" s="409">
        <f t="shared" si="9"/>
        <v>0.5</v>
      </c>
      <c r="M49" s="410">
        <f t="shared" si="10"/>
        <v>11.639999999999999</v>
      </c>
      <c r="N49" s="410">
        <f t="shared" si="11"/>
        <v>11.729999999999999</v>
      </c>
      <c r="O49" s="411"/>
      <c r="P49" s="485">
        <f t="shared" ca="1" si="12"/>
        <v>0.31230324074074117</v>
      </c>
      <c r="Q49" s="484">
        <f t="shared" ca="1" si="2"/>
        <v>0.31244212962963008</v>
      </c>
      <c r="R49" s="486">
        <v>0.09</v>
      </c>
      <c r="S49" s="486"/>
      <c r="T49">
        <v>7</v>
      </c>
      <c r="U49" s="469" t="str">
        <f t="shared" si="3"/>
        <v>C2-R18</v>
      </c>
      <c r="V49" s="509">
        <v>2</v>
      </c>
      <c r="W49" s="470" t="s">
        <v>493</v>
      </c>
      <c r="X49" s="470" t="s">
        <v>494</v>
      </c>
      <c r="Y49" s="509">
        <v>18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13"/>
      <c r="C50" s="404" t="str">
        <f t="shared" si="0"/>
        <v>C2-R16</v>
      </c>
      <c r="D50" s="405">
        <v>0.31240740740740786</v>
      </c>
      <c r="E50" s="405">
        <v>0.31255787037037081</v>
      </c>
      <c r="F50" s="406">
        <f t="shared" si="13"/>
        <v>1.7</v>
      </c>
      <c r="G50" s="468">
        <f t="shared" si="13"/>
        <v>9.44</v>
      </c>
      <c r="H50" s="407">
        <f t="shared" si="13"/>
        <v>1.2</v>
      </c>
      <c r="I50" s="407">
        <f t="shared" si="7"/>
        <v>11.139999999999999</v>
      </c>
      <c r="J50" s="407">
        <f t="shared" si="1"/>
        <v>11.159999999999998</v>
      </c>
      <c r="K50" s="408">
        <f t="shared" si="8"/>
        <v>1.9999999999999574E-2</v>
      </c>
      <c r="L50" s="409">
        <f t="shared" si="9"/>
        <v>0.5</v>
      </c>
      <c r="M50" s="410">
        <f t="shared" si="10"/>
        <v>11.639999999999999</v>
      </c>
      <c r="N50" s="410">
        <f t="shared" si="11"/>
        <v>11.659999999999998</v>
      </c>
      <c r="O50" s="411"/>
      <c r="P50" s="485">
        <f t="shared" ca="1" si="12"/>
        <v>0.31269675925925972</v>
      </c>
      <c r="Q50" s="484">
        <f t="shared" ca="1" si="2"/>
        <v>0.31285879629629676</v>
      </c>
      <c r="R50" s="486">
        <v>0.02</v>
      </c>
      <c r="S50" s="486"/>
      <c r="T50">
        <v>8</v>
      </c>
      <c r="U50" s="469" t="str">
        <f t="shared" si="3"/>
        <v>C2-R16</v>
      </c>
      <c r="V50" s="509">
        <v>2</v>
      </c>
      <c r="W50" s="470" t="s">
        <v>493</v>
      </c>
      <c r="X50" s="470" t="s">
        <v>494</v>
      </c>
      <c r="Y50" s="509">
        <v>16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13"/>
      <c r="C51" s="404" t="str">
        <f t="shared" si="0"/>
        <v>C2-R14</v>
      </c>
      <c r="D51" s="405">
        <v>0.31283564814814857</v>
      </c>
      <c r="E51" s="405">
        <v>0.31297453703703748</v>
      </c>
      <c r="F51" s="406">
        <f t="shared" ref="F51:H66" si="14">F50</f>
        <v>1.7</v>
      </c>
      <c r="G51" s="468">
        <f t="shared" si="14"/>
        <v>9.44</v>
      </c>
      <c r="H51" s="407">
        <f t="shared" si="14"/>
        <v>1.2</v>
      </c>
      <c r="I51" s="407">
        <f t="shared" si="7"/>
        <v>11.139999999999999</v>
      </c>
      <c r="J51" s="407">
        <f t="shared" si="1"/>
        <v>11.169999999999998</v>
      </c>
      <c r="K51" s="408">
        <f t="shared" si="8"/>
        <v>2.9999999999999361E-2</v>
      </c>
      <c r="L51" s="409">
        <f t="shared" si="9"/>
        <v>0.5</v>
      </c>
      <c r="M51" s="410">
        <f t="shared" si="10"/>
        <v>11.639999999999999</v>
      </c>
      <c r="N51" s="410">
        <f t="shared" si="11"/>
        <v>11.669999999999998</v>
      </c>
      <c r="O51" s="411"/>
      <c r="P51" s="485">
        <f t="shared" ca="1" si="12"/>
        <v>0.3131018518518523</v>
      </c>
      <c r="Q51" s="484">
        <f t="shared" ca="1" si="2"/>
        <v>0.31324074074074121</v>
      </c>
      <c r="R51" s="486">
        <v>0.03</v>
      </c>
      <c r="S51" s="486"/>
      <c r="T51">
        <v>9</v>
      </c>
      <c r="U51" s="501" t="str">
        <f t="shared" si="3"/>
        <v>C2-R14</v>
      </c>
      <c r="V51" s="509">
        <v>2</v>
      </c>
      <c r="W51" s="501" t="s">
        <v>493</v>
      </c>
      <c r="X51" s="470" t="s">
        <v>494</v>
      </c>
      <c r="Y51" s="509">
        <v>14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13"/>
      <c r="C52" s="404" t="str">
        <f t="shared" si="0"/>
        <v>C2-R12</v>
      </c>
      <c r="D52" s="405">
        <v>0.31321759259259302</v>
      </c>
      <c r="E52" s="405">
        <v>0.31339120370370416</v>
      </c>
      <c r="F52" s="406">
        <f t="shared" si="14"/>
        <v>1.7</v>
      </c>
      <c r="G52" s="468">
        <f t="shared" si="14"/>
        <v>9.44</v>
      </c>
      <c r="H52" s="407">
        <f t="shared" si="14"/>
        <v>1.2</v>
      </c>
      <c r="I52" s="407">
        <f t="shared" si="7"/>
        <v>11.139999999999999</v>
      </c>
      <c r="J52" s="407">
        <f t="shared" si="1"/>
        <v>11.149999999999999</v>
      </c>
      <c r="K52" s="408">
        <f t="shared" si="8"/>
        <v>9.9999999999997868E-3</v>
      </c>
      <c r="L52" s="409">
        <f t="shared" si="9"/>
        <v>0.5</v>
      </c>
      <c r="M52" s="410">
        <f t="shared" si="10"/>
        <v>11.639999999999999</v>
      </c>
      <c r="N52" s="410">
        <f t="shared" si="11"/>
        <v>11.649999999999999</v>
      </c>
      <c r="O52" s="411"/>
      <c r="P52" s="485">
        <f t="shared" ca="1" si="12"/>
        <v>0.31351851851851897</v>
      </c>
      <c r="Q52" s="484">
        <f t="shared" ca="1" si="2"/>
        <v>0.31365740740740788</v>
      </c>
      <c r="R52" s="486">
        <v>0.01</v>
      </c>
      <c r="S52" s="486"/>
      <c r="T52">
        <v>10</v>
      </c>
      <c r="U52" s="469" t="str">
        <f t="shared" si="3"/>
        <v>C2-R12</v>
      </c>
      <c r="V52" s="509">
        <v>2</v>
      </c>
      <c r="W52" s="470" t="s">
        <v>493</v>
      </c>
      <c r="X52" s="470" t="s">
        <v>494</v>
      </c>
      <c r="Y52" s="509">
        <v>12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13"/>
      <c r="C53" s="404" t="str">
        <f t="shared" si="0"/>
        <v>C2-R10</v>
      </c>
      <c r="D53" s="405">
        <v>0.31368055555555602</v>
      </c>
      <c r="E53" s="405">
        <v>0.31381944444444493</v>
      </c>
      <c r="F53" s="406">
        <f t="shared" si="14"/>
        <v>1.7</v>
      </c>
      <c r="G53" s="468">
        <f t="shared" si="14"/>
        <v>9.44</v>
      </c>
      <c r="H53" s="407">
        <f t="shared" si="14"/>
        <v>1.2</v>
      </c>
      <c r="I53" s="407">
        <f t="shared" si="7"/>
        <v>11.139999999999999</v>
      </c>
      <c r="J53" s="407">
        <f t="shared" si="1"/>
        <v>11.209999999999999</v>
      </c>
      <c r="K53" s="408">
        <f t="shared" si="8"/>
        <v>7.0000000000000284E-2</v>
      </c>
      <c r="L53" s="409">
        <f t="shared" si="9"/>
        <v>0.5</v>
      </c>
      <c r="M53" s="410">
        <f t="shared" si="10"/>
        <v>11.639999999999999</v>
      </c>
      <c r="N53" s="410">
        <f t="shared" si="11"/>
        <v>11.709999999999999</v>
      </c>
      <c r="O53" s="411"/>
      <c r="P53" s="485">
        <f t="shared" ca="1" si="12"/>
        <v>0.31394675925925974</v>
      </c>
      <c r="Q53" s="484">
        <f t="shared" ca="1" si="2"/>
        <v>0.31408564814814866</v>
      </c>
      <c r="R53" s="486">
        <v>7.0000000000000007E-2</v>
      </c>
      <c r="S53" s="486"/>
      <c r="T53">
        <v>11</v>
      </c>
      <c r="U53" s="469" t="str">
        <f t="shared" si="3"/>
        <v>C2-R10</v>
      </c>
      <c r="V53" s="509">
        <v>2</v>
      </c>
      <c r="W53" s="470" t="s">
        <v>493</v>
      </c>
      <c r="X53" s="470" t="s">
        <v>494</v>
      </c>
      <c r="Y53" s="509">
        <v>10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13"/>
      <c r="C54" s="404" t="str">
        <f t="shared" si="0"/>
        <v>C2-R8</v>
      </c>
      <c r="D54" s="405">
        <v>0.31410879629629679</v>
      </c>
      <c r="E54" s="405">
        <v>0.31427083333333383</v>
      </c>
      <c r="F54" s="406">
        <f t="shared" si="14"/>
        <v>1.7</v>
      </c>
      <c r="G54" s="468">
        <f t="shared" si="14"/>
        <v>9.44</v>
      </c>
      <c r="H54" s="407">
        <f t="shared" si="14"/>
        <v>1.2</v>
      </c>
      <c r="I54" s="407">
        <f t="shared" si="7"/>
        <v>11.139999999999999</v>
      </c>
      <c r="J54" s="407">
        <f t="shared" si="1"/>
        <v>11.249999999999998</v>
      </c>
      <c r="K54" s="408">
        <f t="shared" si="8"/>
        <v>0.10999999999999943</v>
      </c>
      <c r="L54" s="409">
        <f t="shared" si="9"/>
        <v>0.5</v>
      </c>
      <c r="M54" s="410">
        <f t="shared" si="10"/>
        <v>11.639999999999999</v>
      </c>
      <c r="N54" s="410">
        <f t="shared" si="11"/>
        <v>11.749999999999998</v>
      </c>
      <c r="O54" s="411"/>
      <c r="P54" s="485">
        <f t="shared" ca="1" si="12"/>
        <v>0.31432870370370419</v>
      </c>
      <c r="Q54" s="484">
        <f t="shared" ca="1" si="2"/>
        <v>0.31447916666666714</v>
      </c>
      <c r="R54" s="486">
        <v>0.11</v>
      </c>
      <c r="S54" s="486"/>
      <c r="T54">
        <v>12</v>
      </c>
      <c r="U54" s="469" t="str">
        <f t="shared" si="3"/>
        <v>C2-R8</v>
      </c>
      <c r="V54" s="509">
        <v>2</v>
      </c>
      <c r="W54" s="470" t="s">
        <v>493</v>
      </c>
      <c r="X54" s="470" t="s">
        <v>494</v>
      </c>
      <c r="Y54" s="509">
        <v>8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13"/>
      <c r="C55" s="404" t="str">
        <f t="shared" si="0"/>
        <v>C2-R6</v>
      </c>
      <c r="D55" s="405">
        <v>0.31450231481481533</v>
      </c>
      <c r="E55" s="405">
        <v>0.31466435185185238</v>
      </c>
      <c r="F55" s="406">
        <f t="shared" si="14"/>
        <v>1.7</v>
      </c>
      <c r="G55" s="468">
        <f t="shared" si="14"/>
        <v>9.44</v>
      </c>
      <c r="H55" s="407">
        <f t="shared" si="14"/>
        <v>1.2</v>
      </c>
      <c r="I55" s="407">
        <f t="shared" si="7"/>
        <v>11.139999999999999</v>
      </c>
      <c r="J55" s="407">
        <f t="shared" si="1"/>
        <v>11.229999999999999</v>
      </c>
      <c r="K55" s="408">
        <f t="shared" si="8"/>
        <v>8.9999999999999858E-2</v>
      </c>
      <c r="L55" s="409">
        <f t="shared" si="9"/>
        <v>0.5</v>
      </c>
      <c r="M55" s="410">
        <f t="shared" si="10"/>
        <v>11.639999999999999</v>
      </c>
      <c r="N55" s="410">
        <f t="shared" si="11"/>
        <v>11.729999999999999</v>
      </c>
      <c r="O55" s="411"/>
      <c r="P55" s="485">
        <f t="shared" ca="1" si="12"/>
        <v>0.31475694444444491</v>
      </c>
      <c r="Q55" s="484">
        <f t="shared" ca="1" si="2"/>
        <v>0.31491898148148195</v>
      </c>
      <c r="R55" s="486">
        <v>0.09</v>
      </c>
      <c r="S55" s="486"/>
      <c r="T55">
        <v>13</v>
      </c>
      <c r="U55" s="469" t="str">
        <f t="shared" si="3"/>
        <v>C2-R6</v>
      </c>
      <c r="V55" s="509">
        <v>2</v>
      </c>
      <c r="W55" s="470" t="s">
        <v>493</v>
      </c>
      <c r="X55" s="470" t="s">
        <v>494</v>
      </c>
      <c r="Y55" s="509">
        <v>6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13"/>
      <c r="C56" s="404" t="str">
        <f t="shared" si="0"/>
        <v>C2-R4</v>
      </c>
      <c r="D56" s="405">
        <v>0.3149305555555561</v>
      </c>
      <c r="E56" s="405">
        <v>0.31506944444444501</v>
      </c>
      <c r="F56" s="406">
        <f t="shared" si="14"/>
        <v>1.7</v>
      </c>
      <c r="G56" s="468">
        <f t="shared" si="14"/>
        <v>9.44</v>
      </c>
      <c r="H56" s="407">
        <f t="shared" si="14"/>
        <v>1.2</v>
      </c>
      <c r="I56" s="407">
        <f t="shared" si="7"/>
        <v>11.139999999999999</v>
      </c>
      <c r="J56" s="407">
        <f t="shared" si="1"/>
        <v>11.159999999999998</v>
      </c>
      <c r="K56" s="408">
        <f t="shared" si="8"/>
        <v>1.9999999999999574E-2</v>
      </c>
      <c r="L56" s="409">
        <f t="shared" si="9"/>
        <v>0.5</v>
      </c>
      <c r="M56" s="410">
        <f t="shared" si="10"/>
        <v>11.639999999999999</v>
      </c>
      <c r="N56" s="410">
        <f t="shared" si="11"/>
        <v>11.659999999999998</v>
      </c>
      <c r="O56" s="411"/>
      <c r="P56" s="485">
        <f t="shared" ca="1" si="12"/>
        <v>0.31515046296296345</v>
      </c>
      <c r="Q56" s="484">
        <f t="shared" ca="1" si="2"/>
        <v>0.3153009259259264</v>
      </c>
      <c r="R56" s="486">
        <v>0.02</v>
      </c>
      <c r="S56" s="486"/>
      <c r="T56">
        <v>14</v>
      </c>
      <c r="U56" s="501" t="str">
        <f t="shared" si="3"/>
        <v>C2-R4</v>
      </c>
      <c r="V56" s="509">
        <v>2</v>
      </c>
      <c r="W56" s="501" t="s">
        <v>493</v>
      </c>
      <c r="X56" s="470" t="s">
        <v>494</v>
      </c>
      <c r="Y56" s="509">
        <v>4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13" t="str">
        <f>D12</f>
        <v>KM8+940, KM9+009,80</v>
      </c>
      <c r="C57" s="404" t="str">
        <f t="shared" si="0"/>
        <v>C2-R2</v>
      </c>
      <c r="D57" s="405">
        <v>0.31535879629629687</v>
      </c>
      <c r="E57" s="405">
        <v>0.31553240740740801</v>
      </c>
      <c r="F57" s="406">
        <f t="shared" si="14"/>
        <v>1.7</v>
      </c>
      <c r="G57" s="468">
        <f t="shared" si="14"/>
        <v>9.44</v>
      </c>
      <c r="H57" s="407">
        <f t="shared" si="14"/>
        <v>1.2</v>
      </c>
      <c r="I57" s="407">
        <f t="shared" si="7"/>
        <v>11.139999999999999</v>
      </c>
      <c r="J57" s="407">
        <f t="shared" si="1"/>
        <v>11.229999999999999</v>
      </c>
      <c r="K57" s="408">
        <f t="shared" si="8"/>
        <v>8.9999999999999858E-2</v>
      </c>
      <c r="L57" s="409">
        <f t="shared" si="9"/>
        <v>0.5</v>
      </c>
      <c r="M57" s="410">
        <f t="shared" si="10"/>
        <v>11.639999999999999</v>
      </c>
      <c r="N57" s="410">
        <f t="shared" si="11"/>
        <v>11.729999999999999</v>
      </c>
      <c r="O57" s="411"/>
      <c r="P57" s="485">
        <f t="shared" ca="1" si="12"/>
        <v>0.31554398148148194</v>
      </c>
      <c r="Q57" s="484">
        <f t="shared" ca="1" si="2"/>
        <v>0.31571759259259308</v>
      </c>
      <c r="R57" s="486">
        <v>0.09</v>
      </c>
      <c r="S57" s="486"/>
      <c r="T57">
        <v>15</v>
      </c>
      <c r="U57" s="469" t="str">
        <f t="shared" si="3"/>
        <v>C2-R2</v>
      </c>
      <c r="V57" s="509">
        <v>2</v>
      </c>
      <c r="W57" s="470" t="s">
        <v>493</v>
      </c>
      <c r="X57" s="470" t="s">
        <v>494</v>
      </c>
      <c r="Y57" s="509">
        <v>2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13"/>
      <c r="C58" s="404" t="str">
        <f t="shared" si="0"/>
        <v>C3-R1</v>
      </c>
      <c r="D58" s="405">
        <v>0.31582175925925987</v>
      </c>
      <c r="E58" s="405">
        <v>0.31596064814814878</v>
      </c>
      <c r="F58" s="406">
        <f t="shared" si="14"/>
        <v>1.7</v>
      </c>
      <c r="G58" s="468">
        <f t="shared" si="14"/>
        <v>9.44</v>
      </c>
      <c r="H58" s="407">
        <f t="shared" si="14"/>
        <v>1.2</v>
      </c>
      <c r="I58" s="407">
        <f t="shared" si="7"/>
        <v>11.139999999999999</v>
      </c>
      <c r="J58" s="407">
        <f t="shared" si="1"/>
        <v>11.159999999999998</v>
      </c>
      <c r="K58" s="408">
        <f t="shared" si="8"/>
        <v>1.9999999999999574E-2</v>
      </c>
      <c r="L58" s="409">
        <f t="shared" si="9"/>
        <v>0.5</v>
      </c>
      <c r="M58" s="410">
        <f t="shared" si="10"/>
        <v>11.639999999999999</v>
      </c>
      <c r="N58" s="410">
        <f t="shared" si="11"/>
        <v>11.659999999999998</v>
      </c>
      <c r="O58" s="411"/>
      <c r="P58" s="485">
        <f t="shared" ca="1" si="12"/>
        <v>0.3159837962962968</v>
      </c>
      <c r="Q58" s="484">
        <f t="shared" ca="1" si="2"/>
        <v>0.31612268518518571</v>
      </c>
      <c r="R58" s="486">
        <v>0.02</v>
      </c>
      <c r="S58" s="486"/>
      <c r="T58">
        <v>16</v>
      </c>
      <c r="U58" s="469" t="str">
        <f t="shared" si="3"/>
        <v>C3-R1</v>
      </c>
      <c r="V58" s="509">
        <v>3</v>
      </c>
      <c r="W58" s="470" t="s">
        <v>493</v>
      </c>
      <c r="X58" s="470" t="s">
        <v>494</v>
      </c>
      <c r="Y58" s="509">
        <v>1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13"/>
      <c r="C59" s="404" t="str">
        <f t="shared" si="0"/>
        <v>C3-R3</v>
      </c>
      <c r="D59" s="405">
        <v>0.31620370370370432</v>
      </c>
      <c r="E59" s="405">
        <v>0.31636574074074136</v>
      </c>
      <c r="F59" s="406">
        <f t="shared" si="14"/>
        <v>1.7</v>
      </c>
      <c r="G59" s="468">
        <f t="shared" si="14"/>
        <v>9.44</v>
      </c>
      <c r="H59" s="407">
        <f t="shared" si="14"/>
        <v>1.2</v>
      </c>
      <c r="I59" s="407">
        <f t="shared" si="7"/>
        <v>11.139999999999999</v>
      </c>
      <c r="J59" s="407">
        <f t="shared" si="1"/>
        <v>11.209999999999999</v>
      </c>
      <c r="K59" s="408">
        <f t="shared" si="8"/>
        <v>7.0000000000000284E-2</v>
      </c>
      <c r="L59" s="409">
        <f t="shared" si="9"/>
        <v>0.5</v>
      </c>
      <c r="M59" s="410">
        <f t="shared" si="10"/>
        <v>11.639999999999999</v>
      </c>
      <c r="N59" s="410">
        <f t="shared" si="11"/>
        <v>11.709999999999999</v>
      </c>
      <c r="O59" s="411"/>
      <c r="P59" s="485">
        <f t="shared" ca="1" si="12"/>
        <v>0.31637731481481535</v>
      </c>
      <c r="Q59" s="484">
        <f t="shared" ca="1" si="2"/>
        <v>0.31653935185185239</v>
      </c>
      <c r="R59" s="486">
        <v>7.0000000000000007E-2</v>
      </c>
      <c r="S59" s="486"/>
      <c r="T59">
        <v>17</v>
      </c>
      <c r="U59" s="469" t="str">
        <f t="shared" si="3"/>
        <v>C3-R3</v>
      </c>
      <c r="V59" s="509">
        <v>3</v>
      </c>
      <c r="W59" s="470" t="s">
        <v>493</v>
      </c>
      <c r="X59" s="470" t="s">
        <v>494</v>
      </c>
      <c r="Y59" s="509">
        <v>3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13"/>
      <c r="C60" s="404" t="str">
        <f t="shared" si="0"/>
        <v>C3-R5</v>
      </c>
      <c r="D60" s="405">
        <v>0.31664351851851913</v>
      </c>
      <c r="E60" s="405">
        <v>0.31678240740740804</v>
      </c>
      <c r="F60" s="406">
        <f t="shared" si="14"/>
        <v>1.7</v>
      </c>
      <c r="G60" s="468">
        <f t="shared" si="14"/>
        <v>9.44</v>
      </c>
      <c r="H60" s="407">
        <f t="shared" si="14"/>
        <v>1.2</v>
      </c>
      <c r="I60" s="407">
        <f t="shared" si="7"/>
        <v>11.139999999999999</v>
      </c>
      <c r="J60" s="407">
        <f t="shared" si="1"/>
        <v>11.29</v>
      </c>
      <c r="K60" s="408">
        <f t="shared" si="8"/>
        <v>0.15000000000000036</v>
      </c>
      <c r="L60" s="409">
        <f t="shared" si="9"/>
        <v>0.5</v>
      </c>
      <c r="M60" s="410">
        <f t="shared" si="10"/>
        <v>11.639999999999999</v>
      </c>
      <c r="N60" s="410">
        <f t="shared" si="11"/>
        <v>11.79</v>
      </c>
      <c r="O60" s="411"/>
      <c r="P60" s="485">
        <f t="shared" ca="1" si="12"/>
        <v>0.31678240740740793</v>
      </c>
      <c r="Q60" s="484">
        <f t="shared" ca="1" si="2"/>
        <v>0.31692129629629684</v>
      </c>
      <c r="R60" s="486">
        <v>0.15</v>
      </c>
      <c r="S60" s="486"/>
      <c r="T60">
        <v>18</v>
      </c>
      <c r="U60" s="469" t="str">
        <f t="shared" si="3"/>
        <v>C3-R5</v>
      </c>
      <c r="V60" s="509">
        <v>3</v>
      </c>
      <c r="W60" s="470" t="s">
        <v>493</v>
      </c>
      <c r="X60" s="470" t="s">
        <v>494</v>
      </c>
      <c r="Y60" s="509">
        <v>5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13"/>
      <c r="C61" s="404" t="str">
        <f t="shared" si="0"/>
        <v>C3-R7</v>
      </c>
      <c r="D61" s="405">
        <v>0.31701388888888954</v>
      </c>
      <c r="E61" s="405">
        <v>0.31716435185185249</v>
      </c>
      <c r="F61" s="406">
        <f t="shared" si="14"/>
        <v>1.7</v>
      </c>
      <c r="G61" s="468">
        <f t="shared" si="14"/>
        <v>9.44</v>
      </c>
      <c r="H61" s="407">
        <f t="shared" si="14"/>
        <v>1.2</v>
      </c>
      <c r="I61" s="407">
        <f t="shared" si="7"/>
        <v>11.139999999999999</v>
      </c>
      <c r="J61" s="407">
        <f t="shared" si="1"/>
        <v>11.219999999999999</v>
      </c>
      <c r="K61" s="408">
        <f t="shared" si="8"/>
        <v>8.0000000000000071E-2</v>
      </c>
      <c r="L61" s="409">
        <f t="shared" si="9"/>
        <v>0.5</v>
      </c>
      <c r="M61" s="410">
        <f t="shared" si="10"/>
        <v>11.639999999999999</v>
      </c>
      <c r="N61" s="410">
        <f t="shared" si="11"/>
        <v>11.719999999999999</v>
      </c>
      <c r="O61" s="411"/>
      <c r="P61" s="485">
        <f t="shared" ca="1" si="12"/>
        <v>0.31719907407407461</v>
      </c>
      <c r="Q61" s="484">
        <f t="shared" ca="1" si="2"/>
        <v>0.31736111111111165</v>
      </c>
      <c r="R61" s="486">
        <v>0.08</v>
      </c>
      <c r="S61" s="486"/>
      <c r="T61">
        <v>19</v>
      </c>
      <c r="U61" s="469" t="str">
        <f t="shared" si="3"/>
        <v>C3-R7</v>
      </c>
      <c r="V61" s="509">
        <v>3</v>
      </c>
      <c r="W61" s="470" t="s">
        <v>493</v>
      </c>
      <c r="X61" s="470" t="s">
        <v>494</v>
      </c>
      <c r="Y61" s="509">
        <v>7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13"/>
      <c r="C62" s="404" t="str">
        <f t="shared" si="0"/>
        <v>C3-R9</v>
      </c>
      <c r="D62" s="405">
        <v>0.31741898148148212</v>
      </c>
      <c r="E62" s="405">
        <v>0.31756944444444507</v>
      </c>
      <c r="F62" s="406">
        <f t="shared" si="14"/>
        <v>1.7</v>
      </c>
      <c r="G62" s="468">
        <f t="shared" si="14"/>
        <v>9.44</v>
      </c>
      <c r="H62" s="407">
        <f t="shared" si="14"/>
        <v>1.2</v>
      </c>
      <c r="I62" s="407">
        <f t="shared" si="7"/>
        <v>11.139999999999999</v>
      </c>
      <c r="J62" s="407">
        <f t="shared" si="1"/>
        <v>11.2</v>
      </c>
      <c r="K62" s="408">
        <f t="shared" si="8"/>
        <v>6.0000000000000497E-2</v>
      </c>
      <c r="L62" s="409">
        <f t="shared" si="9"/>
        <v>0.5</v>
      </c>
      <c r="M62" s="410">
        <f t="shared" si="10"/>
        <v>11.639999999999999</v>
      </c>
      <c r="N62" s="410">
        <f t="shared" si="11"/>
        <v>11.7</v>
      </c>
      <c r="O62" s="411"/>
      <c r="P62" s="485">
        <f t="shared" ca="1" si="12"/>
        <v>0.31761574074074128</v>
      </c>
      <c r="Q62" s="484">
        <f t="shared" ca="1" si="2"/>
        <v>0.31778935185185242</v>
      </c>
      <c r="R62" s="486">
        <v>0.06</v>
      </c>
      <c r="S62" s="486"/>
      <c r="T62">
        <v>20</v>
      </c>
      <c r="U62" s="469" t="str">
        <f t="shared" si="3"/>
        <v>C3-R9</v>
      </c>
      <c r="V62" s="509">
        <v>3</v>
      </c>
      <c r="W62" s="470" t="s">
        <v>493</v>
      </c>
      <c r="X62" s="470" t="s">
        <v>494</v>
      </c>
      <c r="Y62" s="509">
        <v>9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13"/>
      <c r="C63" s="404" t="str">
        <f t="shared" si="0"/>
        <v>C3-R11</v>
      </c>
      <c r="D63" s="405">
        <v>0.31785879629629693</v>
      </c>
      <c r="E63" s="405">
        <v>0.31800925925925988</v>
      </c>
      <c r="F63" s="406">
        <f t="shared" si="14"/>
        <v>1.7</v>
      </c>
      <c r="G63" s="468">
        <f t="shared" si="14"/>
        <v>9.44</v>
      </c>
      <c r="H63" s="407">
        <f t="shared" si="14"/>
        <v>1.2</v>
      </c>
      <c r="I63" s="407">
        <f t="shared" si="7"/>
        <v>11.139999999999999</v>
      </c>
      <c r="J63" s="407">
        <f t="shared" si="1"/>
        <v>11.179999999999998</v>
      </c>
      <c r="K63" s="408">
        <f t="shared" si="8"/>
        <v>3.9999999999999147E-2</v>
      </c>
      <c r="L63" s="409">
        <f t="shared" si="9"/>
        <v>0.5</v>
      </c>
      <c r="M63" s="410">
        <f t="shared" si="10"/>
        <v>11.639999999999999</v>
      </c>
      <c r="N63" s="410">
        <f t="shared" si="11"/>
        <v>11.679999999999998</v>
      </c>
      <c r="O63" s="411"/>
      <c r="P63" s="485">
        <f t="shared" ca="1" si="12"/>
        <v>0.31804398148148205</v>
      </c>
      <c r="Q63" s="484">
        <f t="shared" ca="1" si="2"/>
        <v>0.31818287037037096</v>
      </c>
      <c r="R63" s="486">
        <v>0.04</v>
      </c>
      <c r="S63" s="486"/>
      <c r="T63">
        <v>21</v>
      </c>
      <c r="U63" s="469" t="str">
        <f t="shared" si="3"/>
        <v>C3-R11</v>
      </c>
      <c r="V63" s="509">
        <v>3</v>
      </c>
      <c r="W63" s="470" t="s">
        <v>493</v>
      </c>
      <c r="X63" s="470" t="s">
        <v>494</v>
      </c>
      <c r="Y63" s="509">
        <v>11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13"/>
      <c r="C64" s="404" t="str">
        <f t="shared" si="0"/>
        <v>C3-R13</v>
      </c>
      <c r="D64" s="405">
        <v>0.31825231481481542</v>
      </c>
      <c r="E64" s="405">
        <v>0.31841435185185246</v>
      </c>
      <c r="F64" s="406">
        <f t="shared" si="14"/>
        <v>1.7</v>
      </c>
      <c r="G64" s="468">
        <f t="shared" si="14"/>
        <v>9.44</v>
      </c>
      <c r="H64" s="407">
        <f t="shared" si="14"/>
        <v>1.2</v>
      </c>
      <c r="I64" s="407">
        <f t="shared" si="7"/>
        <v>11.139999999999999</v>
      </c>
      <c r="J64" s="407">
        <f t="shared" si="1"/>
        <v>11.27</v>
      </c>
      <c r="K64" s="408">
        <f t="shared" si="8"/>
        <v>0.13000000000000078</v>
      </c>
      <c r="L64" s="409">
        <f t="shared" si="9"/>
        <v>0.5</v>
      </c>
      <c r="M64" s="410">
        <f t="shared" si="10"/>
        <v>11.639999999999999</v>
      </c>
      <c r="N64" s="410">
        <f t="shared" si="11"/>
        <v>11.77</v>
      </c>
      <c r="O64" s="411"/>
      <c r="P64" s="485">
        <f t="shared" ca="1" si="12"/>
        <v>0.3184259259259265</v>
      </c>
      <c r="Q64" s="484">
        <f t="shared" ca="1" si="2"/>
        <v>0.31858796296296354</v>
      </c>
      <c r="R64" s="486">
        <v>0.13</v>
      </c>
      <c r="S64" s="486"/>
      <c r="T64">
        <v>22</v>
      </c>
      <c r="U64" s="469" t="str">
        <f t="shared" si="3"/>
        <v>C3-R13</v>
      </c>
      <c r="V64" s="509">
        <v>3</v>
      </c>
      <c r="W64" s="470" t="s">
        <v>493</v>
      </c>
      <c r="X64" s="470" t="s">
        <v>494</v>
      </c>
      <c r="Y64" s="509">
        <v>13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13"/>
      <c r="C65" s="404" t="str">
        <f t="shared" si="0"/>
        <v>C3-R15</v>
      </c>
      <c r="D65" s="405">
        <v>0.31868055555555619</v>
      </c>
      <c r="E65" s="405">
        <v>0.31883101851851914</v>
      </c>
      <c r="F65" s="406">
        <f t="shared" si="14"/>
        <v>1.7</v>
      </c>
      <c r="G65" s="468">
        <f t="shared" si="14"/>
        <v>9.44</v>
      </c>
      <c r="H65" s="407">
        <f t="shared" si="14"/>
        <v>1.2</v>
      </c>
      <c r="I65" s="407">
        <f t="shared" si="7"/>
        <v>11.139999999999999</v>
      </c>
      <c r="J65" s="407">
        <f t="shared" si="1"/>
        <v>11.149999999999999</v>
      </c>
      <c r="K65" s="408">
        <f t="shared" si="8"/>
        <v>9.9999999999997868E-3</v>
      </c>
      <c r="L65" s="409">
        <f t="shared" si="9"/>
        <v>0.5</v>
      </c>
      <c r="M65" s="410">
        <f t="shared" si="10"/>
        <v>11.639999999999999</v>
      </c>
      <c r="N65" s="410">
        <f t="shared" si="11"/>
        <v>11.649999999999999</v>
      </c>
      <c r="O65" s="411"/>
      <c r="P65" s="485">
        <f t="shared" ca="1" si="12"/>
        <v>0.31885416666666727</v>
      </c>
      <c r="Q65" s="484">
        <f t="shared" ca="1" si="2"/>
        <v>0.31899305555555618</v>
      </c>
      <c r="R65" s="486">
        <v>0.01</v>
      </c>
      <c r="S65" s="486"/>
      <c r="T65">
        <v>23</v>
      </c>
      <c r="U65" s="469" t="str">
        <f t="shared" si="3"/>
        <v>C3-R15</v>
      </c>
      <c r="V65" s="509">
        <v>3</v>
      </c>
      <c r="W65" s="470" t="s">
        <v>493</v>
      </c>
      <c r="X65" s="470" t="s">
        <v>494</v>
      </c>
      <c r="Y65" s="509">
        <v>15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13"/>
      <c r="C66" s="404" t="str">
        <f t="shared" si="0"/>
        <v>C3-R17</v>
      </c>
      <c r="D66" s="405">
        <v>0.31908564814814877</v>
      </c>
      <c r="E66" s="405">
        <v>0.31922453703703768</v>
      </c>
      <c r="F66" s="406">
        <f t="shared" si="14"/>
        <v>1.7</v>
      </c>
      <c r="G66" s="468">
        <f t="shared" si="14"/>
        <v>9.44</v>
      </c>
      <c r="H66" s="407">
        <f t="shared" si="14"/>
        <v>1.2</v>
      </c>
      <c r="I66" s="407">
        <f t="shared" si="7"/>
        <v>11.139999999999999</v>
      </c>
      <c r="J66" s="407">
        <f t="shared" si="1"/>
        <v>11.209999999999999</v>
      </c>
      <c r="K66" s="408">
        <f t="shared" si="8"/>
        <v>7.0000000000000284E-2</v>
      </c>
      <c r="L66" s="409">
        <f t="shared" si="9"/>
        <v>0.5</v>
      </c>
      <c r="M66" s="410">
        <f t="shared" si="10"/>
        <v>11.639999999999999</v>
      </c>
      <c r="N66" s="410">
        <f t="shared" si="11"/>
        <v>11.709999999999999</v>
      </c>
      <c r="O66" s="411"/>
      <c r="P66" s="485">
        <f t="shared" ca="1" si="12"/>
        <v>0.31922453703703768</v>
      </c>
      <c r="Q66" s="484">
        <f t="shared" ca="1" si="2"/>
        <v>0.31936342592592659</v>
      </c>
      <c r="R66" s="486">
        <v>7.0000000000000007E-2</v>
      </c>
      <c r="S66" s="486"/>
      <c r="T66">
        <v>24</v>
      </c>
      <c r="U66" s="469" t="str">
        <f t="shared" si="3"/>
        <v>C3-R17</v>
      </c>
      <c r="V66" s="509">
        <v>3</v>
      </c>
      <c r="W66" s="470" t="s">
        <v>493</v>
      </c>
      <c r="X66" s="470" t="s">
        <v>494</v>
      </c>
      <c r="Y66" s="509">
        <v>17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13"/>
      <c r="C67" s="404" t="str">
        <f t="shared" si="0"/>
        <v>C3-R19</v>
      </c>
      <c r="D67" s="405">
        <v>0.31946759259259322</v>
      </c>
      <c r="E67" s="405">
        <v>0.31964120370370436</v>
      </c>
      <c r="F67" s="406">
        <f t="shared" ref="F67:H82" si="15">F66</f>
        <v>1.7</v>
      </c>
      <c r="G67" s="468">
        <f t="shared" si="15"/>
        <v>9.44</v>
      </c>
      <c r="H67" s="407">
        <f t="shared" si="15"/>
        <v>1.2</v>
      </c>
      <c r="I67" s="407">
        <f t="shared" si="7"/>
        <v>11.139999999999999</v>
      </c>
      <c r="J67" s="407">
        <f t="shared" si="1"/>
        <v>11.159999999999998</v>
      </c>
      <c r="K67" s="408">
        <f t="shared" si="8"/>
        <v>1.9999999999999574E-2</v>
      </c>
      <c r="L67" s="409">
        <f t="shared" si="9"/>
        <v>0.5</v>
      </c>
      <c r="M67" s="410">
        <f t="shared" si="10"/>
        <v>11.639999999999999</v>
      </c>
      <c r="N67" s="410">
        <f t="shared" si="11"/>
        <v>11.659999999999998</v>
      </c>
      <c r="O67" s="411"/>
      <c r="P67" s="485">
        <f t="shared" ca="1" si="12"/>
        <v>0.31964120370370436</v>
      </c>
      <c r="Q67" s="484">
        <f t="shared" ca="1" si="2"/>
        <v>0.31979166666666731</v>
      </c>
      <c r="R67" s="486">
        <v>0.02</v>
      </c>
      <c r="S67" s="486"/>
      <c r="T67" s="504">
        <v>25</v>
      </c>
      <c r="U67" s="505" t="str">
        <f t="shared" si="3"/>
        <v>C3-R19</v>
      </c>
      <c r="V67" s="509">
        <v>3</v>
      </c>
      <c r="W67" s="506" t="s">
        <v>493</v>
      </c>
      <c r="X67" s="506" t="s">
        <v>494</v>
      </c>
      <c r="Y67" s="509">
        <v>19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13"/>
      <c r="C68" s="404" t="str">
        <f t="shared" si="0"/>
        <v>C3-R21</v>
      </c>
      <c r="D68" s="405">
        <v>0.31989583333333399</v>
      </c>
      <c r="E68" s="405">
        <v>0.32004629629629694</v>
      </c>
      <c r="F68" s="406">
        <f t="shared" si="15"/>
        <v>1.7</v>
      </c>
      <c r="G68" s="468">
        <f t="shared" si="15"/>
        <v>9.44</v>
      </c>
      <c r="H68" s="407">
        <f t="shared" si="15"/>
        <v>1.2</v>
      </c>
      <c r="I68" s="407">
        <f t="shared" si="7"/>
        <v>11.139999999999999</v>
      </c>
      <c r="J68" s="407">
        <f t="shared" si="1"/>
        <v>11.259999999999998</v>
      </c>
      <c r="K68" s="408">
        <f t="shared" si="8"/>
        <v>0.11999999999999922</v>
      </c>
      <c r="L68" s="409">
        <f t="shared" si="9"/>
        <v>0.5</v>
      </c>
      <c r="M68" s="410">
        <f t="shared" si="10"/>
        <v>11.639999999999999</v>
      </c>
      <c r="N68" s="410">
        <f t="shared" si="11"/>
        <v>11.759999999999998</v>
      </c>
      <c r="O68" s="411"/>
      <c r="P68" s="485">
        <f t="shared" ca="1" si="12"/>
        <v>0.32005787037037103</v>
      </c>
      <c r="Q68" s="484">
        <f t="shared" ca="1" si="2"/>
        <v>0.32019675925925994</v>
      </c>
      <c r="R68" s="486">
        <v>0.12</v>
      </c>
      <c r="S68" s="486"/>
      <c r="T68">
        <v>26</v>
      </c>
      <c r="U68" s="469" t="str">
        <f t="shared" si="3"/>
        <v>C3-R21</v>
      </c>
      <c r="V68" s="509">
        <v>3</v>
      </c>
      <c r="W68" s="470" t="s">
        <v>493</v>
      </c>
      <c r="X68" s="470" t="s">
        <v>494</v>
      </c>
      <c r="Y68" s="509">
        <v>21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13"/>
      <c r="C69" s="404" t="str">
        <f t="shared" si="0"/>
        <v>C3-R23</v>
      </c>
      <c r="D69" s="405">
        <v>0.32032407407407471</v>
      </c>
      <c r="E69" s="405">
        <v>0.32048611111111175</v>
      </c>
      <c r="F69" s="406">
        <f t="shared" si="15"/>
        <v>1.7</v>
      </c>
      <c r="G69" s="468">
        <f t="shared" si="15"/>
        <v>9.44</v>
      </c>
      <c r="H69" s="407">
        <f t="shared" si="15"/>
        <v>1.2</v>
      </c>
      <c r="I69" s="407">
        <f t="shared" si="7"/>
        <v>11.139999999999999</v>
      </c>
      <c r="J69" s="407">
        <f t="shared" si="1"/>
        <v>11.249999999999998</v>
      </c>
      <c r="K69" s="408">
        <f t="shared" si="8"/>
        <v>0.10999999999999943</v>
      </c>
      <c r="L69" s="409">
        <f t="shared" si="9"/>
        <v>0.5</v>
      </c>
      <c r="M69" s="410">
        <f t="shared" si="10"/>
        <v>11.639999999999999</v>
      </c>
      <c r="N69" s="410">
        <f t="shared" si="11"/>
        <v>11.749999999999998</v>
      </c>
      <c r="O69" s="411"/>
      <c r="P69" s="485">
        <f t="shared" ca="1" si="12"/>
        <v>0.32042824074074144</v>
      </c>
      <c r="Q69" s="484">
        <f t="shared" ca="1" si="2"/>
        <v>0.32056712962963035</v>
      </c>
      <c r="R69" s="486">
        <v>0.11</v>
      </c>
      <c r="S69" s="486"/>
      <c r="T69">
        <v>1</v>
      </c>
      <c r="U69" s="469" t="str">
        <f t="shared" si="3"/>
        <v>C3-R23</v>
      </c>
      <c r="V69" s="509">
        <v>3</v>
      </c>
      <c r="W69" s="470" t="s">
        <v>493</v>
      </c>
      <c r="X69" s="470" t="s">
        <v>494</v>
      </c>
      <c r="Y69" s="509">
        <v>23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13"/>
      <c r="C70" s="404" t="str">
        <f t="shared" si="0"/>
        <v>C3-R25</v>
      </c>
      <c r="D70" s="412">
        <v>0.32075231481481548</v>
      </c>
      <c r="E70" s="412">
        <v>0.32090277777777843</v>
      </c>
      <c r="F70" s="406">
        <f t="shared" si="15"/>
        <v>1.7</v>
      </c>
      <c r="G70" s="468">
        <f t="shared" si="15"/>
        <v>9.44</v>
      </c>
      <c r="H70" s="407">
        <f t="shared" si="15"/>
        <v>1.2</v>
      </c>
      <c r="I70" s="407">
        <f t="shared" si="7"/>
        <v>11.139999999999999</v>
      </c>
      <c r="J70" s="407">
        <f t="shared" si="1"/>
        <v>11.249999999999998</v>
      </c>
      <c r="K70" s="408">
        <f t="shared" si="8"/>
        <v>0.10999999999999943</v>
      </c>
      <c r="L70" s="409">
        <f t="shared" si="9"/>
        <v>0.5</v>
      </c>
      <c r="M70" s="410">
        <f t="shared" si="10"/>
        <v>11.639999999999999</v>
      </c>
      <c r="N70" s="410">
        <f t="shared" si="11"/>
        <v>11.749999999999998</v>
      </c>
      <c r="O70" s="411"/>
      <c r="P70" s="485">
        <f t="shared" ca="1" si="12"/>
        <v>0.32084490740740812</v>
      </c>
      <c r="Q70" s="484">
        <f t="shared" ca="1" si="2"/>
        <v>0.32101851851851926</v>
      </c>
      <c r="R70" s="486">
        <v>0.11</v>
      </c>
      <c r="S70" s="486"/>
      <c r="T70">
        <v>2</v>
      </c>
      <c r="U70" s="469" t="str">
        <f t="shared" si="3"/>
        <v>C3-R25</v>
      </c>
      <c r="V70" s="509">
        <v>3</v>
      </c>
      <c r="W70" s="470" t="s">
        <v>493</v>
      </c>
      <c r="X70" s="470" t="s">
        <v>494</v>
      </c>
      <c r="Y70" s="509">
        <v>25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13"/>
      <c r="C71" s="404" t="str">
        <f t="shared" si="0"/>
        <v>C3-R27</v>
      </c>
      <c r="D71" s="405">
        <v>0.32118055555555619</v>
      </c>
      <c r="E71" s="405">
        <v>0.3213194444444451</v>
      </c>
      <c r="F71" s="406">
        <f t="shared" si="15"/>
        <v>1.7</v>
      </c>
      <c r="G71" s="468">
        <f t="shared" si="15"/>
        <v>9.44</v>
      </c>
      <c r="H71" s="407">
        <f t="shared" si="15"/>
        <v>1.2</v>
      </c>
      <c r="I71" s="407">
        <f t="shared" si="7"/>
        <v>11.139999999999999</v>
      </c>
      <c r="J71" s="407">
        <f t="shared" si="1"/>
        <v>11.209999999999999</v>
      </c>
      <c r="K71" s="408">
        <f t="shared" si="8"/>
        <v>7.0000000000000284E-2</v>
      </c>
      <c r="L71" s="409">
        <f t="shared" si="9"/>
        <v>0.5</v>
      </c>
      <c r="M71" s="410">
        <f t="shared" si="10"/>
        <v>11.639999999999999</v>
      </c>
      <c r="N71" s="410">
        <f t="shared" si="11"/>
        <v>11.709999999999999</v>
      </c>
      <c r="O71" s="411"/>
      <c r="P71" s="485">
        <f t="shared" ca="1" si="12"/>
        <v>0.32130787037037112</v>
      </c>
      <c r="Q71" s="484">
        <f t="shared" ca="1" si="2"/>
        <v>0.32144675925926003</v>
      </c>
      <c r="R71" s="486">
        <v>7.0000000000000007E-2</v>
      </c>
      <c r="S71" s="486"/>
      <c r="T71">
        <v>3</v>
      </c>
      <c r="U71" s="469" t="str">
        <f t="shared" si="3"/>
        <v>C3-R27</v>
      </c>
      <c r="V71" s="509">
        <v>3</v>
      </c>
      <c r="W71" s="470" t="s">
        <v>493</v>
      </c>
      <c r="X71" s="470" t="s">
        <v>494</v>
      </c>
      <c r="Y71" s="509">
        <v>27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13"/>
      <c r="C72" s="404" t="str">
        <f t="shared" si="0"/>
        <v>C3-R29</v>
      </c>
      <c r="D72" s="412">
        <v>0.32157407407407473</v>
      </c>
      <c r="E72" s="412">
        <v>0.32174768518518587</v>
      </c>
      <c r="F72" s="406">
        <f t="shared" si="15"/>
        <v>1.7</v>
      </c>
      <c r="G72" s="468">
        <f t="shared" si="15"/>
        <v>9.44</v>
      </c>
      <c r="H72" s="407">
        <f t="shared" si="15"/>
        <v>1.2</v>
      </c>
      <c r="I72" s="407">
        <f t="shared" si="7"/>
        <v>11.139999999999999</v>
      </c>
      <c r="J72" s="407">
        <f t="shared" si="1"/>
        <v>11.219999999999999</v>
      </c>
      <c r="K72" s="408">
        <f t="shared" si="8"/>
        <v>8.0000000000000071E-2</v>
      </c>
      <c r="L72" s="409">
        <f t="shared" si="9"/>
        <v>0.5</v>
      </c>
      <c r="M72" s="410">
        <f t="shared" si="10"/>
        <v>11.639999999999999</v>
      </c>
      <c r="N72" s="410">
        <f t="shared" si="11"/>
        <v>11.719999999999999</v>
      </c>
      <c r="O72" s="411"/>
      <c r="P72" s="485">
        <f t="shared" ca="1" si="12"/>
        <v>0.32171296296296376</v>
      </c>
      <c r="Q72" s="484">
        <f t="shared" ca="1" si="2"/>
        <v>0.32188657407407489</v>
      </c>
      <c r="R72" s="486">
        <v>0.08</v>
      </c>
      <c r="S72" s="486"/>
      <c r="T72">
        <v>4</v>
      </c>
      <c r="U72" s="469" t="str">
        <f t="shared" si="3"/>
        <v>C3-R29</v>
      </c>
      <c r="V72" s="509">
        <v>3</v>
      </c>
      <c r="W72" s="470" t="s">
        <v>493</v>
      </c>
      <c r="X72" s="470" t="s">
        <v>494</v>
      </c>
      <c r="Y72" s="509">
        <v>29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13"/>
      <c r="C73" s="404" t="str">
        <f t="shared" si="0"/>
        <v>C3-R31</v>
      </c>
      <c r="D73" s="412">
        <v>0.32199074074074141</v>
      </c>
      <c r="E73" s="412">
        <v>0.32214120370370436</v>
      </c>
      <c r="F73" s="406">
        <f t="shared" si="15"/>
        <v>1.7</v>
      </c>
      <c r="G73" s="468">
        <f t="shared" si="15"/>
        <v>9.44</v>
      </c>
      <c r="H73" s="407">
        <f t="shared" si="15"/>
        <v>1.2</v>
      </c>
      <c r="I73" s="407">
        <f t="shared" si="7"/>
        <v>11.139999999999999</v>
      </c>
      <c r="J73" s="407">
        <f t="shared" si="1"/>
        <v>11.149999999999999</v>
      </c>
      <c r="K73" s="408">
        <f t="shared" si="8"/>
        <v>9.9999999999997868E-3</v>
      </c>
      <c r="L73" s="409">
        <f t="shared" si="9"/>
        <v>0.5</v>
      </c>
      <c r="M73" s="410">
        <f t="shared" si="10"/>
        <v>11.639999999999999</v>
      </c>
      <c r="N73" s="410">
        <f t="shared" si="11"/>
        <v>11.649999999999999</v>
      </c>
      <c r="O73" s="411"/>
      <c r="P73" s="485">
        <f t="shared" ca="1" si="12"/>
        <v>0.32215277777777862</v>
      </c>
      <c r="Q73" s="484">
        <f t="shared" ca="1" si="2"/>
        <v>0.32229166666666753</v>
      </c>
      <c r="R73" s="486">
        <v>0.01</v>
      </c>
      <c r="S73" s="486"/>
      <c r="T73">
        <v>5</v>
      </c>
      <c r="U73" s="469" t="str">
        <f t="shared" si="3"/>
        <v>C3-R31</v>
      </c>
      <c r="V73" s="509">
        <v>3</v>
      </c>
      <c r="W73" s="470" t="s">
        <v>493</v>
      </c>
      <c r="X73" s="470" t="s">
        <v>494</v>
      </c>
      <c r="Y73" s="509">
        <v>31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13"/>
      <c r="C74" s="404" t="str">
        <f t="shared" si="0"/>
        <v>C3-R33</v>
      </c>
      <c r="D74" s="405">
        <v>0.3223842592592599</v>
      </c>
      <c r="E74" s="405">
        <v>0.32254629629629694</v>
      </c>
      <c r="F74" s="406">
        <f t="shared" si="15"/>
        <v>1.7</v>
      </c>
      <c r="G74" s="468">
        <f t="shared" si="15"/>
        <v>9.44</v>
      </c>
      <c r="H74" s="407">
        <f t="shared" si="15"/>
        <v>1.2</v>
      </c>
      <c r="I74" s="407">
        <f t="shared" si="7"/>
        <v>11.139999999999999</v>
      </c>
      <c r="J74" s="407">
        <f t="shared" si="1"/>
        <v>11.27</v>
      </c>
      <c r="K74" s="408">
        <f t="shared" si="8"/>
        <v>0.13000000000000078</v>
      </c>
      <c r="L74" s="409">
        <f t="shared" si="9"/>
        <v>0.5</v>
      </c>
      <c r="M74" s="410">
        <f t="shared" si="10"/>
        <v>11.639999999999999</v>
      </c>
      <c r="N74" s="410">
        <f t="shared" si="11"/>
        <v>11.77</v>
      </c>
      <c r="O74" s="411"/>
      <c r="P74" s="485">
        <f t="shared" ca="1" si="12"/>
        <v>0.32254629629629716</v>
      </c>
      <c r="Q74" s="484">
        <f t="shared" ca="1" si="2"/>
        <v>0.3227199074074083</v>
      </c>
      <c r="R74" s="486">
        <v>0.13</v>
      </c>
      <c r="S74" s="486"/>
      <c r="T74">
        <v>6</v>
      </c>
      <c r="U74" s="469" t="str">
        <f t="shared" si="3"/>
        <v>C3-R33</v>
      </c>
      <c r="V74" s="509">
        <v>3</v>
      </c>
      <c r="W74" s="470" t="s">
        <v>493</v>
      </c>
      <c r="X74" s="470" t="s">
        <v>494</v>
      </c>
      <c r="Y74" s="509">
        <v>33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13"/>
      <c r="C75" s="404" t="str">
        <f t="shared" si="0"/>
        <v>C3-R35</v>
      </c>
      <c r="D75" s="405">
        <v>0.32282407407407471</v>
      </c>
      <c r="E75" s="405">
        <v>0.32299768518518585</v>
      </c>
      <c r="F75" s="406">
        <f t="shared" si="15"/>
        <v>1.7</v>
      </c>
      <c r="G75" s="468">
        <f t="shared" si="15"/>
        <v>9.44</v>
      </c>
      <c r="H75" s="407">
        <f t="shared" si="15"/>
        <v>1.2</v>
      </c>
      <c r="I75" s="407">
        <f t="shared" si="7"/>
        <v>11.139999999999999</v>
      </c>
      <c r="J75" s="407">
        <f t="shared" si="1"/>
        <v>11.159999999999998</v>
      </c>
      <c r="K75" s="408">
        <f t="shared" si="8"/>
        <v>1.9999999999999574E-2</v>
      </c>
      <c r="L75" s="409">
        <f t="shared" si="9"/>
        <v>0.5</v>
      </c>
      <c r="M75" s="410">
        <f t="shared" si="10"/>
        <v>11.639999999999999</v>
      </c>
      <c r="N75" s="410">
        <f t="shared" si="11"/>
        <v>11.659999999999998</v>
      </c>
      <c r="O75" s="411"/>
      <c r="P75" s="485">
        <f t="shared" ca="1" si="12"/>
        <v>0.3229513888888898</v>
      </c>
      <c r="Q75" s="484">
        <f t="shared" ca="1" si="2"/>
        <v>0.32309027777777871</v>
      </c>
      <c r="R75" s="486">
        <v>0.02</v>
      </c>
      <c r="S75" s="486"/>
      <c r="T75">
        <v>7</v>
      </c>
      <c r="U75" s="469" t="str">
        <f t="shared" si="3"/>
        <v>C3-R35</v>
      </c>
      <c r="V75" s="509">
        <v>3</v>
      </c>
      <c r="W75" s="470" t="s">
        <v>493</v>
      </c>
      <c r="X75" s="470" t="s">
        <v>494</v>
      </c>
      <c r="Y75" s="509">
        <v>35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13"/>
      <c r="C76" s="404" t="str">
        <f t="shared" si="0"/>
        <v>C3-R37</v>
      </c>
      <c r="D76" s="412">
        <v>0.32324074074074138</v>
      </c>
      <c r="E76" s="412">
        <v>0.32340277777777843</v>
      </c>
      <c r="F76" s="406">
        <f t="shared" si="15"/>
        <v>1.7</v>
      </c>
      <c r="G76" s="468">
        <f t="shared" si="15"/>
        <v>9.44</v>
      </c>
      <c r="H76" s="407">
        <f t="shared" si="15"/>
        <v>1.2</v>
      </c>
      <c r="I76" s="407">
        <f t="shared" si="7"/>
        <v>11.139999999999999</v>
      </c>
      <c r="J76" s="407">
        <f t="shared" si="1"/>
        <v>11.159999999999998</v>
      </c>
      <c r="K76" s="408">
        <f t="shared" si="8"/>
        <v>1.9999999999999574E-2</v>
      </c>
      <c r="L76" s="409">
        <f t="shared" si="9"/>
        <v>0.5</v>
      </c>
      <c r="M76" s="410">
        <f t="shared" si="10"/>
        <v>11.639999999999999</v>
      </c>
      <c r="N76" s="410">
        <f t="shared" si="11"/>
        <v>11.659999999999998</v>
      </c>
      <c r="O76" s="411"/>
      <c r="P76" s="485">
        <f t="shared" ca="1" si="12"/>
        <v>0.32333333333333425</v>
      </c>
      <c r="Q76" s="484">
        <f t="shared" ca="1" si="2"/>
        <v>0.32347222222222316</v>
      </c>
      <c r="R76" s="486">
        <v>0.02</v>
      </c>
      <c r="S76" s="486"/>
      <c r="T76">
        <v>8</v>
      </c>
      <c r="U76" s="469" t="str">
        <f t="shared" si="3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13"/>
      <c r="C77" s="404" t="str">
        <f t="shared" si="0"/>
        <v>C3-R39</v>
      </c>
      <c r="D77" s="412">
        <v>0.32365740740740806</v>
      </c>
      <c r="E77" s="412">
        <v>0.32380787037037101</v>
      </c>
      <c r="F77" s="406">
        <f t="shared" si="15"/>
        <v>1.7</v>
      </c>
      <c r="G77" s="468">
        <f t="shared" si="15"/>
        <v>9.44</v>
      </c>
      <c r="H77" s="407">
        <f t="shared" si="15"/>
        <v>1.2</v>
      </c>
      <c r="I77" s="407">
        <f t="shared" si="7"/>
        <v>11.139999999999999</v>
      </c>
      <c r="J77" s="407">
        <f t="shared" si="1"/>
        <v>11.239999999999998</v>
      </c>
      <c r="K77" s="408">
        <f t="shared" si="8"/>
        <v>9.9999999999999645E-2</v>
      </c>
      <c r="L77" s="409">
        <f t="shared" si="9"/>
        <v>0.5</v>
      </c>
      <c r="M77" s="410">
        <f t="shared" si="10"/>
        <v>11.639999999999999</v>
      </c>
      <c r="N77" s="410">
        <f t="shared" si="11"/>
        <v>11.739999999999998</v>
      </c>
      <c r="O77" s="411"/>
      <c r="P77" s="485">
        <f t="shared" ca="1" si="12"/>
        <v>0.32372685185185279</v>
      </c>
      <c r="Q77" s="484">
        <f t="shared" ca="1" si="2"/>
        <v>0.32387731481481574</v>
      </c>
      <c r="R77" s="486">
        <v>0.1</v>
      </c>
      <c r="S77" s="486"/>
      <c r="T77">
        <v>9</v>
      </c>
      <c r="U77" s="501" t="str">
        <f t="shared" si="3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13"/>
      <c r="C78" s="404" t="str">
        <f t="shared" si="0"/>
        <v>C3-R41</v>
      </c>
      <c r="D78" s="405">
        <v>0.32408564814814877</v>
      </c>
      <c r="E78" s="405">
        <v>0.32425925925925991</v>
      </c>
      <c r="F78" s="406">
        <f t="shared" si="15"/>
        <v>1.7</v>
      </c>
      <c r="G78" s="468">
        <f t="shared" si="15"/>
        <v>9.44</v>
      </c>
      <c r="H78" s="407">
        <f t="shared" si="15"/>
        <v>1.2</v>
      </c>
      <c r="I78" s="407">
        <f t="shared" si="7"/>
        <v>11.139999999999999</v>
      </c>
      <c r="J78" s="407">
        <f t="shared" si="1"/>
        <v>11.209999999999999</v>
      </c>
      <c r="K78" s="408">
        <f t="shared" si="8"/>
        <v>7.0000000000000284E-2</v>
      </c>
      <c r="L78" s="409">
        <f t="shared" si="9"/>
        <v>0.5</v>
      </c>
      <c r="M78" s="410">
        <f t="shared" si="10"/>
        <v>11.639999999999999</v>
      </c>
      <c r="N78" s="410">
        <f t="shared" si="11"/>
        <v>11.709999999999999</v>
      </c>
      <c r="O78" s="411"/>
      <c r="P78" s="485">
        <f t="shared" ca="1" si="12"/>
        <v>0.32412037037037128</v>
      </c>
      <c r="Q78" s="484">
        <f t="shared" ca="1" si="2"/>
        <v>0.32428240740740832</v>
      </c>
      <c r="R78" s="486">
        <v>7.0000000000000007E-2</v>
      </c>
      <c r="S78" s="486"/>
      <c r="T78">
        <v>10</v>
      </c>
      <c r="U78" s="469" t="str">
        <f t="shared" si="3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13"/>
      <c r="C79" s="404" t="str">
        <f t="shared" si="0"/>
        <v>C4-R40</v>
      </c>
      <c r="D79" s="405">
        <v>0.32451388888888955</v>
      </c>
      <c r="E79" s="405">
        <v>0.32468750000000068</v>
      </c>
      <c r="F79" s="406">
        <f t="shared" si="15"/>
        <v>1.7</v>
      </c>
      <c r="G79" s="468">
        <f t="shared" si="15"/>
        <v>9.44</v>
      </c>
      <c r="H79" s="407">
        <f t="shared" si="15"/>
        <v>1.2</v>
      </c>
      <c r="I79" s="407">
        <f t="shared" si="7"/>
        <v>11.139999999999999</v>
      </c>
      <c r="J79" s="407">
        <f t="shared" si="1"/>
        <v>11.179999999999998</v>
      </c>
      <c r="K79" s="408">
        <f t="shared" si="8"/>
        <v>3.9999999999999147E-2</v>
      </c>
      <c r="L79" s="409">
        <f t="shared" si="9"/>
        <v>0.5</v>
      </c>
      <c r="M79" s="410">
        <f t="shared" si="10"/>
        <v>11.639999999999999</v>
      </c>
      <c r="N79" s="410">
        <f t="shared" si="11"/>
        <v>11.679999999999998</v>
      </c>
      <c r="O79" s="411"/>
      <c r="P79" s="485">
        <f t="shared" ca="1" si="12"/>
        <v>0.32451388888888982</v>
      </c>
      <c r="Q79" s="484">
        <f t="shared" ca="1" si="2"/>
        <v>0.32466435185185277</v>
      </c>
      <c r="R79" s="486">
        <v>0.04</v>
      </c>
      <c r="S79" s="486"/>
      <c r="T79">
        <v>11</v>
      </c>
      <c r="U79" s="469" t="str">
        <f t="shared" si="3"/>
        <v>C4-R40</v>
      </c>
      <c r="V79">
        <v>4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13"/>
      <c r="C80" s="404" t="str">
        <f t="shared" si="0"/>
        <v>C4-R38</v>
      </c>
      <c r="D80" s="412">
        <v>0.32496527777777845</v>
      </c>
      <c r="E80" s="412">
        <v>0.32513888888888959</v>
      </c>
      <c r="F80" s="406">
        <f t="shared" si="15"/>
        <v>1.7</v>
      </c>
      <c r="G80" s="468">
        <f t="shared" si="15"/>
        <v>9.44</v>
      </c>
      <c r="H80" s="407">
        <f t="shared" si="15"/>
        <v>1.2</v>
      </c>
      <c r="I80" s="407">
        <f t="shared" si="7"/>
        <v>11.139999999999999</v>
      </c>
      <c r="J80" s="407">
        <f t="shared" si="1"/>
        <v>11.29</v>
      </c>
      <c r="K80" s="408">
        <f t="shared" si="8"/>
        <v>0.15000000000000036</v>
      </c>
      <c r="L80" s="409">
        <f t="shared" si="9"/>
        <v>0.5</v>
      </c>
      <c r="M80" s="410">
        <f t="shared" si="10"/>
        <v>11.639999999999999</v>
      </c>
      <c r="N80" s="410">
        <f t="shared" si="11"/>
        <v>11.79</v>
      </c>
      <c r="O80" s="411"/>
      <c r="P80" s="485">
        <f t="shared" ca="1" si="12"/>
        <v>0.32491898148148241</v>
      </c>
      <c r="Q80" s="484">
        <f t="shared" ca="1" si="2"/>
        <v>0.32506944444444535</v>
      </c>
      <c r="R80" s="486">
        <v>0.15</v>
      </c>
      <c r="S80" s="486"/>
      <c r="T80">
        <v>12</v>
      </c>
      <c r="U80" s="469" t="str">
        <f t="shared" si="3"/>
        <v>C4-R38</v>
      </c>
      <c r="V80">
        <v>4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13"/>
      <c r="C81" s="404" t="str">
        <f t="shared" si="0"/>
        <v>C4-R36</v>
      </c>
      <c r="D81" s="412">
        <v>0.32537037037037109</v>
      </c>
      <c r="E81" s="412">
        <v>0.32553240740740813</v>
      </c>
      <c r="F81" s="406">
        <f t="shared" si="15"/>
        <v>1.7</v>
      </c>
      <c r="G81" s="468">
        <f t="shared" si="15"/>
        <v>9.44</v>
      </c>
      <c r="H81" s="407">
        <f t="shared" si="15"/>
        <v>1.2</v>
      </c>
      <c r="I81" s="407">
        <f t="shared" si="7"/>
        <v>11.139999999999999</v>
      </c>
      <c r="J81" s="407">
        <f t="shared" si="1"/>
        <v>11.27</v>
      </c>
      <c r="K81" s="408">
        <f t="shared" si="8"/>
        <v>0.13000000000000078</v>
      </c>
      <c r="L81" s="409">
        <f t="shared" si="9"/>
        <v>0.5</v>
      </c>
      <c r="M81" s="410">
        <f t="shared" si="10"/>
        <v>11.639999999999999</v>
      </c>
      <c r="N81" s="410">
        <f t="shared" si="11"/>
        <v>11.77</v>
      </c>
      <c r="O81" s="411"/>
      <c r="P81" s="485">
        <f t="shared" ca="1" si="12"/>
        <v>0.32533564814814908</v>
      </c>
      <c r="Q81" s="484">
        <f t="shared" ca="1" si="2"/>
        <v>0.32547453703703799</v>
      </c>
      <c r="R81" s="486">
        <v>0.13</v>
      </c>
      <c r="S81" s="486"/>
      <c r="T81">
        <v>13</v>
      </c>
      <c r="U81" s="469" t="str">
        <f t="shared" si="3"/>
        <v>C4-R36</v>
      </c>
      <c r="V81">
        <v>4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13"/>
      <c r="C82" s="404" t="str">
        <f t="shared" ref="C82:C145" si="16">U82</f>
        <v>C4-R34</v>
      </c>
      <c r="D82" s="405">
        <v>0.32578703703703776</v>
      </c>
      <c r="E82" s="405">
        <v>0.3259606481481489</v>
      </c>
      <c r="F82" s="406">
        <f t="shared" si="15"/>
        <v>1.7</v>
      </c>
      <c r="G82" s="468">
        <f t="shared" si="15"/>
        <v>9.44</v>
      </c>
      <c r="H82" s="407">
        <f t="shared" si="15"/>
        <v>1.2</v>
      </c>
      <c r="I82" s="407">
        <f t="shared" si="7"/>
        <v>11.139999999999999</v>
      </c>
      <c r="J82" s="407">
        <f t="shared" ref="J82:J145" si="17">I82+R82</f>
        <v>11.249999999999998</v>
      </c>
      <c r="K82" s="408">
        <f t="shared" si="8"/>
        <v>0.10999999999999943</v>
      </c>
      <c r="L82" s="409">
        <f t="shared" si="9"/>
        <v>0.5</v>
      </c>
      <c r="M82" s="410">
        <f t="shared" si="10"/>
        <v>11.639999999999999</v>
      </c>
      <c r="N82" s="410">
        <f t="shared" si="11"/>
        <v>11.749999999999998</v>
      </c>
      <c r="O82" s="411"/>
      <c r="P82" s="485">
        <f t="shared" ca="1" si="12"/>
        <v>0.32575231481481576</v>
      </c>
      <c r="Q82" s="484">
        <f t="shared" ref="Q82:Q145" ca="1" si="18">P82+TIME(0,0,RANDBETWEEN(12,15))</f>
        <v>0.32589120370370467</v>
      </c>
      <c r="R82" s="486">
        <v>0.11</v>
      </c>
      <c r="S82" s="486"/>
      <c r="T82">
        <v>14</v>
      </c>
      <c r="U82" s="469" t="str">
        <f t="shared" ref="U82:U145" si="19">W82&amp;V82&amp;"-"&amp;X82&amp;Y82</f>
        <v>C4-R34</v>
      </c>
      <c r="V82">
        <v>4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20">IF(MOD(ROW()-1,41)&lt;21, MOD(ROW()-1,41)+1, MOD(ROW()-1,41)-20)</f>
        <v>20</v>
      </c>
    </row>
    <row r="83" spans="1:29" ht="12.75" customHeight="1">
      <c r="A83" s="403">
        <f t="shared" ref="A83:A146" si="21">A82+1</f>
        <v>67</v>
      </c>
      <c r="B83" s="513"/>
      <c r="C83" s="404" t="str">
        <f t="shared" si="16"/>
        <v>C4-R32</v>
      </c>
      <c r="D83" s="405">
        <v>0.32622685185185263</v>
      </c>
      <c r="E83" s="405">
        <v>0.32637731481481558</v>
      </c>
      <c r="F83" s="406">
        <f t="shared" ref="F83:H98" si="22">F82</f>
        <v>1.7</v>
      </c>
      <c r="G83" s="468">
        <f t="shared" si="22"/>
        <v>9.44</v>
      </c>
      <c r="H83" s="407">
        <f t="shared" si="22"/>
        <v>1.2</v>
      </c>
      <c r="I83" s="407">
        <f t="shared" ref="I83:I146" si="23">F83+G83</f>
        <v>11.139999999999999</v>
      </c>
      <c r="J83" s="407">
        <f t="shared" si="17"/>
        <v>11.209999999999999</v>
      </c>
      <c r="K83" s="408">
        <f t="shared" ref="K83:K146" si="24">J83-I83</f>
        <v>7.0000000000000284E-2</v>
      </c>
      <c r="L83" s="409">
        <f t="shared" ref="L83:L146" si="25">L82</f>
        <v>0.5</v>
      </c>
      <c r="M83" s="410">
        <f t="shared" ref="M83:M146" si="26">I83+L83</f>
        <v>11.639999999999999</v>
      </c>
      <c r="N83" s="410">
        <f t="shared" ref="N83:N146" si="27">J83+L83</f>
        <v>11.709999999999999</v>
      </c>
      <c r="O83" s="411"/>
      <c r="P83" s="485">
        <f t="shared" ref="P83:P146" ca="1" si="28">Q82+TIME(0,0,RANDBETWEEN(20,25))</f>
        <v>0.32616898148148243</v>
      </c>
      <c r="Q83" s="484">
        <f t="shared" ca="1" si="18"/>
        <v>0.32630787037037134</v>
      </c>
      <c r="R83" s="486">
        <v>7.0000000000000007E-2</v>
      </c>
      <c r="S83" s="486"/>
      <c r="T83">
        <v>15</v>
      </c>
      <c r="U83" s="469" t="str">
        <f t="shared" si="19"/>
        <v>C4-R32</v>
      </c>
      <c r="V83">
        <v>4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20"/>
        <v>1</v>
      </c>
    </row>
    <row r="84" spans="1:29" ht="12.75" customHeight="1">
      <c r="A84" s="403">
        <f t="shared" si="21"/>
        <v>68</v>
      </c>
      <c r="B84" s="513"/>
      <c r="C84" s="404" t="str">
        <f t="shared" si="16"/>
        <v>C4-R30</v>
      </c>
      <c r="D84" s="412">
        <v>0.3266435185185193</v>
      </c>
      <c r="E84" s="412">
        <v>0.32681712962963044</v>
      </c>
      <c r="F84" s="406">
        <f t="shared" si="22"/>
        <v>1.7</v>
      </c>
      <c r="G84" s="468">
        <f t="shared" si="22"/>
        <v>9.44</v>
      </c>
      <c r="H84" s="407">
        <f t="shared" si="22"/>
        <v>1.2</v>
      </c>
      <c r="I84" s="407">
        <f t="shared" si="23"/>
        <v>11.139999999999999</v>
      </c>
      <c r="J84" s="407">
        <f t="shared" si="17"/>
        <v>11.29</v>
      </c>
      <c r="K84" s="408">
        <f t="shared" si="24"/>
        <v>0.15000000000000036</v>
      </c>
      <c r="L84" s="409">
        <f t="shared" si="25"/>
        <v>0.5</v>
      </c>
      <c r="M84" s="410">
        <f t="shared" si="26"/>
        <v>11.639999999999999</v>
      </c>
      <c r="N84" s="410">
        <f t="shared" si="27"/>
        <v>11.79</v>
      </c>
      <c r="O84" s="411"/>
      <c r="P84" s="485">
        <f t="shared" ca="1" si="28"/>
        <v>0.32655092592592688</v>
      </c>
      <c r="Q84" s="484">
        <f t="shared" ca="1" si="18"/>
        <v>0.32668981481481579</v>
      </c>
      <c r="R84" s="486">
        <v>0.15</v>
      </c>
      <c r="S84" s="486"/>
      <c r="T84">
        <v>16</v>
      </c>
      <c r="U84" s="469" t="str">
        <f t="shared" si="19"/>
        <v>C4-R30</v>
      </c>
      <c r="V84">
        <v>4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20"/>
        <v>2</v>
      </c>
    </row>
    <row r="85" spans="1:29" ht="12.75" customHeight="1">
      <c r="A85" s="403">
        <f t="shared" si="21"/>
        <v>69</v>
      </c>
      <c r="B85" s="513"/>
      <c r="C85" s="404" t="str">
        <f t="shared" si="16"/>
        <v>C4-R28</v>
      </c>
      <c r="D85" s="412">
        <v>0.32704861111111194</v>
      </c>
      <c r="E85" s="412">
        <v>0.32721064814814899</v>
      </c>
      <c r="F85" s="406">
        <f t="shared" si="22"/>
        <v>1.7</v>
      </c>
      <c r="G85" s="468">
        <f t="shared" si="22"/>
        <v>9.44</v>
      </c>
      <c r="H85" s="407">
        <f t="shared" si="22"/>
        <v>1.2</v>
      </c>
      <c r="I85" s="407">
        <f t="shared" si="23"/>
        <v>11.139999999999999</v>
      </c>
      <c r="J85" s="407">
        <f t="shared" si="17"/>
        <v>11.159999999999998</v>
      </c>
      <c r="K85" s="408">
        <f t="shared" si="24"/>
        <v>1.9999999999999574E-2</v>
      </c>
      <c r="L85" s="409">
        <f t="shared" si="25"/>
        <v>0.5</v>
      </c>
      <c r="M85" s="410">
        <f t="shared" si="26"/>
        <v>11.639999999999999</v>
      </c>
      <c r="N85" s="410">
        <f t="shared" si="27"/>
        <v>11.659999999999998</v>
      </c>
      <c r="O85" s="411"/>
      <c r="P85" s="485">
        <f t="shared" ca="1" si="28"/>
        <v>0.32697916666666765</v>
      </c>
      <c r="Q85" s="484">
        <f t="shared" ca="1" si="18"/>
        <v>0.3271412037037047</v>
      </c>
      <c r="R85" s="486">
        <v>0.02</v>
      </c>
      <c r="S85" s="486"/>
      <c r="T85">
        <v>17</v>
      </c>
      <c r="U85" s="469" t="str">
        <f t="shared" si="19"/>
        <v>C4-R28</v>
      </c>
      <c r="V85">
        <v>4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20"/>
        <v>3</v>
      </c>
    </row>
    <row r="86" spans="1:29" ht="12.75" customHeight="1">
      <c r="A86" s="403">
        <f t="shared" si="21"/>
        <v>70</v>
      </c>
      <c r="B86" s="513"/>
      <c r="C86" s="404" t="str">
        <f t="shared" si="16"/>
        <v>C4-R26</v>
      </c>
      <c r="D86" s="405">
        <v>0.32746527777777862</v>
      </c>
      <c r="E86" s="405">
        <v>0.32760416666666753</v>
      </c>
      <c r="F86" s="406">
        <f t="shared" si="22"/>
        <v>1.7</v>
      </c>
      <c r="G86" s="468">
        <f t="shared" si="22"/>
        <v>9.44</v>
      </c>
      <c r="H86" s="407">
        <f t="shared" si="22"/>
        <v>1.2</v>
      </c>
      <c r="I86" s="407">
        <f t="shared" si="23"/>
        <v>11.139999999999999</v>
      </c>
      <c r="J86" s="407">
        <f t="shared" si="17"/>
        <v>11.159999999999998</v>
      </c>
      <c r="K86" s="408">
        <f t="shared" si="24"/>
        <v>1.9999999999999574E-2</v>
      </c>
      <c r="L86" s="409">
        <f t="shared" si="25"/>
        <v>0.5</v>
      </c>
      <c r="M86" s="410">
        <f t="shared" si="26"/>
        <v>11.639999999999999</v>
      </c>
      <c r="N86" s="410">
        <f t="shared" si="27"/>
        <v>11.659999999999998</v>
      </c>
      <c r="O86" s="411"/>
      <c r="P86" s="485">
        <f t="shared" ca="1" si="28"/>
        <v>0.32740740740740842</v>
      </c>
      <c r="Q86" s="484">
        <f t="shared" ca="1" si="18"/>
        <v>0.32758101851851956</v>
      </c>
      <c r="R86" s="486">
        <v>0.02</v>
      </c>
      <c r="S86" s="486"/>
      <c r="T86">
        <v>18</v>
      </c>
      <c r="U86" s="469" t="str">
        <f t="shared" si="19"/>
        <v>C4-R26</v>
      </c>
      <c r="V86">
        <v>4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20"/>
        <v>4</v>
      </c>
    </row>
    <row r="87" spans="1:29" ht="12.75" customHeight="1">
      <c r="A87" s="403">
        <f t="shared" si="21"/>
        <v>71</v>
      </c>
      <c r="B87" s="513"/>
      <c r="C87" s="404" t="str">
        <f t="shared" si="16"/>
        <v>C4-R24</v>
      </c>
      <c r="D87" s="405">
        <v>0.32783564814814903</v>
      </c>
      <c r="E87" s="405">
        <v>0.32798611111111198</v>
      </c>
      <c r="F87" s="406">
        <f t="shared" si="22"/>
        <v>1.7</v>
      </c>
      <c r="G87" s="468">
        <f t="shared" si="22"/>
        <v>9.44</v>
      </c>
      <c r="H87" s="407">
        <f t="shared" si="22"/>
        <v>1.2</v>
      </c>
      <c r="I87" s="407">
        <f t="shared" si="23"/>
        <v>11.139999999999999</v>
      </c>
      <c r="J87" s="407">
        <f t="shared" si="17"/>
        <v>11.27</v>
      </c>
      <c r="K87" s="408">
        <f t="shared" si="24"/>
        <v>0.13000000000000078</v>
      </c>
      <c r="L87" s="409">
        <f t="shared" si="25"/>
        <v>0.5</v>
      </c>
      <c r="M87" s="410">
        <f t="shared" si="26"/>
        <v>11.639999999999999</v>
      </c>
      <c r="N87" s="410">
        <f t="shared" si="27"/>
        <v>11.77</v>
      </c>
      <c r="O87" s="411"/>
      <c r="P87" s="485">
        <f t="shared" ca="1" si="28"/>
        <v>0.32781250000000106</v>
      </c>
      <c r="Q87" s="484">
        <f t="shared" ca="1" si="18"/>
        <v>0.32797453703703811</v>
      </c>
      <c r="R87" s="486">
        <v>0.13</v>
      </c>
      <c r="S87" s="486"/>
      <c r="T87">
        <v>19</v>
      </c>
      <c r="U87" s="469" t="str">
        <f t="shared" si="19"/>
        <v>C4-R24</v>
      </c>
      <c r="V87">
        <v>4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20"/>
        <v>5</v>
      </c>
    </row>
    <row r="88" spans="1:29" ht="12.75" customHeight="1">
      <c r="A88" s="403">
        <f t="shared" si="21"/>
        <v>72</v>
      </c>
      <c r="B88" s="513"/>
      <c r="C88" s="404" t="str">
        <f t="shared" si="16"/>
        <v>C4-R22</v>
      </c>
      <c r="D88" s="405">
        <v>0.32827546296296384</v>
      </c>
      <c r="E88" s="405">
        <v>0.32841435185185275</v>
      </c>
      <c r="F88" s="406">
        <f t="shared" si="22"/>
        <v>1.7</v>
      </c>
      <c r="G88" s="468">
        <f t="shared" si="22"/>
        <v>9.44</v>
      </c>
      <c r="H88" s="407">
        <f t="shared" si="22"/>
        <v>1.2</v>
      </c>
      <c r="I88" s="407">
        <f t="shared" si="23"/>
        <v>11.139999999999999</v>
      </c>
      <c r="J88" s="407">
        <f t="shared" si="17"/>
        <v>11.219999999999999</v>
      </c>
      <c r="K88" s="408">
        <f t="shared" si="24"/>
        <v>8.0000000000000071E-2</v>
      </c>
      <c r="L88" s="409">
        <f t="shared" si="25"/>
        <v>0.5</v>
      </c>
      <c r="M88" s="410">
        <f t="shared" si="26"/>
        <v>11.639999999999999</v>
      </c>
      <c r="N88" s="410">
        <f t="shared" si="27"/>
        <v>11.719999999999999</v>
      </c>
      <c r="O88" s="411"/>
      <c r="P88" s="485">
        <f t="shared" ca="1" si="28"/>
        <v>0.3282060185185196</v>
      </c>
      <c r="Q88" s="484">
        <f t="shared" ca="1" si="18"/>
        <v>0.32835648148148255</v>
      </c>
      <c r="R88" s="486">
        <v>0.08</v>
      </c>
      <c r="S88" s="486"/>
      <c r="T88">
        <v>20</v>
      </c>
      <c r="U88" s="469" t="str">
        <f t="shared" si="19"/>
        <v>C4-R22</v>
      </c>
      <c r="V88">
        <v>4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20"/>
        <v>6</v>
      </c>
    </row>
    <row r="89" spans="1:29" ht="12.75" customHeight="1">
      <c r="A89" s="403">
        <f t="shared" si="21"/>
        <v>73</v>
      </c>
      <c r="B89" s="513"/>
      <c r="C89" s="404" t="str">
        <f t="shared" si="16"/>
        <v>C4-R20</v>
      </c>
      <c r="D89" s="405">
        <v>0.32864583333333425</v>
      </c>
      <c r="E89" s="405">
        <v>0.3287962962962972</v>
      </c>
      <c r="F89" s="406">
        <f t="shared" si="22"/>
        <v>1.7</v>
      </c>
      <c r="G89" s="468">
        <f t="shared" si="22"/>
        <v>9.44</v>
      </c>
      <c r="H89" s="407">
        <f t="shared" si="22"/>
        <v>1.2</v>
      </c>
      <c r="I89" s="407">
        <f t="shared" si="23"/>
        <v>11.139999999999999</v>
      </c>
      <c r="J89" s="407">
        <f t="shared" si="17"/>
        <v>11.239999999999998</v>
      </c>
      <c r="K89" s="408">
        <f t="shared" si="24"/>
        <v>9.9999999999999645E-2</v>
      </c>
      <c r="L89" s="409">
        <f t="shared" si="25"/>
        <v>0.5</v>
      </c>
      <c r="M89" s="410">
        <f t="shared" si="26"/>
        <v>11.639999999999999</v>
      </c>
      <c r="N89" s="410">
        <f t="shared" si="27"/>
        <v>11.739999999999998</v>
      </c>
      <c r="O89" s="411"/>
      <c r="P89" s="485">
        <f t="shared" ca="1" si="28"/>
        <v>0.32861111111111219</v>
      </c>
      <c r="Q89" s="484">
        <f t="shared" ca="1" si="18"/>
        <v>0.3287500000000011</v>
      </c>
      <c r="R89" s="486">
        <v>0.1</v>
      </c>
      <c r="S89" s="486"/>
      <c r="T89">
        <v>21</v>
      </c>
      <c r="U89" s="469" t="str">
        <f t="shared" si="19"/>
        <v>C4-R20</v>
      </c>
      <c r="V89">
        <v>4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20"/>
        <v>7</v>
      </c>
    </row>
    <row r="90" spans="1:29" ht="12.75" customHeight="1">
      <c r="A90" s="403">
        <f t="shared" si="21"/>
        <v>74</v>
      </c>
      <c r="B90" s="513"/>
      <c r="C90" s="404" t="str">
        <f t="shared" si="16"/>
        <v>C4-R18</v>
      </c>
      <c r="D90" s="405">
        <v>0.32907407407407496</v>
      </c>
      <c r="E90" s="405">
        <v>0.32922453703703791</v>
      </c>
      <c r="F90" s="406">
        <f t="shared" si="22"/>
        <v>1.7</v>
      </c>
      <c r="G90" s="468">
        <f t="shared" si="22"/>
        <v>9.44</v>
      </c>
      <c r="H90" s="407">
        <f t="shared" si="22"/>
        <v>1.2</v>
      </c>
      <c r="I90" s="407">
        <f t="shared" si="23"/>
        <v>11.139999999999999</v>
      </c>
      <c r="J90" s="407">
        <f t="shared" si="17"/>
        <v>11.239999999999998</v>
      </c>
      <c r="K90" s="408">
        <f t="shared" si="24"/>
        <v>9.9999999999999645E-2</v>
      </c>
      <c r="L90" s="409">
        <f t="shared" si="25"/>
        <v>0.5</v>
      </c>
      <c r="M90" s="410">
        <f t="shared" si="26"/>
        <v>11.639999999999999</v>
      </c>
      <c r="N90" s="410">
        <f t="shared" si="27"/>
        <v>11.739999999999998</v>
      </c>
      <c r="O90" s="411"/>
      <c r="P90" s="485">
        <f t="shared" ca="1" si="28"/>
        <v>0.32900462962963073</v>
      </c>
      <c r="Q90" s="484">
        <f t="shared" ca="1" si="18"/>
        <v>0.32914351851851964</v>
      </c>
      <c r="R90" s="486">
        <v>0.1</v>
      </c>
      <c r="S90" s="486"/>
      <c r="T90">
        <v>22</v>
      </c>
      <c r="U90" s="469" t="str">
        <f t="shared" si="19"/>
        <v>C4-R18</v>
      </c>
      <c r="V90">
        <v>4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20"/>
        <v>8</v>
      </c>
    </row>
    <row r="91" spans="1:29" ht="12.75" customHeight="1">
      <c r="A91" s="403">
        <f t="shared" si="21"/>
        <v>75</v>
      </c>
      <c r="B91" s="513"/>
      <c r="C91" s="404" t="str">
        <f t="shared" si="16"/>
        <v>C4-R16</v>
      </c>
      <c r="D91" s="405">
        <v>0.32950231481481568</v>
      </c>
      <c r="E91" s="405">
        <v>0.32967592592592682</v>
      </c>
      <c r="F91" s="406">
        <f t="shared" si="22"/>
        <v>1.7</v>
      </c>
      <c r="G91" s="468">
        <f t="shared" si="22"/>
        <v>9.44</v>
      </c>
      <c r="H91" s="407">
        <f t="shared" si="22"/>
        <v>1.2</v>
      </c>
      <c r="I91" s="407">
        <f t="shared" si="23"/>
        <v>11.139999999999999</v>
      </c>
      <c r="J91" s="407">
        <f t="shared" si="17"/>
        <v>11.219999999999999</v>
      </c>
      <c r="K91" s="408">
        <f t="shared" si="24"/>
        <v>8.0000000000000071E-2</v>
      </c>
      <c r="L91" s="409">
        <f t="shared" si="25"/>
        <v>0.5</v>
      </c>
      <c r="M91" s="410">
        <f t="shared" si="26"/>
        <v>11.639999999999999</v>
      </c>
      <c r="N91" s="410">
        <f t="shared" si="27"/>
        <v>11.719999999999999</v>
      </c>
      <c r="O91" s="411"/>
      <c r="P91" s="485">
        <f t="shared" ca="1" si="28"/>
        <v>0.3294328703703715</v>
      </c>
      <c r="Q91" s="484">
        <f t="shared" ca="1" si="18"/>
        <v>0.32959490740740854</v>
      </c>
      <c r="R91" s="486">
        <v>0.08</v>
      </c>
      <c r="S91" s="486"/>
      <c r="T91">
        <v>23</v>
      </c>
      <c r="U91" s="469" t="str">
        <f t="shared" si="19"/>
        <v>C4-R16</v>
      </c>
      <c r="V91">
        <v>4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20"/>
        <v>9</v>
      </c>
    </row>
    <row r="92" spans="1:29" ht="12.75" customHeight="1">
      <c r="A92" s="403">
        <f t="shared" si="21"/>
        <v>76</v>
      </c>
      <c r="B92" s="513"/>
      <c r="C92" s="404" t="str">
        <f t="shared" si="16"/>
        <v>C4-R14</v>
      </c>
      <c r="D92" s="405">
        <v>0.32991898148148235</v>
      </c>
      <c r="E92" s="405">
        <v>0.33009259259259349</v>
      </c>
      <c r="F92" s="406">
        <f t="shared" si="22"/>
        <v>1.7</v>
      </c>
      <c r="G92" s="468">
        <f t="shared" si="22"/>
        <v>9.44</v>
      </c>
      <c r="H92" s="407">
        <f t="shared" si="22"/>
        <v>1.2</v>
      </c>
      <c r="I92" s="407">
        <f t="shared" si="23"/>
        <v>11.139999999999999</v>
      </c>
      <c r="J92" s="407">
        <f t="shared" si="17"/>
        <v>11.29</v>
      </c>
      <c r="K92" s="408">
        <f t="shared" si="24"/>
        <v>0.15000000000000036</v>
      </c>
      <c r="L92" s="409">
        <f t="shared" si="25"/>
        <v>0.5</v>
      </c>
      <c r="M92" s="410">
        <f t="shared" si="26"/>
        <v>11.639999999999999</v>
      </c>
      <c r="N92" s="410">
        <f t="shared" si="27"/>
        <v>11.79</v>
      </c>
      <c r="O92" s="411"/>
      <c r="P92" s="485">
        <f t="shared" ca="1" si="28"/>
        <v>0.32982638888889004</v>
      </c>
      <c r="Q92" s="484">
        <f t="shared" ca="1" si="18"/>
        <v>0.33000000000000118</v>
      </c>
      <c r="R92" s="486">
        <v>0.15</v>
      </c>
      <c r="S92" s="486"/>
      <c r="T92">
        <v>24</v>
      </c>
      <c r="U92" s="469" t="str">
        <f t="shared" si="19"/>
        <v>C4-R14</v>
      </c>
      <c r="V92">
        <v>4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20"/>
        <v>10</v>
      </c>
    </row>
    <row r="93" spans="1:29" ht="12.75" customHeight="1">
      <c r="A93" s="403">
        <f t="shared" si="21"/>
        <v>77</v>
      </c>
      <c r="B93" s="513"/>
      <c r="C93" s="404" t="str">
        <f t="shared" si="16"/>
        <v>C4-R12</v>
      </c>
      <c r="D93" s="405">
        <v>0.33034722222222312</v>
      </c>
      <c r="E93" s="405">
        <v>0.33050925925926017</v>
      </c>
      <c r="F93" s="406">
        <f t="shared" si="22"/>
        <v>1.7</v>
      </c>
      <c r="G93" s="468">
        <f t="shared" si="22"/>
        <v>9.44</v>
      </c>
      <c r="H93" s="407">
        <f t="shared" si="22"/>
        <v>1.2</v>
      </c>
      <c r="I93" s="407">
        <f t="shared" si="23"/>
        <v>11.139999999999999</v>
      </c>
      <c r="J93" s="407">
        <f t="shared" si="17"/>
        <v>11.239999999999998</v>
      </c>
      <c r="K93" s="408">
        <f t="shared" si="24"/>
        <v>9.9999999999999645E-2</v>
      </c>
      <c r="L93" s="409">
        <f t="shared" si="25"/>
        <v>0.5</v>
      </c>
      <c r="M93" s="410">
        <f t="shared" si="26"/>
        <v>11.639999999999999</v>
      </c>
      <c r="N93" s="410">
        <f t="shared" si="27"/>
        <v>11.739999999999998</v>
      </c>
      <c r="O93" s="411"/>
      <c r="P93" s="485">
        <f t="shared" ca="1" si="28"/>
        <v>0.33026620370370491</v>
      </c>
      <c r="Q93" s="484">
        <f t="shared" ca="1" si="18"/>
        <v>0.33043981481481605</v>
      </c>
      <c r="R93" s="486">
        <v>0.1</v>
      </c>
      <c r="S93" s="486"/>
      <c r="T93">
        <v>25</v>
      </c>
      <c r="U93" s="469" t="str">
        <f t="shared" si="19"/>
        <v>C4-R12</v>
      </c>
      <c r="V93">
        <v>4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20"/>
        <v>11</v>
      </c>
    </row>
    <row r="94" spans="1:29" ht="12.75" customHeight="1">
      <c r="A94" s="403">
        <f t="shared" si="21"/>
        <v>78</v>
      </c>
      <c r="B94" s="513" t="str">
        <f>D12</f>
        <v>KM8+940, KM9+009,80</v>
      </c>
      <c r="C94" s="404" t="str">
        <f t="shared" si="16"/>
        <v>C4-R10</v>
      </c>
      <c r="D94" s="405">
        <v>0.33074074074074167</v>
      </c>
      <c r="E94" s="405">
        <v>0.33091435185185281</v>
      </c>
      <c r="F94" s="406">
        <f t="shared" si="22"/>
        <v>1.7</v>
      </c>
      <c r="G94" s="468">
        <f t="shared" si="22"/>
        <v>9.44</v>
      </c>
      <c r="H94" s="407">
        <f t="shared" si="22"/>
        <v>1.2</v>
      </c>
      <c r="I94" s="407">
        <f t="shared" si="23"/>
        <v>11.139999999999999</v>
      </c>
      <c r="J94" s="407">
        <f t="shared" si="17"/>
        <v>11.2</v>
      </c>
      <c r="K94" s="408">
        <f t="shared" si="24"/>
        <v>6.0000000000000497E-2</v>
      </c>
      <c r="L94" s="409">
        <f t="shared" si="25"/>
        <v>0.5</v>
      </c>
      <c r="M94" s="410">
        <f t="shared" si="26"/>
        <v>11.639999999999999</v>
      </c>
      <c r="N94" s="410">
        <f t="shared" si="27"/>
        <v>11.7</v>
      </c>
      <c r="O94" s="411"/>
      <c r="P94" s="485">
        <f t="shared" ca="1" si="28"/>
        <v>0.33069444444444568</v>
      </c>
      <c r="Q94" s="484">
        <f t="shared" ca="1" si="18"/>
        <v>0.33084490740740863</v>
      </c>
      <c r="R94" s="486">
        <v>0.06</v>
      </c>
      <c r="S94" s="486"/>
      <c r="T94">
        <v>26</v>
      </c>
      <c r="U94" s="469" t="str">
        <f t="shared" si="19"/>
        <v>C4-R10</v>
      </c>
      <c r="V94">
        <v>4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20"/>
        <v>12</v>
      </c>
    </row>
    <row r="95" spans="1:29" ht="12.75" customHeight="1">
      <c r="A95" s="403">
        <f t="shared" si="21"/>
        <v>79</v>
      </c>
      <c r="B95" s="513"/>
      <c r="C95" s="404" t="str">
        <f t="shared" si="16"/>
        <v>C4-R8</v>
      </c>
      <c r="D95" s="405">
        <v>0.33115740740740834</v>
      </c>
      <c r="E95" s="405">
        <v>0.33131944444444539</v>
      </c>
      <c r="F95" s="406">
        <f t="shared" si="22"/>
        <v>1.7</v>
      </c>
      <c r="G95" s="468">
        <f t="shared" si="22"/>
        <v>9.44</v>
      </c>
      <c r="H95" s="407">
        <f t="shared" si="22"/>
        <v>1.2</v>
      </c>
      <c r="I95" s="407">
        <f t="shared" si="23"/>
        <v>11.139999999999999</v>
      </c>
      <c r="J95" s="407">
        <f t="shared" si="17"/>
        <v>11.169999999999998</v>
      </c>
      <c r="K95" s="408">
        <f t="shared" si="24"/>
        <v>2.9999999999999361E-2</v>
      </c>
      <c r="L95" s="409">
        <f t="shared" si="25"/>
        <v>0.5</v>
      </c>
      <c r="M95" s="410">
        <f t="shared" si="26"/>
        <v>11.639999999999999</v>
      </c>
      <c r="N95" s="410">
        <f t="shared" si="27"/>
        <v>11.669999999999998</v>
      </c>
      <c r="O95" s="411"/>
      <c r="P95" s="485">
        <f t="shared" ca="1" si="28"/>
        <v>0.33109953703703826</v>
      </c>
      <c r="Q95" s="484">
        <f t="shared" ca="1" si="18"/>
        <v>0.33125000000000121</v>
      </c>
      <c r="R95" s="486">
        <v>0.03</v>
      </c>
      <c r="S95" s="486"/>
      <c r="T95">
        <v>1</v>
      </c>
      <c r="U95" s="469" t="str">
        <f t="shared" si="19"/>
        <v>C4-R8</v>
      </c>
      <c r="V95">
        <v>4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20"/>
        <v>13</v>
      </c>
    </row>
    <row r="96" spans="1:29" ht="12.75" customHeight="1">
      <c r="A96" s="403">
        <f t="shared" si="21"/>
        <v>80</v>
      </c>
      <c r="B96" s="513"/>
      <c r="C96" s="404" t="str">
        <f t="shared" si="16"/>
        <v>C4-R6</v>
      </c>
      <c r="D96" s="405">
        <v>0.33158564814814911</v>
      </c>
      <c r="E96" s="405">
        <v>0.33173611111111206</v>
      </c>
      <c r="F96" s="406">
        <f t="shared" si="22"/>
        <v>1.7</v>
      </c>
      <c r="G96" s="468">
        <f t="shared" si="22"/>
        <v>9.44</v>
      </c>
      <c r="H96" s="407">
        <f t="shared" si="22"/>
        <v>1.2</v>
      </c>
      <c r="I96" s="407">
        <f t="shared" si="23"/>
        <v>11.139999999999999</v>
      </c>
      <c r="J96" s="407">
        <f t="shared" si="17"/>
        <v>11.209999999999999</v>
      </c>
      <c r="K96" s="408">
        <f t="shared" si="24"/>
        <v>7.0000000000000284E-2</v>
      </c>
      <c r="L96" s="409">
        <f t="shared" si="25"/>
        <v>0.5</v>
      </c>
      <c r="M96" s="410">
        <f t="shared" si="26"/>
        <v>11.639999999999999</v>
      </c>
      <c r="N96" s="410">
        <f t="shared" si="27"/>
        <v>11.709999999999999</v>
      </c>
      <c r="O96" s="411"/>
      <c r="P96" s="485">
        <f t="shared" ca="1" si="28"/>
        <v>0.33151620370370494</v>
      </c>
      <c r="Q96" s="484">
        <f t="shared" ca="1" si="18"/>
        <v>0.33167824074074198</v>
      </c>
      <c r="R96" s="486">
        <v>7.0000000000000007E-2</v>
      </c>
      <c r="S96" s="486"/>
      <c r="T96">
        <v>2</v>
      </c>
      <c r="U96" s="469" t="str">
        <f t="shared" si="19"/>
        <v>C4-R6</v>
      </c>
      <c r="V96">
        <v>4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20"/>
        <v>14</v>
      </c>
    </row>
    <row r="97" spans="1:29" ht="12.75" customHeight="1">
      <c r="A97" s="403">
        <f t="shared" si="21"/>
        <v>81</v>
      </c>
      <c r="B97" s="513"/>
      <c r="C97" s="404" t="str">
        <f t="shared" si="16"/>
        <v>C4-R4</v>
      </c>
      <c r="D97" s="405">
        <v>0.3319791666666676</v>
      </c>
      <c r="E97" s="405">
        <v>0.33212962962963055</v>
      </c>
      <c r="F97" s="406">
        <f t="shared" si="22"/>
        <v>1.7</v>
      </c>
      <c r="G97" s="468">
        <f t="shared" si="22"/>
        <v>9.44</v>
      </c>
      <c r="H97" s="407">
        <f t="shared" si="22"/>
        <v>1.2</v>
      </c>
      <c r="I97" s="407">
        <f t="shared" si="23"/>
        <v>11.139999999999999</v>
      </c>
      <c r="J97" s="407">
        <f t="shared" si="17"/>
        <v>11.209999999999999</v>
      </c>
      <c r="K97" s="408">
        <f t="shared" si="24"/>
        <v>7.0000000000000284E-2</v>
      </c>
      <c r="L97" s="409">
        <f t="shared" si="25"/>
        <v>0.5</v>
      </c>
      <c r="M97" s="410">
        <f t="shared" si="26"/>
        <v>11.639999999999999</v>
      </c>
      <c r="N97" s="410">
        <f t="shared" si="27"/>
        <v>11.709999999999999</v>
      </c>
      <c r="O97" s="411"/>
      <c r="P97" s="485">
        <f t="shared" ca="1" si="28"/>
        <v>0.33196759259259384</v>
      </c>
      <c r="Q97" s="484">
        <f t="shared" ca="1" si="18"/>
        <v>0.33210648148148275</v>
      </c>
      <c r="R97" s="486">
        <v>7.0000000000000007E-2</v>
      </c>
      <c r="S97" s="486"/>
      <c r="T97">
        <v>3</v>
      </c>
      <c r="U97" s="501" t="str">
        <f t="shared" si="19"/>
        <v>C4-R4</v>
      </c>
      <c r="V97">
        <v>4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20"/>
        <v>15</v>
      </c>
    </row>
    <row r="98" spans="1:29" ht="12.75" customHeight="1">
      <c r="A98" s="403">
        <f t="shared" si="21"/>
        <v>82</v>
      </c>
      <c r="B98" s="513"/>
      <c r="C98" s="404" t="str">
        <f t="shared" si="16"/>
        <v>C4-R2</v>
      </c>
      <c r="D98" s="405">
        <v>0.33240740740740832</v>
      </c>
      <c r="E98" s="405">
        <v>0.33255787037037127</v>
      </c>
      <c r="F98" s="406">
        <f t="shared" si="22"/>
        <v>1.7</v>
      </c>
      <c r="G98" s="468">
        <f t="shared" si="22"/>
        <v>9.44</v>
      </c>
      <c r="H98" s="407">
        <f t="shared" si="22"/>
        <v>1.2</v>
      </c>
      <c r="I98" s="407">
        <f t="shared" si="23"/>
        <v>11.139999999999999</v>
      </c>
      <c r="J98" s="407">
        <f t="shared" si="17"/>
        <v>11.29</v>
      </c>
      <c r="K98" s="408">
        <f t="shared" si="24"/>
        <v>0.15000000000000036</v>
      </c>
      <c r="L98" s="409">
        <f t="shared" si="25"/>
        <v>0.5</v>
      </c>
      <c r="M98" s="410">
        <f t="shared" si="26"/>
        <v>11.639999999999999</v>
      </c>
      <c r="N98" s="410">
        <f t="shared" si="27"/>
        <v>11.79</v>
      </c>
      <c r="O98" s="411"/>
      <c r="P98" s="485">
        <f t="shared" ca="1" si="28"/>
        <v>0.33233796296296425</v>
      </c>
      <c r="Q98" s="484">
        <f t="shared" ca="1" si="18"/>
        <v>0.3324884259259272</v>
      </c>
      <c r="R98" s="486">
        <v>0.15</v>
      </c>
      <c r="S98" s="486"/>
      <c r="T98">
        <v>4</v>
      </c>
      <c r="U98" s="469" t="str">
        <f t="shared" si="19"/>
        <v>C4-R2</v>
      </c>
      <c r="V98">
        <v>4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20"/>
        <v>16</v>
      </c>
    </row>
    <row r="99" spans="1:29" ht="12.75" customHeight="1">
      <c r="A99" s="403">
        <f t="shared" si="21"/>
        <v>83</v>
      </c>
      <c r="B99" s="513"/>
      <c r="C99" s="404" t="str">
        <f t="shared" si="16"/>
        <v>C5-R1</v>
      </c>
      <c r="D99" s="405">
        <v>0.3328125000000009</v>
      </c>
      <c r="E99" s="405">
        <v>0.33295138888888981</v>
      </c>
      <c r="F99" s="406">
        <f t="shared" ref="F99:H114" si="29">F98</f>
        <v>1.7</v>
      </c>
      <c r="G99" s="468">
        <f t="shared" si="29"/>
        <v>9.44</v>
      </c>
      <c r="H99" s="407">
        <f t="shared" si="29"/>
        <v>1.2</v>
      </c>
      <c r="I99" s="407">
        <f t="shared" si="23"/>
        <v>11.139999999999999</v>
      </c>
      <c r="J99" s="407">
        <f t="shared" si="17"/>
        <v>11.259999999999998</v>
      </c>
      <c r="K99" s="408">
        <f t="shared" si="24"/>
        <v>0.11999999999999922</v>
      </c>
      <c r="L99" s="409">
        <f t="shared" si="25"/>
        <v>0.5</v>
      </c>
      <c r="M99" s="410">
        <f t="shared" si="26"/>
        <v>11.639999999999999</v>
      </c>
      <c r="N99" s="410">
        <f t="shared" si="27"/>
        <v>11.759999999999998</v>
      </c>
      <c r="O99" s="411"/>
      <c r="P99" s="485">
        <f t="shared" ca="1" si="28"/>
        <v>0.33277777777777906</v>
      </c>
      <c r="Q99" s="484">
        <f t="shared" ca="1" si="18"/>
        <v>0.33292824074074201</v>
      </c>
      <c r="R99" s="486">
        <v>0.12</v>
      </c>
      <c r="S99" s="486"/>
      <c r="T99">
        <v>5</v>
      </c>
      <c r="U99" s="469" t="str">
        <f t="shared" si="19"/>
        <v>C5-R1</v>
      </c>
      <c r="V99">
        <v>5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20"/>
        <v>17</v>
      </c>
    </row>
    <row r="100" spans="1:29" ht="12.75" customHeight="1">
      <c r="A100" s="403">
        <f t="shared" si="21"/>
        <v>84</v>
      </c>
      <c r="B100" s="513"/>
      <c r="C100" s="404" t="str">
        <f t="shared" si="16"/>
        <v>C5-R3</v>
      </c>
      <c r="D100" s="405">
        <v>0.33319444444444535</v>
      </c>
      <c r="E100" s="405">
        <v>0.33333333333333426</v>
      </c>
      <c r="F100" s="406">
        <f t="shared" si="29"/>
        <v>1.7</v>
      </c>
      <c r="G100" s="468">
        <f t="shared" si="29"/>
        <v>9.44</v>
      </c>
      <c r="H100" s="407">
        <f t="shared" si="29"/>
        <v>1.2</v>
      </c>
      <c r="I100" s="407">
        <f t="shared" si="23"/>
        <v>11.139999999999999</v>
      </c>
      <c r="J100" s="407">
        <f t="shared" si="17"/>
        <v>11.159999999999998</v>
      </c>
      <c r="K100" s="408">
        <f t="shared" si="24"/>
        <v>1.9999999999999574E-2</v>
      </c>
      <c r="L100" s="409">
        <f t="shared" si="25"/>
        <v>0.5</v>
      </c>
      <c r="M100" s="410">
        <f t="shared" si="26"/>
        <v>11.639999999999999</v>
      </c>
      <c r="N100" s="410">
        <f t="shared" si="27"/>
        <v>11.659999999999998</v>
      </c>
      <c r="O100" s="411"/>
      <c r="P100" s="485">
        <f t="shared" ca="1" si="28"/>
        <v>0.33320601851851978</v>
      </c>
      <c r="Q100" s="484">
        <f t="shared" ca="1" si="18"/>
        <v>0.33334490740740869</v>
      </c>
      <c r="R100" s="486">
        <v>0.02</v>
      </c>
      <c r="S100" s="486"/>
      <c r="T100">
        <v>6</v>
      </c>
      <c r="U100" s="469" t="str">
        <f t="shared" si="19"/>
        <v>C5-R3</v>
      </c>
      <c r="V100">
        <v>5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20"/>
        <v>18</v>
      </c>
    </row>
    <row r="101" spans="1:29" ht="12.75" customHeight="1">
      <c r="A101" s="403">
        <f t="shared" si="21"/>
        <v>85</v>
      </c>
      <c r="B101" s="513"/>
      <c r="C101" s="404" t="str">
        <f t="shared" si="16"/>
        <v>C5-R5</v>
      </c>
      <c r="D101" s="405">
        <v>0.33359953703703799</v>
      </c>
      <c r="E101" s="405">
        <v>0.33375000000000093</v>
      </c>
      <c r="F101" s="406">
        <f t="shared" si="29"/>
        <v>1.7</v>
      </c>
      <c r="G101" s="468">
        <f t="shared" si="29"/>
        <v>9.44</v>
      </c>
      <c r="H101" s="407">
        <f t="shared" si="29"/>
        <v>1.2</v>
      </c>
      <c r="I101" s="407">
        <f t="shared" si="23"/>
        <v>11.139999999999999</v>
      </c>
      <c r="J101" s="407">
        <f t="shared" si="17"/>
        <v>11.2</v>
      </c>
      <c r="K101" s="408">
        <f t="shared" si="24"/>
        <v>6.0000000000000497E-2</v>
      </c>
      <c r="L101" s="409">
        <f t="shared" si="25"/>
        <v>0.5</v>
      </c>
      <c r="M101" s="410">
        <f t="shared" si="26"/>
        <v>11.639999999999999</v>
      </c>
      <c r="N101" s="410">
        <f t="shared" si="27"/>
        <v>11.7</v>
      </c>
      <c r="O101" s="411"/>
      <c r="P101" s="485">
        <f t="shared" ca="1" si="28"/>
        <v>0.33362268518518645</v>
      </c>
      <c r="Q101" s="484">
        <f t="shared" ca="1" si="18"/>
        <v>0.3337847222222235</v>
      </c>
      <c r="R101" s="486">
        <v>0.06</v>
      </c>
      <c r="S101" s="486"/>
      <c r="T101">
        <v>7</v>
      </c>
      <c r="U101" s="469" t="str">
        <f t="shared" si="19"/>
        <v>C5-R5</v>
      </c>
      <c r="V101">
        <v>5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20"/>
        <v>19</v>
      </c>
    </row>
    <row r="102" spans="1:29" ht="12.75" customHeight="1">
      <c r="A102" s="403">
        <f t="shared" si="21"/>
        <v>86</v>
      </c>
      <c r="B102" s="513"/>
      <c r="C102" s="404" t="str">
        <f t="shared" si="16"/>
        <v>C5-R7</v>
      </c>
      <c r="D102" s="405">
        <v>0.3340277777777787</v>
      </c>
      <c r="E102" s="405">
        <v>0.33418981481481574</v>
      </c>
      <c r="F102" s="406">
        <f t="shared" si="29"/>
        <v>1.7</v>
      </c>
      <c r="G102" s="468">
        <f t="shared" si="29"/>
        <v>9.44</v>
      </c>
      <c r="H102" s="407">
        <f t="shared" si="29"/>
        <v>1.2</v>
      </c>
      <c r="I102" s="407">
        <f t="shared" si="23"/>
        <v>11.139999999999999</v>
      </c>
      <c r="J102" s="407">
        <f t="shared" si="17"/>
        <v>11.229999999999999</v>
      </c>
      <c r="K102" s="408">
        <f t="shared" si="24"/>
        <v>8.9999999999999858E-2</v>
      </c>
      <c r="L102" s="409">
        <f t="shared" si="25"/>
        <v>0.5</v>
      </c>
      <c r="M102" s="410">
        <f t="shared" si="26"/>
        <v>11.639999999999999</v>
      </c>
      <c r="N102" s="410">
        <f t="shared" si="27"/>
        <v>11.729999999999999</v>
      </c>
      <c r="O102" s="411"/>
      <c r="P102" s="485">
        <f t="shared" ca="1" si="28"/>
        <v>0.33405092592592722</v>
      </c>
      <c r="Q102" s="484">
        <f t="shared" ca="1" si="18"/>
        <v>0.33418981481481613</v>
      </c>
      <c r="R102" s="486">
        <v>0.09</v>
      </c>
      <c r="S102" s="486"/>
      <c r="T102">
        <v>8</v>
      </c>
      <c r="U102" s="469" t="str">
        <f t="shared" si="19"/>
        <v>C5-R7</v>
      </c>
      <c r="V102">
        <v>5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20"/>
        <v>20</v>
      </c>
    </row>
    <row r="103" spans="1:29" ht="12.75" customHeight="1">
      <c r="A103" s="403">
        <f t="shared" si="21"/>
        <v>87</v>
      </c>
      <c r="B103" s="513"/>
      <c r="C103" s="404" t="str">
        <f t="shared" si="16"/>
        <v>C5-R9</v>
      </c>
      <c r="D103" s="405">
        <v>0.3344791666666676</v>
      </c>
      <c r="E103" s="405">
        <v>0.33461805555555652</v>
      </c>
      <c r="F103" s="406">
        <f t="shared" si="29"/>
        <v>1.7</v>
      </c>
      <c r="G103" s="468">
        <f t="shared" si="29"/>
        <v>9.44</v>
      </c>
      <c r="H103" s="407">
        <f t="shared" si="29"/>
        <v>1.2</v>
      </c>
      <c r="I103" s="407">
        <f t="shared" si="23"/>
        <v>11.139999999999999</v>
      </c>
      <c r="J103" s="407">
        <f t="shared" si="17"/>
        <v>11.19</v>
      </c>
      <c r="K103" s="408">
        <f t="shared" si="24"/>
        <v>5.0000000000000711E-2</v>
      </c>
      <c r="L103" s="409">
        <f t="shared" si="25"/>
        <v>0.5</v>
      </c>
      <c r="M103" s="410">
        <f t="shared" si="26"/>
        <v>11.639999999999999</v>
      </c>
      <c r="N103" s="410">
        <f t="shared" si="27"/>
        <v>11.69</v>
      </c>
      <c r="O103" s="411"/>
      <c r="P103" s="485">
        <f t="shared" ca="1" si="28"/>
        <v>0.33443287037037167</v>
      </c>
      <c r="Q103" s="484">
        <f t="shared" ca="1" si="18"/>
        <v>0.33459490740740871</v>
      </c>
      <c r="R103" s="486">
        <v>0.05</v>
      </c>
      <c r="S103" s="486"/>
      <c r="T103">
        <v>9</v>
      </c>
      <c r="U103" s="469" t="str">
        <f t="shared" si="19"/>
        <v>C5-R9</v>
      </c>
      <c r="V103">
        <v>5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20"/>
        <v>21</v>
      </c>
    </row>
    <row r="104" spans="1:29" ht="12.75" customHeight="1">
      <c r="A104" s="403">
        <f t="shared" si="21"/>
        <v>88</v>
      </c>
      <c r="B104" s="513"/>
      <c r="C104" s="404" t="str">
        <f t="shared" si="16"/>
        <v>C5-R11</v>
      </c>
      <c r="D104" s="405">
        <v>0.33490740740740838</v>
      </c>
      <c r="E104" s="405">
        <v>0.33506944444444542</v>
      </c>
      <c r="F104" s="406">
        <f t="shared" si="29"/>
        <v>1.7</v>
      </c>
      <c r="G104" s="468">
        <f t="shared" si="29"/>
        <v>9.44</v>
      </c>
      <c r="H104" s="407">
        <f t="shared" si="29"/>
        <v>1.2</v>
      </c>
      <c r="I104" s="407">
        <f t="shared" si="23"/>
        <v>11.139999999999999</v>
      </c>
      <c r="J104" s="407">
        <f t="shared" si="17"/>
        <v>11.27</v>
      </c>
      <c r="K104" s="408">
        <f t="shared" si="24"/>
        <v>0.13000000000000078</v>
      </c>
      <c r="L104" s="409">
        <f t="shared" si="25"/>
        <v>0.5</v>
      </c>
      <c r="M104" s="410">
        <f t="shared" si="26"/>
        <v>11.639999999999999</v>
      </c>
      <c r="N104" s="410">
        <f t="shared" si="27"/>
        <v>11.77</v>
      </c>
      <c r="O104" s="411"/>
      <c r="P104" s="485">
        <f t="shared" ca="1" si="28"/>
        <v>0.33484953703703835</v>
      </c>
      <c r="Q104" s="484">
        <f t="shared" ca="1" si="18"/>
        <v>0.3350000000000013</v>
      </c>
      <c r="R104" s="486">
        <v>0.13</v>
      </c>
      <c r="S104" s="486"/>
      <c r="T104">
        <v>10</v>
      </c>
      <c r="U104" s="469" t="str">
        <f t="shared" si="19"/>
        <v>C5-R11</v>
      </c>
      <c r="V104">
        <v>5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20"/>
        <v>1</v>
      </c>
    </row>
    <row r="105" spans="1:29" ht="12.75" customHeight="1">
      <c r="A105" s="403">
        <f t="shared" si="21"/>
        <v>89</v>
      </c>
      <c r="B105" s="513"/>
      <c r="C105" s="404" t="str">
        <f t="shared" si="16"/>
        <v>C5-R13</v>
      </c>
      <c r="D105" s="405">
        <v>0.33534722222222318</v>
      </c>
      <c r="E105" s="405">
        <v>0.3354861111111121</v>
      </c>
      <c r="F105" s="406">
        <f t="shared" si="29"/>
        <v>1.7</v>
      </c>
      <c r="G105" s="468">
        <f t="shared" si="29"/>
        <v>9.44</v>
      </c>
      <c r="H105" s="407">
        <f t="shared" si="29"/>
        <v>1.2</v>
      </c>
      <c r="I105" s="407">
        <f t="shared" si="23"/>
        <v>11.139999999999999</v>
      </c>
      <c r="J105" s="407">
        <f t="shared" si="17"/>
        <v>11.28</v>
      </c>
      <c r="K105" s="408">
        <f t="shared" si="24"/>
        <v>0.14000000000000057</v>
      </c>
      <c r="L105" s="409">
        <f t="shared" si="25"/>
        <v>0.5</v>
      </c>
      <c r="M105" s="410">
        <f t="shared" si="26"/>
        <v>11.639999999999999</v>
      </c>
      <c r="N105" s="410">
        <f t="shared" si="27"/>
        <v>11.78</v>
      </c>
      <c r="O105" s="411"/>
      <c r="P105" s="485">
        <f t="shared" ca="1" si="28"/>
        <v>0.33525462962963093</v>
      </c>
      <c r="Q105" s="484">
        <f t="shared" ca="1" si="18"/>
        <v>0.33539351851851984</v>
      </c>
      <c r="R105" s="486">
        <v>0.14000000000000001</v>
      </c>
      <c r="S105" s="486"/>
      <c r="T105">
        <v>11</v>
      </c>
      <c r="U105" s="469" t="str">
        <f t="shared" si="19"/>
        <v>C5-R13</v>
      </c>
      <c r="V105">
        <v>5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20"/>
        <v>2</v>
      </c>
    </row>
    <row r="106" spans="1:29" ht="12.75" customHeight="1">
      <c r="A106" s="403">
        <f t="shared" si="21"/>
        <v>90</v>
      </c>
      <c r="B106" s="513"/>
      <c r="C106" s="404" t="str">
        <f t="shared" si="16"/>
        <v>C5-R15</v>
      </c>
      <c r="D106" s="405">
        <v>0.33571759259259359</v>
      </c>
      <c r="E106" s="405">
        <v>0.33589120370370473</v>
      </c>
      <c r="F106" s="406">
        <f t="shared" si="29"/>
        <v>1.7</v>
      </c>
      <c r="G106" s="468">
        <f t="shared" si="29"/>
        <v>9.44</v>
      </c>
      <c r="H106" s="407">
        <f t="shared" si="29"/>
        <v>1.2</v>
      </c>
      <c r="I106" s="407">
        <f t="shared" si="23"/>
        <v>11.139999999999999</v>
      </c>
      <c r="J106" s="407">
        <f t="shared" si="17"/>
        <v>11.219999999999999</v>
      </c>
      <c r="K106" s="408">
        <f t="shared" si="24"/>
        <v>8.0000000000000071E-2</v>
      </c>
      <c r="L106" s="409">
        <f t="shared" si="25"/>
        <v>0.5</v>
      </c>
      <c r="M106" s="410">
        <f t="shared" si="26"/>
        <v>11.639999999999999</v>
      </c>
      <c r="N106" s="410">
        <f t="shared" si="27"/>
        <v>11.719999999999999</v>
      </c>
      <c r="O106" s="411"/>
      <c r="P106" s="485">
        <f t="shared" ca="1" si="28"/>
        <v>0.33562500000000134</v>
      </c>
      <c r="Q106" s="484">
        <f t="shared" ca="1" si="18"/>
        <v>0.33577546296296429</v>
      </c>
      <c r="R106" s="486">
        <v>0.08</v>
      </c>
      <c r="S106" s="486"/>
      <c r="T106">
        <v>12</v>
      </c>
      <c r="U106" s="469" t="str">
        <f t="shared" si="19"/>
        <v>C5-R15</v>
      </c>
      <c r="V106">
        <v>5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20"/>
        <v>3</v>
      </c>
    </row>
    <row r="107" spans="1:29" ht="12.75" customHeight="1">
      <c r="A107" s="403">
        <f t="shared" si="21"/>
        <v>91</v>
      </c>
      <c r="B107" s="513"/>
      <c r="C107" s="404" t="str">
        <f t="shared" si="16"/>
        <v>C5-R17</v>
      </c>
      <c r="D107" s="405">
        <v>0.33614583333333437</v>
      </c>
      <c r="E107" s="405">
        <v>0.33628472222222328</v>
      </c>
      <c r="F107" s="406">
        <f t="shared" si="29"/>
        <v>1.7</v>
      </c>
      <c r="G107" s="468">
        <f t="shared" si="29"/>
        <v>9.44</v>
      </c>
      <c r="H107" s="407">
        <f t="shared" si="29"/>
        <v>1.2</v>
      </c>
      <c r="I107" s="407">
        <f t="shared" si="23"/>
        <v>11.139999999999999</v>
      </c>
      <c r="J107" s="407">
        <f t="shared" si="17"/>
        <v>11.209999999999999</v>
      </c>
      <c r="K107" s="408">
        <f t="shared" si="24"/>
        <v>7.0000000000000284E-2</v>
      </c>
      <c r="L107" s="409">
        <f t="shared" si="25"/>
        <v>0.5</v>
      </c>
      <c r="M107" s="410">
        <f t="shared" si="26"/>
        <v>11.639999999999999</v>
      </c>
      <c r="N107" s="410">
        <f t="shared" si="27"/>
        <v>11.709999999999999</v>
      </c>
      <c r="O107" s="411"/>
      <c r="P107" s="485">
        <f t="shared" ca="1" si="28"/>
        <v>0.33600694444444579</v>
      </c>
      <c r="Q107" s="484">
        <f t="shared" ca="1" si="18"/>
        <v>0.33618055555555693</v>
      </c>
      <c r="R107" s="486">
        <v>7.0000000000000007E-2</v>
      </c>
      <c r="S107" s="486"/>
      <c r="T107">
        <v>13</v>
      </c>
      <c r="U107" s="469" t="str">
        <f t="shared" si="19"/>
        <v>C5-R17</v>
      </c>
      <c r="V107">
        <v>5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20"/>
        <v>4</v>
      </c>
    </row>
    <row r="108" spans="1:29" ht="12.75" customHeight="1">
      <c r="A108" s="403">
        <f t="shared" si="21"/>
        <v>92</v>
      </c>
      <c r="B108" s="513"/>
      <c r="C108" s="404" t="str">
        <f t="shared" si="16"/>
        <v>C5-R19</v>
      </c>
      <c r="D108" s="405">
        <v>0.33651620370370477</v>
      </c>
      <c r="E108" s="405">
        <v>0.33666666666666772</v>
      </c>
      <c r="F108" s="406">
        <f t="shared" si="29"/>
        <v>1.7</v>
      </c>
      <c r="G108" s="468">
        <f t="shared" si="29"/>
        <v>9.44</v>
      </c>
      <c r="H108" s="407">
        <f t="shared" si="29"/>
        <v>1.2</v>
      </c>
      <c r="I108" s="407">
        <f t="shared" si="23"/>
        <v>11.139999999999999</v>
      </c>
      <c r="J108" s="407">
        <f t="shared" si="17"/>
        <v>11.27</v>
      </c>
      <c r="K108" s="408">
        <f t="shared" si="24"/>
        <v>0.13000000000000078</v>
      </c>
      <c r="L108" s="409">
        <f t="shared" si="25"/>
        <v>0.5</v>
      </c>
      <c r="M108" s="410">
        <f t="shared" si="26"/>
        <v>11.639999999999999</v>
      </c>
      <c r="N108" s="410">
        <f t="shared" si="27"/>
        <v>11.77</v>
      </c>
      <c r="O108" s="411"/>
      <c r="P108" s="485">
        <f t="shared" ca="1" si="28"/>
        <v>0.33641203703703842</v>
      </c>
      <c r="Q108" s="484">
        <f t="shared" ca="1" si="18"/>
        <v>0.33656250000000137</v>
      </c>
      <c r="R108" s="486">
        <v>0.13</v>
      </c>
      <c r="S108" s="486"/>
      <c r="T108">
        <v>14</v>
      </c>
      <c r="U108" s="469" t="str">
        <f t="shared" si="19"/>
        <v>C5-R19</v>
      </c>
      <c r="V108">
        <v>5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20"/>
        <v>5</v>
      </c>
    </row>
    <row r="109" spans="1:29" ht="12.75" customHeight="1">
      <c r="A109" s="403">
        <f t="shared" si="21"/>
        <v>93</v>
      </c>
      <c r="B109" s="513"/>
      <c r="C109" s="404" t="str">
        <f t="shared" si="16"/>
        <v>C5-R21</v>
      </c>
      <c r="D109" s="405">
        <v>0.33695601851851958</v>
      </c>
      <c r="E109" s="405">
        <v>0.33712962962963072</v>
      </c>
      <c r="F109" s="406">
        <f t="shared" si="29"/>
        <v>1.7</v>
      </c>
      <c r="G109" s="468">
        <f t="shared" si="29"/>
        <v>9.44</v>
      </c>
      <c r="H109" s="407">
        <f t="shared" si="29"/>
        <v>1.2</v>
      </c>
      <c r="I109" s="407">
        <f t="shared" si="23"/>
        <v>11.139999999999999</v>
      </c>
      <c r="J109" s="407">
        <f t="shared" si="17"/>
        <v>11.159999999999998</v>
      </c>
      <c r="K109" s="408">
        <f t="shared" si="24"/>
        <v>1.9999999999999574E-2</v>
      </c>
      <c r="L109" s="409">
        <f t="shared" si="25"/>
        <v>0.5</v>
      </c>
      <c r="M109" s="410">
        <f t="shared" si="26"/>
        <v>11.639999999999999</v>
      </c>
      <c r="N109" s="410">
        <f t="shared" si="27"/>
        <v>11.659999999999998</v>
      </c>
      <c r="O109" s="411"/>
      <c r="P109" s="485">
        <f t="shared" ca="1" si="28"/>
        <v>0.33680555555555691</v>
      </c>
      <c r="Q109" s="484">
        <f t="shared" ca="1" si="18"/>
        <v>0.33697916666666805</v>
      </c>
      <c r="R109" s="486">
        <v>0.02</v>
      </c>
      <c r="S109" s="486"/>
      <c r="T109">
        <v>15</v>
      </c>
      <c r="U109" s="469" t="str">
        <f t="shared" si="19"/>
        <v>C5-R21</v>
      </c>
      <c r="V109">
        <v>5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20"/>
        <v>6</v>
      </c>
    </row>
    <row r="110" spans="1:29" ht="12.75" customHeight="1">
      <c r="A110" s="403">
        <f t="shared" si="21"/>
        <v>94</v>
      </c>
      <c r="B110" s="513"/>
      <c r="C110" s="404" t="str">
        <f t="shared" si="16"/>
        <v>C5-R23</v>
      </c>
      <c r="D110" s="412">
        <v>0.33741898148148258</v>
      </c>
      <c r="E110" s="412">
        <v>0.33759259259259372</v>
      </c>
      <c r="F110" s="406">
        <f t="shared" si="29"/>
        <v>1.7</v>
      </c>
      <c r="G110" s="468">
        <f t="shared" si="29"/>
        <v>9.44</v>
      </c>
      <c r="H110" s="407">
        <f t="shared" si="29"/>
        <v>1.2</v>
      </c>
      <c r="I110" s="407">
        <f t="shared" si="23"/>
        <v>11.139999999999999</v>
      </c>
      <c r="J110" s="407">
        <f t="shared" si="17"/>
        <v>11.29</v>
      </c>
      <c r="K110" s="408">
        <f t="shared" si="24"/>
        <v>0.15000000000000036</v>
      </c>
      <c r="L110" s="409">
        <f t="shared" si="25"/>
        <v>0.5</v>
      </c>
      <c r="M110" s="410">
        <f t="shared" si="26"/>
        <v>11.639999999999999</v>
      </c>
      <c r="N110" s="410">
        <f t="shared" si="27"/>
        <v>11.79</v>
      </c>
      <c r="O110" s="411"/>
      <c r="P110" s="485">
        <f t="shared" ca="1" si="28"/>
        <v>0.33726851851851991</v>
      </c>
      <c r="Q110" s="484">
        <f t="shared" ca="1" si="18"/>
        <v>0.33744212962963105</v>
      </c>
      <c r="R110" s="486">
        <v>0.15</v>
      </c>
      <c r="S110" s="486"/>
      <c r="T110">
        <v>16</v>
      </c>
      <c r="U110" s="469" t="str">
        <f t="shared" si="19"/>
        <v>C5-R23</v>
      </c>
      <c r="V110">
        <v>5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20"/>
        <v>7</v>
      </c>
    </row>
    <row r="111" spans="1:29" ht="12.75" customHeight="1">
      <c r="A111" s="403">
        <f t="shared" si="21"/>
        <v>95</v>
      </c>
      <c r="B111" s="513"/>
      <c r="C111" s="404" t="str">
        <f t="shared" si="16"/>
        <v>C5-R25</v>
      </c>
      <c r="D111" s="412">
        <v>0.33782407407407522</v>
      </c>
      <c r="E111" s="412">
        <v>0.33799768518518636</v>
      </c>
      <c r="F111" s="406">
        <f t="shared" si="29"/>
        <v>1.7</v>
      </c>
      <c r="G111" s="468">
        <f t="shared" si="29"/>
        <v>9.44</v>
      </c>
      <c r="H111" s="407">
        <f t="shared" si="29"/>
        <v>1.2</v>
      </c>
      <c r="I111" s="407">
        <f t="shared" si="23"/>
        <v>11.139999999999999</v>
      </c>
      <c r="J111" s="407">
        <f t="shared" si="17"/>
        <v>11.249999999999998</v>
      </c>
      <c r="K111" s="408">
        <f t="shared" si="24"/>
        <v>0.10999999999999943</v>
      </c>
      <c r="L111" s="409">
        <f t="shared" si="25"/>
        <v>0.5</v>
      </c>
      <c r="M111" s="410">
        <f t="shared" si="26"/>
        <v>11.639999999999999</v>
      </c>
      <c r="N111" s="410">
        <f t="shared" si="27"/>
        <v>11.749999999999998</v>
      </c>
      <c r="O111" s="411"/>
      <c r="P111" s="485">
        <f t="shared" ca="1" si="28"/>
        <v>0.33771990740740881</v>
      </c>
      <c r="Q111" s="484">
        <f t="shared" ca="1" si="18"/>
        <v>0.33787037037037176</v>
      </c>
      <c r="R111" s="486">
        <v>0.11</v>
      </c>
      <c r="S111" s="486"/>
      <c r="T111">
        <v>17</v>
      </c>
      <c r="U111" s="469" t="str">
        <f t="shared" si="19"/>
        <v>C5-R25</v>
      </c>
      <c r="V111">
        <v>5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20"/>
        <v>8</v>
      </c>
    </row>
    <row r="112" spans="1:29" ht="12.75" customHeight="1">
      <c r="A112" s="403">
        <f t="shared" si="21"/>
        <v>96</v>
      </c>
      <c r="B112" s="513"/>
      <c r="C112" s="404" t="str">
        <f t="shared" si="16"/>
        <v>C5-R27</v>
      </c>
      <c r="D112" s="405">
        <v>0.33825231481481599</v>
      </c>
      <c r="E112" s="405">
        <v>0.33840277777777894</v>
      </c>
      <c r="F112" s="406">
        <f t="shared" si="29"/>
        <v>1.7</v>
      </c>
      <c r="G112" s="468">
        <f t="shared" si="29"/>
        <v>9.44</v>
      </c>
      <c r="H112" s="407">
        <f t="shared" si="29"/>
        <v>1.2</v>
      </c>
      <c r="I112" s="407">
        <f t="shared" si="23"/>
        <v>11.139999999999999</v>
      </c>
      <c r="J112" s="407">
        <f t="shared" si="17"/>
        <v>11.19</v>
      </c>
      <c r="K112" s="408">
        <f t="shared" si="24"/>
        <v>5.0000000000000711E-2</v>
      </c>
      <c r="L112" s="409">
        <f t="shared" si="25"/>
        <v>0.5</v>
      </c>
      <c r="M112" s="410">
        <f t="shared" si="26"/>
        <v>11.639999999999999</v>
      </c>
      <c r="N112" s="410">
        <f t="shared" si="27"/>
        <v>11.69</v>
      </c>
      <c r="O112" s="411"/>
      <c r="P112" s="485">
        <f t="shared" ca="1" si="28"/>
        <v>0.33813657407407549</v>
      </c>
      <c r="Q112" s="484">
        <f t="shared" ca="1" si="18"/>
        <v>0.3382754629629644</v>
      </c>
      <c r="R112" s="486">
        <v>0.05</v>
      </c>
      <c r="S112" s="486"/>
      <c r="T112">
        <v>18</v>
      </c>
      <c r="U112" s="469" t="str">
        <f t="shared" si="19"/>
        <v>C5-R27</v>
      </c>
      <c r="V112">
        <v>5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20"/>
        <v>9</v>
      </c>
    </row>
    <row r="113" spans="1:29" ht="12.75" customHeight="1">
      <c r="A113" s="403">
        <f t="shared" si="21"/>
        <v>97</v>
      </c>
      <c r="B113" s="513"/>
      <c r="C113" s="404" t="str">
        <f t="shared" si="16"/>
        <v>C5-R29</v>
      </c>
      <c r="D113" s="405">
        <v>0.33864583333333448</v>
      </c>
      <c r="E113" s="405">
        <v>0.33881944444444562</v>
      </c>
      <c r="F113" s="406">
        <f t="shared" si="29"/>
        <v>1.7</v>
      </c>
      <c r="G113" s="468">
        <f t="shared" si="29"/>
        <v>9.44</v>
      </c>
      <c r="H113" s="407">
        <f t="shared" si="29"/>
        <v>1.2</v>
      </c>
      <c r="I113" s="407">
        <f t="shared" si="23"/>
        <v>11.139999999999999</v>
      </c>
      <c r="J113" s="407">
        <f t="shared" si="17"/>
        <v>11.27</v>
      </c>
      <c r="K113" s="408">
        <f t="shared" si="24"/>
        <v>0.13000000000000078</v>
      </c>
      <c r="L113" s="409">
        <f t="shared" si="25"/>
        <v>0.5</v>
      </c>
      <c r="M113" s="410">
        <f t="shared" si="26"/>
        <v>11.639999999999999</v>
      </c>
      <c r="N113" s="410">
        <f t="shared" si="27"/>
        <v>11.77</v>
      </c>
      <c r="O113" s="411"/>
      <c r="P113" s="485">
        <f t="shared" ca="1" si="28"/>
        <v>0.33855324074074217</v>
      </c>
      <c r="Q113" s="484">
        <f t="shared" ca="1" si="18"/>
        <v>0.33870370370370512</v>
      </c>
      <c r="R113" s="486">
        <v>0.13</v>
      </c>
      <c r="S113" s="486"/>
      <c r="T113">
        <v>19</v>
      </c>
      <c r="U113" s="469" t="str">
        <f t="shared" si="19"/>
        <v>C5-R29</v>
      </c>
      <c r="V113">
        <v>5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20"/>
        <v>10</v>
      </c>
    </row>
    <row r="114" spans="1:29" ht="12.75" customHeight="1">
      <c r="A114" s="403">
        <f t="shared" si="21"/>
        <v>98</v>
      </c>
      <c r="B114" s="513"/>
      <c r="C114" s="404" t="str">
        <f t="shared" si="16"/>
        <v>C5-R31</v>
      </c>
      <c r="D114" s="405">
        <v>0.33909722222222338</v>
      </c>
      <c r="E114" s="405">
        <v>0.33924768518518633</v>
      </c>
      <c r="F114" s="406">
        <f t="shared" si="29"/>
        <v>1.7</v>
      </c>
      <c r="G114" s="468">
        <f t="shared" si="29"/>
        <v>9.44</v>
      </c>
      <c r="H114" s="407">
        <f t="shared" si="29"/>
        <v>1.2</v>
      </c>
      <c r="I114" s="407">
        <f t="shared" si="23"/>
        <v>11.139999999999999</v>
      </c>
      <c r="J114" s="407">
        <f t="shared" si="17"/>
        <v>11.2</v>
      </c>
      <c r="K114" s="408">
        <f t="shared" si="24"/>
        <v>6.0000000000000497E-2</v>
      </c>
      <c r="L114" s="409">
        <f t="shared" si="25"/>
        <v>0.5</v>
      </c>
      <c r="M114" s="410">
        <f t="shared" si="26"/>
        <v>11.639999999999999</v>
      </c>
      <c r="N114" s="410">
        <f t="shared" si="27"/>
        <v>11.7</v>
      </c>
      <c r="O114" s="411"/>
      <c r="P114" s="485">
        <f t="shared" ca="1" si="28"/>
        <v>0.33893518518518662</v>
      </c>
      <c r="Q114" s="484">
        <f t="shared" ca="1" si="18"/>
        <v>0.33909722222222366</v>
      </c>
      <c r="R114" s="486">
        <v>0.06</v>
      </c>
      <c r="S114" s="486"/>
      <c r="T114">
        <v>20</v>
      </c>
      <c r="U114" s="469" t="str">
        <f t="shared" si="19"/>
        <v>C5-R31</v>
      </c>
      <c r="V114">
        <v>5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20"/>
        <v>11</v>
      </c>
    </row>
    <row r="115" spans="1:29" ht="12.75" customHeight="1">
      <c r="A115" s="403">
        <f t="shared" si="21"/>
        <v>99</v>
      </c>
      <c r="B115" s="513"/>
      <c r="C115" s="404" t="str">
        <f t="shared" si="16"/>
        <v>C5-R33</v>
      </c>
      <c r="D115" s="405">
        <v>0.33949074074074187</v>
      </c>
      <c r="E115" s="405">
        <v>0.33964120370370482</v>
      </c>
      <c r="F115" s="406">
        <f t="shared" ref="F115:H130" si="30">F114</f>
        <v>1.7</v>
      </c>
      <c r="G115" s="468">
        <f t="shared" si="30"/>
        <v>9.44</v>
      </c>
      <c r="H115" s="407">
        <f t="shared" si="30"/>
        <v>1.2</v>
      </c>
      <c r="I115" s="407">
        <f t="shared" si="23"/>
        <v>11.139999999999999</v>
      </c>
      <c r="J115" s="407">
        <f t="shared" si="17"/>
        <v>11.209999999999999</v>
      </c>
      <c r="K115" s="408">
        <f t="shared" si="24"/>
        <v>7.0000000000000284E-2</v>
      </c>
      <c r="L115" s="409">
        <f t="shared" si="25"/>
        <v>0.5</v>
      </c>
      <c r="M115" s="410">
        <f t="shared" si="26"/>
        <v>11.639999999999999</v>
      </c>
      <c r="N115" s="410">
        <f t="shared" si="27"/>
        <v>11.709999999999999</v>
      </c>
      <c r="O115" s="411"/>
      <c r="P115" s="485">
        <f t="shared" ca="1" si="28"/>
        <v>0.3393402777777792</v>
      </c>
      <c r="Q115" s="484">
        <f t="shared" ca="1" si="18"/>
        <v>0.33949074074074215</v>
      </c>
      <c r="R115" s="486">
        <v>7.0000000000000007E-2</v>
      </c>
      <c r="S115" s="486"/>
      <c r="T115">
        <v>21</v>
      </c>
      <c r="U115" s="469" t="str">
        <f t="shared" si="19"/>
        <v>C5-R33</v>
      </c>
      <c r="V115">
        <v>5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20"/>
        <v>12</v>
      </c>
    </row>
    <row r="116" spans="1:29" ht="12.75" customHeight="1">
      <c r="A116" s="403">
        <f t="shared" si="21"/>
        <v>100</v>
      </c>
      <c r="B116" s="513"/>
      <c r="C116" s="404" t="str">
        <f t="shared" si="16"/>
        <v>C5-R35</v>
      </c>
      <c r="D116" s="405">
        <v>0.33991898148148258</v>
      </c>
      <c r="E116" s="405">
        <v>0.3400578703703715</v>
      </c>
      <c r="F116" s="406">
        <f t="shared" si="30"/>
        <v>1.7</v>
      </c>
      <c r="G116" s="468">
        <f t="shared" si="30"/>
        <v>9.44</v>
      </c>
      <c r="H116" s="407">
        <f t="shared" si="30"/>
        <v>1.2</v>
      </c>
      <c r="I116" s="407">
        <f t="shared" si="23"/>
        <v>11.139999999999999</v>
      </c>
      <c r="J116" s="407">
        <f t="shared" si="17"/>
        <v>11.209999999999999</v>
      </c>
      <c r="K116" s="408">
        <f t="shared" si="24"/>
        <v>7.0000000000000284E-2</v>
      </c>
      <c r="L116" s="409">
        <f t="shared" si="25"/>
        <v>0.5</v>
      </c>
      <c r="M116" s="410">
        <f t="shared" si="26"/>
        <v>11.639999999999999</v>
      </c>
      <c r="N116" s="410">
        <f t="shared" si="27"/>
        <v>11.709999999999999</v>
      </c>
      <c r="O116" s="411"/>
      <c r="P116" s="485">
        <f t="shared" ca="1" si="28"/>
        <v>0.33978009259259401</v>
      </c>
      <c r="Q116" s="484">
        <f t="shared" ca="1" si="18"/>
        <v>0.33995370370370515</v>
      </c>
      <c r="R116" s="486">
        <v>7.0000000000000007E-2</v>
      </c>
      <c r="S116" s="486"/>
      <c r="T116">
        <v>22</v>
      </c>
      <c r="U116" s="469" t="str">
        <f t="shared" si="19"/>
        <v>C5-R35</v>
      </c>
      <c r="V116">
        <v>5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20"/>
        <v>13</v>
      </c>
    </row>
    <row r="117" spans="1:29" ht="12.75" customHeight="1">
      <c r="A117" s="403">
        <f t="shared" si="21"/>
        <v>101</v>
      </c>
      <c r="B117" s="513"/>
      <c r="C117" s="404" t="str">
        <f t="shared" si="16"/>
        <v>C5-R37</v>
      </c>
      <c r="D117" s="405">
        <v>0.34031250000000113</v>
      </c>
      <c r="E117" s="405">
        <v>0.34048611111111227</v>
      </c>
      <c r="F117" s="406">
        <f t="shared" si="30"/>
        <v>1.7</v>
      </c>
      <c r="G117" s="468">
        <f t="shared" si="30"/>
        <v>9.44</v>
      </c>
      <c r="H117" s="407">
        <f t="shared" si="30"/>
        <v>1.2</v>
      </c>
      <c r="I117" s="407">
        <f t="shared" si="23"/>
        <v>11.139999999999999</v>
      </c>
      <c r="J117" s="407">
        <f t="shared" si="17"/>
        <v>11.219999999999999</v>
      </c>
      <c r="K117" s="408">
        <f t="shared" si="24"/>
        <v>8.0000000000000071E-2</v>
      </c>
      <c r="L117" s="409">
        <f t="shared" si="25"/>
        <v>0.5</v>
      </c>
      <c r="M117" s="410">
        <f t="shared" si="26"/>
        <v>11.639999999999999</v>
      </c>
      <c r="N117" s="410">
        <f t="shared" si="27"/>
        <v>11.719999999999999</v>
      </c>
      <c r="O117" s="411"/>
      <c r="P117" s="485">
        <f t="shared" ca="1" si="28"/>
        <v>0.34020833333333478</v>
      </c>
      <c r="Q117" s="484">
        <f t="shared" ca="1" si="18"/>
        <v>0.34038194444444592</v>
      </c>
      <c r="R117" s="486">
        <v>0.08</v>
      </c>
      <c r="S117" s="486"/>
      <c r="T117">
        <v>23</v>
      </c>
      <c r="U117" s="501" t="str">
        <f t="shared" si="19"/>
        <v>C5-R37</v>
      </c>
      <c r="V117">
        <v>5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20"/>
        <v>14</v>
      </c>
    </row>
    <row r="118" spans="1:29" ht="12.75" customHeight="1">
      <c r="A118" s="403">
        <f t="shared" si="21"/>
        <v>102</v>
      </c>
      <c r="B118" s="513"/>
      <c r="C118" s="404" t="str">
        <f t="shared" si="16"/>
        <v>C5-R39</v>
      </c>
      <c r="D118" s="405">
        <v>0.34075231481481599</v>
      </c>
      <c r="E118" s="405">
        <v>0.34090277777777894</v>
      </c>
      <c r="F118" s="406">
        <f t="shared" si="30"/>
        <v>1.7</v>
      </c>
      <c r="G118" s="468">
        <f t="shared" si="30"/>
        <v>9.44</v>
      </c>
      <c r="H118" s="407">
        <f t="shared" si="30"/>
        <v>1.2</v>
      </c>
      <c r="I118" s="407">
        <f t="shared" si="23"/>
        <v>11.139999999999999</v>
      </c>
      <c r="J118" s="407">
        <f t="shared" si="17"/>
        <v>11.159999999999998</v>
      </c>
      <c r="K118" s="408">
        <f t="shared" si="24"/>
        <v>1.9999999999999574E-2</v>
      </c>
      <c r="L118" s="409">
        <f t="shared" si="25"/>
        <v>0.5</v>
      </c>
      <c r="M118" s="410">
        <f t="shared" si="26"/>
        <v>11.639999999999999</v>
      </c>
      <c r="N118" s="410">
        <f t="shared" si="27"/>
        <v>11.659999999999998</v>
      </c>
      <c r="O118" s="411"/>
      <c r="P118" s="485">
        <f t="shared" ca="1" si="28"/>
        <v>0.34062500000000145</v>
      </c>
      <c r="Q118" s="484">
        <f t="shared" ca="1" si="18"/>
        <v>0.34076388888889036</v>
      </c>
      <c r="R118" s="486">
        <v>0.02</v>
      </c>
      <c r="S118" s="486"/>
      <c r="T118">
        <v>24</v>
      </c>
      <c r="U118" s="469" t="str">
        <f t="shared" si="19"/>
        <v>C5-R39</v>
      </c>
      <c r="V118">
        <v>5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20"/>
        <v>15</v>
      </c>
    </row>
    <row r="119" spans="1:29" ht="12.75" customHeight="1">
      <c r="A119" s="403">
        <f t="shared" si="21"/>
        <v>103</v>
      </c>
      <c r="B119" s="513"/>
      <c r="C119" s="404" t="str">
        <f t="shared" si="16"/>
        <v>C5-R41</v>
      </c>
      <c r="D119" s="405">
        <v>0.3411921296296308</v>
      </c>
      <c r="E119" s="405">
        <v>0.34133101851851971</v>
      </c>
      <c r="F119" s="406">
        <f t="shared" si="30"/>
        <v>1.7</v>
      </c>
      <c r="G119" s="468">
        <f t="shared" si="30"/>
        <v>9.44</v>
      </c>
      <c r="H119" s="407">
        <f t="shared" si="30"/>
        <v>1.2</v>
      </c>
      <c r="I119" s="407">
        <f t="shared" si="23"/>
        <v>11.139999999999999</v>
      </c>
      <c r="J119" s="407">
        <f t="shared" si="17"/>
        <v>11.219999999999999</v>
      </c>
      <c r="K119" s="408">
        <f t="shared" si="24"/>
        <v>8.0000000000000071E-2</v>
      </c>
      <c r="L119" s="409">
        <f t="shared" si="25"/>
        <v>0.5</v>
      </c>
      <c r="M119" s="410">
        <f t="shared" si="26"/>
        <v>11.639999999999999</v>
      </c>
      <c r="N119" s="410">
        <f t="shared" si="27"/>
        <v>11.719999999999999</v>
      </c>
      <c r="O119" s="411"/>
      <c r="P119" s="485">
        <f t="shared" ca="1" si="28"/>
        <v>0.34105324074074223</v>
      </c>
      <c r="Q119" s="484">
        <f t="shared" ca="1" si="18"/>
        <v>0.34122685185185336</v>
      </c>
      <c r="R119" s="486">
        <v>0.08</v>
      </c>
      <c r="S119" s="486"/>
      <c r="T119">
        <v>25</v>
      </c>
      <c r="U119" s="469" t="str">
        <f t="shared" si="19"/>
        <v>C5-R41</v>
      </c>
      <c r="V119">
        <v>5</v>
      </c>
      <c r="W119" s="470" t="s">
        <v>493</v>
      </c>
      <c r="X119" s="470" t="s">
        <v>494</v>
      </c>
      <c r="Y119">
        <v>41</v>
      </c>
      <c r="Z119" s="400">
        <v>103</v>
      </c>
      <c r="AA119" s="502">
        <v>103</v>
      </c>
      <c r="AB119" s="400">
        <v>39</v>
      </c>
      <c r="AC119" s="400">
        <f t="shared" si="20"/>
        <v>16</v>
      </c>
    </row>
    <row r="120" spans="1:29" ht="12.75" customHeight="1">
      <c r="A120" s="403">
        <f t="shared" si="21"/>
        <v>104</v>
      </c>
      <c r="B120" s="513"/>
      <c r="C120" s="404" t="str">
        <f t="shared" si="16"/>
        <v>C6-R40</v>
      </c>
      <c r="D120" s="405">
        <v>0.34158564814814935</v>
      </c>
      <c r="E120" s="405">
        <v>0.34175925925926048</v>
      </c>
      <c r="F120" s="406">
        <f t="shared" si="30"/>
        <v>1.7</v>
      </c>
      <c r="G120" s="468">
        <f t="shared" si="30"/>
        <v>9.44</v>
      </c>
      <c r="H120" s="407">
        <f t="shared" si="30"/>
        <v>1.2</v>
      </c>
      <c r="I120" s="407">
        <f t="shared" si="23"/>
        <v>11.139999999999999</v>
      </c>
      <c r="J120" s="407">
        <f t="shared" si="17"/>
        <v>11.239999999999998</v>
      </c>
      <c r="K120" s="408">
        <f t="shared" si="24"/>
        <v>9.9999999999999645E-2</v>
      </c>
      <c r="L120" s="409">
        <f t="shared" si="25"/>
        <v>0.5</v>
      </c>
      <c r="M120" s="410">
        <f t="shared" si="26"/>
        <v>11.639999999999999</v>
      </c>
      <c r="N120" s="410">
        <f t="shared" si="27"/>
        <v>11.739999999999998</v>
      </c>
      <c r="O120" s="411"/>
      <c r="P120" s="485">
        <f t="shared" ca="1" si="28"/>
        <v>0.34145833333333486</v>
      </c>
      <c r="Q120" s="484">
        <f t="shared" ca="1" si="18"/>
        <v>0.34160879629629781</v>
      </c>
      <c r="R120" s="486">
        <v>0.1</v>
      </c>
      <c r="S120" s="486"/>
      <c r="T120">
        <v>26</v>
      </c>
      <c r="U120" s="469" t="str">
        <f t="shared" si="19"/>
        <v>C6-R40</v>
      </c>
      <c r="V120">
        <v>6</v>
      </c>
      <c r="W120" s="470" t="s">
        <v>493</v>
      </c>
      <c r="X120" s="470" t="s">
        <v>494</v>
      </c>
      <c r="Y120">
        <v>40</v>
      </c>
      <c r="Z120" s="400">
        <v>104</v>
      </c>
      <c r="AA120" s="502">
        <v>104</v>
      </c>
      <c r="AB120" s="400">
        <v>41</v>
      </c>
      <c r="AC120" s="400">
        <f t="shared" si="20"/>
        <v>17</v>
      </c>
    </row>
    <row r="121" spans="1:29" ht="12.75" customHeight="1">
      <c r="A121" s="403">
        <f t="shared" si="21"/>
        <v>105</v>
      </c>
      <c r="B121" s="513"/>
      <c r="C121" s="404" t="str">
        <f t="shared" si="16"/>
        <v>C6-R38</v>
      </c>
      <c r="D121" s="405">
        <v>0.34204861111111234</v>
      </c>
      <c r="E121" s="405">
        <v>0.34219907407407529</v>
      </c>
      <c r="F121" s="406">
        <f t="shared" si="30"/>
        <v>1.7</v>
      </c>
      <c r="G121" s="468">
        <f t="shared" si="30"/>
        <v>9.44</v>
      </c>
      <c r="H121" s="407">
        <f t="shared" si="30"/>
        <v>1.2</v>
      </c>
      <c r="I121" s="407">
        <f t="shared" si="23"/>
        <v>11.139999999999999</v>
      </c>
      <c r="J121" s="407">
        <f t="shared" si="17"/>
        <v>11.239999999999998</v>
      </c>
      <c r="K121" s="408">
        <f t="shared" si="24"/>
        <v>9.9999999999999645E-2</v>
      </c>
      <c r="L121" s="409">
        <f t="shared" si="25"/>
        <v>0.5</v>
      </c>
      <c r="M121" s="410">
        <f t="shared" si="26"/>
        <v>11.639999999999999</v>
      </c>
      <c r="N121" s="410">
        <f t="shared" si="27"/>
        <v>11.739999999999998</v>
      </c>
      <c r="O121" s="411"/>
      <c r="P121" s="485">
        <f t="shared" ca="1" si="28"/>
        <v>0.34186342592592744</v>
      </c>
      <c r="Q121" s="484">
        <f t="shared" ca="1" si="18"/>
        <v>0.34201388888889039</v>
      </c>
      <c r="R121" s="486">
        <v>0.1</v>
      </c>
      <c r="S121" s="486"/>
      <c r="T121">
        <v>1</v>
      </c>
      <c r="U121" s="469" t="str">
        <f t="shared" si="19"/>
        <v>C6-R38</v>
      </c>
      <c r="V121">
        <v>6</v>
      </c>
      <c r="W121" s="470" t="s">
        <v>493</v>
      </c>
      <c r="X121" s="470" t="s">
        <v>494</v>
      </c>
      <c r="Y121">
        <v>38</v>
      </c>
      <c r="Z121" s="400">
        <v>105</v>
      </c>
      <c r="AA121" s="502">
        <v>105</v>
      </c>
      <c r="AB121" s="400">
        <v>43</v>
      </c>
      <c r="AC121" s="400">
        <f t="shared" si="20"/>
        <v>18</v>
      </c>
    </row>
    <row r="122" spans="1:29" ht="12.75" customHeight="1">
      <c r="A122" s="403">
        <f t="shared" si="21"/>
        <v>106</v>
      </c>
      <c r="B122" s="513"/>
      <c r="C122" s="404" t="str">
        <f t="shared" si="16"/>
        <v>C6-R36</v>
      </c>
      <c r="D122" s="405">
        <v>0.34245370370370493</v>
      </c>
      <c r="E122" s="405">
        <v>0.34260416666666788</v>
      </c>
      <c r="F122" s="406">
        <f t="shared" si="30"/>
        <v>1.7</v>
      </c>
      <c r="G122" s="468">
        <f t="shared" si="30"/>
        <v>9.44</v>
      </c>
      <c r="H122" s="407">
        <f t="shared" si="30"/>
        <v>1.2</v>
      </c>
      <c r="I122" s="407">
        <f t="shared" si="23"/>
        <v>11.139999999999999</v>
      </c>
      <c r="J122" s="407">
        <f t="shared" si="17"/>
        <v>11.29</v>
      </c>
      <c r="K122" s="408">
        <f t="shared" si="24"/>
        <v>0.15000000000000036</v>
      </c>
      <c r="L122" s="409">
        <f t="shared" si="25"/>
        <v>0.5</v>
      </c>
      <c r="M122" s="410">
        <f t="shared" si="26"/>
        <v>11.639999999999999</v>
      </c>
      <c r="N122" s="410">
        <f t="shared" si="27"/>
        <v>11.79</v>
      </c>
      <c r="O122" s="411"/>
      <c r="P122" s="485">
        <f t="shared" ca="1" si="28"/>
        <v>0.34228009259259412</v>
      </c>
      <c r="Q122" s="484">
        <f t="shared" ca="1" si="18"/>
        <v>0.34243055555555707</v>
      </c>
      <c r="R122" s="486">
        <v>0.15</v>
      </c>
      <c r="S122" s="486"/>
      <c r="T122">
        <v>2</v>
      </c>
      <c r="U122" s="469" t="str">
        <f t="shared" si="19"/>
        <v>C6-R36</v>
      </c>
      <c r="V122">
        <v>6</v>
      </c>
      <c r="W122" s="470" t="s">
        <v>493</v>
      </c>
      <c r="X122" s="470" t="s">
        <v>494</v>
      </c>
      <c r="Y122">
        <v>36</v>
      </c>
      <c r="Z122" s="400">
        <v>106</v>
      </c>
      <c r="AA122" s="502">
        <v>106</v>
      </c>
      <c r="AB122" s="395">
        <v>42</v>
      </c>
      <c r="AC122" s="400">
        <f t="shared" si="20"/>
        <v>19</v>
      </c>
    </row>
    <row r="123" spans="1:29" ht="12.75" customHeight="1">
      <c r="A123" s="403">
        <f t="shared" si="21"/>
        <v>107</v>
      </c>
      <c r="B123" s="513"/>
      <c r="C123" s="404" t="str">
        <f t="shared" si="16"/>
        <v>C6-R34</v>
      </c>
      <c r="D123" s="405">
        <v>0.34289351851851974</v>
      </c>
      <c r="E123" s="405">
        <v>0.34304398148148268</v>
      </c>
      <c r="F123" s="406">
        <f t="shared" si="30"/>
        <v>1.7</v>
      </c>
      <c r="G123" s="468">
        <f t="shared" si="30"/>
        <v>9.44</v>
      </c>
      <c r="H123" s="407">
        <f t="shared" si="30"/>
        <v>1.2</v>
      </c>
      <c r="I123" s="407">
        <f t="shared" si="23"/>
        <v>11.139999999999999</v>
      </c>
      <c r="J123" s="407">
        <f t="shared" si="17"/>
        <v>11.239999999999998</v>
      </c>
      <c r="K123" s="408">
        <f t="shared" si="24"/>
        <v>9.9999999999999645E-2</v>
      </c>
      <c r="L123" s="409">
        <f t="shared" si="25"/>
        <v>0.5</v>
      </c>
      <c r="M123" s="410">
        <f t="shared" si="26"/>
        <v>11.639999999999999</v>
      </c>
      <c r="N123" s="410">
        <f t="shared" si="27"/>
        <v>11.739999999999998</v>
      </c>
      <c r="O123" s="411"/>
      <c r="P123" s="485">
        <f t="shared" ca="1" si="28"/>
        <v>0.3426967592592608</v>
      </c>
      <c r="Q123" s="484">
        <f t="shared" ca="1" si="18"/>
        <v>0.34283564814814971</v>
      </c>
      <c r="R123" s="486">
        <v>0.1</v>
      </c>
      <c r="S123" s="486"/>
      <c r="T123">
        <v>3</v>
      </c>
      <c r="U123" s="469" t="str">
        <f t="shared" si="19"/>
        <v>C6-R34</v>
      </c>
      <c r="V123">
        <v>6</v>
      </c>
      <c r="W123" s="470" t="s">
        <v>493</v>
      </c>
      <c r="X123" s="470" t="s">
        <v>494</v>
      </c>
      <c r="Y123">
        <v>34</v>
      </c>
      <c r="Z123" s="400">
        <v>107</v>
      </c>
      <c r="AA123" s="502">
        <v>107</v>
      </c>
      <c r="AB123" s="395">
        <v>40</v>
      </c>
      <c r="AC123" s="400">
        <f t="shared" si="20"/>
        <v>20</v>
      </c>
    </row>
    <row r="124" spans="1:29" ht="12.75" customHeight="1">
      <c r="A124" s="403">
        <f t="shared" si="21"/>
        <v>108</v>
      </c>
      <c r="B124" s="513"/>
      <c r="C124" s="404" t="str">
        <f t="shared" si="16"/>
        <v>C6-R32</v>
      </c>
      <c r="D124" s="405">
        <v>0.34332175925926045</v>
      </c>
      <c r="E124" s="405">
        <v>0.34346064814814936</v>
      </c>
      <c r="F124" s="406">
        <f t="shared" si="30"/>
        <v>1.7</v>
      </c>
      <c r="G124" s="468">
        <f t="shared" si="30"/>
        <v>9.44</v>
      </c>
      <c r="H124" s="407">
        <f t="shared" si="30"/>
        <v>1.2</v>
      </c>
      <c r="I124" s="407">
        <f t="shared" si="23"/>
        <v>11.139999999999999</v>
      </c>
      <c r="J124" s="407">
        <f t="shared" si="17"/>
        <v>11.159999999999998</v>
      </c>
      <c r="K124" s="408">
        <f t="shared" si="24"/>
        <v>1.9999999999999574E-2</v>
      </c>
      <c r="L124" s="409">
        <f t="shared" si="25"/>
        <v>0.5</v>
      </c>
      <c r="M124" s="410">
        <f t="shared" si="26"/>
        <v>11.639999999999999</v>
      </c>
      <c r="N124" s="410">
        <f t="shared" si="27"/>
        <v>11.659999999999998</v>
      </c>
      <c r="O124" s="411"/>
      <c r="P124" s="485">
        <f t="shared" ca="1" si="28"/>
        <v>0.34311342592592747</v>
      </c>
      <c r="Q124" s="484">
        <f t="shared" ca="1" si="18"/>
        <v>0.34325231481481638</v>
      </c>
      <c r="R124" s="486">
        <v>0.02</v>
      </c>
      <c r="S124" s="486"/>
      <c r="T124">
        <v>4</v>
      </c>
      <c r="U124" s="469" t="str">
        <f t="shared" si="19"/>
        <v>C6-R32</v>
      </c>
      <c r="V124">
        <v>6</v>
      </c>
      <c r="W124" s="470" t="s">
        <v>493</v>
      </c>
      <c r="X124" s="470" t="s">
        <v>494</v>
      </c>
      <c r="Y124">
        <v>32</v>
      </c>
      <c r="Z124" s="400">
        <v>108</v>
      </c>
      <c r="AA124" s="502">
        <v>108</v>
      </c>
      <c r="AB124" s="395">
        <v>38</v>
      </c>
      <c r="AC124" s="400">
        <f t="shared" si="20"/>
        <v>1</v>
      </c>
    </row>
    <row r="125" spans="1:29" ht="12.75" customHeight="1">
      <c r="A125" s="403">
        <f t="shared" si="21"/>
        <v>109</v>
      </c>
      <c r="B125" s="513"/>
      <c r="C125" s="404" t="str">
        <f t="shared" si="16"/>
        <v>C6-R30</v>
      </c>
      <c r="D125" s="405">
        <v>0.34372685185185309</v>
      </c>
      <c r="E125" s="405">
        <v>0.34388888888889013</v>
      </c>
      <c r="F125" s="406">
        <f t="shared" si="30"/>
        <v>1.7</v>
      </c>
      <c r="G125" s="468">
        <f t="shared" si="30"/>
        <v>9.44</v>
      </c>
      <c r="H125" s="407">
        <f t="shared" si="30"/>
        <v>1.2</v>
      </c>
      <c r="I125" s="407">
        <f t="shared" si="23"/>
        <v>11.139999999999999</v>
      </c>
      <c r="J125" s="407">
        <f t="shared" si="17"/>
        <v>11.29</v>
      </c>
      <c r="K125" s="408">
        <f t="shared" si="24"/>
        <v>0.15000000000000036</v>
      </c>
      <c r="L125" s="409">
        <f t="shared" si="25"/>
        <v>0.5</v>
      </c>
      <c r="M125" s="410">
        <f t="shared" si="26"/>
        <v>11.639999999999999</v>
      </c>
      <c r="N125" s="410">
        <f t="shared" si="27"/>
        <v>11.79</v>
      </c>
      <c r="O125" s="411"/>
      <c r="P125" s="485">
        <f t="shared" ca="1" si="28"/>
        <v>0.34354166666666824</v>
      </c>
      <c r="Q125" s="484">
        <f t="shared" ca="1" si="18"/>
        <v>0.34370370370370529</v>
      </c>
      <c r="R125" s="486">
        <v>0.15</v>
      </c>
      <c r="S125" s="486"/>
      <c r="T125">
        <v>5</v>
      </c>
      <c r="U125" s="469" t="str">
        <f t="shared" si="19"/>
        <v>C6-R30</v>
      </c>
      <c r="V125">
        <v>6</v>
      </c>
      <c r="W125" s="470" t="s">
        <v>493</v>
      </c>
      <c r="X125" s="470" t="s">
        <v>494</v>
      </c>
      <c r="Y125">
        <v>30</v>
      </c>
      <c r="Z125" s="400">
        <v>109</v>
      </c>
      <c r="AA125" s="502">
        <v>109</v>
      </c>
      <c r="AB125" s="395">
        <v>36</v>
      </c>
      <c r="AC125" s="400">
        <f t="shared" si="20"/>
        <v>2</v>
      </c>
    </row>
    <row r="126" spans="1:29" ht="12.75" customHeight="1">
      <c r="A126" s="403">
        <f t="shared" si="21"/>
        <v>110</v>
      </c>
      <c r="B126" s="513"/>
      <c r="C126" s="404" t="str">
        <f t="shared" si="16"/>
        <v>C6-R28</v>
      </c>
      <c r="D126" s="405">
        <v>0.3441666666666679</v>
      </c>
      <c r="E126" s="405">
        <v>0.34434027777777904</v>
      </c>
      <c r="F126" s="406">
        <f t="shared" si="30"/>
        <v>1.7</v>
      </c>
      <c r="G126" s="468">
        <f t="shared" si="30"/>
        <v>9.44</v>
      </c>
      <c r="H126" s="407">
        <f t="shared" si="30"/>
        <v>1.2</v>
      </c>
      <c r="I126" s="407">
        <f t="shared" si="23"/>
        <v>11.139999999999999</v>
      </c>
      <c r="J126" s="407">
        <f t="shared" si="17"/>
        <v>11.259999999999998</v>
      </c>
      <c r="K126" s="408">
        <f t="shared" si="24"/>
        <v>0.11999999999999922</v>
      </c>
      <c r="L126" s="409">
        <f t="shared" si="25"/>
        <v>0.5</v>
      </c>
      <c r="M126" s="410">
        <f t="shared" si="26"/>
        <v>11.639999999999999</v>
      </c>
      <c r="N126" s="410">
        <f t="shared" si="27"/>
        <v>11.759999999999998</v>
      </c>
      <c r="O126" s="411"/>
      <c r="P126" s="485">
        <f t="shared" ca="1" si="28"/>
        <v>0.34396990740740901</v>
      </c>
      <c r="Q126" s="484">
        <f t="shared" ca="1" si="18"/>
        <v>0.34410879629629793</v>
      </c>
      <c r="R126" s="486">
        <v>0.12</v>
      </c>
      <c r="S126" s="486"/>
      <c r="T126">
        <v>6</v>
      </c>
      <c r="U126" s="469" t="str">
        <f t="shared" si="19"/>
        <v>C6-R28</v>
      </c>
      <c r="V126">
        <v>6</v>
      </c>
      <c r="W126" s="470" t="s">
        <v>493</v>
      </c>
      <c r="X126" s="470" t="s">
        <v>494</v>
      </c>
      <c r="Y126">
        <v>28</v>
      </c>
      <c r="Z126" s="400">
        <v>110</v>
      </c>
      <c r="AA126" s="502">
        <v>110</v>
      </c>
      <c r="AB126" s="395">
        <v>34</v>
      </c>
      <c r="AC126" s="400">
        <f t="shared" si="20"/>
        <v>3</v>
      </c>
    </row>
    <row r="127" spans="1:29" ht="12.75" customHeight="1">
      <c r="A127" s="403">
        <f t="shared" si="21"/>
        <v>111</v>
      </c>
      <c r="B127" s="513"/>
      <c r="C127" s="404" t="str">
        <f t="shared" si="16"/>
        <v>C6-R26</v>
      </c>
      <c r="D127" s="405">
        <v>0.34459490740740867</v>
      </c>
      <c r="E127" s="405">
        <v>0.34473379629629758</v>
      </c>
      <c r="F127" s="406">
        <f t="shared" si="30"/>
        <v>1.7</v>
      </c>
      <c r="G127" s="468">
        <f t="shared" si="30"/>
        <v>9.44</v>
      </c>
      <c r="H127" s="407">
        <f t="shared" si="30"/>
        <v>1.2</v>
      </c>
      <c r="I127" s="407">
        <f t="shared" si="23"/>
        <v>11.139999999999999</v>
      </c>
      <c r="J127" s="407">
        <f t="shared" si="17"/>
        <v>11.28</v>
      </c>
      <c r="K127" s="408">
        <f t="shared" si="24"/>
        <v>0.14000000000000057</v>
      </c>
      <c r="L127" s="409">
        <f t="shared" si="25"/>
        <v>0.5</v>
      </c>
      <c r="M127" s="410">
        <f t="shared" si="26"/>
        <v>11.639999999999999</v>
      </c>
      <c r="N127" s="410">
        <f t="shared" si="27"/>
        <v>11.78</v>
      </c>
      <c r="O127" s="411"/>
      <c r="P127" s="485">
        <f t="shared" ca="1" si="28"/>
        <v>0.34435185185185346</v>
      </c>
      <c r="Q127" s="484">
        <f t="shared" ca="1" si="18"/>
        <v>0.3445254629629646</v>
      </c>
      <c r="R127" s="486">
        <v>0.14000000000000001</v>
      </c>
      <c r="S127" s="486"/>
      <c r="T127">
        <v>7</v>
      </c>
      <c r="U127" s="469" t="str">
        <f t="shared" si="19"/>
        <v>C6-R26</v>
      </c>
      <c r="V127">
        <v>6</v>
      </c>
      <c r="W127" s="470" t="s">
        <v>493</v>
      </c>
      <c r="X127" s="470" t="s">
        <v>494</v>
      </c>
      <c r="Y127">
        <v>26</v>
      </c>
      <c r="Z127" s="400">
        <v>111</v>
      </c>
      <c r="AA127" s="502">
        <v>111</v>
      </c>
      <c r="AB127" s="395">
        <v>32</v>
      </c>
      <c r="AC127" s="400">
        <f t="shared" si="20"/>
        <v>4</v>
      </c>
    </row>
    <row r="128" spans="1:29" ht="12.75" customHeight="1">
      <c r="A128" s="403">
        <f t="shared" si="21"/>
        <v>112</v>
      </c>
      <c r="B128" s="513"/>
      <c r="C128" s="404" t="str">
        <f t="shared" si="16"/>
        <v>C6-R24</v>
      </c>
      <c r="D128" s="405">
        <v>0.34501157407407534</v>
      </c>
      <c r="E128" s="405">
        <v>0.34517361111111239</v>
      </c>
      <c r="F128" s="406">
        <f t="shared" si="30"/>
        <v>1.7</v>
      </c>
      <c r="G128" s="468">
        <f t="shared" si="30"/>
        <v>9.44</v>
      </c>
      <c r="H128" s="407">
        <f t="shared" si="30"/>
        <v>1.2</v>
      </c>
      <c r="I128" s="407">
        <f t="shared" si="23"/>
        <v>11.139999999999999</v>
      </c>
      <c r="J128" s="407">
        <f t="shared" si="17"/>
        <v>11.28</v>
      </c>
      <c r="K128" s="408">
        <f t="shared" si="24"/>
        <v>0.14000000000000057</v>
      </c>
      <c r="L128" s="409">
        <f t="shared" si="25"/>
        <v>0.5</v>
      </c>
      <c r="M128" s="410">
        <f t="shared" si="26"/>
        <v>11.639999999999999</v>
      </c>
      <c r="N128" s="410">
        <f t="shared" si="27"/>
        <v>11.78</v>
      </c>
      <c r="O128" s="411"/>
      <c r="P128" s="485">
        <f t="shared" ca="1" si="28"/>
        <v>0.34479166666666833</v>
      </c>
      <c r="Q128" s="484">
        <f t="shared" ca="1" si="18"/>
        <v>0.34493055555555724</v>
      </c>
      <c r="R128" s="486">
        <v>0.14000000000000001</v>
      </c>
      <c r="S128" s="486"/>
      <c r="T128">
        <v>8</v>
      </c>
      <c r="U128" s="469" t="str">
        <f t="shared" si="19"/>
        <v>C6-R24</v>
      </c>
      <c r="V128">
        <v>6</v>
      </c>
      <c r="W128" s="470" t="s">
        <v>493</v>
      </c>
      <c r="X128" s="470" t="s">
        <v>494</v>
      </c>
      <c r="Y128">
        <v>24</v>
      </c>
      <c r="Z128" s="400">
        <v>112</v>
      </c>
      <c r="AA128" s="502">
        <v>112</v>
      </c>
      <c r="AB128" s="395">
        <v>30</v>
      </c>
      <c r="AC128" s="400">
        <f t="shared" si="20"/>
        <v>5</v>
      </c>
    </row>
    <row r="129" spans="1:29" ht="12.75" customHeight="1">
      <c r="A129" s="403">
        <f t="shared" si="21"/>
        <v>113</v>
      </c>
      <c r="B129" s="513"/>
      <c r="C129" s="404" t="str">
        <f t="shared" si="16"/>
        <v>C6-R22</v>
      </c>
      <c r="D129" s="405">
        <v>0.34543981481481612</v>
      </c>
      <c r="E129" s="405">
        <v>0.34557870370370503</v>
      </c>
      <c r="F129" s="406">
        <f t="shared" si="30"/>
        <v>1.7</v>
      </c>
      <c r="G129" s="468">
        <f t="shared" si="30"/>
        <v>9.44</v>
      </c>
      <c r="H129" s="407">
        <f t="shared" si="30"/>
        <v>1.2</v>
      </c>
      <c r="I129" s="407">
        <f t="shared" si="23"/>
        <v>11.139999999999999</v>
      </c>
      <c r="J129" s="407">
        <f t="shared" si="17"/>
        <v>11.169999999999998</v>
      </c>
      <c r="K129" s="408">
        <f t="shared" si="24"/>
        <v>2.9999999999999361E-2</v>
      </c>
      <c r="L129" s="409">
        <f t="shared" si="25"/>
        <v>0.5</v>
      </c>
      <c r="M129" s="410">
        <f t="shared" si="26"/>
        <v>11.639999999999999</v>
      </c>
      <c r="N129" s="410">
        <f t="shared" si="27"/>
        <v>11.669999999999998</v>
      </c>
      <c r="O129" s="411"/>
      <c r="P129" s="485">
        <f t="shared" ca="1" si="28"/>
        <v>0.34517361111111278</v>
      </c>
      <c r="Q129" s="484">
        <f t="shared" ca="1" si="18"/>
        <v>0.34532407407407573</v>
      </c>
      <c r="R129" s="486">
        <v>0.03</v>
      </c>
      <c r="S129" s="486"/>
      <c r="T129">
        <v>9</v>
      </c>
      <c r="U129" s="469" t="str">
        <f t="shared" si="19"/>
        <v>C6-R22</v>
      </c>
      <c r="V129">
        <v>6</v>
      </c>
      <c r="W129" s="470" t="s">
        <v>493</v>
      </c>
      <c r="X129" s="470" t="s">
        <v>494</v>
      </c>
      <c r="Y129">
        <v>22</v>
      </c>
      <c r="Z129" s="400">
        <v>113</v>
      </c>
      <c r="AA129" s="502">
        <v>113</v>
      </c>
      <c r="AB129" s="395">
        <v>28</v>
      </c>
      <c r="AC129" s="400">
        <f t="shared" si="20"/>
        <v>6</v>
      </c>
    </row>
    <row r="130" spans="1:29" ht="12.75" customHeight="1">
      <c r="A130" s="403">
        <f t="shared" si="21"/>
        <v>114</v>
      </c>
      <c r="B130" s="513"/>
      <c r="C130" s="404" t="str">
        <f t="shared" si="16"/>
        <v>C6-R20</v>
      </c>
      <c r="D130" s="405">
        <v>0.34585648148148279</v>
      </c>
      <c r="E130" s="405">
        <v>0.34601851851851984</v>
      </c>
      <c r="F130" s="406">
        <f t="shared" si="30"/>
        <v>1.7</v>
      </c>
      <c r="G130" s="468">
        <f t="shared" si="30"/>
        <v>9.44</v>
      </c>
      <c r="H130" s="407">
        <f t="shared" si="30"/>
        <v>1.2</v>
      </c>
      <c r="I130" s="407">
        <f t="shared" si="23"/>
        <v>11.139999999999999</v>
      </c>
      <c r="J130" s="407">
        <f t="shared" si="17"/>
        <v>11.19</v>
      </c>
      <c r="K130" s="408">
        <f t="shared" si="24"/>
        <v>5.0000000000000711E-2</v>
      </c>
      <c r="L130" s="409">
        <f t="shared" si="25"/>
        <v>0.5</v>
      </c>
      <c r="M130" s="410">
        <f t="shared" si="26"/>
        <v>11.639999999999999</v>
      </c>
      <c r="N130" s="410">
        <f t="shared" si="27"/>
        <v>11.69</v>
      </c>
      <c r="O130" s="411"/>
      <c r="P130" s="485">
        <f t="shared" ca="1" si="28"/>
        <v>0.34560185185185349</v>
      </c>
      <c r="Q130" s="484">
        <f t="shared" ca="1" si="18"/>
        <v>0.34577546296296463</v>
      </c>
      <c r="R130" s="486">
        <v>0.05</v>
      </c>
      <c r="S130" s="486"/>
      <c r="T130">
        <v>10</v>
      </c>
      <c r="U130" s="469" t="str">
        <f t="shared" si="19"/>
        <v>C6-R20</v>
      </c>
      <c r="V130">
        <v>6</v>
      </c>
      <c r="W130" s="470" t="s">
        <v>493</v>
      </c>
      <c r="X130" s="470" t="s">
        <v>494</v>
      </c>
      <c r="Y130">
        <v>20</v>
      </c>
      <c r="Z130" s="400">
        <v>114</v>
      </c>
      <c r="AA130" s="502">
        <v>114</v>
      </c>
      <c r="AB130" s="395">
        <v>26</v>
      </c>
      <c r="AC130" s="400">
        <f t="shared" si="20"/>
        <v>7</v>
      </c>
    </row>
    <row r="131" spans="1:29" ht="12.75" customHeight="1">
      <c r="A131" s="403">
        <f t="shared" si="21"/>
        <v>115</v>
      </c>
      <c r="B131" s="513" t="str">
        <f>D12</f>
        <v>KM8+940, KM9+009,80</v>
      </c>
      <c r="C131" s="404" t="str">
        <f t="shared" si="16"/>
        <v>C6-R18</v>
      </c>
      <c r="D131" s="405">
        <v>0.34626157407407537</v>
      </c>
      <c r="E131" s="405">
        <v>0.34643518518518651</v>
      </c>
      <c r="F131" s="406">
        <f t="shared" ref="F131:H146" si="31">F130</f>
        <v>1.7</v>
      </c>
      <c r="G131" s="468">
        <f t="shared" si="31"/>
        <v>9.44</v>
      </c>
      <c r="H131" s="407">
        <f t="shared" si="31"/>
        <v>1.2</v>
      </c>
      <c r="I131" s="407">
        <f t="shared" si="23"/>
        <v>11.139999999999999</v>
      </c>
      <c r="J131" s="407">
        <f t="shared" si="17"/>
        <v>11.219999999999999</v>
      </c>
      <c r="K131" s="408">
        <f t="shared" si="24"/>
        <v>8.0000000000000071E-2</v>
      </c>
      <c r="L131" s="409">
        <f t="shared" si="25"/>
        <v>0.5</v>
      </c>
      <c r="M131" s="410">
        <f t="shared" si="26"/>
        <v>11.639999999999999</v>
      </c>
      <c r="N131" s="410">
        <f t="shared" si="27"/>
        <v>11.719999999999999</v>
      </c>
      <c r="O131" s="411"/>
      <c r="P131" s="485">
        <f t="shared" ca="1" si="28"/>
        <v>0.34600694444444613</v>
      </c>
      <c r="Q131" s="484">
        <f t="shared" ca="1" si="18"/>
        <v>0.34614583333333504</v>
      </c>
      <c r="R131" s="486">
        <v>0.08</v>
      </c>
      <c r="S131" s="486"/>
      <c r="T131">
        <v>11</v>
      </c>
      <c r="U131" s="469" t="str">
        <f t="shared" si="19"/>
        <v>C6-R18</v>
      </c>
      <c r="V131">
        <v>6</v>
      </c>
      <c r="W131" s="470" t="s">
        <v>493</v>
      </c>
      <c r="X131" s="470" t="s">
        <v>494</v>
      </c>
      <c r="Y131">
        <v>18</v>
      </c>
      <c r="Z131" s="400">
        <v>115</v>
      </c>
      <c r="AA131" s="502">
        <v>115</v>
      </c>
      <c r="AB131" s="395">
        <v>24</v>
      </c>
      <c r="AC131" s="400">
        <f t="shared" si="20"/>
        <v>8</v>
      </c>
    </row>
    <row r="132" spans="1:29" ht="12.75" customHeight="1">
      <c r="A132" s="403">
        <f t="shared" si="21"/>
        <v>116</v>
      </c>
      <c r="B132" s="513"/>
      <c r="C132" s="404" t="str">
        <f t="shared" si="16"/>
        <v>C6-R16</v>
      </c>
      <c r="D132" s="405">
        <v>0.34670138888889024</v>
      </c>
      <c r="E132" s="405">
        <v>0.34686342592592728</v>
      </c>
      <c r="F132" s="406">
        <f t="shared" si="31"/>
        <v>1.7</v>
      </c>
      <c r="G132" s="468">
        <f t="shared" si="31"/>
        <v>9.44</v>
      </c>
      <c r="H132" s="407">
        <f t="shared" si="31"/>
        <v>1.2</v>
      </c>
      <c r="I132" s="407">
        <f t="shared" si="23"/>
        <v>11.139999999999999</v>
      </c>
      <c r="J132" s="407">
        <f t="shared" si="17"/>
        <v>11.229999999999999</v>
      </c>
      <c r="K132" s="408">
        <f t="shared" si="24"/>
        <v>8.9999999999999858E-2</v>
      </c>
      <c r="L132" s="409">
        <f t="shared" si="25"/>
        <v>0.5</v>
      </c>
      <c r="M132" s="410">
        <f t="shared" si="26"/>
        <v>11.639999999999999</v>
      </c>
      <c r="N132" s="410">
        <f t="shared" si="27"/>
        <v>11.729999999999999</v>
      </c>
      <c r="O132" s="411"/>
      <c r="P132" s="485">
        <f t="shared" ca="1" si="28"/>
        <v>0.34641203703703877</v>
      </c>
      <c r="Q132" s="484">
        <f t="shared" ca="1" si="18"/>
        <v>0.34658564814814991</v>
      </c>
      <c r="R132" s="486">
        <v>0.09</v>
      </c>
      <c r="S132" s="486"/>
      <c r="T132">
        <v>12</v>
      </c>
      <c r="U132" s="469" t="str">
        <f t="shared" si="19"/>
        <v>C6-R16</v>
      </c>
      <c r="V132">
        <v>6</v>
      </c>
      <c r="W132" s="470" t="s">
        <v>493</v>
      </c>
      <c r="X132" s="470" t="s">
        <v>494</v>
      </c>
      <c r="Y132">
        <v>16</v>
      </c>
      <c r="Z132" s="400">
        <v>116</v>
      </c>
      <c r="AA132" s="502">
        <v>116</v>
      </c>
      <c r="AB132" s="395">
        <v>22</v>
      </c>
      <c r="AC132" s="400">
        <f t="shared" si="20"/>
        <v>9</v>
      </c>
    </row>
    <row r="133" spans="1:29" ht="12.75" customHeight="1">
      <c r="A133" s="403">
        <f t="shared" si="21"/>
        <v>117</v>
      </c>
      <c r="B133" s="513"/>
      <c r="C133" s="404" t="str">
        <f t="shared" si="16"/>
        <v>C6-R14</v>
      </c>
      <c r="D133" s="405">
        <v>0.34712962962963101</v>
      </c>
      <c r="E133" s="405">
        <v>0.34730324074074215</v>
      </c>
      <c r="F133" s="406">
        <f t="shared" si="31"/>
        <v>1.7</v>
      </c>
      <c r="G133" s="468">
        <f t="shared" si="31"/>
        <v>9.44</v>
      </c>
      <c r="H133" s="407">
        <f t="shared" si="31"/>
        <v>1.2</v>
      </c>
      <c r="I133" s="407">
        <f t="shared" si="23"/>
        <v>11.139999999999999</v>
      </c>
      <c r="J133" s="407">
        <f t="shared" si="17"/>
        <v>11.19</v>
      </c>
      <c r="K133" s="408">
        <f t="shared" si="24"/>
        <v>5.0000000000000711E-2</v>
      </c>
      <c r="L133" s="409">
        <f t="shared" si="25"/>
        <v>0.5</v>
      </c>
      <c r="M133" s="410">
        <f t="shared" si="26"/>
        <v>11.639999999999999</v>
      </c>
      <c r="N133" s="410">
        <f t="shared" si="27"/>
        <v>11.69</v>
      </c>
      <c r="O133" s="411"/>
      <c r="P133" s="485">
        <f t="shared" ca="1" si="28"/>
        <v>0.34684027777777954</v>
      </c>
      <c r="Q133" s="484">
        <f t="shared" ca="1" si="18"/>
        <v>0.34701388888889068</v>
      </c>
      <c r="R133" s="486">
        <v>0.05</v>
      </c>
      <c r="S133" s="486"/>
      <c r="T133">
        <v>13</v>
      </c>
      <c r="U133" s="469" t="str">
        <f t="shared" si="19"/>
        <v>C6-R14</v>
      </c>
      <c r="V133">
        <v>6</v>
      </c>
      <c r="W133" s="470" t="s">
        <v>493</v>
      </c>
      <c r="X133" s="470" t="s">
        <v>494</v>
      </c>
      <c r="Y133">
        <v>14</v>
      </c>
      <c r="Z133" s="400">
        <v>117</v>
      </c>
      <c r="AA133" s="502">
        <v>117</v>
      </c>
      <c r="AB133" s="395">
        <v>20</v>
      </c>
      <c r="AC133" s="400">
        <f t="shared" si="20"/>
        <v>10</v>
      </c>
    </row>
    <row r="134" spans="1:29" ht="12.75" customHeight="1">
      <c r="A134" s="403">
        <f t="shared" si="21"/>
        <v>118</v>
      </c>
      <c r="B134" s="513"/>
      <c r="C134" s="404" t="str">
        <f t="shared" si="16"/>
        <v>C6-R12</v>
      </c>
      <c r="D134" s="405">
        <v>0.34758101851851991</v>
      </c>
      <c r="E134" s="405">
        <v>0.34773148148148286</v>
      </c>
      <c r="F134" s="406">
        <f t="shared" si="31"/>
        <v>1.7</v>
      </c>
      <c r="G134" s="468">
        <f t="shared" si="31"/>
        <v>9.44</v>
      </c>
      <c r="H134" s="407">
        <f t="shared" si="31"/>
        <v>1.2</v>
      </c>
      <c r="I134" s="407">
        <f t="shared" si="23"/>
        <v>11.139999999999999</v>
      </c>
      <c r="J134" s="407">
        <f t="shared" si="17"/>
        <v>11.169999999999998</v>
      </c>
      <c r="K134" s="408">
        <f t="shared" si="24"/>
        <v>2.9999999999999361E-2</v>
      </c>
      <c r="L134" s="409">
        <f t="shared" si="25"/>
        <v>0.5</v>
      </c>
      <c r="M134" s="410">
        <f t="shared" si="26"/>
        <v>11.639999999999999</v>
      </c>
      <c r="N134" s="410">
        <f t="shared" si="27"/>
        <v>11.669999999999998</v>
      </c>
      <c r="O134" s="411"/>
      <c r="P134" s="485">
        <f t="shared" ca="1" si="28"/>
        <v>0.34730324074074254</v>
      </c>
      <c r="Q134" s="484">
        <f t="shared" ca="1" si="18"/>
        <v>0.34747685185185367</v>
      </c>
      <c r="R134" s="486">
        <v>0.03</v>
      </c>
      <c r="S134" s="486"/>
      <c r="T134">
        <v>14</v>
      </c>
      <c r="U134" s="469" t="str">
        <f t="shared" si="19"/>
        <v>C6-R12</v>
      </c>
      <c r="V134">
        <v>6</v>
      </c>
      <c r="W134" s="470" t="s">
        <v>493</v>
      </c>
      <c r="X134" s="470" t="s">
        <v>494</v>
      </c>
      <c r="Y134">
        <v>12</v>
      </c>
      <c r="Z134" s="400">
        <v>118</v>
      </c>
      <c r="AA134" s="502">
        <v>118</v>
      </c>
      <c r="AB134" s="395">
        <v>18</v>
      </c>
      <c r="AC134" s="400">
        <f t="shared" si="20"/>
        <v>11</v>
      </c>
    </row>
    <row r="135" spans="1:29" ht="12.75" customHeight="1">
      <c r="A135" s="403">
        <f t="shared" si="21"/>
        <v>119</v>
      </c>
      <c r="B135" s="513"/>
      <c r="C135" s="404" t="str">
        <f t="shared" si="16"/>
        <v>C6-R10</v>
      </c>
      <c r="D135" s="405">
        <v>0.3479745370370384</v>
      </c>
      <c r="E135" s="405">
        <v>0.34813657407407544</v>
      </c>
      <c r="F135" s="406">
        <f t="shared" si="31"/>
        <v>1.7</v>
      </c>
      <c r="G135" s="468">
        <f t="shared" si="31"/>
        <v>9.44</v>
      </c>
      <c r="H135" s="407">
        <f t="shared" si="31"/>
        <v>1.2</v>
      </c>
      <c r="I135" s="407">
        <f t="shared" si="23"/>
        <v>11.139999999999999</v>
      </c>
      <c r="J135" s="407">
        <f t="shared" si="17"/>
        <v>11.28</v>
      </c>
      <c r="K135" s="408">
        <f t="shared" si="24"/>
        <v>0.14000000000000057</v>
      </c>
      <c r="L135" s="409">
        <f t="shared" si="25"/>
        <v>0.5</v>
      </c>
      <c r="M135" s="410">
        <f t="shared" si="26"/>
        <v>11.639999999999999</v>
      </c>
      <c r="N135" s="410">
        <f t="shared" si="27"/>
        <v>11.78</v>
      </c>
      <c r="O135" s="411"/>
      <c r="P135" s="485">
        <f t="shared" ca="1" si="28"/>
        <v>0.34771990740740921</v>
      </c>
      <c r="Q135" s="484">
        <f t="shared" ca="1" si="18"/>
        <v>0.34787037037037216</v>
      </c>
      <c r="R135" s="486">
        <v>0.14000000000000001</v>
      </c>
      <c r="S135" s="486"/>
      <c r="T135">
        <v>15</v>
      </c>
      <c r="U135" s="469" t="str">
        <f t="shared" si="19"/>
        <v>C6-R10</v>
      </c>
      <c r="V135">
        <v>6</v>
      </c>
      <c r="W135" s="470" t="s">
        <v>493</v>
      </c>
      <c r="X135" s="470" t="s">
        <v>494</v>
      </c>
      <c r="Y135">
        <v>10</v>
      </c>
      <c r="Z135" s="400">
        <v>119</v>
      </c>
      <c r="AA135" s="502">
        <v>119</v>
      </c>
      <c r="AB135" s="395">
        <v>16</v>
      </c>
      <c r="AC135" s="400">
        <f t="shared" si="20"/>
        <v>12</v>
      </c>
    </row>
    <row r="136" spans="1:29" ht="12.75" customHeight="1">
      <c r="A136" s="403">
        <f t="shared" si="21"/>
        <v>120</v>
      </c>
      <c r="B136" s="513"/>
      <c r="C136" s="404" t="str">
        <f t="shared" si="16"/>
        <v>C6-R8</v>
      </c>
      <c r="D136" s="405">
        <v>0.34841435185185321</v>
      </c>
      <c r="E136" s="405">
        <v>0.34855324074074212</v>
      </c>
      <c r="F136" s="406">
        <f t="shared" si="31"/>
        <v>1.7</v>
      </c>
      <c r="G136" s="468">
        <f t="shared" si="31"/>
        <v>9.44</v>
      </c>
      <c r="H136" s="407">
        <f t="shared" si="31"/>
        <v>1.2</v>
      </c>
      <c r="I136" s="407">
        <f t="shared" si="23"/>
        <v>11.139999999999999</v>
      </c>
      <c r="J136" s="407">
        <f t="shared" si="17"/>
        <v>11.149999999999999</v>
      </c>
      <c r="K136" s="408">
        <f t="shared" si="24"/>
        <v>9.9999999999997868E-3</v>
      </c>
      <c r="L136" s="409">
        <f t="shared" si="25"/>
        <v>0.5</v>
      </c>
      <c r="M136" s="410">
        <f t="shared" si="26"/>
        <v>11.639999999999999</v>
      </c>
      <c r="N136" s="410">
        <f t="shared" si="27"/>
        <v>11.649999999999999</v>
      </c>
      <c r="O136" s="411"/>
      <c r="P136" s="485">
        <f t="shared" ca="1" si="28"/>
        <v>0.34810185185185366</v>
      </c>
      <c r="Q136" s="484">
        <f t="shared" ca="1" si="18"/>
        <v>0.34824074074074257</v>
      </c>
      <c r="R136" s="486">
        <v>0.01</v>
      </c>
      <c r="S136" s="486"/>
      <c r="T136">
        <v>16</v>
      </c>
      <c r="U136" s="501" t="str">
        <f t="shared" si="19"/>
        <v>C6-R8</v>
      </c>
      <c r="V136">
        <v>6</v>
      </c>
      <c r="W136" s="501" t="s">
        <v>493</v>
      </c>
      <c r="X136" s="470" t="s">
        <v>494</v>
      </c>
      <c r="Y136">
        <v>8</v>
      </c>
      <c r="Z136" s="400">
        <v>120</v>
      </c>
      <c r="AA136" s="502">
        <v>120</v>
      </c>
      <c r="AB136" s="395">
        <v>14</v>
      </c>
      <c r="AC136" s="400">
        <f t="shared" si="20"/>
        <v>13</v>
      </c>
    </row>
    <row r="137" spans="1:29" ht="12.75" customHeight="1">
      <c r="A137" s="403">
        <f t="shared" si="21"/>
        <v>121</v>
      </c>
      <c r="B137" s="513"/>
      <c r="C137" s="404" t="str">
        <f t="shared" si="16"/>
        <v>C6-R6</v>
      </c>
      <c r="D137" s="405">
        <v>0.34879629629629766</v>
      </c>
      <c r="E137" s="405">
        <v>0.34894675925926061</v>
      </c>
      <c r="F137" s="406">
        <f t="shared" si="31"/>
        <v>1.7</v>
      </c>
      <c r="G137" s="468">
        <f t="shared" si="31"/>
        <v>9.44</v>
      </c>
      <c r="H137" s="407">
        <f t="shared" si="31"/>
        <v>1.2</v>
      </c>
      <c r="I137" s="407">
        <f t="shared" si="23"/>
        <v>11.139999999999999</v>
      </c>
      <c r="J137" s="407">
        <f t="shared" si="17"/>
        <v>11.27</v>
      </c>
      <c r="K137" s="408">
        <f t="shared" si="24"/>
        <v>0.13000000000000078</v>
      </c>
      <c r="L137" s="409">
        <f t="shared" si="25"/>
        <v>0.5</v>
      </c>
      <c r="M137" s="410">
        <f t="shared" si="26"/>
        <v>11.639999999999999</v>
      </c>
      <c r="N137" s="410">
        <f t="shared" si="27"/>
        <v>11.77</v>
      </c>
      <c r="O137" s="411"/>
      <c r="P137" s="485">
        <f t="shared" ca="1" si="28"/>
        <v>0.3485069444444463</v>
      </c>
      <c r="Q137" s="484">
        <f t="shared" ca="1" si="18"/>
        <v>0.34864583333333521</v>
      </c>
      <c r="R137" s="486">
        <v>0.13</v>
      </c>
      <c r="S137" s="486"/>
      <c r="T137">
        <v>17</v>
      </c>
      <c r="U137" s="469" t="str">
        <f t="shared" si="19"/>
        <v>C6-R6</v>
      </c>
      <c r="V137">
        <v>6</v>
      </c>
      <c r="W137" s="470" t="s">
        <v>493</v>
      </c>
      <c r="X137" s="470" t="s">
        <v>494</v>
      </c>
      <c r="Y137">
        <v>6</v>
      </c>
      <c r="Z137" s="400">
        <v>121</v>
      </c>
      <c r="AA137" s="502">
        <v>121</v>
      </c>
      <c r="AB137" s="395">
        <v>12</v>
      </c>
      <c r="AC137" s="400">
        <f t="shared" si="20"/>
        <v>14</v>
      </c>
    </row>
    <row r="138" spans="1:29" ht="12.75" customHeight="1">
      <c r="A138" s="403">
        <f t="shared" si="21"/>
        <v>122</v>
      </c>
      <c r="B138" s="513"/>
      <c r="C138" s="404" t="str">
        <f t="shared" si="16"/>
        <v>C6-R4</v>
      </c>
      <c r="D138" s="405">
        <v>0.34923611111111247</v>
      </c>
      <c r="E138" s="405">
        <v>0.34940972222222361</v>
      </c>
      <c r="F138" s="406">
        <f t="shared" si="31"/>
        <v>1.7</v>
      </c>
      <c r="G138" s="468">
        <f t="shared" si="31"/>
        <v>9.44</v>
      </c>
      <c r="H138" s="407">
        <f t="shared" si="31"/>
        <v>1.2</v>
      </c>
      <c r="I138" s="407">
        <f t="shared" si="23"/>
        <v>11.139999999999999</v>
      </c>
      <c r="J138" s="407">
        <f t="shared" si="17"/>
        <v>11.159999999999998</v>
      </c>
      <c r="K138" s="408">
        <f t="shared" si="24"/>
        <v>1.9999999999999574E-2</v>
      </c>
      <c r="L138" s="409">
        <f t="shared" si="25"/>
        <v>0.5</v>
      </c>
      <c r="M138" s="410">
        <f t="shared" si="26"/>
        <v>11.639999999999999</v>
      </c>
      <c r="N138" s="410">
        <f t="shared" si="27"/>
        <v>11.659999999999998</v>
      </c>
      <c r="O138" s="411"/>
      <c r="P138" s="485">
        <f t="shared" ca="1" si="28"/>
        <v>0.34893518518518707</v>
      </c>
      <c r="Q138" s="484">
        <f t="shared" ca="1" si="18"/>
        <v>0.34909722222222411</v>
      </c>
      <c r="R138" s="486">
        <v>0.02</v>
      </c>
      <c r="S138" s="486"/>
      <c r="T138">
        <v>18</v>
      </c>
      <c r="U138" s="469" t="str">
        <f t="shared" si="19"/>
        <v>C6-R4</v>
      </c>
      <c r="V138">
        <v>6</v>
      </c>
      <c r="W138" s="470" t="s">
        <v>493</v>
      </c>
      <c r="X138" s="470" t="s">
        <v>494</v>
      </c>
      <c r="Y138">
        <v>4</v>
      </c>
      <c r="Z138" s="400">
        <v>122</v>
      </c>
      <c r="AA138" s="502">
        <v>122</v>
      </c>
      <c r="AB138" s="395">
        <v>10</v>
      </c>
      <c r="AC138" s="400">
        <f t="shared" si="20"/>
        <v>15</v>
      </c>
    </row>
    <row r="139" spans="1:29" ht="12.75" customHeight="1">
      <c r="A139" s="403">
        <f t="shared" si="21"/>
        <v>123</v>
      </c>
      <c r="B139" s="513"/>
      <c r="C139" s="404" t="str">
        <f t="shared" si="16"/>
        <v>C6-R2</v>
      </c>
      <c r="D139" s="405">
        <v>0.34966435185185324</v>
      </c>
      <c r="E139" s="405">
        <v>0.34980324074074215</v>
      </c>
      <c r="F139" s="406">
        <f t="shared" si="31"/>
        <v>1.7</v>
      </c>
      <c r="G139" s="468">
        <f t="shared" si="31"/>
        <v>9.44</v>
      </c>
      <c r="H139" s="407">
        <f t="shared" si="31"/>
        <v>1.2</v>
      </c>
      <c r="I139" s="407">
        <f t="shared" si="23"/>
        <v>11.139999999999999</v>
      </c>
      <c r="J139" s="407">
        <f t="shared" si="17"/>
        <v>11.159999999999998</v>
      </c>
      <c r="K139" s="408">
        <f t="shared" si="24"/>
        <v>1.9999999999999574E-2</v>
      </c>
      <c r="L139" s="409">
        <f t="shared" si="25"/>
        <v>0.5</v>
      </c>
      <c r="M139" s="410">
        <f t="shared" si="26"/>
        <v>11.639999999999999</v>
      </c>
      <c r="N139" s="410">
        <f t="shared" si="27"/>
        <v>11.659999999999998</v>
      </c>
      <c r="O139" s="411"/>
      <c r="P139" s="485">
        <f t="shared" ca="1" si="28"/>
        <v>0.34935185185185375</v>
      </c>
      <c r="Q139" s="484">
        <f t="shared" ca="1" si="18"/>
        <v>0.34952546296296488</v>
      </c>
      <c r="R139" s="486">
        <v>0.02</v>
      </c>
      <c r="S139" s="486"/>
      <c r="T139">
        <v>19</v>
      </c>
      <c r="U139" s="469" t="str">
        <f t="shared" si="19"/>
        <v>C6-R2</v>
      </c>
      <c r="V139">
        <v>6</v>
      </c>
      <c r="W139" s="470" t="s">
        <v>493</v>
      </c>
      <c r="X139" s="470" t="s">
        <v>494</v>
      </c>
      <c r="Y139">
        <v>2</v>
      </c>
      <c r="Z139" s="400">
        <v>123</v>
      </c>
      <c r="AA139" s="502">
        <v>123</v>
      </c>
      <c r="AB139" s="395">
        <v>8</v>
      </c>
      <c r="AC139" s="400">
        <f t="shared" si="20"/>
        <v>16</v>
      </c>
    </row>
    <row r="140" spans="1:29" ht="12.75" customHeight="1">
      <c r="A140" s="403">
        <f t="shared" si="21"/>
        <v>124</v>
      </c>
      <c r="B140" s="513"/>
      <c r="C140" s="404" t="str">
        <f t="shared" si="16"/>
        <v>C7-R1</v>
      </c>
      <c r="D140" s="405">
        <v>0.35005787037037178</v>
      </c>
      <c r="E140" s="405">
        <v>0.35023148148148292</v>
      </c>
      <c r="F140" s="406">
        <f t="shared" si="31"/>
        <v>1.7</v>
      </c>
      <c r="G140" s="468">
        <f t="shared" si="31"/>
        <v>9.44</v>
      </c>
      <c r="H140" s="407">
        <f t="shared" si="31"/>
        <v>1.2</v>
      </c>
      <c r="I140" s="407">
        <f t="shared" si="23"/>
        <v>11.139999999999999</v>
      </c>
      <c r="J140" s="407">
        <f t="shared" si="17"/>
        <v>11.19</v>
      </c>
      <c r="K140" s="408">
        <f t="shared" si="24"/>
        <v>5.0000000000000711E-2</v>
      </c>
      <c r="L140" s="409">
        <f t="shared" si="25"/>
        <v>0.5</v>
      </c>
      <c r="M140" s="410">
        <f t="shared" si="26"/>
        <v>11.639999999999999</v>
      </c>
      <c r="N140" s="410">
        <f t="shared" si="27"/>
        <v>11.69</v>
      </c>
      <c r="O140" s="411"/>
      <c r="P140" s="485">
        <f t="shared" ca="1" si="28"/>
        <v>0.34979166666666861</v>
      </c>
      <c r="Q140" s="484">
        <f t="shared" ca="1" si="18"/>
        <v>0.34993055555555752</v>
      </c>
      <c r="R140" s="486">
        <v>0.05</v>
      </c>
      <c r="S140" s="486"/>
      <c r="T140">
        <v>20</v>
      </c>
      <c r="U140" s="469" t="str">
        <f t="shared" si="19"/>
        <v>C7-R1</v>
      </c>
      <c r="V140">
        <v>7</v>
      </c>
      <c r="W140" s="470" t="s">
        <v>493</v>
      </c>
      <c r="X140" s="470" t="s">
        <v>494</v>
      </c>
      <c r="Y140">
        <v>1</v>
      </c>
      <c r="Z140" s="400">
        <v>124</v>
      </c>
      <c r="AA140" s="502">
        <v>124</v>
      </c>
      <c r="AB140" s="395">
        <v>6</v>
      </c>
      <c r="AC140" s="400">
        <f t="shared" si="20"/>
        <v>17</v>
      </c>
    </row>
    <row r="141" spans="1:29" ht="12.75" customHeight="1">
      <c r="A141" s="403">
        <f t="shared" si="21"/>
        <v>125</v>
      </c>
      <c r="B141" s="513"/>
      <c r="C141" s="404" t="str">
        <f t="shared" si="16"/>
        <v>C7-R3</v>
      </c>
      <c r="D141" s="405">
        <v>0.35047453703703846</v>
      </c>
      <c r="E141" s="405">
        <v>0.3506481481481496</v>
      </c>
      <c r="F141" s="406">
        <f t="shared" si="31"/>
        <v>1.7</v>
      </c>
      <c r="G141" s="468">
        <f t="shared" si="31"/>
        <v>9.44</v>
      </c>
      <c r="H141" s="407">
        <f t="shared" si="31"/>
        <v>1.2</v>
      </c>
      <c r="I141" s="407">
        <f t="shared" si="23"/>
        <v>11.139999999999999</v>
      </c>
      <c r="J141" s="407">
        <f t="shared" si="17"/>
        <v>11.229999999999999</v>
      </c>
      <c r="K141" s="408">
        <f t="shared" si="24"/>
        <v>8.9999999999999858E-2</v>
      </c>
      <c r="L141" s="409">
        <f t="shared" si="25"/>
        <v>0.5</v>
      </c>
      <c r="M141" s="410">
        <f t="shared" si="26"/>
        <v>11.639999999999999</v>
      </c>
      <c r="N141" s="410">
        <f t="shared" si="27"/>
        <v>11.729999999999999</v>
      </c>
      <c r="O141" s="411"/>
      <c r="P141" s="485">
        <f t="shared" ca="1" si="28"/>
        <v>0.35018518518518715</v>
      </c>
      <c r="Q141" s="484">
        <f t="shared" ca="1" si="18"/>
        <v>0.3503472222222242</v>
      </c>
      <c r="R141" s="486">
        <v>0.09</v>
      </c>
      <c r="S141" s="486"/>
      <c r="T141">
        <v>21</v>
      </c>
      <c r="U141" s="469" t="str">
        <f t="shared" si="19"/>
        <v>C7-R3</v>
      </c>
      <c r="V141">
        <v>7</v>
      </c>
      <c r="W141" s="470" t="s">
        <v>493</v>
      </c>
      <c r="X141" s="470" t="s">
        <v>494</v>
      </c>
      <c r="Y141">
        <v>3</v>
      </c>
      <c r="Z141" s="400">
        <v>125</v>
      </c>
      <c r="AA141" s="502">
        <v>125</v>
      </c>
      <c r="AB141" s="395">
        <v>4</v>
      </c>
      <c r="AC141" s="400">
        <f t="shared" si="20"/>
        <v>18</v>
      </c>
    </row>
    <row r="142" spans="1:29" ht="12.75" customHeight="1">
      <c r="A142" s="403">
        <f t="shared" si="21"/>
        <v>126</v>
      </c>
      <c r="B142" s="513"/>
      <c r="C142" s="404" t="str">
        <f t="shared" si="16"/>
        <v>C7-R5</v>
      </c>
      <c r="D142" s="405">
        <v>0.35092592592592736</v>
      </c>
      <c r="E142" s="405">
        <v>0.3510995370370385</v>
      </c>
      <c r="F142" s="406">
        <f t="shared" si="31"/>
        <v>1.7</v>
      </c>
      <c r="G142" s="468">
        <f t="shared" si="31"/>
        <v>9.44</v>
      </c>
      <c r="H142" s="407">
        <f t="shared" si="31"/>
        <v>1.2</v>
      </c>
      <c r="I142" s="407">
        <f t="shared" si="23"/>
        <v>11.139999999999999</v>
      </c>
      <c r="J142" s="407">
        <f t="shared" si="17"/>
        <v>11.259999999999998</v>
      </c>
      <c r="K142" s="408">
        <f t="shared" si="24"/>
        <v>0.11999999999999922</v>
      </c>
      <c r="L142" s="409">
        <f t="shared" si="25"/>
        <v>0.5</v>
      </c>
      <c r="M142" s="410">
        <f t="shared" si="26"/>
        <v>11.639999999999999</v>
      </c>
      <c r="N142" s="410">
        <f t="shared" si="27"/>
        <v>11.759999999999998</v>
      </c>
      <c r="O142" s="411"/>
      <c r="P142" s="485">
        <f t="shared" ca="1" si="28"/>
        <v>0.35063657407407606</v>
      </c>
      <c r="Q142" s="484">
        <f t="shared" ca="1" si="18"/>
        <v>0.3507986111111131</v>
      </c>
      <c r="R142" s="486">
        <v>0.12</v>
      </c>
      <c r="S142" s="486"/>
      <c r="T142">
        <v>22</v>
      </c>
      <c r="U142" s="469" t="str">
        <f t="shared" si="19"/>
        <v>C7-R5</v>
      </c>
      <c r="V142">
        <v>7</v>
      </c>
      <c r="W142" s="470" t="s">
        <v>493</v>
      </c>
      <c r="X142" s="470" t="s">
        <v>494</v>
      </c>
      <c r="Y142">
        <v>5</v>
      </c>
      <c r="Z142" s="400">
        <v>126</v>
      </c>
      <c r="AA142" s="502">
        <v>126</v>
      </c>
      <c r="AB142" s="395">
        <v>2</v>
      </c>
      <c r="AC142" s="400">
        <f t="shared" si="20"/>
        <v>19</v>
      </c>
    </row>
    <row r="143" spans="1:29" ht="12.75" customHeight="1">
      <c r="A143" s="403">
        <f t="shared" si="21"/>
        <v>127</v>
      </c>
      <c r="B143" s="513"/>
      <c r="C143" s="404" t="str">
        <f t="shared" si="16"/>
        <v>C7-R7</v>
      </c>
      <c r="D143" s="405">
        <v>0.35134259259259404</v>
      </c>
      <c r="E143" s="405">
        <v>0.35151620370370518</v>
      </c>
      <c r="F143" s="406">
        <f t="shared" si="31"/>
        <v>1.7</v>
      </c>
      <c r="G143" s="468">
        <f t="shared" si="31"/>
        <v>9.44</v>
      </c>
      <c r="H143" s="407">
        <f t="shared" si="31"/>
        <v>1.2</v>
      </c>
      <c r="I143" s="407">
        <f t="shared" si="23"/>
        <v>11.139999999999999</v>
      </c>
      <c r="J143" s="407">
        <f t="shared" si="17"/>
        <v>11.239999999999998</v>
      </c>
      <c r="K143" s="408">
        <f t="shared" si="24"/>
        <v>9.9999999999999645E-2</v>
      </c>
      <c r="L143" s="409">
        <f t="shared" si="25"/>
        <v>0.5</v>
      </c>
      <c r="M143" s="410">
        <f t="shared" si="26"/>
        <v>11.639999999999999</v>
      </c>
      <c r="N143" s="410">
        <f t="shared" si="27"/>
        <v>11.739999999999998</v>
      </c>
      <c r="O143" s="411"/>
      <c r="P143" s="485">
        <f t="shared" ca="1" si="28"/>
        <v>0.35104166666666864</v>
      </c>
      <c r="Q143" s="484">
        <f t="shared" ca="1" si="18"/>
        <v>0.35119212962963159</v>
      </c>
      <c r="R143" s="486">
        <v>0.1</v>
      </c>
      <c r="S143" s="486"/>
      <c r="T143">
        <v>23</v>
      </c>
      <c r="U143" s="469" t="str">
        <f t="shared" si="19"/>
        <v>C7-R7</v>
      </c>
      <c r="V143">
        <v>7</v>
      </c>
      <c r="W143" s="470" t="s">
        <v>493</v>
      </c>
      <c r="X143" s="470" t="s">
        <v>494</v>
      </c>
      <c r="Y143">
        <v>7</v>
      </c>
      <c r="Z143" s="400">
        <v>127</v>
      </c>
      <c r="AA143" s="502">
        <v>127</v>
      </c>
      <c r="AB143" s="400">
        <v>3</v>
      </c>
      <c r="AC143" s="400">
        <f t="shared" si="20"/>
        <v>20</v>
      </c>
    </row>
    <row r="144" spans="1:29" ht="12.75" customHeight="1">
      <c r="A144" s="403">
        <f t="shared" si="21"/>
        <v>128</v>
      </c>
      <c r="B144" s="513"/>
      <c r="C144" s="404" t="str">
        <f t="shared" si="16"/>
        <v>C7-R9</v>
      </c>
      <c r="D144" s="405">
        <v>0.35179398148148294</v>
      </c>
      <c r="E144" s="405">
        <v>0.35194444444444589</v>
      </c>
      <c r="F144" s="406">
        <f t="shared" si="31"/>
        <v>1.7</v>
      </c>
      <c r="G144" s="468">
        <f t="shared" si="31"/>
        <v>9.44</v>
      </c>
      <c r="H144" s="407">
        <f t="shared" si="31"/>
        <v>1.2</v>
      </c>
      <c r="I144" s="407">
        <f t="shared" si="23"/>
        <v>11.139999999999999</v>
      </c>
      <c r="J144" s="407">
        <f t="shared" si="17"/>
        <v>11.229999999999999</v>
      </c>
      <c r="K144" s="408">
        <f t="shared" si="24"/>
        <v>8.9999999999999858E-2</v>
      </c>
      <c r="L144" s="409">
        <f t="shared" si="25"/>
        <v>0.5</v>
      </c>
      <c r="M144" s="410">
        <f t="shared" si="26"/>
        <v>11.639999999999999</v>
      </c>
      <c r="N144" s="410">
        <f t="shared" si="27"/>
        <v>11.729999999999999</v>
      </c>
      <c r="O144" s="411"/>
      <c r="P144" s="485">
        <f t="shared" ca="1" si="28"/>
        <v>0.35146990740740935</v>
      </c>
      <c r="Q144" s="484">
        <f t="shared" ca="1" si="18"/>
        <v>0.3516319444444464</v>
      </c>
      <c r="R144" s="486">
        <v>0.09</v>
      </c>
      <c r="S144" s="486"/>
      <c r="T144">
        <v>24</v>
      </c>
      <c r="U144" s="469" t="str">
        <f t="shared" si="19"/>
        <v>C7-R9</v>
      </c>
      <c r="V144">
        <v>7</v>
      </c>
      <c r="W144" s="470" t="s">
        <v>493</v>
      </c>
      <c r="X144" s="470" t="s">
        <v>494</v>
      </c>
      <c r="Y144">
        <v>9</v>
      </c>
      <c r="Z144" s="400">
        <v>128</v>
      </c>
      <c r="AA144" s="502">
        <v>128</v>
      </c>
      <c r="AB144" s="400">
        <v>5</v>
      </c>
      <c r="AC144" s="400">
        <f t="shared" si="20"/>
        <v>21</v>
      </c>
    </row>
    <row r="145" spans="1:29" ht="12.75" customHeight="1">
      <c r="A145" s="403">
        <f t="shared" si="21"/>
        <v>129</v>
      </c>
      <c r="B145" s="513"/>
      <c r="C145" s="404" t="str">
        <f t="shared" si="16"/>
        <v>C7-R11</v>
      </c>
      <c r="D145" s="405">
        <v>0.35222222222222366</v>
      </c>
      <c r="E145" s="405">
        <v>0.3523958333333348</v>
      </c>
      <c r="F145" s="406">
        <f t="shared" si="31"/>
        <v>1.7</v>
      </c>
      <c r="G145" s="468">
        <f t="shared" si="31"/>
        <v>9.44</v>
      </c>
      <c r="H145" s="407">
        <f t="shared" si="31"/>
        <v>1.2</v>
      </c>
      <c r="I145" s="407">
        <f t="shared" si="23"/>
        <v>11.139999999999999</v>
      </c>
      <c r="J145" s="407">
        <f t="shared" si="17"/>
        <v>11.28</v>
      </c>
      <c r="K145" s="408">
        <f t="shared" si="24"/>
        <v>0.14000000000000057</v>
      </c>
      <c r="L145" s="409">
        <f t="shared" si="25"/>
        <v>0.5</v>
      </c>
      <c r="M145" s="410">
        <f t="shared" si="26"/>
        <v>11.639999999999999</v>
      </c>
      <c r="N145" s="410">
        <f t="shared" si="27"/>
        <v>11.78</v>
      </c>
      <c r="O145" s="411"/>
      <c r="P145" s="485">
        <f t="shared" ca="1" si="28"/>
        <v>0.35192129629629826</v>
      </c>
      <c r="Q145" s="484">
        <f t="shared" ca="1" si="18"/>
        <v>0.35206018518518717</v>
      </c>
      <c r="R145" s="486">
        <v>0.14000000000000001</v>
      </c>
      <c r="S145" s="486"/>
      <c r="T145">
        <v>25</v>
      </c>
      <c r="U145" s="469" t="str">
        <f t="shared" si="19"/>
        <v>C7-R11</v>
      </c>
      <c r="V145">
        <v>7</v>
      </c>
      <c r="W145" s="470" t="s">
        <v>493</v>
      </c>
      <c r="X145" s="470" t="s">
        <v>494</v>
      </c>
      <c r="Y145">
        <v>11</v>
      </c>
      <c r="Z145" s="400">
        <v>129</v>
      </c>
      <c r="AA145" s="502">
        <v>129</v>
      </c>
      <c r="AB145" s="400">
        <v>7</v>
      </c>
      <c r="AC145" s="400">
        <f t="shared" si="20"/>
        <v>1</v>
      </c>
    </row>
    <row r="146" spans="1:29" ht="12.75" customHeight="1">
      <c r="A146" s="403">
        <f t="shared" si="21"/>
        <v>130</v>
      </c>
      <c r="B146" s="513"/>
      <c r="C146" s="404" t="str">
        <f t="shared" ref="C146:C209" si="32">U146</f>
        <v>C7-R13</v>
      </c>
      <c r="D146" s="405">
        <v>0.35265046296296443</v>
      </c>
      <c r="E146" s="405">
        <v>0.35281250000000147</v>
      </c>
      <c r="F146" s="406">
        <f t="shared" si="31"/>
        <v>1.7</v>
      </c>
      <c r="G146" s="468">
        <f t="shared" si="31"/>
        <v>9.44</v>
      </c>
      <c r="H146" s="407">
        <f t="shared" si="31"/>
        <v>1.2</v>
      </c>
      <c r="I146" s="407">
        <f t="shared" si="23"/>
        <v>11.139999999999999</v>
      </c>
      <c r="J146" s="407">
        <f t="shared" ref="J146:J209" si="33">I146+R146</f>
        <v>11.259999999999998</v>
      </c>
      <c r="K146" s="408">
        <f t="shared" si="24"/>
        <v>0.11999999999999922</v>
      </c>
      <c r="L146" s="409">
        <f t="shared" si="25"/>
        <v>0.5</v>
      </c>
      <c r="M146" s="410">
        <f t="shared" si="26"/>
        <v>11.639999999999999</v>
      </c>
      <c r="N146" s="410">
        <f t="shared" si="27"/>
        <v>11.759999999999998</v>
      </c>
      <c r="O146" s="411"/>
      <c r="P146" s="485">
        <f t="shared" ca="1" si="28"/>
        <v>0.3523263888888909</v>
      </c>
      <c r="Q146" s="484">
        <f t="shared" ref="Q146:Q209" ca="1" si="34">P146+TIME(0,0,RANDBETWEEN(12,15))</f>
        <v>0.35250000000000203</v>
      </c>
      <c r="R146" s="486">
        <v>0.12</v>
      </c>
      <c r="S146" s="486"/>
      <c r="T146">
        <v>26</v>
      </c>
      <c r="U146" s="469" t="str">
        <f t="shared" ref="U146:U209" si="35">W146&amp;V146&amp;"-"&amp;X146&amp;Y146</f>
        <v>C7-R13</v>
      </c>
      <c r="V146">
        <v>7</v>
      </c>
      <c r="W146" s="470" t="s">
        <v>493</v>
      </c>
      <c r="X146" s="470" t="s">
        <v>494</v>
      </c>
      <c r="Y146">
        <v>13</v>
      </c>
      <c r="Z146" s="400">
        <v>130</v>
      </c>
      <c r="AA146" s="502">
        <v>130</v>
      </c>
      <c r="AB146" s="400">
        <v>9</v>
      </c>
      <c r="AC146" s="400">
        <f t="shared" ref="AC146:AC209" si="36">IF(MOD(ROW()-1,41)&lt;21, MOD(ROW()-1,41)+1, MOD(ROW()-1,41)-20)</f>
        <v>2</v>
      </c>
    </row>
    <row r="147" spans="1:29" ht="12.75" customHeight="1">
      <c r="A147" s="403">
        <f t="shared" ref="A147:A210" si="37">A146+1</f>
        <v>131</v>
      </c>
      <c r="B147" s="513"/>
      <c r="C147" s="404" t="str">
        <f t="shared" si="32"/>
        <v>C7-R15</v>
      </c>
      <c r="D147" s="405">
        <v>0.35309027777777924</v>
      </c>
      <c r="E147" s="405">
        <v>0.35326388888889038</v>
      </c>
      <c r="F147" s="406">
        <f t="shared" ref="F147:H162" si="38">F146</f>
        <v>1.7</v>
      </c>
      <c r="G147" s="468">
        <f t="shared" si="38"/>
        <v>9.44</v>
      </c>
      <c r="H147" s="407">
        <f t="shared" si="38"/>
        <v>1.2</v>
      </c>
      <c r="I147" s="407">
        <f t="shared" ref="I147:I210" si="39">F147+G147</f>
        <v>11.139999999999999</v>
      </c>
      <c r="J147" s="407">
        <f t="shared" si="33"/>
        <v>11.259999999999998</v>
      </c>
      <c r="K147" s="408">
        <f t="shared" ref="K147:K210" si="40">J147-I147</f>
        <v>0.11999999999999922</v>
      </c>
      <c r="L147" s="409">
        <f t="shared" ref="L147:L210" si="41">L146</f>
        <v>0.5</v>
      </c>
      <c r="M147" s="410">
        <f t="shared" ref="M147:M210" si="42">I147+L147</f>
        <v>11.639999999999999</v>
      </c>
      <c r="N147" s="410">
        <f t="shared" ref="N147:N210" si="43">J147+L147</f>
        <v>11.759999999999998</v>
      </c>
      <c r="O147" s="411"/>
      <c r="P147" s="485">
        <f t="shared" ref="P147:P210" ca="1" si="44">Q146+TIME(0,0,RANDBETWEEN(20,25))</f>
        <v>0.35274305555555757</v>
      </c>
      <c r="Q147" s="484">
        <f t="shared" ca="1" si="34"/>
        <v>0.35289351851852052</v>
      </c>
      <c r="R147" s="486">
        <v>0.12</v>
      </c>
      <c r="S147" s="486"/>
      <c r="T147">
        <v>1</v>
      </c>
      <c r="U147" s="469" t="str">
        <f t="shared" si="35"/>
        <v>C7-R15</v>
      </c>
      <c r="V147">
        <v>7</v>
      </c>
      <c r="W147" s="470" t="s">
        <v>493</v>
      </c>
      <c r="X147" s="470" t="s">
        <v>494</v>
      </c>
      <c r="Y147">
        <v>15</v>
      </c>
      <c r="Z147" s="400">
        <v>131</v>
      </c>
      <c r="AA147" s="502">
        <v>131</v>
      </c>
      <c r="AB147" s="400">
        <v>11</v>
      </c>
      <c r="AC147" s="400">
        <f t="shared" si="36"/>
        <v>3</v>
      </c>
    </row>
    <row r="148" spans="1:29" ht="12.75" customHeight="1">
      <c r="A148" s="403">
        <f t="shared" si="37"/>
        <v>132</v>
      </c>
      <c r="B148" s="513"/>
      <c r="C148" s="404" t="str">
        <f t="shared" si="32"/>
        <v>C7-R17</v>
      </c>
      <c r="D148" s="405">
        <v>0.3535300925925941</v>
      </c>
      <c r="E148" s="405">
        <v>0.35368055555555705</v>
      </c>
      <c r="F148" s="406">
        <f t="shared" si="38"/>
        <v>1.7</v>
      </c>
      <c r="G148" s="468">
        <f t="shared" si="38"/>
        <v>9.44</v>
      </c>
      <c r="H148" s="407">
        <f t="shared" si="38"/>
        <v>1.2</v>
      </c>
      <c r="I148" s="407">
        <f t="shared" si="39"/>
        <v>11.139999999999999</v>
      </c>
      <c r="J148" s="407">
        <f t="shared" si="33"/>
        <v>11.19</v>
      </c>
      <c r="K148" s="408">
        <f t="shared" si="40"/>
        <v>5.0000000000000711E-2</v>
      </c>
      <c r="L148" s="409">
        <f t="shared" si="41"/>
        <v>0.5</v>
      </c>
      <c r="M148" s="410">
        <f t="shared" si="42"/>
        <v>11.639999999999999</v>
      </c>
      <c r="N148" s="410">
        <f t="shared" si="43"/>
        <v>11.69</v>
      </c>
      <c r="O148" s="411"/>
      <c r="P148" s="485">
        <f t="shared" ca="1" si="44"/>
        <v>0.35317129629629829</v>
      </c>
      <c r="Q148" s="484">
        <f t="shared" ca="1" si="34"/>
        <v>0.35332175925926124</v>
      </c>
      <c r="R148" s="486">
        <v>0.05</v>
      </c>
      <c r="S148" s="486"/>
      <c r="T148">
        <v>2</v>
      </c>
      <c r="U148" s="469" t="str">
        <f t="shared" si="35"/>
        <v>C7-R17</v>
      </c>
      <c r="V148">
        <v>7</v>
      </c>
      <c r="W148" s="470" t="s">
        <v>493</v>
      </c>
      <c r="X148" s="470" t="s">
        <v>494</v>
      </c>
      <c r="Y148">
        <v>17</v>
      </c>
      <c r="Z148" s="400">
        <v>132</v>
      </c>
      <c r="AA148" s="502">
        <v>132</v>
      </c>
      <c r="AB148" s="400">
        <v>13</v>
      </c>
      <c r="AC148" s="400">
        <f t="shared" si="36"/>
        <v>4</v>
      </c>
    </row>
    <row r="149" spans="1:29" ht="12.75" customHeight="1">
      <c r="A149" s="403">
        <f t="shared" si="37"/>
        <v>133</v>
      </c>
      <c r="B149" s="513"/>
      <c r="C149" s="404" t="str">
        <f t="shared" si="32"/>
        <v>C7-R19</v>
      </c>
      <c r="D149" s="405">
        <v>0.35394675925926078</v>
      </c>
      <c r="E149" s="405">
        <v>0.35409722222222373</v>
      </c>
      <c r="F149" s="406">
        <f t="shared" si="38"/>
        <v>1.7</v>
      </c>
      <c r="G149" s="468">
        <f t="shared" si="38"/>
        <v>9.44</v>
      </c>
      <c r="H149" s="407">
        <f t="shared" si="38"/>
        <v>1.2</v>
      </c>
      <c r="I149" s="407">
        <f t="shared" si="39"/>
        <v>11.139999999999999</v>
      </c>
      <c r="J149" s="407">
        <f t="shared" si="33"/>
        <v>11.229999999999999</v>
      </c>
      <c r="K149" s="408">
        <f t="shared" si="40"/>
        <v>8.9999999999999858E-2</v>
      </c>
      <c r="L149" s="409">
        <f t="shared" si="41"/>
        <v>0.5</v>
      </c>
      <c r="M149" s="410">
        <f t="shared" si="42"/>
        <v>11.639999999999999</v>
      </c>
      <c r="N149" s="410">
        <f t="shared" si="43"/>
        <v>11.729999999999999</v>
      </c>
      <c r="O149" s="411"/>
      <c r="P149" s="485">
        <f t="shared" ca="1" si="44"/>
        <v>0.35356481481481677</v>
      </c>
      <c r="Q149" s="484">
        <f t="shared" ca="1" si="34"/>
        <v>0.35372685185185382</v>
      </c>
      <c r="R149" s="486">
        <v>0.09</v>
      </c>
      <c r="S149" s="486"/>
      <c r="T149">
        <v>3</v>
      </c>
      <c r="U149" s="469" t="str">
        <f t="shared" si="35"/>
        <v>C7-R19</v>
      </c>
      <c r="V149">
        <v>7</v>
      </c>
      <c r="W149" s="470" t="s">
        <v>493</v>
      </c>
      <c r="X149" s="470" t="s">
        <v>494</v>
      </c>
      <c r="Y149">
        <v>19</v>
      </c>
      <c r="Z149" s="400">
        <v>133</v>
      </c>
      <c r="AA149" s="502">
        <v>133</v>
      </c>
      <c r="AB149" s="400">
        <v>15</v>
      </c>
      <c r="AC149" s="400">
        <f t="shared" si="36"/>
        <v>5</v>
      </c>
    </row>
    <row r="150" spans="1:29" ht="12.75" customHeight="1">
      <c r="A150" s="403">
        <f t="shared" si="37"/>
        <v>134</v>
      </c>
      <c r="B150" s="513"/>
      <c r="C150" s="404" t="str">
        <f t="shared" si="32"/>
        <v>C7-R21</v>
      </c>
      <c r="D150" s="405">
        <v>0.35435185185185336</v>
      </c>
      <c r="E150" s="405">
        <v>0.35450231481481631</v>
      </c>
      <c r="F150" s="406">
        <f t="shared" si="38"/>
        <v>1.7</v>
      </c>
      <c r="G150" s="468">
        <f t="shared" si="38"/>
        <v>9.44</v>
      </c>
      <c r="H150" s="407">
        <f t="shared" si="38"/>
        <v>1.2</v>
      </c>
      <c r="I150" s="407">
        <f t="shared" si="39"/>
        <v>11.139999999999999</v>
      </c>
      <c r="J150" s="407">
        <f t="shared" si="33"/>
        <v>11.19</v>
      </c>
      <c r="K150" s="408">
        <f t="shared" si="40"/>
        <v>5.0000000000000711E-2</v>
      </c>
      <c r="L150" s="409">
        <f t="shared" si="41"/>
        <v>0.5</v>
      </c>
      <c r="M150" s="410">
        <f t="shared" si="42"/>
        <v>11.639999999999999</v>
      </c>
      <c r="N150" s="410">
        <f t="shared" si="43"/>
        <v>11.69</v>
      </c>
      <c r="O150" s="411"/>
      <c r="P150" s="485">
        <f t="shared" ca="1" si="44"/>
        <v>0.35396990740740936</v>
      </c>
      <c r="Q150" s="484">
        <f t="shared" ca="1" si="34"/>
        <v>0.3541319444444464</v>
      </c>
      <c r="R150" s="486">
        <v>0.05</v>
      </c>
      <c r="S150" s="486"/>
      <c r="T150">
        <v>4</v>
      </c>
      <c r="U150" s="469" t="str">
        <f t="shared" si="35"/>
        <v>C7-R21</v>
      </c>
      <c r="V150">
        <v>7</v>
      </c>
      <c r="W150" s="470" t="s">
        <v>493</v>
      </c>
      <c r="X150" s="470" t="s">
        <v>494</v>
      </c>
      <c r="Y150">
        <v>21</v>
      </c>
      <c r="Z150" s="400">
        <v>134</v>
      </c>
      <c r="AA150" s="502">
        <v>134</v>
      </c>
      <c r="AB150" s="400">
        <v>17</v>
      </c>
      <c r="AC150" s="400">
        <f t="shared" si="36"/>
        <v>6</v>
      </c>
    </row>
    <row r="151" spans="1:29" ht="12.75" customHeight="1">
      <c r="A151" s="403">
        <f t="shared" si="37"/>
        <v>135</v>
      </c>
      <c r="B151" s="513"/>
      <c r="C151" s="404" t="str">
        <f t="shared" si="32"/>
        <v>C7-R23</v>
      </c>
      <c r="D151" s="405">
        <v>0.35473379629629781</v>
      </c>
      <c r="E151" s="405">
        <v>0.35490740740740895</v>
      </c>
      <c r="F151" s="406">
        <f t="shared" si="38"/>
        <v>1.7</v>
      </c>
      <c r="G151" s="468">
        <f t="shared" si="38"/>
        <v>9.44</v>
      </c>
      <c r="H151" s="407">
        <f t="shared" si="38"/>
        <v>1.2</v>
      </c>
      <c r="I151" s="407">
        <f t="shared" si="39"/>
        <v>11.139999999999999</v>
      </c>
      <c r="J151" s="407">
        <f t="shared" si="33"/>
        <v>11.259999999999998</v>
      </c>
      <c r="K151" s="408">
        <f t="shared" si="40"/>
        <v>0.11999999999999922</v>
      </c>
      <c r="L151" s="409">
        <f t="shared" si="41"/>
        <v>0.5</v>
      </c>
      <c r="M151" s="410">
        <f t="shared" si="42"/>
        <v>11.639999999999999</v>
      </c>
      <c r="N151" s="410">
        <f t="shared" si="43"/>
        <v>11.759999999999998</v>
      </c>
      <c r="O151" s="411"/>
      <c r="P151" s="485">
        <f t="shared" ca="1" si="44"/>
        <v>0.35442129629629826</v>
      </c>
      <c r="Q151" s="484">
        <f t="shared" ca="1" si="34"/>
        <v>0.3545833333333353</v>
      </c>
      <c r="R151" s="486">
        <v>0.12</v>
      </c>
      <c r="S151" s="486"/>
      <c r="T151">
        <v>5</v>
      </c>
      <c r="U151" s="469" t="str">
        <f t="shared" si="35"/>
        <v>C7-R23</v>
      </c>
      <c r="V151">
        <v>7</v>
      </c>
      <c r="W151" s="470" t="s">
        <v>493</v>
      </c>
      <c r="X151" s="470" t="s">
        <v>494</v>
      </c>
      <c r="Y151">
        <v>23</v>
      </c>
      <c r="Z151" s="400">
        <v>135</v>
      </c>
      <c r="AA151" s="502">
        <v>135</v>
      </c>
      <c r="AB151" s="400">
        <v>19</v>
      </c>
      <c r="AC151" s="400">
        <f t="shared" si="36"/>
        <v>7</v>
      </c>
    </row>
    <row r="152" spans="1:29" ht="12.75" customHeight="1">
      <c r="A152" s="403">
        <f t="shared" si="37"/>
        <v>136</v>
      </c>
      <c r="B152" s="513"/>
      <c r="C152" s="404" t="str">
        <f t="shared" si="32"/>
        <v>C7-R25</v>
      </c>
      <c r="D152" s="405">
        <v>0.35517361111111267</v>
      </c>
      <c r="E152" s="405">
        <v>0.35532407407407562</v>
      </c>
      <c r="F152" s="406">
        <f t="shared" si="38"/>
        <v>1.7</v>
      </c>
      <c r="G152" s="468">
        <f t="shared" si="38"/>
        <v>9.44</v>
      </c>
      <c r="H152" s="407">
        <f t="shared" si="38"/>
        <v>1.2</v>
      </c>
      <c r="I152" s="407">
        <f t="shared" si="39"/>
        <v>11.139999999999999</v>
      </c>
      <c r="J152" s="407">
        <f t="shared" si="33"/>
        <v>11.239999999999998</v>
      </c>
      <c r="K152" s="408">
        <f t="shared" si="40"/>
        <v>9.9999999999999645E-2</v>
      </c>
      <c r="L152" s="409">
        <f t="shared" si="41"/>
        <v>0.5</v>
      </c>
      <c r="M152" s="410">
        <f t="shared" si="42"/>
        <v>11.639999999999999</v>
      </c>
      <c r="N152" s="410">
        <f t="shared" si="43"/>
        <v>11.739999999999998</v>
      </c>
      <c r="O152" s="411"/>
      <c r="P152" s="485">
        <f t="shared" ca="1" si="44"/>
        <v>0.35487268518518716</v>
      </c>
      <c r="Q152" s="484">
        <f t="shared" ca="1" si="34"/>
        <v>0.3550462962962983</v>
      </c>
      <c r="R152" s="486">
        <v>0.1</v>
      </c>
      <c r="S152" s="486"/>
      <c r="T152">
        <v>6</v>
      </c>
      <c r="U152" s="469" t="str">
        <f t="shared" si="35"/>
        <v>C7-R25</v>
      </c>
      <c r="V152">
        <v>7</v>
      </c>
      <c r="W152" s="470" t="s">
        <v>493</v>
      </c>
      <c r="X152" s="470" t="s">
        <v>494</v>
      </c>
      <c r="Y152">
        <v>25</v>
      </c>
      <c r="Z152" s="400">
        <v>136</v>
      </c>
      <c r="AA152" s="502">
        <v>136</v>
      </c>
      <c r="AB152" s="400">
        <v>21</v>
      </c>
      <c r="AC152" s="400">
        <f t="shared" si="36"/>
        <v>8</v>
      </c>
    </row>
    <row r="153" spans="1:29" ht="12.75" customHeight="1">
      <c r="A153" s="403">
        <f t="shared" si="37"/>
        <v>137</v>
      </c>
      <c r="B153" s="513"/>
      <c r="C153" s="404" t="str">
        <f t="shared" si="32"/>
        <v>C7-R27</v>
      </c>
      <c r="D153" s="405">
        <v>0.35556712962963116</v>
      </c>
      <c r="E153" s="405">
        <v>0.35572916666666821</v>
      </c>
      <c r="F153" s="406">
        <f t="shared" si="38"/>
        <v>1.7</v>
      </c>
      <c r="G153" s="468">
        <f t="shared" si="38"/>
        <v>9.44</v>
      </c>
      <c r="H153" s="407">
        <f t="shared" si="38"/>
        <v>1.2</v>
      </c>
      <c r="I153" s="407">
        <f t="shared" si="39"/>
        <v>11.139999999999999</v>
      </c>
      <c r="J153" s="407">
        <f t="shared" si="33"/>
        <v>11.19</v>
      </c>
      <c r="K153" s="408">
        <f t="shared" si="40"/>
        <v>5.0000000000000711E-2</v>
      </c>
      <c r="L153" s="409">
        <f t="shared" si="41"/>
        <v>0.5</v>
      </c>
      <c r="M153" s="410">
        <f t="shared" si="42"/>
        <v>11.639999999999999</v>
      </c>
      <c r="N153" s="410">
        <f t="shared" si="43"/>
        <v>11.69</v>
      </c>
      <c r="O153" s="411"/>
      <c r="P153" s="485">
        <f t="shared" ca="1" si="44"/>
        <v>0.35530092592592794</v>
      </c>
      <c r="Q153" s="484">
        <f t="shared" ca="1" si="34"/>
        <v>0.35547453703703907</v>
      </c>
      <c r="R153" s="486">
        <v>0.05</v>
      </c>
      <c r="S153" s="486"/>
      <c r="T153">
        <v>7</v>
      </c>
      <c r="U153" s="469" t="str">
        <f t="shared" si="35"/>
        <v>C7-R27</v>
      </c>
      <c r="V153">
        <v>7</v>
      </c>
      <c r="W153" s="470" t="s">
        <v>493</v>
      </c>
      <c r="X153" s="470" t="s">
        <v>494</v>
      </c>
      <c r="Y153">
        <v>27</v>
      </c>
      <c r="Z153" s="400">
        <v>137</v>
      </c>
      <c r="AA153" s="502">
        <v>137</v>
      </c>
      <c r="AB153" s="400">
        <v>23</v>
      </c>
      <c r="AC153" s="400">
        <f t="shared" si="36"/>
        <v>9</v>
      </c>
    </row>
    <row r="154" spans="1:29" ht="12.75" customHeight="1">
      <c r="A154" s="403">
        <f t="shared" si="37"/>
        <v>138</v>
      </c>
      <c r="B154" s="513"/>
      <c r="C154" s="404" t="str">
        <f t="shared" si="32"/>
        <v>C7-R29</v>
      </c>
      <c r="D154" s="405">
        <v>0.35596064814814971</v>
      </c>
      <c r="E154" s="405">
        <v>0.35611111111111265</v>
      </c>
      <c r="F154" s="406">
        <f t="shared" si="38"/>
        <v>1.7</v>
      </c>
      <c r="G154" s="468">
        <f t="shared" si="38"/>
        <v>9.44</v>
      </c>
      <c r="H154" s="407">
        <f t="shared" si="38"/>
        <v>1.2</v>
      </c>
      <c r="I154" s="407">
        <f t="shared" si="39"/>
        <v>11.139999999999999</v>
      </c>
      <c r="J154" s="407">
        <f t="shared" si="33"/>
        <v>11.179999999999998</v>
      </c>
      <c r="K154" s="408">
        <f t="shared" si="40"/>
        <v>3.9999999999999147E-2</v>
      </c>
      <c r="L154" s="409">
        <f t="shared" si="41"/>
        <v>0.5</v>
      </c>
      <c r="M154" s="410">
        <f t="shared" si="42"/>
        <v>11.639999999999999</v>
      </c>
      <c r="N154" s="410">
        <f t="shared" si="43"/>
        <v>11.679999999999998</v>
      </c>
      <c r="O154" s="411"/>
      <c r="P154" s="485">
        <f t="shared" ca="1" si="44"/>
        <v>0.35572916666666871</v>
      </c>
      <c r="Q154" s="484">
        <f t="shared" ca="1" si="34"/>
        <v>0.35590277777777984</v>
      </c>
      <c r="R154" s="486">
        <v>0.04</v>
      </c>
      <c r="S154" s="486"/>
      <c r="T154">
        <v>8</v>
      </c>
      <c r="U154" s="469" t="str">
        <f t="shared" si="35"/>
        <v>C7-R29</v>
      </c>
      <c r="V154">
        <v>7</v>
      </c>
      <c r="W154" s="470" t="s">
        <v>493</v>
      </c>
      <c r="X154" s="470" t="s">
        <v>494</v>
      </c>
      <c r="Y154">
        <v>29</v>
      </c>
      <c r="Z154" s="400">
        <v>138</v>
      </c>
      <c r="AA154" s="502">
        <v>138</v>
      </c>
      <c r="AB154" s="400">
        <v>25</v>
      </c>
      <c r="AC154" s="400">
        <f t="shared" si="36"/>
        <v>10</v>
      </c>
    </row>
    <row r="155" spans="1:29" ht="12.75" customHeight="1">
      <c r="A155" s="403">
        <f t="shared" si="37"/>
        <v>139</v>
      </c>
      <c r="B155" s="513"/>
      <c r="C155" s="404" t="str">
        <f t="shared" si="32"/>
        <v>C7-R31</v>
      </c>
      <c r="D155" s="405">
        <v>0.35636574074074229</v>
      </c>
      <c r="E155" s="405">
        <v>0.35651620370370524</v>
      </c>
      <c r="F155" s="406">
        <f t="shared" si="38"/>
        <v>1.7</v>
      </c>
      <c r="G155" s="468">
        <f t="shared" si="38"/>
        <v>9.44</v>
      </c>
      <c r="H155" s="407">
        <f t="shared" si="38"/>
        <v>1.2</v>
      </c>
      <c r="I155" s="407">
        <f t="shared" si="39"/>
        <v>11.139999999999999</v>
      </c>
      <c r="J155" s="407">
        <f t="shared" si="33"/>
        <v>11.209999999999999</v>
      </c>
      <c r="K155" s="408">
        <f t="shared" si="40"/>
        <v>7.0000000000000284E-2</v>
      </c>
      <c r="L155" s="409">
        <f t="shared" si="41"/>
        <v>0.5</v>
      </c>
      <c r="M155" s="410">
        <f t="shared" si="42"/>
        <v>11.639999999999999</v>
      </c>
      <c r="N155" s="410">
        <f t="shared" si="43"/>
        <v>11.709999999999999</v>
      </c>
      <c r="O155" s="411"/>
      <c r="P155" s="485">
        <f t="shared" ca="1" si="44"/>
        <v>0.35618055555555761</v>
      </c>
      <c r="Q155" s="484">
        <f t="shared" ca="1" si="34"/>
        <v>0.35635416666666875</v>
      </c>
      <c r="R155" s="486">
        <v>7.0000000000000007E-2</v>
      </c>
      <c r="S155" s="486"/>
      <c r="T155">
        <v>9</v>
      </c>
      <c r="U155" s="469" t="str">
        <f t="shared" si="35"/>
        <v>C7-R31</v>
      </c>
      <c r="V155">
        <v>7</v>
      </c>
      <c r="W155" s="470" t="s">
        <v>493</v>
      </c>
      <c r="X155" s="470" t="s">
        <v>494</v>
      </c>
      <c r="Y155">
        <v>31</v>
      </c>
      <c r="Z155" s="400">
        <v>139</v>
      </c>
      <c r="AA155" s="502">
        <v>139</v>
      </c>
      <c r="AB155" s="400">
        <v>27</v>
      </c>
      <c r="AC155" s="400">
        <f t="shared" si="36"/>
        <v>11</v>
      </c>
    </row>
    <row r="156" spans="1:29" ht="12.75" customHeight="1">
      <c r="A156" s="403">
        <f t="shared" si="37"/>
        <v>140</v>
      </c>
      <c r="B156" s="513"/>
      <c r="C156" s="404" t="str">
        <f t="shared" si="32"/>
        <v>C7-R33</v>
      </c>
      <c r="D156" s="405">
        <v>0.35678240740740896</v>
      </c>
      <c r="E156" s="405">
        <v>0.35692129629629787</v>
      </c>
      <c r="F156" s="406">
        <f t="shared" si="38"/>
        <v>1.7</v>
      </c>
      <c r="G156" s="468">
        <f t="shared" si="38"/>
        <v>9.44</v>
      </c>
      <c r="H156" s="407">
        <f t="shared" si="38"/>
        <v>1.2</v>
      </c>
      <c r="I156" s="407">
        <f t="shared" si="39"/>
        <v>11.139999999999999</v>
      </c>
      <c r="J156" s="407">
        <f t="shared" si="33"/>
        <v>11.209999999999999</v>
      </c>
      <c r="K156" s="408">
        <f t="shared" si="40"/>
        <v>7.0000000000000284E-2</v>
      </c>
      <c r="L156" s="409">
        <f t="shared" si="41"/>
        <v>0.5</v>
      </c>
      <c r="M156" s="410">
        <f t="shared" si="42"/>
        <v>11.639999999999999</v>
      </c>
      <c r="N156" s="410">
        <f t="shared" si="43"/>
        <v>11.709999999999999</v>
      </c>
      <c r="O156" s="411"/>
      <c r="P156" s="485">
        <f t="shared" ca="1" si="44"/>
        <v>0.35659722222222429</v>
      </c>
      <c r="Q156" s="484">
        <f t="shared" ca="1" si="34"/>
        <v>0.35675925925926133</v>
      </c>
      <c r="R156" s="486">
        <v>7.0000000000000007E-2</v>
      </c>
      <c r="S156" s="486"/>
      <c r="T156">
        <v>10</v>
      </c>
      <c r="U156" s="469" t="str">
        <f t="shared" si="35"/>
        <v>C7-R33</v>
      </c>
      <c r="V156">
        <v>7</v>
      </c>
      <c r="W156" s="470" t="s">
        <v>493</v>
      </c>
      <c r="X156" s="470" t="s">
        <v>494</v>
      </c>
      <c r="Y156">
        <v>33</v>
      </c>
      <c r="Z156" s="400">
        <v>140</v>
      </c>
      <c r="AA156" s="502">
        <v>140</v>
      </c>
      <c r="AB156" s="400">
        <v>29</v>
      </c>
      <c r="AC156" s="400">
        <f t="shared" si="36"/>
        <v>12</v>
      </c>
    </row>
    <row r="157" spans="1:29" ht="12.75" customHeight="1">
      <c r="A157" s="403">
        <f t="shared" si="37"/>
        <v>141</v>
      </c>
      <c r="B157" s="513"/>
      <c r="C157" s="404" t="str">
        <f t="shared" si="32"/>
        <v>C7-R35</v>
      </c>
      <c r="D157" s="405">
        <v>0.35721064814814973</v>
      </c>
      <c r="E157" s="405">
        <v>0.35734953703703864</v>
      </c>
      <c r="F157" s="406">
        <f t="shared" si="38"/>
        <v>1.7</v>
      </c>
      <c r="G157" s="468">
        <f t="shared" si="38"/>
        <v>9.44</v>
      </c>
      <c r="H157" s="407">
        <f t="shared" si="38"/>
        <v>1.2</v>
      </c>
      <c r="I157" s="407">
        <f t="shared" si="39"/>
        <v>11.139999999999999</v>
      </c>
      <c r="J157" s="407">
        <f t="shared" si="33"/>
        <v>11.239999999999998</v>
      </c>
      <c r="K157" s="408">
        <f t="shared" si="40"/>
        <v>9.9999999999999645E-2</v>
      </c>
      <c r="L157" s="409">
        <f t="shared" si="41"/>
        <v>0.5</v>
      </c>
      <c r="M157" s="410">
        <f t="shared" si="42"/>
        <v>11.639999999999999</v>
      </c>
      <c r="N157" s="410">
        <f t="shared" si="43"/>
        <v>11.739999999999998</v>
      </c>
      <c r="O157" s="411"/>
      <c r="P157" s="485">
        <f t="shared" ca="1" si="44"/>
        <v>0.3570370370370391</v>
      </c>
      <c r="Q157" s="484">
        <f t="shared" ca="1" si="34"/>
        <v>0.35718750000000205</v>
      </c>
      <c r="R157" s="486">
        <v>0.1</v>
      </c>
      <c r="S157" s="486"/>
      <c r="T157">
        <v>11</v>
      </c>
      <c r="U157" s="501" t="str">
        <f t="shared" si="35"/>
        <v>C7-R35</v>
      </c>
      <c r="V157">
        <v>7</v>
      </c>
      <c r="W157" s="501" t="s">
        <v>493</v>
      </c>
      <c r="X157" s="470" t="s">
        <v>494</v>
      </c>
      <c r="Y157">
        <v>35</v>
      </c>
      <c r="Z157" s="400">
        <v>141</v>
      </c>
      <c r="AA157" s="502">
        <v>141</v>
      </c>
      <c r="AB157" s="400">
        <v>31</v>
      </c>
      <c r="AC157" s="400">
        <f t="shared" si="36"/>
        <v>13</v>
      </c>
    </row>
    <row r="158" spans="1:29" ht="12.75" customHeight="1">
      <c r="A158" s="403">
        <f t="shared" si="37"/>
        <v>142</v>
      </c>
      <c r="B158" s="513"/>
      <c r="C158" s="404" t="str">
        <f t="shared" si="32"/>
        <v>C7-R37</v>
      </c>
      <c r="D158" s="405">
        <v>0.35759259259259418</v>
      </c>
      <c r="E158" s="405">
        <v>0.35775462962963123</v>
      </c>
      <c r="F158" s="406">
        <f t="shared" si="38"/>
        <v>1.7</v>
      </c>
      <c r="G158" s="468">
        <f t="shared" si="38"/>
        <v>9.44</v>
      </c>
      <c r="H158" s="407">
        <f t="shared" si="38"/>
        <v>1.2</v>
      </c>
      <c r="I158" s="407">
        <f t="shared" si="39"/>
        <v>11.139999999999999</v>
      </c>
      <c r="J158" s="407">
        <f t="shared" si="33"/>
        <v>11.209999999999999</v>
      </c>
      <c r="K158" s="408">
        <f t="shared" si="40"/>
        <v>7.0000000000000284E-2</v>
      </c>
      <c r="L158" s="409">
        <f t="shared" si="41"/>
        <v>0.5</v>
      </c>
      <c r="M158" s="410">
        <f t="shared" si="42"/>
        <v>11.639999999999999</v>
      </c>
      <c r="N158" s="410">
        <f t="shared" si="43"/>
        <v>11.709999999999999</v>
      </c>
      <c r="O158" s="411"/>
      <c r="P158" s="485">
        <f t="shared" ca="1" si="44"/>
        <v>0.35743055555555758</v>
      </c>
      <c r="Q158" s="484">
        <f t="shared" ca="1" si="34"/>
        <v>0.35756944444444649</v>
      </c>
      <c r="R158" s="486">
        <v>7.0000000000000007E-2</v>
      </c>
      <c r="S158" s="486"/>
      <c r="T158">
        <v>12</v>
      </c>
      <c r="U158" s="469" t="str">
        <f t="shared" si="35"/>
        <v>C7-R37</v>
      </c>
      <c r="V158">
        <v>7</v>
      </c>
      <c r="W158" s="470" t="s">
        <v>493</v>
      </c>
      <c r="X158" s="470" t="s">
        <v>494</v>
      </c>
      <c r="Y158">
        <v>37</v>
      </c>
      <c r="Z158" s="400">
        <v>142</v>
      </c>
      <c r="AA158" s="502">
        <v>142</v>
      </c>
      <c r="AB158" s="400">
        <v>33</v>
      </c>
      <c r="AC158" s="400">
        <f t="shared" si="36"/>
        <v>14</v>
      </c>
    </row>
    <row r="159" spans="1:29" ht="12.75" customHeight="1">
      <c r="A159" s="403">
        <f t="shared" si="37"/>
        <v>143</v>
      </c>
      <c r="B159" s="513"/>
      <c r="C159" s="404" t="str">
        <f t="shared" si="32"/>
        <v>C7-R39</v>
      </c>
      <c r="D159" s="405">
        <v>0.35798611111111273</v>
      </c>
      <c r="E159" s="405">
        <v>0.35815972222222386</v>
      </c>
      <c r="F159" s="406">
        <f t="shared" si="38"/>
        <v>1.7</v>
      </c>
      <c r="G159" s="468">
        <f t="shared" si="38"/>
        <v>9.44</v>
      </c>
      <c r="H159" s="407">
        <f t="shared" si="38"/>
        <v>1.2</v>
      </c>
      <c r="I159" s="407">
        <f t="shared" si="39"/>
        <v>11.139999999999999</v>
      </c>
      <c r="J159" s="407">
        <f t="shared" si="33"/>
        <v>11.159999999999998</v>
      </c>
      <c r="K159" s="408">
        <f t="shared" si="40"/>
        <v>1.9999999999999574E-2</v>
      </c>
      <c r="L159" s="409">
        <f t="shared" si="41"/>
        <v>0.5</v>
      </c>
      <c r="M159" s="410">
        <f t="shared" si="42"/>
        <v>11.639999999999999</v>
      </c>
      <c r="N159" s="410">
        <f t="shared" si="43"/>
        <v>11.659999999999998</v>
      </c>
      <c r="O159" s="411"/>
      <c r="P159" s="485">
        <f t="shared" ca="1" si="44"/>
        <v>0.35785879629629835</v>
      </c>
      <c r="Q159" s="484">
        <f t="shared" ca="1" si="34"/>
        <v>0.3580092592592613</v>
      </c>
      <c r="R159" s="486">
        <v>0.02</v>
      </c>
      <c r="S159" s="486"/>
      <c r="T159">
        <v>13</v>
      </c>
      <c r="U159" s="469" t="str">
        <f t="shared" si="35"/>
        <v>C7-R39</v>
      </c>
      <c r="V159">
        <v>7</v>
      </c>
      <c r="W159" s="470" t="s">
        <v>493</v>
      </c>
      <c r="X159" s="470" t="s">
        <v>494</v>
      </c>
      <c r="Y159">
        <v>39</v>
      </c>
      <c r="Z159" s="400">
        <v>143</v>
      </c>
      <c r="AA159" s="502">
        <v>143</v>
      </c>
      <c r="AB159" s="400">
        <v>35</v>
      </c>
      <c r="AC159" s="400">
        <f t="shared" si="36"/>
        <v>15</v>
      </c>
    </row>
    <row r="160" spans="1:29" ht="12.75" customHeight="1">
      <c r="A160" s="403">
        <f t="shared" si="37"/>
        <v>144</v>
      </c>
      <c r="B160" s="513"/>
      <c r="C160" s="404" t="str">
        <f t="shared" si="32"/>
        <v>C7-R41</v>
      </c>
      <c r="D160" s="405">
        <v>0.35839120370370536</v>
      </c>
      <c r="E160" s="405">
        <v>0.35853009259259427</v>
      </c>
      <c r="F160" s="406">
        <f t="shared" si="38"/>
        <v>1.7</v>
      </c>
      <c r="G160" s="468">
        <f t="shared" si="38"/>
        <v>9.44</v>
      </c>
      <c r="H160" s="407">
        <f t="shared" si="38"/>
        <v>1.2</v>
      </c>
      <c r="I160" s="407">
        <f t="shared" si="39"/>
        <v>11.139999999999999</v>
      </c>
      <c r="J160" s="407">
        <f t="shared" si="33"/>
        <v>11.239999999999998</v>
      </c>
      <c r="K160" s="408">
        <f t="shared" si="40"/>
        <v>9.9999999999999645E-2</v>
      </c>
      <c r="L160" s="409">
        <f t="shared" si="41"/>
        <v>0.5</v>
      </c>
      <c r="M160" s="410">
        <f t="shared" si="42"/>
        <v>11.639999999999999</v>
      </c>
      <c r="N160" s="410">
        <f t="shared" si="43"/>
        <v>11.739999999999998</v>
      </c>
      <c r="O160" s="411"/>
      <c r="P160" s="485">
        <f t="shared" ca="1" si="44"/>
        <v>0.35825231481481684</v>
      </c>
      <c r="Q160" s="484">
        <f t="shared" ca="1" si="34"/>
        <v>0.35841435185185389</v>
      </c>
      <c r="R160" s="486">
        <v>0.1</v>
      </c>
      <c r="S160" s="486"/>
      <c r="T160">
        <v>14</v>
      </c>
      <c r="U160" s="469" t="str">
        <f t="shared" si="35"/>
        <v>C7-R41</v>
      </c>
      <c r="V160">
        <v>7</v>
      </c>
      <c r="W160" s="470" t="s">
        <v>493</v>
      </c>
      <c r="X160" s="470" t="s">
        <v>494</v>
      </c>
      <c r="Y160">
        <v>41</v>
      </c>
      <c r="Z160" s="400">
        <v>144</v>
      </c>
      <c r="AA160" s="502">
        <v>144</v>
      </c>
      <c r="AB160" s="400">
        <v>37</v>
      </c>
      <c r="AC160" s="400">
        <f t="shared" si="36"/>
        <v>16</v>
      </c>
    </row>
    <row r="161" spans="1:29" ht="12.75" customHeight="1">
      <c r="A161" s="403">
        <f t="shared" si="37"/>
        <v>145</v>
      </c>
      <c r="B161" s="513"/>
      <c r="C161" s="404" t="str">
        <f t="shared" si="32"/>
        <v>C8-R40</v>
      </c>
      <c r="D161" s="405">
        <v>0.35877314814814981</v>
      </c>
      <c r="E161" s="405">
        <v>0.35891203703703872</v>
      </c>
      <c r="F161" s="406">
        <f t="shared" si="38"/>
        <v>1.7</v>
      </c>
      <c r="G161" s="468">
        <f t="shared" si="38"/>
        <v>9.44</v>
      </c>
      <c r="H161" s="407">
        <f t="shared" si="38"/>
        <v>1.2</v>
      </c>
      <c r="I161" s="407">
        <f t="shared" si="39"/>
        <v>11.139999999999999</v>
      </c>
      <c r="J161" s="407">
        <f t="shared" si="33"/>
        <v>11.229999999999999</v>
      </c>
      <c r="K161" s="408">
        <f t="shared" si="40"/>
        <v>8.9999999999999858E-2</v>
      </c>
      <c r="L161" s="409">
        <f t="shared" si="41"/>
        <v>0.5</v>
      </c>
      <c r="M161" s="410">
        <f t="shared" si="42"/>
        <v>11.639999999999999</v>
      </c>
      <c r="N161" s="410">
        <f t="shared" si="43"/>
        <v>11.729999999999999</v>
      </c>
      <c r="O161" s="411"/>
      <c r="P161" s="485">
        <f t="shared" ca="1" si="44"/>
        <v>0.35870370370370575</v>
      </c>
      <c r="Q161" s="484">
        <f t="shared" ca="1" si="34"/>
        <v>0.35885416666666869</v>
      </c>
      <c r="R161" s="486">
        <v>0.09</v>
      </c>
      <c r="S161" s="486"/>
      <c r="T161">
        <v>15</v>
      </c>
      <c r="U161" s="469" t="str">
        <f t="shared" si="35"/>
        <v>C8-R40</v>
      </c>
      <c r="V161">
        <v>8</v>
      </c>
      <c r="W161" s="470" t="s">
        <v>493</v>
      </c>
      <c r="X161" s="470" t="s">
        <v>494</v>
      </c>
      <c r="Y161">
        <v>40</v>
      </c>
      <c r="Z161" s="400">
        <v>145</v>
      </c>
      <c r="AA161" s="502">
        <v>145</v>
      </c>
      <c r="AB161" s="400">
        <v>39</v>
      </c>
      <c r="AC161" s="400">
        <f t="shared" si="36"/>
        <v>17</v>
      </c>
    </row>
    <row r="162" spans="1:29" ht="12.75" customHeight="1">
      <c r="A162" s="403">
        <f t="shared" si="37"/>
        <v>146</v>
      </c>
      <c r="B162" s="513"/>
      <c r="C162" s="404" t="str">
        <f t="shared" si="32"/>
        <v>C8-R38</v>
      </c>
      <c r="D162" s="405">
        <v>0.35920138888889058</v>
      </c>
      <c r="E162" s="405">
        <v>0.35936342592592763</v>
      </c>
      <c r="F162" s="406">
        <f t="shared" si="38"/>
        <v>1.7</v>
      </c>
      <c r="G162" s="468">
        <f t="shared" si="38"/>
        <v>9.44</v>
      </c>
      <c r="H162" s="407">
        <f t="shared" si="38"/>
        <v>1.2</v>
      </c>
      <c r="I162" s="407">
        <f t="shared" si="39"/>
        <v>11.139999999999999</v>
      </c>
      <c r="J162" s="407">
        <f t="shared" si="33"/>
        <v>11.149999999999999</v>
      </c>
      <c r="K162" s="408">
        <f t="shared" si="40"/>
        <v>9.9999999999997868E-3</v>
      </c>
      <c r="L162" s="409">
        <f t="shared" si="41"/>
        <v>0.5</v>
      </c>
      <c r="M162" s="410">
        <f t="shared" si="42"/>
        <v>11.639999999999999</v>
      </c>
      <c r="N162" s="410">
        <f t="shared" si="43"/>
        <v>11.649999999999999</v>
      </c>
      <c r="O162" s="411"/>
      <c r="P162" s="485">
        <f t="shared" ca="1" si="44"/>
        <v>0.35910879629629833</v>
      </c>
      <c r="Q162" s="484">
        <f t="shared" ca="1" si="34"/>
        <v>0.35925925925926128</v>
      </c>
      <c r="R162" s="486">
        <v>0.01</v>
      </c>
      <c r="S162" s="486"/>
      <c r="T162">
        <v>16</v>
      </c>
      <c r="U162" s="469" t="str">
        <f t="shared" si="35"/>
        <v>C8-R38</v>
      </c>
      <c r="V162">
        <v>8</v>
      </c>
      <c r="W162" s="470" t="s">
        <v>493</v>
      </c>
      <c r="X162" s="470" t="s">
        <v>494</v>
      </c>
      <c r="Y162">
        <v>38</v>
      </c>
      <c r="Z162" s="400">
        <v>146</v>
      </c>
      <c r="AA162" s="502">
        <v>146</v>
      </c>
      <c r="AB162" s="400">
        <v>41</v>
      </c>
      <c r="AC162" s="400">
        <f t="shared" si="36"/>
        <v>18</v>
      </c>
    </row>
    <row r="163" spans="1:29" ht="12.75" customHeight="1">
      <c r="A163" s="403">
        <f t="shared" si="37"/>
        <v>147</v>
      </c>
      <c r="B163" s="513"/>
      <c r="C163" s="404" t="str">
        <f t="shared" si="32"/>
        <v>C8-R36</v>
      </c>
      <c r="D163" s="405">
        <v>0.35961805555555726</v>
      </c>
      <c r="E163" s="405">
        <v>0.3597916666666684</v>
      </c>
      <c r="F163" s="406">
        <f t="shared" ref="F163:H178" si="45">F162</f>
        <v>1.7</v>
      </c>
      <c r="G163" s="468">
        <f t="shared" si="45"/>
        <v>9.44</v>
      </c>
      <c r="H163" s="407">
        <f t="shared" si="45"/>
        <v>1.2</v>
      </c>
      <c r="I163" s="407">
        <f t="shared" si="39"/>
        <v>11.139999999999999</v>
      </c>
      <c r="J163" s="407">
        <f t="shared" si="33"/>
        <v>11.179999999999998</v>
      </c>
      <c r="K163" s="408">
        <f t="shared" si="40"/>
        <v>3.9999999999999147E-2</v>
      </c>
      <c r="L163" s="409">
        <f t="shared" si="41"/>
        <v>0.5</v>
      </c>
      <c r="M163" s="410">
        <f t="shared" si="42"/>
        <v>11.639999999999999</v>
      </c>
      <c r="N163" s="410">
        <f t="shared" si="43"/>
        <v>11.679999999999998</v>
      </c>
      <c r="O163" s="411"/>
      <c r="P163" s="485">
        <f t="shared" ca="1" si="44"/>
        <v>0.35953703703703904</v>
      </c>
      <c r="Q163" s="484">
        <f t="shared" ca="1" si="34"/>
        <v>0.35971064814815018</v>
      </c>
      <c r="R163" s="486">
        <v>0.04</v>
      </c>
      <c r="S163" s="486"/>
      <c r="T163">
        <v>17</v>
      </c>
      <c r="U163" s="469" t="str">
        <f t="shared" si="35"/>
        <v>C8-R36</v>
      </c>
      <c r="V163">
        <v>8</v>
      </c>
      <c r="W163" s="470" t="s">
        <v>493</v>
      </c>
      <c r="X163" s="470" t="s">
        <v>494</v>
      </c>
      <c r="Y163">
        <v>36</v>
      </c>
      <c r="Z163" s="400">
        <v>147</v>
      </c>
      <c r="AA163" s="502">
        <v>147</v>
      </c>
      <c r="AB163" s="400">
        <v>43</v>
      </c>
      <c r="AC163" s="400">
        <f t="shared" si="36"/>
        <v>19</v>
      </c>
    </row>
    <row r="164" spans="1:29" ht="12.75" customHeight="1">
      <c r="A164" s="403">
        <f t="shared" si="37"/>
        <v>148</v>
      </c>
      <c r="B164" s="513"/>
      <c r="C164" s="404" t="str">
        <f t="shared" si="32"/>
        <v>C8-R34</v>
      </c>
      <c r="D164" s="405">
        <v>0.36004629629629803</v>
      </c>
      <c r="E164" s="405">
        <v>0.36021990740740917</v>
      </c>
      <c r="F164" s="406">
        <f t="shared" si="45"/>
        <v>1.7</v>
      </c>
      <c r="G164" s="468">
        <f t="shared" si="45"/>
        <v>9.44</v>
      </c>
      <c r="H164" s="407">
        <f t="shared" si="45"/>
        <v>1.2</v>
      </c>
      <c r="I164" s="407">
        <f t="shared" si="39"/>
        <v>11.139999999999999</v>
      </c>
      <c r="J164" s="407">
        <f t="shared" si="33"/>
        <v>11.19</v>
      </c>
      <c r="K164" s="408">
        <f t="shared" si="40"/>
        <v>5.0000000000000711E-2</v>
      </c>
      <c r="L164" s="409">
        <f t="shared" si="41"/>
        <v>0.5</v>
      </c>
      <c r="M164" s="410">
        <f t="shared" si="42"/>
        <v>11.639999999999999</v>
      </c>
      <c r="N164" s="410">
        <f t="shared" si="43"/>
        <v>11.69</v>
      </c>
      <c r="O164" s="411"/>
      <c r="P164" s="485">
        <f t="shared" ca="1" si="44"/>
        <v>0.35994212962963168</v>
      </c>
      <c r="Q164" s="484">
        <f t="shared" ca="1" si="34"/>
        <v>0.36010416666666872</v>
      </c>
      <c r="R164" s="486">
        <v>0.05</v>
      </c>
      <c r="S164" s="486"/>
      <c r="T164">
        <v>18</v>
      </c>
      <c r="U164" s="469" t="str">
        <f t="shared" si="35"/>
        <v>C8-R34</v>
      </c>
      <c r="V164">
        <v>8</v>
      </c>
      <c r="W164" s="470" t="s">
        <v>493</v>
      </c>
      <c r="X164" s="470" t="s">
        <v>494</v>
      </c>
      <c r="Y164">
        <v>34</v>
      </c>
      <c r="Z164" s="400">
        <v>148</v>
      </c>
      <c r="AA164" s="502">
        <v>148</v>
      </c>
      <c r="AB164" s="395">
        <v>42</v>
      </c>
      <c r="AC164" s="400">
        <f t="shared" si="36"/>
        <v>20</v>
      </c>
    </row>
    <row r="165" spans="1:29" ht="12.75" customHeight="1">
      <c r="A165" s="403">
        <f t="shared" si="37"/>
        <v>149</v>
      </c>
      <c r="B165" s="513"/>
      <c r="C165" s="404" t="str">
        <f t="shared" si="32"/>
        <v>C8-R32</v>
      </c>
      <c r="D165" s="405">
        <v>0.36048611111111289</v>
      </c>
      <c r="E165" s="405">
        <v>0.36063657407407584</v>
      </c>
      <c r="F165" s="406">
        <f t="shared" si="45"/>
        <v>1.7</v>
      </c>
      <c r="G165" s="468">
        <f t="shared" si="45"/>
        <v>9.44</v>
      </c>
      <c r="H165" s="407">
        <f t="shared" si="45"/>
        <v>1.2</v>
      </c>
      <c r="I165" s="407">
        <f t="shared" si="39"/>
        <v>11.139999999999999</v>
      </c>
      <c r="J165" s="407">
        <f t="shared" si="33"/>
        <v>11.27</v>
      </c>
      <c r="K165" s="408">
        <f t="shared" si="40"/>
        <v>0.13000000000000078</v>
      </c>
      <c r="L165" s="409">
        <f t="shared" si="41"/>
        <v>0.5</v>
      </c>
      <c r="M165" s="410">
        <f t="shared" si="42"/>
        <v>11.639999999999999</v>
      </c>
      <c r="N165" s="410">
        <f t="shared" si="43"/>
        <v>11.77</v>
      </c>
      <c r="O165" s="411"/>
      <c r="P165" s="485">
        <f t="shared" ca="1" si="44"/>
        <v>0.36038194444444649</v>
      </c>
      <c r="Q165" s="484">
        <f t="shared" ca="1" si="34"/>
        <v>0.3605208333333354</v>
      </c>
      <c r="R165" s="486">
        <v>0.13</v>
      </c>
      <c r="S165" s="486"/>
      <c r="T165">
        <v>19</v>
      </c>
      <c r="U165" s="469" t="str">
        <f t="shared" si="35"/>
        <v>C8-R32</v>
      </c>
      <c r="V165">
        <v>8</v>
      </c>
      <c r="W165" s="470" t="s">
        <v>493</v>
      </c>
      <c r="X165" s="470" t="s">
        <v>494</v>
      </c>
      <c r="Y165">
        <v>32</v>
      </c>
      <c r="Z165" s="400">
        <v>149</v>
      </c>
      <c r="AA165" s="502">
        <v>149</v>
      </c>
      <c r="AB165" s="395">
        <v>40</v>
      </c>
      <c r="AC165" s="400">
        <f t="shared" si="36"/>
        <v>1</v>
      </c>
    </row>
    <row r="166" spans="1:29" ht="12.75" customHeight="1">
      <c r="A166" s="403">
        <f t="shared" si="37"/>
        <v>150</v>
      </c>
      <c r="B166" s="513"/>
      <c r="C166" s="404" t="str">
        <f t="shared" si="32"/>
        <v>C8-R30</v>
      </c>
      <c r="D166" s="405">
        <v>0.36086805555555734</v>
      </c>
      <c r="E166" s="405">
        <v>0.36101851851852029</v>
      </c>
      <c r="F166" s="406">
        <f t="shared" si="45"/>
        <v>1.7</v>
      </c>
      <c r="G166" s="468">
        <f t="shared" si="45"/>
        <v>9.44</v>
      </c>
      <c r="H166" s="407">
        <f t="shared" si="45"/>
        <v>1.2</v>
      </c>
      <c r="I166" s="407">
        <f t="shared" si="39"/>
        <v>11.139999999999999</v>
      </c>
      <c r="J166" s="407">
        <f t="shared" si="33"/>
        <v>11.169999999999998</v>
      </c>
      <c r="K166" s="408">
        <f t="shared" si="40"/>
        <v>2.9999999999999361E-2</v>
      </c>
      <c r="L166" s="409">
        <f t="shared" si="41"/>
        <v>0.5</v>
      </c>
      <c r="M166" s="410">
        <f t="shared" si="42"/>
        <v>11.639999999999999</v>
      </c>
      <c r="N166" s="410">
        <f t="shared" si="43"/>
        <v>11.669999999999998</v>
      </c>
      <c r="O166" s="411"/>
      <c r="P166" s="485">
        <f t="shared" ca="1" si="44"/>
        <v>0.36079861111111317</v>
      </c>
      <c r="Q166" s="484">
        <f t="shared" ca="1" si="34"/>
        <v>0.36094907407407611</v>
      </c>
      <c r="R166" s="486">
        <v>0.03</v>
      </c>
      <c r="S166" s="486"/>
      <c r="T166">
        <v>20</v>
      </c>
      <c r="U166" s="469" t="str">
        <f t="shared" si="35"/>
        <v>C8-R30</v>
      </c>
      <c r="V166">
        <v>8</v>
      </c>
      <c r="W166" s="470" t="s">
        <v>493</v>
      </c>
      <c r="X166" s="470" t="s">
        <v>494</v>
      </c>
      <c r="Y166">
        <v>30</v>
      </c>
      <c r="Z166" s="400">
        <v>150</v>
      </c>
      <c r="AA166" s="502">
        <v>150</v>
      </c>
      <c r="AB166" s="395">
        <v>38</v>
      </c>
      <c r="AC166" s="400">
        <f t="shared" si="36"/>
        <v>2</v>
      </c>
    </row>
    <row r="167" spans="1:29" ht="12.75" customHeight="1">
      <c r="A167" s="403">
        <f t="shared" si="37"/>
        <v>151</v>
      </c>
      <c r="B167" s="513"/>
      <c r="C167" s="404" t="str">
        <f t="shared" si="32"/>
        <v>C8-R28</v>
      </c>
      <c r="D167" s="405">
        <v>0.36129629629629806</v>
      </c>
      <c r="E167" s="405">
        <v>0.3614583333333351</v>
      </c>
      <c r="F167" s="406">
        <f t="shared" si="45"/>
        <v>1.7</v>
      </c>
      <c r="G167" s="468">
        <f t="shared" si="45"/>
        <v>9.44</v>
      </c>
      <c r="H167" s="407">
        <f t="shared" si="45"/>
        <v>1.2</v>
      </c>
      <c r="I167" s="407">
        <f t="shared" si="39"/>
        <v>11.139999999999999</v>
      </c>
      <c r="J167" s="407">
        <f t="shared" si="33"/>
        <v>11.159999999999998</v>
      </c>
      <c r="K167" s="408">
        <f t="shared" si="40"/>
        <v>1.9999999999999574E-2</v>
      </c>
      <c r="L167" s="409">
        <f t="shared" si="41"/>
        <v>0.5</v>
      </c>
      <c r="M167" s="410">
        <f t="shared" si="42"/>
        <v>11.639999999999999</v>
      </c>
      <c r="N167" s="410">
        <f t="shared" si="43"/>
        <v>11.659999999999998</v>
      </c>
      <c r="O167" s="411"/>
      <c r="P167" s="485">
        <f t="shared" ca="1" si="44"/>
        <v>0.36118055555555761</v>
      </c>
      <c r="Q167" s="484">
        <f t="shared" ca="1" si="34"/>
        <v>0.36133101851852056</v>
      </c>
      <c r="R167" s="486">
        <v>0.02</v>
      </c>
      <c r="S167" s="486"/>
      <c r="T167">
        <v>21</v>
      </c>
      <c r="U167" s="469" t="str">
        <f t="shared" si="35"/>
        <v>C8-R28</v>
      </c>
      <c r="V167">
        <v>8</v>
      </c>
      <c r="W167" s="470" t="s">
        <v>493</v>
      </c>
      <c r="X167" s="470" t="s">
        <v>494</v>
      </c>
      <c r="Y167">
        <v>28</v>
      </c>
      <c r="Z167" s="400">
        <v>151</v>
      </c>
      <c r="AA167" s="502">
        <v>151</v>
      </c>
      <c r="AB167" s="395">
        <v>36</v>
      </c>
      <c r="AC167" s="400">
        <f t="shared" si="36"/>
        <v>3</v>
      </c>
    </row>
    <row r="168" spans="1:29" ht="12.75" customHeight="1">
      <c r="A168" s="403">
        <f t="shared" si="37"/>
        <v>152</v>
      </c>
      <c r="B168" s="513" t="str">
        <f>D12</f>
        <v>KM8+940, KM9+009,80</v>
      </c>
      <c r="C168" s="404" t="str">
        <f t="shared" si="32"/>
        <v>C8-R26</v>
      </c>
      <c r="D168" s="405">
        <v>0.36173611111111287</v>
      </c>
      <c r="E168" s="405">
        <v>0.36190972222222401</v>
      </c>
      <c r="F168" s="406">
        <f t="shared" si="45"/>
        <v>1.7</v>
      </c>
      <c r="G168" s="468">
        <f t="shared" si="45"/>
        <v>9.44</v>
      </c>
      <c r="H168" s="407">
        <f t="shared" si="45"/>
        <v>1.2</v>
      </c>
      <c r="I168" s="407">
        <f t="shared" si="39"/>
        <v>11.139999999999999</v>
      </c>
      <c r="J168" s="407">
        <f t="shared" si="33"/>
        <v>11.2</v>
      </c>
      <c r="K168" s="408">
        <f t="shared" si="40"/>
        <v>6.0000000000000497E-2</v>
      </c>
      <c r="L168" s="409">
        <f t="shared" si="41"/>
        <v>0.5</v>
      </c>
      <c r="M168" s="410">
        <f t="shared" si="42"/>
        <v>11.639999999999999</v>
      </c>
      <c r="N168" s="410">
        <f t="shared" si="43"/>
        <v>11.7</v>
      </c>
      <c r="O168" s="411"/>
      <c r="P168" s="485">
        <f t="shared" ca="1" si="44"/>
        <v>0.36159722222222429</v>
      </c>
      <c r="Q168" s="484">
        <f t="shared" ca="1" si="34"/>
        <v>0.3617361111111132</v>
      </c>
      <c r="R168" s="486">
        <v>0.06</v>
      </c>
      <c r="S168" s="486"/>
      <c r="T168">
        <v>22</v>
      </c>
      <c r="U168" s="469" t="str">
        <f t="shared" si="35"/>
        <v>C8-R26</v>
      </c>
      <c r="V168">
        <v>8</v>
      </c>
      <c r="W168" s="470" t="s">
        <v>493</v>
      </c>
      <c r="X168" s="470" t="s">
        <v>494</v>
      </c>
      <c r="Y168">
        <v>26</v>
      </c>
      <c r="Z168" s="400">
        <v>152</v>
      </c>
      <c r="AA168" s="502">
        <v>152</v>
      </c>
      <c r="AB168" s="395">
        <v>34</v>
      </c>
      <c r="AC168" s="400">
        <f t="shared" si="36"/>
        <v>4</v>
      </c>
    </row>
    <row r="169" spans="1:29" ht="12.75" customHeight="1">
      <c r="A169" s="403">
        <f t="shared" si="37"/>
        <v>153</v>
      </c>
      <c r="B169" s="513"/>
      <c r="C169" s="404" t="str">
        <f t="shared" si="32"/>
        <v>C8-R24</v>
      </c>
      <c r="D169" s="405">
        <v>0.36217592592592773</v>
      </c>
      <c r="E169" s="405">
        <v>0.36233796296296478</v>
      </c>
      <c r="F169" s="406">
        <f t="shared" si="45"/>
        <v>1.7</v>
      </c>
      <c r="G169" s="468">
        <f t="shared" si="45"/>
        <v>9.44</v>
      </c>
      <c r="H169" s="407">
        <f t="shared" si="45"/>
        <v>1.2</v>
      </c>
      <c r="I169" s="407">
        <f t="shared" si="39"/>
        <v>11.139999999999999</v>
      </c>
      <c r="J169" s="407">
        <f t="shared" si="33"/>
        <v>11.19</v>
      </c>
      <c r="K169" s="408">
        <f t="shared" si="40"/>
        <v>5.0000000000000711E-2</v>
      </c>
      <c r="L169" s="409">
        <f t="shared" si="41"/>
        <v>0.5</v>
      </c>
      <c r="M169" s="410">
        <f t="shared" si="42"/>
        <v>11.639999999999999</v>
      </c>
      <c r="N169" s="410">
        <f t="shared" si="43"/>
        <v>11.69</v>
      </c>
      <c r="O169" s="411"/>
      <c r="P169" s="485">
        <f t="shared" ca="1" si="44"/>
        <v>0.36197916666666874</v>
      </c>
      <c r="Q169" s="484">
        <f t="shared" ca="1" si="34"/>
        <v>0.36211805555555765</v>
      </c>
      <c r="R169" s="486">
        <v>0.05</v>
      </c>
      <c r="S169" s="486"/>
      <c r="T169">
        <v>23</v>
      </c>
      <c r="U169" s="469" t="str">
        <f t="shared" si="35"/>
        <v>C8-R24</v>
      </c>
      <c r="V169">
        <v>8</v>
      </c>
      <c r="W169" s="470" t="s">
        <v>493</v>
      </c>
      <c r="X169" s="470" t="s">
        <v>494</v>
      </c>
      <c r="Y169">
        <v>24</v>
      </c>
      <c r="Z169" s="400">
        <v>153</v>
      </c>
      <c r="AA169" s="502">
        <v>153</v>
      </c>
      <c r="AB169" s="395">
        <v>32</v>
      </c>
      <c r="AC169" s="400">
        <f t="shared" si="36"/>
        <v>5</v>
      </c>
    </row>
    <row r="170" spans="1:29" ht="12.75" customHeight="1">
      <c r="A170" s="403">
        <f t="shared" si="37"/>
        <v>154</v>
      </c>
      <c r="B170" s="513"/>
      <c r="C170" s="404" t="str">
        <f t="shared" si="32"/>
        <v>C8-R22</v>
      </c>
      <c r="D170" s="405">
        <v>0.36261574074074254</v>
      </c>
      <c r="E170" s="405">
        <v>0.36277777777777959</v>
      </c>
      <c r="F170" s="406">
        <f t="shared" si="45"/>
        <v>1.7</v>
      </c>
      <c r="G170" s="468">
        <f t="shared" si="45"/>
        <v>9.44</v>
      </c>
      <c r="H170" s="407">
        <f t="shared" si="45"/>
        <v>1.2</v>
      </c>
      <c r="I170" s="407">
        <f t="shared" si="39"/>
        <v>11.139999999999999</v>
      </c>
      <c r="J170" s="407">
        <f t="shared" si="33"/>
        <v>11.28</v>
      </c>
      <c r="K170" s="408">
        <f t="shared" si="40"/>
        <v>0.14000000000000057</v>
      </c>
      <c r="L170" s="409">
        <f t="shared" si="41"/>
        <v>0.5</v>
      </c>
      <c r="M170" s="410">
        <f t="shared" si="42"/>
        <v>11.639999999999999</v>
      </c>
      <c r="N170" s="410">
        <f t="shared" si="43"/>
        <v>11.78</v>
      </c>
      <c r="O170" s="411"/>
      <c r="P170" s="485">
        <f t="shared" ca="1" si="44"/>
        <v>0.36236111111111319</v>
      </c>
      <c r="Q170" s="484">
        <f t="shared" ca="1" si="34"/>
        <v>0.36252314814815023</v>
      </c>
      <c r="R170" s="486">
        <v>0.14000000000000001</v>
      </c>
      <c r="S170" s="486"/>
      <c r="T170">
        <v>24</v>
      </c>
      <c r="U170" s="469" t="str">
        <f t="shared" si="35"/>
        <v>C8-R22</v>
      </c>
      <c r="V170">
        <v>8</v>
      </c>
      <c r="W170" s="470" t="s">
        <v>493</v>
      </c>
      <c r="X170" s="470" t="s">
        <v>494</v>
      </c>
      <c r="Y170">
        <v>22</v>
      </c>
      <c r="Z170" s="400">
        <v>154</v>
      </c>
      <c r="AA170" s="502">
        <v>154</v>
      </c>
      <c r="AB170" s="395">
        <v>30</v>
      </c>
      <c r="AC170" s="400">
        <f t="shared" si="36"/>
        <v>6</v>
      </c>
    </row>
    <row r="171" spans="1:29" ht="12.75" customHeight="1">
      <c r="A171" s="403">
        <f t="shared" si="37"/>
        <v>155</v>
      </c>
      <c r="B171" s="513"/>
      <c r="C171" s="404" t="str">
        <f t="shared" si="32"/>
        <v>C8-R20</v>
      </c>
      <c r="D171" s="405">
        <v>0.36306712962963145</v>
      </c>
      <c r="E171" s="405">
        <v>0.3632175925925944</v>
      </c>
      <c r="F171" s="406">
        <f t="shared" si="45"/>
        <v>1.7</v>
      </c>
      <c r="G171" s="468">
        <f t="shared" si="45"/>
        <v>9.44</v>
      </c>
      <c r="H171" s="407">
        <f t="shared" si="45"/>
        <v>1.2</v>
      </c>
      <c r="I171" s="407">
        <f t="shared" si="39"/>
        <v>11.139999999999999</v>
      </c>
      <c r="J171" s="407">
        <f t="shared" si="33"/>
        <v>11.169999999999998</v>
      </c>
      <c r="K171" s="408">
        <f t="shared" si="40"/>
        <v>2.9999999999999361E-2</v>
      </c>
      <c r="L171" s="409">
        <f t="shared" si="41"/>
        <v>0.5</v>
      </c>
      <c r="M171" s="410">
        <f t="shared" si="42"/>
        <v>11.639999999999999</v>
      </c>
      <c r="N171" s="410">
        <f t="shared" si="43"/>
        <v>11.669999999999998</v>
      </c>
      <c r="O171" s="411"/>
      <c r="P171" s="485">
        <f t="shared" ca="1" si="44"/>
        <v>0.36278935185185396</v>
      </c>
      <c r="Q171" s="484">
        <f t="shared" ca="1" si="34"/>
        <v>0.3629629629629651</v>
      </c>
      <c r="R171" s="486">
        <v>0.03</v>
      </c>
      <c r="S171" s="486"/>
      <c r="T171">
        <v>25</v>
      </c>
      <c r="U171" s="469" t="str">
        <f t="shared" si="35"/>
        <v>C8-R20</v>
      </c>
      <c r="V171">
        <v>8</v>
      </c>
      <c r="W171" s="470" t="s">
        <v>493</v>
      </c>
      <c r="X171" s="470" t="s">
        <v>494</v>
      </c>
      <c r="Y171">
        <v>20</v>
      </c>
      <c r="Z171" s="400">
        <v>155</v>
      </c>
      <c r="AA171" s="502">
        <v>155</v>
      </c>
      <c r="AB171" s="395">
        <v>28</v>
      </c>
      <c r="AC171" s="400">
        <f t="shared" si="36"/>
        <v>7</v>
      </c>
    </row>
    <row r="172" spans="1:29" ht="12.75" customHeight="1">
      <c r="A172" s="403">
        <f t="shared" si="37"/>
        <v>156</v>
      </c>
      <c r="B172" s="513"/>
      <c r="C172" s="404" t="str">
        <f t="shared" si="32"/>
        <v>C8-R18</v>
      </c>
      <c r="D172" s="405">
        <v>0.36349537037037216</v>
      </c>
      <c r="E172" s="405">
        <v>0.36363425925926107</v>
      </c>
      <c r="F172" s="406">
        <f t="shared" si="45"/>
        <v>1.7</v>
      </c>
      <c r="G172" s="468">
        <f t="shared" si="45"/>
        <v>9.44</v>
      </c>
      <c r="H172" s="407">
        <f t="shared" si="45"/>
        <v>1.2</v>
      </c>
      <c r="I172" s="407">
        <f t="shared" si="39"/>
        <v>11.139999999999999</v>
      </c>
      <c r="J172" s="407">
        <f t="shared" si="33"/>
        <v>11.209999999999999</v>
      </c>
      <c r="K172" s="408">
        <f t="shared" si="40"/>
        <v>7.0000000000000284E-2</v>
      </c>
      <c r="L172" s="409">
        <f t="shared" si="41"/>
        <v>0.5</v>
      </c>
      <c r="M172" s="410">
        <f t="shared" si="42"/>
        <v>11.639999999999999</v>
      </c>
      <c r="N172" s="410">
        <f t="shared" si="43"/>
        <v>11.709999999999999</v>
      </c>
      <c r="O172" s="411"/>
      <c r="P172" s="485">
        <f t="shared" ca="1" si="44"/>
        <v>0.36324074074074286</v>
      </c>
      <c r="Q172" s="484">
        <f t="shared" ca="1" si="34"/>
        <v>0.36339120370370581</v>
      </c>
      <c r="R172" s="486">
        <v>7.0000000000000007E-2</v>
      </c>
      <c r="S172" s="486"/>
      <c r="T172">
        <v>26</v>
      </c>
      <c r="U172" s="469" t="str">
        <f t="shared" si="35"/>
        <v>C8-R18</v>
      </c>
      <c r="V172">
        <v>8</v>
      </c>
      <c r="W172" s="470" t="s">
        <v>493</v>
      </c>
      <c r="X172" s="470" t="s">
        <v>494</v>
      </c>
      <c r="Y172">
        <v>18</v>
      </c>
      <c r="Z172" s="400">
        <v>156</v>
      </c>
      <c r="AA172" s="502">
        <v>156</v>
      </c>
      <c r="AB172" s="395">
        <v>26</v>
      </c>
      <c r="AC172" s="400">
        <f t="shared" si="36"/>
        <v>8</v>
      </c>
    </row>
    <row r="173" spans="1:29" ht="12.75" customHeight="1">
      <c r="A173" s="403">
        <f t="shared" si="37"/>
        <v>157</v>
      </c>
      <c r="B173" s="513"/>
      <c r="C173" s="404" t="str">
        <f t="shared" si="32"/>
        <v>C8-R16</v>
      </c>
      <c r="D173" s="405">
        <v>0.3639004629629648</v>
      </c>
      <c r="E173" s="405">
        <v>0.36403935185185371</v>
      </c>
      <c r="F173" s="406">
        <f t="shared" si="45"/>
        <v>1.7</v>
      </c>
      <c r="G173" s="468">
        <f t="shared" si="45"/>
        <v>9.44</v>
      </c>
      <c r="H173" s="407">
        <f t="shared" si="45"/>
        <v>1.2</v>
      </c>
      <c r="I173" s="407">
        <f t="shared" si="39"/>
        <v>11.139999999999999</v>
      </c>
      <c r="J173" s="407">
        <f t="shared" si="33"/>
        <v>11.209999999999999</v>
      </c>
      <c r="K173" s="408">
        <f t="shared" si="40"/>
        <v>7.0000000000000284E-2</v>
      </c>
      <c r="L173" s="409">
        <f t="shared" si="41"/>
        <v>0.5</v>
      </c>
      <c r="M173" s="410">
        <f t="shared" si="42"/>
        <v>11.639999999999999</v>
      </c>
      <c r="N173" s="410">
        <f t="shared" si="43"/>
        <v>11.709999999999999</v>
      </c>
      <c r="O173" s="411"/>
      <c r="P173" s="485">
        <f t="shared" ca="1" si="44"/>
        <v>0.36368055555555767</v>
      </c>
      <c r="Q173" s="484">
        <f t="shared" ca="1" si="34"/>
        <v>0.36384259259259472</v>
      </c>
      <c r="R173" s="486">
        <v>7.0000000000000007E-2</v>
      </c>
      <c r="S173" s="486"/>
      <c r="T173">
        <v>1</v>
      </c>
      <c r="U173" s="469" t="str">
        <f t="shared" si="35"/>
        <v>C8-R16</v>
      </c>
      <c r="V173">
        <v>8</v>
      </c>
      <c r="W173" s="470" t="s">
        <v>493</v>
      </c>
      <c r="X173" s="470" t="s">
        <v>494</v>
      </c>
      <c r="Y173">
        <v>16</v>
      </c>
      <c r="Z173" s="400">
        <v>157</v>
      </c>
      <c r="AA173" s="502">
        <v>157</v>
      </c>
      <c r="AB173" s="395">
        <v>24</v>
      </c>
      <c r="AC173" s="400">
        <f t="shared" si="36"/>
        <v>9</v>
      </c>
    </row>
    <row r="174" spans="1:29" ht="12.75" customHeight="1">
      <c r="A174" s="403">
        <f t="shared" si="37"/>
        <v>158</v>
      </c>
      <c r="B174" s="513"/>
      <c r="C174" s="404" t="str">
        <f t="shared" si="32"/>
        <v>C8-R14</v>
      </c>
      <c r="D174" s="405">
        <v>0.36432870370370557</v>
      </c>
      <c r="E174" s="405">
        <v>0.36450231481481671</v>
      </c>
      <c r="F174" s="406">
        <f t="shared" si="45"/>
        <v>1.7</v>
      </c>
      <c r="G174" s="468">
        <f t="shared" si="45"/>
        <v>9.44</v>
      </c>
      <c r="H174" s="407">
        <f t="shared" si="45"/>
        <v>1.2</v>
      </c>
      <c r="I174" s="407">
        <f t="shared" si="39"/>
        <v>11.139999999999999</v>
      </c>
      <c r="J174" s="407">
        <f t="shared" si="33"/>
        <v>11.19</v>
      </c>
      <c r="K174" s="408">
        <f t="shared" si="40"/>
        <v>5.0000000000000711E-2</v>
      </c>
      <c r="L174" s="409">
        <f t="shared" si="41"/>
        <v>0.5</v>
      </c>
      <c r="M174" s="410">
        <f t="shared" si="42"/>
        <v>11.639999999999999</v>
      </c>
      <c r="N174" s="410">
        <f t="shared" si="43"/>
        <v>11.69</v>
      </c>
      <c r="O174" s="411"/>
      <c r="P174" s="485">
        <f t="shared" ca="1" si="44"/>
        <v>0.36409722222222435</v>
      </c>
      <c r="Q174" s="484">
        <f t="shared" ca="1" si="34"/>
        <v>0.36423611111111326</v>
      </c>
      <c r="R174" s="486">
        <v>0.05</v>
      </c>
      <c r="S174" s="486"/>
      <c r="T174">
        <v>2</v>
      </c>
      <c r="U174" s="469" t="str">
        <f t="shared" si="35"/>
        <v>C8-R14</v>
      </c>
      <c r="V174">
        <v>8</v>
      </c>
      <c r="W174" s="470" t="s">
        <v>493</v>
      </c>
      <c r="X174" s="470" t="s">
        <v>494</v>
      </c>
      <c r="Y174">
        <v>14</v>
      </c>
      <c r="Z174" s="400">
        <v>158</v>
      </c>
      <c r="AA174" s="502">
        <v>158</v>
      </c>
      <c r="AB174" s="395">
        <v>22</v>
      </c>
      <c r="AC174" s="400">
        <f t="shared" si="36"/>
        <v>10</v>
      </c>
    </row>
    <row r="175" spans="1:29" ht="12.75" customHeight="1">
      <c r="A175" s="403">
        <f t="shared" si="37"/>
        <v>159</v>
      </c>
      <c r="B175" s="513"/>
      <c r="C175" s="404" t="str">
        <f t="shared" si="32"/>
        <v>C8-R12</v>
      </c>
      <c r="D175" s="405">
        <v>0.36473379629629821</v>
      </c>
      <c r="E175" s="405">
        <v>0.36487268518518712</v>
      </c>
      <c r="F175" s="406">
        <f t="shared" si="45"/>
        <v>1.7</v>
      </c>
      <c r="G175" s="468">
        <f t="shared" si="45"/>
        <v>9.44</v>
      </c>
      <c r="H175" s="407">
        <f t="shared" si="45"/>
        <v>1.2</v>
      </c>
      <c r="I175" s="407">
        <f t="shared" si="39"/>
        <v>11.139999999999999</v>
      </c>
      <c r="J175" s="407">
        <f t="shared" si="33"/>
        <v>11.149999999999999</v>
      </c>
      <c r="K175" s="408">
        <f t="shared" si="40"/>
        <v>9.9999999999997868E-3</v>
      </c>
      <c r="L175" s="409">
        <f t="shared" si="41"/>
        <v>0.5</v>
      </c>
      <c r="M175" s="410">
        <f t="shared" si="42"/>
        <v>11.639999999999999</v>
      </c>
      <c r="N175" s="410">
        <f t="shared" si="43"/>
        <v>11.649999999999999</v>
      </c>
      <c r="O175" s="411"/>
      <c r="P175" s="485">
        <f t="shared" ca="1" si="44"/>
        <v>0.36450231481481699</v>
      </c>
      <c r="Q175" s="484">
        <f t="shared" ca="1" si="34"/>
        <v>0.36466435185185403</v>
      </c>
      <c r="R175" s="486">
        <v>0.01</v>
      </c>
      <c r="S175" s="486"/>
      <c r="T175">
        <v>3</v>
      </c>
      <c r="U175" s="469" t="str">
        <f t="shared" si="35"/>
        <v>C8-R12</v>
      </c>
      <c r="V175">
        <v>8</v>
      </c>
      <c r="W175" s="470" t="s">
        <v>493</v>
      </c>
      <c r="X175" s="470" t="s">
        <v>494</v>
      </c>
      <c r="Y175">
        <v>12</v>
      </c>
      <c r="Z175" s="400">
        <v>159</v>
      </c>
      <c r="AA175" s="502">
        <v>159</v>
      </c>
      <c r="AB175" s="395">
        <v>20</v>
      </c>
      <c r="AC175" s="400">
        <f t="shared" si="36"/>
        <v>11</v>
      </c>
    </row>
    <row r="176" spans="1:29" ht="12.75" customHeight="1">
      <c r="A176" s="403">
        <f t="shared" si="37"/>
        <v>160</v>
      </c>
      <c r="B176" s="513"/>
      <c r="C176" s="404" t="str">
        <f t="shared" si="32"/>
        <v>C8-R10</v>
      </c>
      <c r="D176" s="405">
        <v>0.36515046296296488</v>
      </c>
      <c r="E176" s="405">
        <v>0.36532407407407602</v>
      </c>
      <c r="F176" s="406">
        <f t="shared" si="45"/>
        <v>1.7</v>
      </c>
      <c r="G176" s="468">
        <f t="shared" si="45"/>
        <v>9.44</v>
      </c>
      <c r="H176" s="407">
        <f t="shared" si="45"/>
        <v>1.2</v>
      </c>
      <c r="I176" s="407">
        <f t="shared" si="39"/>
        <v>11.139999999999999</v>
      </c>
      <c r="J176" s="407">
        <f t="shared" si="33"/>
        <v>11.219999999999999</v>
      </c>
      <c r="K176" s="408">
        <f t="shared" si="40"/>
        <v>8.0000000000000071E-2</v>
      </c>
      <c r="L176" s="409">
        <f t="shared" si="41"/>
        <v>0.5</v>
      </c>
      <c r="M176" s="410">
        <f t="shared" si="42"/>
        <v>11.639999999999999</v>
      </c>
      <c r="N176" s="410">
        <f t="shared" si="43"/>
        <v>11.719999999999999</v>
      </c>
      <c r="O176" s="411"/>
      <c r="P176" s="485">
        <f t="shared" ca="1" si="44"/>
        <v>0.36491898148148366</v>
      </c>
      <c r="Q176" s="484">
        <f t="shared" ca="1" si="34"/>
        <v>0.36506944444444661</v>
      </c>
      <c r="R176" s="486">
        <v>0.08</v>
      </c>
      <c r="S176" s="486"/>
      <c r="T176">
        <v>4</v>
      </c>
      <c r="U176" s="501" t="str">
        <f t="shared" si="35"/>
        <v>C8-R10</v>
      </c>
      <c r="V176">
        <v>8</v>
      </c>
      <c r="W176" s="501" t="s">
        <v>493</v>
      </c>
      <c r="X176" s="470" t="s">
        <v>494</v>
      </c>
      <c r="Y176">
        <v>10</v>
      </c>
      <c r="Z176" s="400">
        <v>160</v>
      </c>
      <c r="AA176" s="502">
        <v>160</v>
      </c>
      <c r="AB176" s="395">
        <v>18</v>
      </c>
      <c r="AC176" s="400">
        <f t="shared" si="36"/>
        <v>12</v>
      </c>
    </row>
    <row r="177" spans="1:29" ht="12.75" customHeight="1">
      <c r="A177" s="403">
        <f t="shared" si="37"/>
        <v>161</v>
      </c>
      <c r="B177" s="513"/>
      <c r="C177" s="404" t="str">
        <f t="shared" si="32"/>
        <v>C8-R8</v>
      </c>
      <c r="D177" s="405">
        <v>0.36555555555555752</v>
      </c>
      <c r="E177" s="405">
        <v>0.36572916666666866</v>
      </c>
      <c r="F177" s="406">
        <f t="shared" si="45"/>
        <v>1.7</v>
      </c>
      <c r="G177" s="468">
        <f t="shared" si="45"/>
        <v>9.44</v>
      </c>
      <c r="H177" s="407">
        <f t="shared" si="45"/>
        <v>1.2</v>
      </c>
      <c r="I177" s="407">
        <f t="shared" si="39"/>
        <v>11.139999999999999</v>
      </c>
      <c r="J177" s="407">
        <f t="shared" si="33"/>
        <v>11.2</v>
      </c>
      <c r="K177" s="408">
        <f t="shared" si="40"/>
        <v>6.0000000000000497E-2</v>
      </c>
      <c r="L177" s="409">
        <f t="shared" si="41"/>
        <v>0.5</v>
      </c>
      <c r="M177" s="410">
        <f t="shared" si="42"/>
        <v>11.639999999999999</v>
      </c>
      <c r="N177" s="410">
        <f t="shared" si="43"/>
        <v>11.7</v>
      </c>
      <c r="O177" s="411"/>
      <c r="P177" s="485">
        <f t="shared" ca="1" si="44"/>
        <v>0.36535879629629847</v>
      </c>
      <c r="Q177" s="484">
        <f t="shared" ca="1" si="34"/>
        <v>0.36549768518518738</v>
      </c>
      <c r="R177" s="486">
        <v>0.06</v>
      </c>
      <c r="S177" s="486"/>
      <c r="T177">
        <v>5</v>
      </c>
      <c r="U177" s="469" t="str">
        <f t="shared" si="35"/>
        <v>C8-R8</v>
      </c>
      <c r="V177">
        <v>8</v>
      </c>
      <c r="W177" s="470" t="s">
        <v>493</v>
      </c>
      <c r="X177" s="470" t="s">
        <v>494</v>
      </c>
      <c r="Y177">
        <v>8</v>
      </c>
      <c r="Z177" s="400">
        <v>161</v>
      </c>
      <c r="AA177" s="502">
        <v>161</v>
      </c>
      <c r="AB177" s="395">
        <v>16</v>
      </c>
      <c r="AC177" s="400">
        <f t="shared" si="36"/>
        <v>13</v>
      </c>
    </row>
    <row r="178" spans="1:29" ht="12.75" customHeight="1">
      <c r="A178" s="403">
        <f t="shared" si="37"/>
        <v>162</v>
      </c>
      <c r="B178" s="513"/>
      <c r="C178" s="404" t="str">
        <f t="shared" si="32"/>
        <v>C8-R6</v>
      </c>
      <c r="D178" s="405">
        <v>0.36598379629629829</v>
      </c>
      <c r="E178" s="405">
        <v>0.36613425925926124</v>
      </c>
      <c r="F178" s="406">
        <f t="shared" si="45"/>
        <v>1.7</v>
      </c>
      <c r="G178" s="468">
        <f t="shared" si="45"/>
        <v>9.44</v>
      </c>
      <c r="H178" s="407">
        <f t="shared" si="45"/>
        <v>1.2</v>
      </c>
      <c r="I178" s="407">
        <f t="shared" si="39"/>
        <v>11.139999999999999</v>
      </c>
      <c r="J178" s="407">
        <f t="shared" si="33"/>
        <v>11.149999999999999</v>
      </c>
      <c r="K178" s="408">
        <f t="shared" si="40"/>
        <v>9.9999999999997868E-3</v>
      </c>
      <c r="L178" s="409">
        <f t="shared" si="41"/>
        <v>0.5</v>
      </c>
      <c r="M178" s="410">
        <f t="shared" si="42"/>
        <v>11.639999999999999</v>
      </c>
      <c r="N178" s="410">
        <f t="shared" si="43"/>
        <v>11.649999999999999</v>
      </c>
      <c r="O178" s="411"/>
      <c r="P178" s="485">
        <f t="shared" ca="1" si="44"/>
        <v>0.36578703703703924</v>
      </c>
      <c r="Q178" s="484">
        <f t="shared" ca="1" si="34"/>
        <v>0.36596064814815038</v>
      </c>
      <c r="R178" s="486">
        <v>0.01</v>
      </c>
      <c r="S178" s="486"/>
      <c r="T178">
        <v>6</v>
      </c>
      <c r="U178" s="469" t="str">
        <f t="shared" si="35"/>
        <v>C8-R6</v>
      </c>
      <c r="V178">
        <v>8</v>
      </c>
      <c r="W178" s="470" t="s">
        <v>493</v>
      </c>
      <c r="X178" s="470" t="s">
        <v>494</v>
      </c>
      <c r="Y178">
        <v>6</v>
      </c>
      <c r="Z178" s="400">
        <v>162</v>
      </c>
      <c r="AA178" s="502">
        <v>162</v>
      </c>
      <c r="AB178" s="395">
        <v>14</v>
      </c>
      <c r="AC178" s="400">
        <f t="shared" si="36"/>
        <v>14</v>
      </c>
    </row>
    <row r="179" spans="1:29" ht="12.75" customHeight="1">
      <c r="A179" s="403">
        <f t="shared" si="37"/>
        <v>163</v>
      </c>
      <c r="B179" s="513"/>
      <c r="C179" s="404" t="str">
        <f t="shared" si="32"/>
        <v>C8-R4</v>
      </c>
      <c r="D179" s="405">
        <v>0.36641203703703901</v>
      </c>
      <c r="E179" s="405">
        <v>0.36655092592592792</v>
      </c>
      <c r="F179" s="406">
        <f t="shared" ref="F179:H194" si="46">F178</f>
        <v>1.7</v>
      </c>
      <c r="G179" s="468">
        <f t="shared" si="46"/>
        <v>9.44</v>
      </c>
      <c r="H179" s="407">
        <f t="shared" si="46"/>
        <v>1.2</v>
      </c>
      <c r="I179" s="407">
        <f t="shared" si="39"/>
        <v>11.139999999999999</v>
      </c>
      <c r="J179" s="407">
        <f t="shared" si="33"/>
        <v>11.159999999999998</v>
      </c>
      <c r="K179" s="408">
        <f t="shared" si="40"/>
        <v>1.9999999999999574E-2</v>
      </c>
      <c r="L179" s="409">
        <f t="shared" si="41"/>
        <v>0.5</v>
      </c>
      <c r="M179" s="410">
        <f t="shared" si="42"/>
        <v>11.639999999999999</v>
      </c>
      <c r="N179" s="410">
        <f t="shared" si="43"/>
        <v>11.659999999999998</v>
      </c>
      <c r="O179" s="411"/>
      <c r="P179" s="485">
        <f t="shared" ca="1" si="44"/>
        <v>0.36622685185185411</v>
      </c>
      <c r="Q179" s="484">
        <f t="shared" ca="1" si="34"/>
        <v>0.36636574074074302</v>
      </c>
      <c r="R179" s="486">
        <v>0.02</v>
      </c>
      <c r="S179" s="486"/>
      <c r="T179">
        <v>7</v>
      </c>
      <c r="U179" s="469" t="str">
        <f t="shared" si="35"/>
        <v>C8-R4</v>
      </c>
      <c r="V179">
        <v>8</v>
      </c>
      <c r="W179" s="470" t="s">
        <v>493</v>
      </c>
      <c r="X179" s="470" t="s">
        <v>494</v>
      </c>
      <c r="Y179">
        <v>4</v>
      </c>
      <c r="Z179" s="400">
        <v>163</v>
      </c>
      <c r="AA179" s="502">
        <v>163</v>
      </c>
      <c r="AB179" s="395">
        <v>12</v>
      </c>
      <c r="AC179" s="400">
        <f t="shared" si="36"/>
        <v>15</v>
      </c>
    </row>
    <row r="180" spans="1:29" ht="12.75" customHeight="1">
      <c r="A180" s="403">
        <f t="shared" si="37"/>
        <v>164</v>
      </c>
      <c r="B180" s="513"/>
      <c r="C180" s="404" t="str">
        <f t="shared" si="32"/>
        <v>C8-R2</v>
      </c>
      <c r="D180" s="405">
        <v>0.36678240740740942</v>
      </c>
      <c r="E180" s="405">
        <v>0.36695601851852055</v>
      </c>
      <c r="F180" s="406">
        <f t="shared" si="46"/>
        <v>1.7</v>
      </c>
      <c r="G180" s="468">
        <f t="shared" si="46"/>
        <v>9.44</v>
      </c>
      <c r="H180" s="407">
        <f t="shared" si="46"/>
        <v>1.2</v>
      </c>
      <c r="I180" s="407">
        <f t="shared" si="39"/>
        <v>11.139999999999999</v>
      </c>
      <c r="J180" s="407">
        <f t="shared" si="33"/>
        <v>11.239999999999998</v>
      </c>
      <c r="K180" s="408">
        <f t="shared" si="40"/>
        <v>9.9999999999999645E-2</v>
      </c>
      <c r="L180" s="409">
        <f t="shared" si="41"/>
        <v>0.5</v>
      </c>
      <c r="M180" s="410">
        <f t="shared" si="42"/>
        <v>11.639999999999999</v>
      </c>
      <c r="N180" s="410">
        <f t="shared" si="43"/>
        <v>11.739999999999998</v>
      </c>
      <c r="O180" s="411"/>
      <c r="P180" s="485">
        <f t="shared" ca="1" si="44"/>
        <v>0.36664351851852078</v>
      </c>
      <c r="Q180" s="484">
        <f t="shared" ca="1" si="34"/>
        <v>0.36681712962963192</v>
      </c>
      <c r="R180" s="486">
        <v>0.1</v>
      </c>
      <c r="S180" s="486"/>
      <c r="T180">
        <v>8</v>
      </c>
      <c r="U180" s="469" t="str">
        <f t="shared" si="35"/>
        <v>C8-R2</v>
      </c>
      <c r="V180">
        <v>8</v>
      </c>
      <c r="W180" s="470" t="s">
        <v>493</v>
      </c>
      <c r="X180" s="470" t="s">
        <v>494</v>
      </c>
      <c r="Y180">
        <v>2</v>
      </c>
      <c r="Z180" s="400">
        <v>164</v>
      </c>
      <c r="AA180" s="502">
        <v>164</v>
      </c>
      <c r="AB180" s="395">
        <v>10</v>
      </c>
      <c r="AC180" s="400">
        <f t="shared" si="36"/>
        <v>16</v>
      </c>
    </row>
    <row r="181" spans="1:29" ht="12.75" customHeight="1">
      <c r="A181" s="403">
        <f t="shared" si="37"/>
        <v>165</v>
      </c>
      <c r="B181" s="513"/>
      <c r="C181" s="404" t="str">
        <f t="shared" si="32"/>
        <v>C9-R1</v>
      </c>
      <c r="D181" s="405">
        <v>0.36724537037037241</v>
      </c>
      <c r="E181" s="405">
        <v>0.36741898148148355</v>
      </c>
      <c r="F181" s="406">
        <f t="shared" si="46"/>
        <v>1.7</v>
      </c>
      <c r="G181" s="468">
        <f t="shared" si="46"/>
        <v>9.44</v>
      </c>
      <c r="H181" s="407">
        <f t="shared" si="46"/>
        <v>1.2</v>
      </c>
      <c r="I181" s="407">
        <f t="shared" si="39"/>
        <v>11.139999999999999</v>
      </c>
      <c r="J181" s="407">
        <f t="shared" si="33"/>
        <v>11.19</v>
      </c>
      <c r="K181" s="408">
        <f t="shared" si="40"/>
        <v>5.0000000000000711E-2</v>
      </c>
      <c r="L181" s="409">
        <f t="shared" si="41"/>
        <v>0.5</v>
      </c>
      <c r="M181" s="410">
        <f t="shared" si="42"/>
        <v>11.639999999999999</v>
      </c>
      <c r="N181" s="410">
        <f t="shared" si="43"/>
        <v>11.69</v>
      </c>
      <c r="O181" s="411"/>
      <c r="P181" s="485">
        <f t="shared" ca="1" si="44"/>
        <v>0.36706018518518746</v>
      </c>
      <c r="Q181" s="484">
        <f t="shared" ca="1" si="34"/>
        <v>0.3672222222222245</v>
      </c>
      <c r="R181" s="486">
        <v>0.05</v>
      </c>
      <c r="S181" s="486"/>
      <c r="T181">
        <v>9</v>
      </c>
      <c r="U181" s="469" t="str">
        <f t="shared" si="35"/>
        <v>C9-R1</v>
      </c>
      <c r="V181">
        <v>9</v>
      </c>
      <c r="W181" s="470" t="s">
        <v>493</v>
      </c>
      <c r="X181" s="470" t="s">
        <v>494</v>
      </c>
      <c r="Y181">
        <v>1</v>
      </c>
      <c r="Z181" s="400">
        <v>165</v>
      </c>
      <c r="AA181" s="502">
        <v>165</v>
      </c>
      <c r="AB181" s="395">
        <v>8</v>
      </c>
      <c r="AC181" s="400">
        <f t="shared" si="36"/>
        <v>17</v>
      </c>
    </row>
    <row r="182" spans="1:29" ht="12.75" customHeight="1">
      <c r="A182" s="403">
        <f t="shared" si="37"/>
        <v>166</v>
      </c>
      <c r="B182" s="513"/>
      <c r="C182" s="404" t="str">
        <f t="shared" si="32"/>
        <v>C9-R3</v>
      </c>
      <c r="D182" s="405">
        <v>0.36767361111111319</v>
      </c>
      <c r="E182" s="405">
        <v>0.3678125000000021</v>
      </c>
      <c r="F182" s="406">
        <f t="shared" si="46"/>
        <v>1.7</v>
      </c>
      <c r="G182" s="468">
        <f t="shared" si="46"/>
        <v>9.44</v>
      </c>
      <c r="H182" s="407">
        <f t="shared" si="46"/>
        <v>1.2</v>
      </c>
      <c r="I182" s="407">
        <f t="shared" si="39"/>
        <v>11.139999999999999</v>
      </c>
      <c r="J182" s="407">
        <f t="shared" si="33"/>
        <v>11.219999999999999</v>
      </c>
      <c r="K182" s="408">
        <f t="shared" si="40"/>
        <v>8.0000000000000071E-2</v>
      </c>
      <c r="L182" s="409">
        <f t="shared" si="41"/>
        <v>0.5</v>
      </c>
      <c r="M182" s="410">
        <f t="shared" si="42"/>
        <v>11.639999999999999</v>
      </c>
      <c r="N182" s="410">
        <f t="shared" si="43"/>
        <v>11.719999999999999</v>
      </c>
      <c r="O182" s="411"/>
      <c r="P182" s="485">
        <f t="shared" ca="1" si="44"/>
        <v>0.367453703703706</v>
      </c>
      <c r="Q182" s="484">
        <f t="shared" ca="1" si="34"/>
        <v>0.36761574074074305</v>
      </c>
      <c r="R182" s="486">
        <v>0.08</v>
      </c>
      <c r="S182" s="486"/>
      <c r="T182">
        <v>10</v>
      </c>
      <c r="U182" s="469" t="str">
        <f t="shared" si="35"/>
        <v>C9-R3</v>
      </c>
      <c r="V182">
        <v>9</v>
      </c>
      <c r="W182" s="470" t="s">
        <v>493</v>
      </c>
      <c r="X182" s="470" t="s">
        <v>494</v>
      </c>
      <c r="Y182">
        <v>3</v>
      </c>
      <c r="Z182" s="400">
        <v>166</v>
      </c>
      <c r="AA182" s="502">
        <v>166</v>
      </c>
      <c r="AB182" s="395">
        <v>6</v>
      </c>
      <c r="AC182" s="400">
        <f t="shared" si="36"/>
        <v>18</v>
      </c>
    </row>
    <row r="183" spans="1:29" ht="12.75" customHeight="1">
      <c r="A183" s="403">
        <f t="shared" si="37"/>
        <v>167</v>
      </c>
      <c r="B183" s="513"/>
      <c r="C183" s="404" t="str">
        <f t="shared" si="32"/>
        <v>C9-R5</v>
      </c>
      <c r="D183" s="405">
        <v>0.36809027777777986</v>
      </c>
      <c r="E183" s="405">
        <v>0.36822916666666877</v>
      </c>
      <c r="F183" s="406">
        <f t="shared" si="46"/>
        <v>1.7</v>
      </c>
      <c r="G183" s="468">
        <f t="shared" si="46"/>
        <v>9.44</v>
      </c>
      <c r="H183" s="407">
        <f t="shared" si="46"/>
        <v>1.2</v>
      </c>
      <c r="I183" s="407">
        <f t="shared" si="39"/>
        <v>11.139999999999999</v>
      </c>
      <c r="J183" s="407">
        <f t="shared" si="33"/>
        <v>11.259999999999998</v>
      </c>
      <c r="K183" s="408">
        <f t="shared" si="40"/>
        <v>0.11999999999999922</v>
      </c>
      <c r="L183" s="409">
        <f t="shared" si="41"/>
        <v>0.5</v>
      </c>
      <c r="M183" s="410">
        <f t="shared" si="42"/>
        <v>11.639999999999999</v>
      </c>
      <c r="N183" s="410">
        <f t="shared" si="43"/>
        <v>11.759999999999998</v>
      </c>
      <c r="O183" s="411"/>
      <c r="P183" s="485">
        <f t="shared" ca="1" si="44"/>
        <v>0.36790509259259491</v>
      </c>
      <c r="Q183" s="484">
        <f t="shared" ca="1" si="34"/>
        <v>0.36807870370370604</v>
      </c>
      <c r="R183" s="486">
        <v>0.12</v>
      </c>
      <c r="S183" s="486"/>
      <c r="T183">
        <v>11</v>
      </c>
      <c r="U183" s="469" t="str">
        <f t="shared" si="35"/>
        <v>C9-R5</v>
      </c>
      <c r="V183">
        <v>9</v>
      </c>
      <c r="W183" s="470" t="s">
        <v>493</v>
      </c>
      <c r="X183" s="470" t="s">
        <v>494</v>
      </c>
      <c r="Y183">
        <v>5</v>
      </c>
      <c r="Z183" s="400">
        <v>167</v>
      </c>
      <c r="AA183" s="502">
        <v>167</v>
      </c>
      <c r="AB183" s="395">
        <v>4</v>
      </c>
      <c r="AC183" s="400">
        <f t="shared" si="36"/>
        <v>19</v>
      </c>
    </row>
    <row r="184" spans="1:29" ht="12.75" customHeight="1">
      <c r="A184" s="403">
        <f t="shared" si="37"/>
        <v>168</v>
      </c>
      <c r="B184" s="513"/>
      <c r="C184" s="404" t="str">
        <f t="shared" si="32"/>
        <v>C9-R7</v>
      </c>
      <c r="D184" s="405">
        <v>0.3684837962962984</v>
      </c>
      <c r="E184" s="405">
        <v>0.36863425925926135</v>
      </c>
      <c r="F184" s="406">
        <f t="shared" si="46"/>
        <v>1.7</v>
      </c>
      <c r="G184" s="468">
        <f t="shared" si="46"/>
        <v>9.44</v>
      </c>
      <c r="H184" s="407">
        <f t="shared" si="46"/>
        <v>1.2</v>
      </c>
      <c r="I184" s="407">
        <f t="shared" si="39"/>
        <v>11.139999999999999</v>
      </c>
      <c r="J184" s="407">
        <f t="shared" si="33"/>
        <v>11.169999999999998</v>
      </c>
      <c r="K184" s="408">
        <f t="shared" si="40"/>
        <v>2.9999999999999361E-2</v>
      </c>
      <c r="L184" s="409">
        <f t="shared" si="41"/>
        <v>0.5</v>
      </c>
      <c r="M184" s="410">
        <f t="shared" si="42"/>
        <v>11.639999999999999</v>
      </c>
      <c r="N184" s="410">
        <f t="shared" si="43"/>
        <v>11.669999999999998</v>
      </c>
      <c r="O184" s="411"/>
      <c r="P184" s="485">
        <f t="shared" ca="1" si="44"/>
        <v>0.36834490740740977</v>
      </c>
      <c r="Q184" s="484">
        <f t="shared" ca="1" si="34"/>
        <v>0.36849537037037272</v>
      </c>
      <c r="R184" s="486">
        <v>0.03</v>
      </c>
      <c r="S184" s="486"/>
      <c r="T184">
        <v>12</v>
      </c>
      <c r="U184" s="469" t="str">
        <f t="shared" si="35"/>
        <v>C9-R7</v>
      </c>
      <c r="V184">
        <v>9</v>
      </c>
      <c r="W184" s="470" t="s">
        <v>493</v>
      </c>
      <c r="X184" s="470" t="s">
        <v>494</v>
      </c>
      <c r="Y184">
        <v>7</v>
      </c>
      <c r="Z184" s="400">
        <v>168</v>
      </c>
      <c r="AA184" s="502">
        <v>168</v>
      </c>
      <c r="AB184" s="395">
        <v>2</v>
      </c>
      <c r="AC184" s="400">
        <f t="shared" si="36"/>
        <v>20</v>
      </c>
    </row>
    <row r="185" spans="1:29" ht="12.75" customHeight="1">
      <c r="A185" s="403">
        <f t="shared" si="37"/>
        <v>169</v>
      </c>
      <c r="B185" s="513"/>
      <c r="C185" s="404" t="str">
        <f t="shared" si="32"/>
        <v>C9-R9</v>
      </c>
      <c r="D185" s="405">
        <v>0.36888888888889099</v>
      </c>
      <c r="E185" s="405">
        <v>0.36906250000000212</v>
      </c>
      <c r="F185" s="406">
        <f t="shared" si="46"/>
        <v>1.7</v>
      </c>
      <c r="G185" s="468">
        <f t="shared" si="46"/>
        <v>9.44</v>
      </c>
      <c r="H185" s="407">
        <f t="shared" si="46"/>
        <v>1.2</v>
      </c>
      <c r="I185" s="407">
        <f t="shared" si="39"/>
        <v>11.139999999999999</v>
      </c>
      <c r="J185" s="407">
        <f t="shared" si="33"/>
        <v>11.209999999999999</v>
      </c>
      <c r="K185" s="408">
        <f t="shared" si="40"/>
        <v>7.0000000000000284E-2</v>
      </c>
      <c r="L185" s="409">
        <f t="shared" si="41"/>
        <v>0.5</v>
      </c>
      <c r="M185" s="410">
        <f t="shared" si="42"/>
        <v>11.639999999999999</v>
      </c>
      <c r="N185" s="410">
        <f t="shared" si="43"/>
        <v>11.709999999999999</v>
      </c>
      <c r="O185" s="411"/>
      <c r="P185" s="485">
        <f t="shared" ca="1" si="44"/>
        <v>0.36872685185185422</v>
      </c>
      <c r="Q185" s="484">
        <f t="shared" ca="1" si="34"/>
        <v>0.36888888888889126</v>
      </c>
      <c r="R185" s="486">
        <v>7.0000000000000007E-2</v>
      </c>
      <c r="S185" s="486"/>
      <c r="T185">
        <v>13</v>
      </c>
      <c r="U185" s="469" t="str">
        <f t="shared" si="35"/>
        <v>C9-R9</v>
      </c>
      <c r="V185">
        <v>9</v>
      </c>
      <c r="W185" s="470" t="s">
        <v>493</v>
      </c>
      <c r="X185" s="470" t="s">
        <v>494</v>
      </c>
      <c r="Y185">
        <v>9</v>
      </c>
      <c r="Z185" s="400">
        <v>169</v>
      </c>
      <c r="AA185" s="502">
        <v>169</v>
      </c>
      <c r="AB185" s="400">
        <v>3</v>
      </c>
      <c r="AC185" s="400">
        <f t="shared" si="36"/>
        <v>21</v>
      </c>
    </row>
    <row r="186" spans="1:29" ht="12.75" customHeight="1">
      <c r="A186" s="403">
        <f t="shared" si="37"/>
        <v>170</v>
      </c>
      <c r="B186" s="513"/>
      <c r="C186" s="404" t="str">
        <f t="shared" si="32"/>
        <v>C9-R11</v>
      </c>
      <c r="D186" s="405">
        <v>0.36935185185185399</v>
      </c>
      <c r="E186" s="405">
        <v>0.36950231481481693</v>
      </c>
      <c r="F186" s="406">
        <f t="shared" si="46"/>
        <v>1.7</v>
      </c>
      <c r="G186" s="468">
        <f t="shared" si="46"/>
        <v>9.44</v>
      </c>
      <c r="H186" s="407">
        <f t="shared" si="46"/>
        <v>1.2</v>
      </c>
      <c r="I186" s="407">
        <f t="shared" si="39"/>
        <v>11.139999999999999</v>
      </c>
      <c r="J186" s="407">
        <f t="shared" si="33"/>
        <v>11.19</v>
      </c>
      <c r="K186" s="408">
        <f t="shared" si="40"/>
        <v>5.0000000000000711E-2</v>
      </c>
      <c r="L186" s="409">
        <f t="shared" si="41"/>
        <v>0.5</v>
      </c>
      <c r="M186" s="410">
        <f t="shared" si="42"/>
        <v>11.639999999999999</v>
      </c>
      <c r="N186" s="410">
        <f t="shared" si="43"/>
        <v>11.69</v>
      </c>
      <c r="O186" s="411"/>
      <c r="P186" s="485">
        <f t="shared" ca="1" si="44"/>
        <v>0.36917824074074312</v>
      </c>
      <c r="Q186" s="484">
        <f t="shared" ca="1" si="34"/>
        <v>0.36932870370370607</v>
      </c>
      <c r="R186" s="486">
        <v>0.05</v>
      </c>
      <c r="S186" s="486"/>
      <c r="T186">
        <v>14</v>
      </c>
      <c r="U186" s="469" t="str">
        <f t="shared" si="35"/>
        <v>C9-R11</v>
      </c>
      <c r="V186">
        <v>9</v>
      </c>
      <c r="W186" s="470" t="s">
        <v>493</v>
      </c>
      <c r="X186" s="470" t="s">
        <v>494</v>
      </c>
      <c r="Y186">
        <v>11</v>
      </c>
      <c r="Z186" s="400">
        <v>170</v>
      </c>
      <c r="AA186" s="502">
        <v>170</v>
      </c>
      <c r="AB186" s="400">
        <v>5</v>
      </c>
      <c r="AC186" s="400">
        <f t="shared" si="36"/>
        <v>1</v>
      </c>
    </row>
    <row r="187" spans="1:29" ht="12.75" customHeight="1">
      <c r="A187" s="403">
        <f t="shared" si="37"/>
        <v>171</v>
      </c>
      <c r="B187" s="513"/>
      <c r="C187" s="404" t="str">
        <f t="shared" si="32"/>
        <v>C9-R13</v>
      </c>
      <c r="D187" s="405">
        <v>0.36979166666666879</v>
      </c>
      <c r="E187" s="405">
        <v>0.36996527777777993</v>
      </c>
      <c r="F187" s="406">
        <f t="shared" si="46"/>
        <v>1.7</v>
      </c>
      <c r="G187" s="468">
        <f t="shared" si="46"/>
        <v>9.44</v>
      </c>
      <c r="H187" s="407">
        <f t="shared" si="46"/>
        <v>1.2</v>
      </c>
      <c r="I187" s="407">
        <f t="shared" si="39"/>
        <v>11.139999999999999</v>
      </c>
      <c r="J187" s="407">
        <f t="shared" si="33"/>
        <v>11.249999999999998</v>
      </c>
      <c r="K187" s="408">
        <f t="shared" si="40"/>
        <v>0.10999999999999943</v>
      </c>
      <c r="L187" s="409">
        <f t="shared" si="41"/>
        <v>0.5</v>
      </c>
      <c r="M187" s="410">
        <f t="shared" si="42"/>
        <v>11.639999999999999</v>
      </c>
      <c r="N187" s="410">
        <f t="shared" si="43"/>
        <v>11.749999999999998</v>
      </c>
      <c r="O187" s="411"/>
      <c r="P187" s="485">
        <f t="shared" ca="1" si="44"/>
        <v>0.36960648148148384</v>
      </c>
      <c r="Q187" s="484">
        <f t="shared" ca="1" si="34"/>
        <v>0.36974537037037275</v>
      </c>
      <c r="R187" s="486">
        <v>0.11</v>
      </c>
      <c r="S187" s="486"/>
      <c r="T187">
        <v>15</v>
      </c>
      <c r="U187" s="469" t="str">
        <f t="shared" si="35"/>
        <v>C9-R13</v>
      </c>
      <c r="V187">
        <v>9</v>
      </c>
      <c r="W187" s="470" t="s">
        <v>493</v>
      </c>
      <c r="X187" s="470" t="s">
        <v>494</v>
      </c>
      <c r="Y187">
        <v>13</v>
      </c>
      <c r="Z187" s="400">
        <v>171</v>
      </c>
      <c r="AA187" s="502">
        <v>171</v>
      </c>
      <c r="AB187" s="400">
        <v>7</v>
      </c>
      <c r="AC187" s="400">
        <f t="shared" si="36"/>
        <v>2</v>
      </c>
    </row>
    <row r="188" spans="1:29" ht="12.75" customHeight="1">
      <c r="A188" s="403">
        <f t="shared" si="37"/>
        <v>172</v>
      </c>
      <c r="B188" s="513"/>
      <c r="C188" s="404" t="str">
        <f t="shared" si="32"/>
        <v>C9-R15</v>
      </c>
      <c r="D188" s="405">
        <v>0.3702430555555577</v>
      </c>
      <c r="E188" s="405">
        <v>0.37038194444444661</v>
      </c>
      <c r="F188" s="406">
        <f t="shared" si="46"/>
        <v>1.7</v>
      </c>
      <c r="G188" s="468">
        <f t="shared" si="46"/>
        <v>9.44</v>
      </c>
      <c r="H188" s="407">
        <f t="shared" si="46"/>
        <v>1.2</v>
      </c>
      <c r="I188" s="407">
        <f t="shared" si="39"/>
        <v>11.139999999999999</v>
      </c>
      <c r="J188" s="407">
        <f t="shared" si="33"/>
        <v>11.179999999999998</v>
      </c>
      <c r="K188" s="408">
        <f t="shared" si="40"/>
        <v>3.9999999999999147E-2</v>
      </c>
      <c r="L188" s="409">
        <f t="shared" si="41"/>
        <v>0.5</v>
      </c>
      <c r="M188" s="410">
        <f t="shared" si="42"/>
        <v>11.639999999999999</v>
      </c>
      <c r="N188" s="410">
        <f t="shared" si="43"/>
        <v>11.679999999999998</v>
      </c>
      <c r="O188" s="411"/>
      <c r="P188" s="485">
        <f t="shared" ca="1" si="44"/>
        <v>0.37000000000000238</v>
      </c>
      <c r="Q188" s="484">
        <f t="shared" ca="1" si="34"/>
        <v>0.37016203703703943</v>
      </c>
      <c r="R188" s="486">
        <v>0.04</v>
      </c>
      <c r="S188" s="486"/>
      <c r="T188">
        <v>16</v>
      </c>
      <c r="U188" s="469" t="str">
        <f t="shared" si="35"/>
        <v>C9-R15</v>
      </c>
      <c r="V188">
        <v>9</v>
      </c>
      <c r="W188" s="470" t="s">
        <v>493</v>
      </c>
      <c r="X188" s="470" t="s">
        <v>494</v>
      </c>
      <c r="Y188">
        <v>15</v>
      </c>
      <c r="Z188" s="400">
        <v>172</v>
      </c>
      <c r="AA188" s="502">
        <v>172</v>
      </c>
      <c r="AB188" s="400">
        <v>9</v>
      </c>
      <c r="AC188" s="400">
        <f t="shared" si="36"/>
        <v>3</v>
      </c>
    </row>
    <row r="189" spans="1:29" ht="12.75" customHeight="1">
      <c r="A189" s="403">
        <f t="shared" si="37"/>
        <v>173</v>
      </c>
      <c r="B189" s="513"/>
      <c r="C189" s="404" t="str">
        <f t="shared" si="32"/>
        <v>C9-R17</v>
      </c>
      <c r="D189" s="405">
        <v>0.37061342592592811</v>
      </c>
      <c r="E189" s="405">
        <v>0.37076388888889106</v>
      </c>
      <c r="F189" s="406">
        <f t="shared" si="46"/>
        <v>1.7</v>
      </c>
      <c r="G189" s="468">
        <f t="shared" si="46"/>
        <v>9.44</v>
      </c>
      <c r="H189" s="407">
        <f t="shared" si="46"/>
        <v>1.2</v>
      </c>
      <c r="I189" s="407">
        <f t="shared" si="39"/>
        <v>11.139999999999999</v>
      </c>
      <c r="J189" s="407">
        <f t="shared" si="33"/>
        <v>11.19</v>
      </c>
      <c r="K189" s="408">
        <f t="shared" si="40"/>
        <v>5.0000000000000711E-2</v>
      </c>
      <c r="L189" s="409">
        <f t="shared" si="41"/>
        <v>0.5</v>
      </c>
      <c r="M189" s="410">
        <f t="shared" si="42"/>
        <v>11.639999999999999</v>
      </c>
      <c r="N189" s="410">
        <f t="shared" si="43"/>
        <v>11.69</v>
      </c>
      <c r="O189" s="411"/>
      <c r="P189" s="485">
        <f t="shared" ca="1" si="44"/>
        <v>0.37045138888889129</v>
      </c>
      <c r="Q189" s="484">
        <f t="shared" ca="1" si="34"/>
        <v>0.37061342592592833</v>
      </c>
      <c r="R189" s="486">
        <v>0.05</v>
      </c>
      <c r="S189" s="486"/>
      <c r="T189">
        <v>17</v>
      </c>
      <c r="U189" s="469" t="str">
        <f t="shared" si="35"/>
        <v>C9-R17</v>
      </c>
      <c r="V189">
        <v>9</v>
      </c>
      <c r="W189" s="470" t="s">
        <v>493</v>
      </c>
      <c r="X189" s="470" t="s">
        <v>494</v>
      </c>
      <c r="Y189">
        <v>17</v>
      </c>
      <c r="Z189" s="400">
        <v>173</v>
      </c>
      <c r="AA189" s="502">
        <v>173</v>
      </c>
      <c r="AB189" s="400">
        <v>11</v>
      </c>
      <c r="AC189" s="400">
        <f t="shared" si="36"/>
        <v>4</v>
      </c>
    </row>
    <row r="190" spans="1:29" ht="12.75" customHeight="1">
      <c r="A190" s="403">
        <f t="shared" si="37"/>
        <v>174</v>
      </c>
      <c r="B190" s="513"/>
      <c r="C190" s="404" t="str">
        <f t="shared" si="32"/>
        <v>C9-R19</v>
      </c>
      <c r="D190" s="405">
        <v>0.37105324074074292</v>
      </c>
      <c r="E190" s="405">
        <v>0.37120370370370587</v>
      </c>
      <c r="F190" s="406">
        <f t="shared" si="46"/>
        <v>1.7</v>
      </c>
      <c r="G190" s="468">
        <f t="shared" si="46"/>
        <v>9.44</v>
      </c>
      <c r="H190" s="407">
        <f t="shared" si="46"/>
        <v>1.2</v>
      </c>
      <c r="I190" s="407">
        <f t="shared" si="39"/>
        <v>11.139999999999999</v>
      </c>
      <c r="J190" s="407">
        <f t="shared" si="33"/>
        <v>11.179999999999998</v>
      </c>
      <c r="K190" s="408">
        <f t="shared" si="40"/>
        <v>3.9999999999999147E-2</v>
      </c>
      <c r="L190" s="409">
        <f t="shared" si="41"/>
        <v>0.5</v>
      </c>
      <c r="M190" s="410">
        <f t="shared" si="42"/>
        <v>11.639999999999999</v>
      </c>
      <c r="N190" s="410">
        <f t="shared" si="43"/>
        <v>11.679999999999998</v>
      </c>
      <c r="O190" s="411"/>
      <c r="P190" s="485">
        <f t="shared" ca="1" si="44"/>
        <v>0.37085648148148387</v>
      </c>
      <c r="Q190" s="484">
        <f t="shared" ca="1" si="34"/>
        <v>0.37099537037037278</v>
      </c>
      <c r="R190" s="486">
        <v>0.04</v>
      </c>
      <c r="S190" s="486"/>
      <c r="T190">
        <v>18</v>
      </c>
      <c r="U190" s="469" t="str">
        <f t="shared" si="35"/>
        <v>C9-R19</v>
      </c>
      <c r="V190">
        <v>9</v>
      </c>
      <c r="W190" s="470" t="s">
        <v>493</v>
      </c>
      <c r="X190" s="470" t="s">
        <v>494</v>
      </c>
      <c r="Y190">
        <v>19</v>
      </c>
      <c r="Z190" s="400">
        <v>174</v>
      </c>
      <c r="AA190" s="502">
        <v>174</v>
      </c>
      <c r="AB190" s="400">
        <v>13</v>
      </c>
      <c r="AC190" s="400">
        <f t="shared" si="36"/>
        <v>5</v>
      </c>
    </row>
    <row r="191" spans="1:29" ht="12.75" customHeight="1">
      <c r="A191" s="403">
        <f t="shared" si="37"/>
        <v>175</v>
      </c>
      <c r="B191" s="513"/>
      <c r="C191" s="404" t="str">
        <f t="shared" si="32"/>
        <v>C9-R21</v>
      </c>
      <c r="D191" s="405">
        <v>0.3714583333333355</v>
      </c>
      <c r="E191" s="405">
        <v>0.37160879629629845</v>
      </c>
      <c r="F191" s="406">
        <f t="shared" si="46"/>
        <v>1.7</v>
      </c>
      <c r="G191" s="468">
        <f t="shared" si="46"/>
        <v>9.44</v>
      </c>
      <c r="H191" s="407">
        <f t="shared" si="46"/>
        <v>1.2</v>
      </c>
      <c r="I191" s="407">
        <f t="shared" si="39"/>
        <v>11.139999999999999</v>
      </c>
      <c r="J191" s="407">
        <f t="shared" si="33"/>
        <v>11.29</v>
      </c>
      <c r="K191" s="408">
        <f t="shared" si="40"/>
        <v>0.15000000000000036</v>
      </c>
      <c r="L191" s="409">
        <f t="shared" si="41"/>
        <v>0.5</v>
      </c>
      <c r="M191" s="410">
        <f t="shared" si="42"/>
        <v>11.639999999999999</v>
      </c>
      <c r="N191" s="410">
        <f t="shared" si="43"/>
        <v>11.79</v>
      </c>
      <c r="O191" s="411"/>
      <c r="P191" s="485">
        <f t="shared" ca="1" si="44"/>
        <v>0.37126157407407651</v>
      </c>
      <c r="Q191" s="484">
        <f t="shared" ca="1" si="34"/>
        <v>0.37143518518518764</v>
      </c>
      <c r="R191" s="486">
        <v>0.15</v>
      </c>
      <c r="S191" s="486"/>
      <c r="T191">
        <v>19</v>
      </c>
      <c r="U191" s="469" t="str">
        <f t="shared" si="35"/>
        <v>C9-R21</v>
      </c>
      <c r="V191">
        <v>9</v>
      </c>
      <c r="W191" s="470" t="s">
        <v>493</v>
      </c>
      <c r="X191" s="470" t="s">
        <v>494</v>
      </c>
      <c r="Y191">
        <v>21</v>
      </c>
      <c r="Z191" s="400">
        <v>175</v>
      </c>
      <c r="AA191" s="502">
        <v>175</v>
      </c>
      <c r="AB191" s="400">
        <v>15</v>
      </c>
      <c r="AC191" s="400">
        <f t="shared" si="36"/>
        <v>6</v>
      </c>
    </row>
    <row r="192" spans="1:29" ht="12.75" customHeight="1">
      <c r="A192" s="403">
        <f t="shared" si="37"/>
        <v>176</v>
      </c>
      <c r="B192" s="513"/>
      <c r="C192" s="404" t="str">
        <f t="shared" si="32"/>
        <v>C9-R23</v>
      </c>
      <c r="D192" s="405">
        <v>0.37187500000000218</v>
      </c>
      <c r="E192" s="405">
        <v>0.37202546296296513</v>
      </c>
      <c r="F192" s="406">
        <f t="shared" si="46"/>
        <v>1.7</v>
      </c>
      <c r="G192" s="468">
        <f t="shared" si="46"/>
        <v>9.44</v>
      </c>
      <c r="H192" s="407">
        <f t="shared" si="46"/>
        <v>1.2</v>
      </c>
      <c r="I192" s="407">
        <f t="shared" si="39"/>
        <v>11.139999999999999</v>
      </c>
      <c r="J192" s="407">
        <f t="shared" si="33"/>
        <v>11.29</v>
      </c>
      <c r="K192" s="408">
        <f t="shared" si="40"/>
        <v>0.15000000000000036</v>
      </c>
      <c r="L192" s="409">
        <f t="shared" si="41"/>
        <v>0.5</v>
      </c>
      <c r="M192" s="410">
        <f t="shared" si="42"/>
        <v>11.639999999999999</v>
      </c>
      <c r="N192" s="410">
        <f t="shared" si="43"/>
        <v>11.79</v>
      </c>
      <c r="O192" s="411"/>
      <c r="P192" s="485">
        <f t="shared" ca="1" si="44"/>
        <v>0.37170138888889137</v>
      </c>
      <c r="Q192" s="484">
        <f t="shared" ca="1" si="34"/>
        <v>0.37187500000000251</v>
      </c>
      <c r="R192" s="486">
        <v>0.15</v>
      </c>
      <c r="S192" s="486"/>
      <c r="T192">
        <v>20</v>
      </c>
      <c r="U192" s="469" t="str">
        <f t="shared" si="35"/>
        <v>C9-R23</v>
      </c>
      <c r="V192">
        <v>9</v>
      </c>
      <c r="W192" s="470" t="s">
        <v>493</v>
      </c>
      <c r="X192" s="470" t="s">
        <v>494</v>
      </c>
      <c r="Y192">
        <v>23</v>
      </c>
      <c r="Z192" s="400">
        <v>176</v>
      </c>
      <c r="AA192" s="502">
        <v>176</v>
      </c>
      <c r="AB192" s="400">
        <v>17</v>
      </c>
      <c r="AC192" s="400">
        <f t="shared" si="36"/>
        <v>7</v>
      </c>
    </row>
    <row r="193" spans="1:29" ht="12.75" customHeight="1">
      <c r="A193" s="403">
        <f t="shared" si="37"/>
        <v>177</v>
      </c>
      <c r="B193" s="513"/>
      <c r="C193" s="404" t="str">
        <f t="shared" si="32"/>
        <v>C9-R25</v>
      </c>
      <c r="D193" s="405">
        <v>0.37225694444444662</v>
      </c>
      <c r="E193" s="405">
        <v>0.37241898148148367</v>
      </c>
      <c r="F193" s="406">
        <f t="shared" si="46"/>
        <v>1.7</v>
      </c>
      <c r="G193" s="468">
        <f t="shared" si="46"/>
        <v>9.44</v>
      </c>
      <c r="H193" s="407">
        <f t="shared" si="46"/>
        <v>1.2</v>
      </c>
      <c r="I193" s="407">
        <f t="shared" si="39"/>
        <v>11.139999999999999</v>
      </c>
      <c r="J193" s="407">
        <f t="shared" si="33"/>
        <v>11.2</v>
      </c>
      <c r="K193" s="408">
        <f t="shared" si="40"/>
        <v>6.0000000000000497E-2</v>
      </c>
      <c r="L193" s="409">
        <f t="shared" si="41"/>
        <v>0.5</v>
      </c>
      <c r="M193" s="410">
        <f t="shared" si="42"/>
        <v>11.639999999999999</v>
      </c>
      <c r="N193" s="410">
        <f t="shared" si="43"/>
        <v>11.7</v>
      </c>
      <c r="O193" s="411"/>
      <c r="P193" s="485">
        <f t="shared" ca="1" si="44"/>
        <v>0.37211805555555805</v>
      </c>
      <c r="Q193" s="484">
        <f t="shared" ca="1" si="34"/>
        <v>0.37228009259259509</v>
      </c>
      <c r="R193" s="486">
        <v>0.06</v>
      </c>
      <c r="S193" s="486"/>
      <c r="T193">
        <v>21</v>
      </c>
      <c r="U193" s="469" t="str">
        <f t="shared" si="35"/>
        <v>C9-R25</v>
      </c>
      <c r="V193">
        <v>9</v>
      </c>
      <c r="W193" s="470" t="s">
        <v>493</v>
      </c>
      <c r="X193" s="470" t="s">
        <v>494</v>
      </c>
      <c r="Y193">
        <v>25</v>
      </c>
      <c r="Z193" s="400">
        <v>177</v>
      </c>
      <c r="AA193" s="502">
        <v>177</v>
      </c>
      <c r="AB193" s="400">
        <v>19</v>
      </c>
      <c r="AC193" s="400">
        <f t="shared" si="36"/>
        <v>8</v>
      </c>
    </row>
    <row r="194" spans="1:29" ht="12.75" customHeight="1">
      <c r="A194" s="403">
        <f t="shared" si="37"/>
        <v>178</v>
      </c>
      <c r="B194" s="513"/>
      <c r="C194" s="404" t="str">
        <f t="shared" si="32"/>
        <v>C9-R27</v>
      </c>
      <c r="D194" s="405">
        <v>0.37266203703703921</v>
      </c>
      <c r="E194" s="405">
        <v>0.37280092592592812</v>
      </c>
      <c r="F194" s="406">
        <f t="shared" si="46"/>
        <v>1.7</v>
      </c>
      <c r="G194" s="468">
        <f t="shared" si="46"/>
        <v>9.44</v>
      </c>
      <c r="H194" s="407">
        <f t="shared" si="46"/>
        <v>1.2</v>
      </c>
      <c r="I194" s="407">
        <f t="shared" si="39"/>
        <v>11.139999999999999</v>
      </c>
      <c r="J194" s="407">
        <f t="shared" si="33"/>
        <v>11.2</v>
      </c>
      <c r="K194" s="408">
        <f t="shared" si="40"/>
        <v>6.0000000000000497E-2</v>
      </c>
      <c r="L194" s="409">
        <f t="shared" si="41"/>
        <v>0.5</v>
      </c>
      <c r="M194" s="410">
        <f t="shared" si="42"/>
        <v>11.639999999999999</v>
      </c>
      <c r="N194" s="410">
        <f t="shared" si="43"/>
        <v>11.7</v>
      </c>
      <c r="O194" s="411"/>
      <c r="P194" s="485">
        <f t="shared" ca="1" si="44"/>
        <v>0.37251157407407659</v>
      </c>
      <c r="Q194" s="484">
        <f t="shared" ca="1" si="34"/>
        <v>0.3726504629629655</v>
      </c>
      <c r="R194" s="486">
        <v>0.06</v>
      </c>
      <c r="S194" s="486"/>
      <c r="T194">
        <v>22</v>
      </c>
      <c r="U194" s="469" t="str">
        <f t="shared" si="35"/>
        <v>C9-R27</v>
      </c>
      <c r="V194">
        <v>9</v>
      </c>
      <c r="W194" s="470" t="s">
        <v>493</v>
      </c>
      <c r="X194" s="470" t="s">
        <v>494</v>
      </c>
      <c r="Y194">
        <v>27</v>
      </c>
      <c r="Z194" s="400">
        <v>178</v>
      </c>
      <c r="AA194" s="502">
        <v>178</v>
      </c>
      <c r="AB194" s="400">
        <v>21</v>
      </c>
      <c r="AC194" s="400">
        <f t="shared" si="36"/>
        <v>9</v>
      </c>
    </row>
    <row r="195" spans="1:29" ht="12.75" customHeight="1">
      <c r="A195" s="403">
        <f t="shared" si="37"/>
        <v>179</v>
      </c>
      <c r="B195" s="513"/>
      <c r="C195" s="404" t="str">
        <f t="shared" si="32"/>
        <v>C9-R29</v>
      </c>
      <c r="D195" s="405">
        <v>0.37305555555555775</v>
      </c>
      <c r="E195" s="405">
        <v>0.3732060185185207</v>
      </c>
      <c r="F195" s="406">
        <f t="shared" ref="F195:H210" si="47">F194</f>
        <v>1.7</v>
      </c>
      <c r="G195" s="468">
        <f t="shared" si="47"/>
        <v>9.44</v>
      </c>
      <c r="H195" s="407">
        <f t="shared" si="47"/>
        <v>1.2</v>
      </c>
      <c r="I195" s="407">
        <f t="shared" si="39"/>
        <v>11.139999999999999</v>
      </c>
      <c r="J195" s="407">
        <f t="shared" si="33"/>
        <v>11.159999999999998</v>
      </c>
      <c r="K195" s="408">
        <f t="shared" si="40"/>
        <v>1.9999999999999574E-2</v>
      </c>
      <c r="L195" s="409">
        <f t="shared" si="41"/>
        <v>0.5</v>
      </c>
      <c r="M195" s="410">
        <f t="shared" si="42"/>
        <v>11.639999999999999</v>
      </c>
      <c r="N195" s="410">
        <f t="shared" si="43"/>
        <v>11.659999999999998</v>
      </c>
      <c r="O195" s="411"/>
      <c r="P195" s="485">
        <f t="shared" ca="1" si="44"/>
        <v>0.37290509259259513</v>
      </c>
      <c r="Q195" s="484">
        <f t="shared" ca="1" si="34"/>
        <v>0.37305555555555808</v>
      </c>
      <c r="R195" s="486">
        <v>0.02</v>
      </c>
      <c r="S195" s="486"/>
      <c r="T195">
        <v>23</v>
      </c>
      <c r="U195" s="469" t="str">
        <f t="shared" si="35"/>
        <v>C9-R29</v>
      </c>
      <c r="V195">
        <v>9</v>
      </c>
      <c r="W195" s="470" t="s">
        <v>493</v>
      </c>
      <c r="X195" s="470" t="s">
        <v>494</v>
      </c>
      <c r="Y195">
        <v>29</v>
      </c>
      <c r="Z195" s="400">
        <v>179</v>
      </c>
      <c r="AA195" s="502">
        <v>179</v>
      </c>
      <c r="AB195" s="400">
        <v>23</v>
      </c>
      <c r="AC195" s="400">
        <f t="shared" si="36"/>
        <v>10</v>
      </c>
    </row>
    <row r="196" spans="1:29" ht="12.75" customHeight="1">
      <c r="A196" s="403">
        <f t="shared" si="37"/>
        <v>180</v>
      </c>
      <c r="B196" s="513"/>
      <c r="C196" s="404" t="str">
        <f t="shared" si="32"/>
        <v>C9-R31</v>
      </c>
      <c r="D196" s="405">
        <v>0.37348379629629846</v>
      </c>
      <c r="E196" s="405">
        <v>0.37363425925926141</v>
      </c>
      <c r="F196" s="406">
        <f t="shared" si="47"/>
        <v>1.7</v>
      </c>
      <c r="G196" s="468">
        <f t="shared" si="47"/>
        <v>9.44</v>
      </c>
      <c r="H196" s="407">
        <f t="shared" si="47"/>
        <v>1.2</v>
      </c>
      <c r="I196" s="407">
        <f t="shared" si="39"/>
        <v>11.139999999999999</v>
      </c>
      <c r="J196" s="407">
        <f t="shared" si="33"/>
        <v>11.239999999999998</v>
      </c>
      <c r="K196" s="408">
        <f t="shared" si="40"/>
        <v>9.9999999999999645E-2</v>
      </c>
      <c r="L196" s="409">
        <f t="shared" si="41"/>
        <v>0.5</v>
      </c>
      <c r="M196" s="410">
        <f t="shared" si="42"/>
        <v>11.639999999999999</v>
      </c>
      <c r="N196" s="410">
        <f t="shared" si="43"/>
        <v>11.739999999999998</v>
      </c>
      <c r="O196" s="411"/>
      <c r="P196" s="485">
        <f t="shared" ca="1" si="44"/>
        <v>0.37333333333333585</v>
      </c>
      <c r="Q196" s="484">
        <f t="shared" ca="1" si="34"/>
        <v>0.3734837962962988</v>
      </c>
      <c r="R196" s="486">
        <v>0.1</v>
      </c>
      <c r="S196" s="486"/>
      <c r="T196">
        <v>24</v>
      </c>
      <c r="U196" s="469" t="str">
        <f t="shared" si="35"/>
        <v>C9-R31</v>
      </c>
      <c r="V196">
        <v>9</v>
      </c>
      <c r="W196" s="470" t="s">
        <v>493</v>
      </c>
      <c r="X196" s="470" t="s">
        <v>494</v>
      </c>
      <c r="Y196">
        <v>31</v>
      </c>
      <c r="Z196" s="400">
        <v>180</v>
      </c>
      <c r="AA196" s="502">
        <v>180</v>
      </c>
      <c r="AB196" s="400">
        <v>25</v>
      </c>
      <c r="AC196" s="400">
        <f t="shared" si="36"/>
        <v>11</v>
      </c>
    </row>
    <row r="197" spans="1:29" ht="12.75" customHeight="1">
      <c r="A197" s="403">
        <f t="shared" si="37"/>
        <v>181</v>
      </c>
      <c r="B197" s="513"/>
      <c r="C197" s="404" t="str">
        <f t="shared" si="32"/>
        <v>C9-R33</v>
      </c>
      <c r="D197" s="405">
        <v>0.37391203703703918</v>
      </c>
      <c r="E197" s="405">
        <v>0.37407407407407622</v>
      </c>
      <c r="F197" s="406">
        <f t="shared" si="47"/>
        <v>1.7</v>
      </c>
      <c r="G197" s="468">
        <f t="shared" si="47"/>
        <v>9.44</v>
      </c>
      <c r="H197" s="407">
        <f t="shared" si="47"/>
        <v>1.2</v>
      </c>
      <c r="I197" s="407">
        <f t="shared" si="39"/>
        <v>11.139999999999999</v>
      </c>
      <c r="J197" s="407">
        <f t="shared" si="33"/>
        <v>11.239999999999998</v>
      </c>
      <c r="K197" s="408">
        <f t="shared" si="40"/>
        <v>9.9999999999999645E-2</v>
      </c>
      <c r="L197" s="409">
        <f t="shared" si="41"/>
        <v>0.5</v>
      </c>
      <c r="M197" s="410">
        <f t="shared" si="42"/>
        <v>11.639999999999999</v>
      </c>
      <c r="N197" s="410">
        <f t="shared" si="43"/>
        <v>11.739999999999998</v>
      </c>
      <c r="O197" s="411"/>
      <c r="P197" s="485">
        <f t="shared" ca="1" si="44"/>
        <v>0.37375000000000252</v>
      </c>
      <c r="Q197" s="484">
        <f t="shared" ca="1" si="34"/>
        <v>0.37388888888889144</v>
      </c>
      <c r="R197" s="486">
        <v>0.1</v>
      </c>
      <c r="S197" s="486"/>
      <c r="T197">
        <v>25</v>
      </c>
      <c r="U197" s="501" t="str">
        <f t="shared" si="35"/>
        <v>C9-R33</v>
      </c>
      <c r="V197">
        <v>9</v>
      </c>
      <c r="W197" s="501" t="s">
        <v>493</v>
      </c>
      <c r="X197" s="470" t="s">
        <v>494</v>
      </c>
      <c r="Y197">
        <v>33</v>
      </c>
      <c r="Z197" s="400">
        <v>181</v>
      </c>
      <c r="AA197" s="502">
        <v>181</v>
      </c>
      <c r="AB197" s="400">
        <v>27</v>
      </c>
      <c r="AC197" s="400">
        <f t="shared" si="36"/>
        <v>12</v>
      </c>
    </row>
    <row r="198" spans="1:29" ht="12.75" customHeight="1">
      <c r="A198" s="403">
        <f t="shared" si="37"/>
        <v>182</v>
      </c>
      <c r="B198" s="513"/>
      <c r="C198" s="404" t="str">
        <f t="shared" si="32"/>
        <v>C9-R35</v>
      </c>
      <c r="D198" s="405">
        <v>0.37436342592592808</v>
      </c>
      <c r="E198" s="405">
        <v>0.37451388888889103</v>
      </c>
      <c r="F198" s="406">
        <f t="shared" si="47"/>
        <v>1.7</v>
      </c>
      <c r="G198" s="468">
        <f t="shared" si="47"/>
        <v>9.44</v>
      </c>
      <c r="H198" s="407">
        <f t="shared" si="47"/>
        <v>1.2</v>
      </c>
      <c r="I198" s="407">
        <f t="shared" si="39"/>
        <v>11.139999999999999</v>
      </c>
      <c r="J198" s="407">
        <f t="shared" si="33"/>
        <v>11.219999999999999</v>
      </c>
      <c r="K198" s="408">
        <f t="shared" si="40"/>
        <v>8.0000000000000071E-2</v>
      </c>
      <c r="L198" s="409">
        <f t="shared" si="41"/>
        <v>0.5</v>
      </c>
      <c r="M198" s="410">
        <f t="shared" si="42"/>
        <v>11.639999999999999</v>
      </c>
      <c r="N198" s="410">
        <f t="shared" si="43"/>
        <v>11.719999999999999</v>
      </c>
      <c r="O198" s="411"/>
      <c r="P198" s="485">
        <f t="shared" ca="1" si="44"/>
        <v>0.3741782407407433</v>
      </c>
      <c r="Q198" s="484">
        <f t="shared" ca="1" si="34"/>
        <v>0.37432870370370624</v>
      </c>
      <c r="R198" s="486">
        <v>0.08</v>
      </c>
      <c r="S198" s="486"/>
      <c r="T198">
        <v>26</v>
      </c>
      <c r="U198" s="501" t="str">
        <f t="shared" si="35"/>
        <v>C9-R35</v>
      </c>
      <c r="V198">
        <v>9</v>
      </c>
      <c r="W198" s="501" t="s">
        <v>493</v>
      </c>
      <c r="X198" s="470" t="s">
        <v>494</v>
      </c>
      <c r="Y198">
        <v>35</v>
      </c>
      <c r="Z198" s="400">
        <v>182</v>
      </c>
      <c r="AA198" s="502">
        <v>182</v>
      </c>
      <c r="AB198" s="400">
        <v>29</v>
      </c>
      <c r="AC198" s="400">
        <f t="shared" si="36"/>
        <v>13</v>
      </c>
    </row>
    <row r="199" spans="1:29" ht="12.75" customHeight="1">
      <c r="A199" s="403">
        <f t="shared" si="37"/>
        <v>183</v>
      </c>
      <c r="B199" s="513"/>
      <c r="C199" s="404" t="str">
        <f t="shared" si="32"/>
        <v>C9-R37</v>
      </c>
      <c r="D199" s="405">
        <v>0.3747916666666688</v>
      </c>
      <c r="E199" s="405">
        <v>0.37493055555555771</v>
      </c>
      <c r="F199" s="406">
        <f t="shared" si="47"/>
        <v>1.7</v>
      </c>
      <c r="G199" s="468">
        <f t="shared" si="47"/>
        <v>9.44</v>
      </c>
      <c r="H199" s="407">
        <f t="shared" si="47"/>
        <v>1.2</v>
      </c>
      <c r="I199" s="407">
        <f t="shared" si="39"/>
        <v>11.139999999999999</v>
      </c>
      <c r="J199" s="407">
        <f t="shared" si="33"/>
        <v>11.149999999999999</v>
      </c>
      <c r="K199" s="408">
        <f t="shared" si="40"/>
        <v>9.9999999999997868E-3</v>
      </c>
      <c r="L199" s="409">
        <f t="shared" si="41"/>
        <v>0.5</v>
      </c>
      <c r="M199" s="410">
        <f t="shared" si="42"/>
        <v>11.639999999999999</v>
      </c>
      <c r="N199" s="410">
        <f t="shared" si="43"/>
        <v>11.649999999999999</v>
      </c>
      <c r="O199" s="411"/>
      <c r="P199" s="485">
        <f t="shared" ca="1" si="44"/>
        <v>0.3746180555555581</v>
      </c>
      <c r="Q199" s="484">
        <f t="shared" ca="1" si="34"/>
        <v>0.37479166666666924</v>
      </c>
      <c r="R199" s="486">
        <v>0.01</v>
      </c>
      <c r="S199" s="486"/>
      <c r="T199">
        <v>1</v>
      </c>
      <c r="U199" s="469" t="str">
        <f t="shared" si="35"/>
        <v>C9-R37</v>
      </c>
      <c r="V199">
        <v>9</v>
      </c>
      <c r="W199" s="470" t="s">
        <v>493</v>
      </c>
      <c r="X199" s="470" t="s">
        <v>494</v>
      </c>
      <c r="Y199">
        <v>37</v>
      </c>
      <c r="Z199" s="400">
        <v>183</v>
      </c>
      <c r="AA199" s="502">
        <v>183</v>
      </c>
      <c r="AB199" s="400">
        <v>31</v>
      </c>
      <c r="AC199" s="400">
        <f t="shared" si="36"/>
        <v>14</v>
      </c>
    </row>
    <row r="200" spans="1:29" ht="12.75" customHeight="1">
      <c r="A200" s="403">
        <f t="shared" si="37"/>
        <v>184</v>
      </c>
      <c r="B200" s="513"/>
      <c r="C200" s="404" t="str">
        <f t="shared" si="32"/>
        <v>C9-R39</v>
      </c>
      <c r="D200" s="405">
        <v>0.37520833333333548</v>
      </c>
      <c r="E200" s="405">
        <v>0.37537037037037252</v>
      </c>
      <c r="F200" s="406">
        <f t="shared" si="47"/>
        <v>1.7</v>
      </c>
      <c r="G200" s="468">
        <f t="shared" si="47"/>
        <v>9.44</v>
      </c>
      <c r="H200" s="407">
        <f t="shared" si="47"/>
        <v>1.2</v>
      </c>
      <c r="I200" s="407">
        <f t="shared" si="39"/>
        <v>11.139999999999999</v>
      </c>
      <c r="J200" s="407">
        <f t="shared" si="33"/>
        <v>11.2</v>
      </c>
      <c r="K200" s="408">
        <f t="shared" si="40"/>
        <v>6.0000000000000497E-2</v>
      </c>
      <c r="L200" s="409">
        <f t="shared" si="41"/>
        <v>0.5</v>
      </c>
      <c r="M200" s="410">
        <f t="shared" si="42"/>
        <v>11.639999999999999</v>
      </c>
      <c r="N200" s="410">
        <f t="shared" si="43"/>
        <v>11.7</v>
      </c>
      <c r="O200" s="411"/>
      <c r="P200" s="485">
        <f t="shared" ca="1" si="44"/>
        <v>0.37504629629629888</v>
      </c>
      <c r="Q200" s="484">
        <f t="shared" ca="1" si="34"/>
        <v>0.37519675925926183</v>
      </c>
      <c r="R200" s="486">
        <v>0.06</v>
      </c>
      <c r="S200" s="486"/>
      <c r="T200">
        <v>2</v>
      </c>
      <c r="U200" s="469" t="str">
        <f t="shared" si="35"/>
        <v>C9-R39</v>
      </c>
      <c r="V200">
        <v>9</v>
      </c>
      <c r="W200" s="470" t="s">
        <v>493</v>
      </c>
      <c r="X200" s="470" t="s">
        <v>494</v>
      </c>
      <c r="Y200">
        <v>39</v>
      </c>
      <c r="Z200" s="400">
        <v>184</v>
      </c>
      <c r="AA200" s="502">
        <v>184</v>
      </c>
      <c r="AB200" s="400">
        <v>33</v>
      </c>
      <c r="AC200" s="400">
        <f t="shared" si="36"/>
        <v>15</v>
      </c>
    </row>
    <row r="201" spans="1:29" ht="12.75" customHeight="1">
      <c r="A201" s="403">
        <f t="shared" si="37"/>
        <v>185</v>
      </c>
      <c r="B201" s="513"/>
      <c r="C201" s="404" t="str">
        <f t="shared" si="32"/>
        <v>C9-R41</v>
      </c>
      <c r="D201" s="405">
        <v>0.37562500000000215</v>
      </c>
      <c r="E201" s="405">
        <v>0.37576388888889106</v>
      </c>
      <c r="F201" s="406">
        <f t="shared" si="47"/>
        <v>1.7</v>
      </c>
      <c r="G201" s="468">
        <f t="shared" si="47"/>
        <v>9.44</v>
      </c>
      <c r="H201" s="407">
        <f t="shared" si="47"/>
        <v>1.2</v>
      </c>
      <c r="I201" s="407">
        <f t="shared" si="39"/>
        <v>11.139999999999999</v>
      </c>
      <c r="J201" s="407">
        <f t="shared" si="33"/>
        <v>11.19</v>
      </c>
      <c r="K201" s="408">
        <f t="shared" si="40"/>
        <v>5.0000000000000711E-2</v>
      </c>
      <c r="L201" s="409">
        <f t="shared" si="41"/>
        <v>0.5</v>
      </c>
      <c r="M201" s="410">
        <f t="shared" si="42"/>
        <v>11.639999999999999</v>
      </c>
      <c r="N201" s="410">
        <f t="shared" si="43"/>
        <v>11.69</v>
      </c>
      <c r="O201" s="411"/>
      <c r="P201" s="485">
        <f t="shared" ca="1" si="44"/>
        <v>0.37542824074074332</v>
      </c>
      <c r="Q201" s="484">
        <f t="shared" ca="1" si="34"/>
        <v>0.37560185185185446</v>
      </c>
      <c r="R201" s="486">
        <v>0.05</v>
      </c>
      <c r="S201" s="486"/>
      <c r="T201">
        <v>3</v>
      </c>
      <c r="U201" s="469" t="str">
        <f t="shared" si="35"/>
        <v>C9-R41</v>
      </c>
      <c r="V201">
        <v>9</v>
      </c>
      <c r="W201" s="470" t="s">
        <v>493</v>
      </c>
      <c r="X201" s="470" t="s">
        <v>494</v>
      </c>
      <c r="Y201">
        <v>41</v>
      </c>
      <c r="Z201" s="400">
        <v>185</v>
      </c>
      <c r="AA201" s="502">
        <v>185</v>
      </c>
      <c r="AB201" s="400">
        <v>35</v>
      </c>
      <c r="AC201" s="400">
        <f t="shared" si="36"/>
        <v>16</v>
      </c>
    </row>
    <row r="202" spans="1:29" ht="12.75" customHeight="1">
      <c r="A202" s="403">
        <f t="shared" si="37"/>
        <v>186</v>
      </c>
      <c r="B202" s="513"/>
      <c r="C202" s="404" t="str">
        <f t="shared" si="32"/>
        <v>C10-R40</v>
      </c>
      <c r="D202" s="405">
        <v>0.37604166666666883</v>
      </c>
      <c r="E202" s="405">
        <v>0.37621527777777997</v>
      </c>
      <c r="F202" s="406">
        <f t="shared" si="47"/>
        <v>1.7</v>
      </c>
      <c r="G202" s="468">
        <f t="shared" si="47"/>
        <v>9.44</v>
      </c>
      <c r="H202" s="407">
        <f t="shared" si="47"/>
        <v>1.2</v>
      </c>
      <c r="I202" s="407">
        <f t="shared" si="39"/>
        <v>11.139999999999999</v>
      </c>
      <c r="J202" s="407">
        <f t="shared" si="33"/>
        <v>11.209999999999999</v>
      </c>
      <c r="K202" s="408">
        <f t="shared" si="40"/>
        <v>7.0000000000000284E-2</v>
      </c>
      <c r="L202" s="409">
        <f t="shared" si="41"/>
        <v>0.5</v>
      </c>
      <c r="M202" s="410">
        <f t="shared" si="42"/>
        <v>11.639999999999999</v>
      </c>
      <c r="N202" s="410">
        <f t="shared" si="43"/>
        <v>11.709999999999999</v>
      </c>
      <c r="O202" s="411"/>
      <c r="P202" s="485">
        <f t="shared" ca="1" si="44"/>
        <v>0.37584490740741</v>
      </c>
      <c r="Q202" s="484">
        <f t="shared" ca="1" si="34"/>
        <v>0.37600694444444704</v>
      </c>
      <c r="R202" s="486">
        <v>7.0000000000000007E-2</v>
      </c>
      <c r="S202" s="486"/>
      <c r="T202">
        <v>4</v>
      </c>
      <c r="U202" s="469" t="str">
        <f t="shared" si="35"/>
        <v>C10-R40</v>
      </c>
      <c r="V202">
        <v>10</v>
      </c>
      <c r="W202" s="470" t="s">
        <v>493</v>
      </c>
      <c r="X202" s="470" t="s">
        <v>494</v>
      </c>
      <c r="Y202">
        <v>40</v>
      </c>
      <c r="Z202" s="400">
        <v>186</v>
      </c>
      <c r="AA202" s="502">
        <v>186</v>
      </c>
      <c r="AB202" s="400">
        <v>37</v>
      </c>
      <c r="AC202" s="400">
        <f t="shared" si="36"/>
        <v>17</v>
      </c>
    </row>
    <row r="203" spans="1:29" ht="12.75" customHeight="1">
      <c r="A203" s="403">
        <f t="shared" si="37"/>
        <v>187</v>
      </c>
      <c r="B203" s="513"/>
      <c r="C203" s="404" t="str">
        <f t="shared" si="32"/>
        <v>C10-R38</v>
      </c>
      <c r="D203" s="405">
        <v>0.37644675925926147</v>
      </c>
      <c r="E203" s="405">
        <v>0.37659722222222441</v>
      </c>
      <c r="F203" s="406">
        <f t="shared" si="47"/>
        <v>1.7</v>
      </c>
      <c r="G203" s="468">
        <f t="shared" si="47"/>
        <v>9.44</v>
      </c>
      <c r="H203" s="407">
        <f t="shared" si="47"/>
        <v>1.2</v>
      </c>
      <c r="I203" s="407">
        <f t="shared" si="39"/>
        <v>11.139999999999999</v>
      </c>
      <c r="J203" s="407">
        <f t="shared" si="33"/>
        <v>11.159999999999998</v>
      </c>
      <c r="K203" s="408">
        <f t="shared" si="40"/>
        <v>1.9999999999999574E-2</v>
      </c>
      <c r="L203" s="409">
        <f t="shared" si="41"/>
        <v>0.5</v>
      </c>
      <c r="M203" s="410">
        <f t="shared" si="42"/>
        <v>11.639999999999999</v>
      </c>
      <c r="N203" s="410">
        <f t="shared" si="43"/>
        <v>11.659999999999998</v>
      </c>
      <c r="O203" s="411"/>
      <c r="P203" s="485">
        <f t="shared" ca="1" si="44"/>
        <v>0.37625000000000258</v>
      </c>
      <c r="Q203" s="484">
        <f t="shared" ca="1" si="34"/>
        <v>0.37638888888889149</v>
      </c>
      <c r="R203" s="486">
        <v>0.02</v>
      </c>
      <c r="S203" s="486"/>
      <c r="T203">
        <v>5</v>
      </c>
      <c r="U203" s="469" t="str">
        <f t="shared" si="35"/>
        <v>C10-R38</v>
      </c>
      <c r="V203">
        <v>10</v>
      </c>
      <c r="W203" s="470" t="s">
        <v>493</v>
      </c>
      <c r="X203" s="470" t="s">
        <v>494</v>
      </c>
      <c r="Y203">
        <v>38</v>
      </c>
      <c r="Z203" s="400">
        <v>187</v>
      </c>
      <c r="AA203" s="502">
        <v>187</v>
      </c>
      <c r="AB203" s="400">
        <v>39</v>
      </c>
      <c r="AC203" s="400">
        <f t="shared" si="36"/>
        <v>18</v>
      </c>
    </row>
    <row r="204" spans="1:29" ht="12.75" customHeight="1">
      <c r="A204" s="403">
        <f t="shared" si="37"/>
        <v>188</v>
      </c>
      <c r="B204" s="513"/>
      <c r="C204" s="404" t="str">
        <f t="shared" si="32"/>
        <v>C10-R36</v>
      </c>
      <c r="D204" s="405">
        <v>0.37682870370370591</v>
      </c>
      <c r="E204" s="405">
        <v>0.37700231481481705</v>
      </c>
      <c r="F204" s="406">
        <f t="shared" si="47"/>
        <v>1.7</v>
      </c>
      <c r="G204" s="468">
        <f t="shared" si="47"/>
        <v>9.44</v>
      </c>
      <c r="H204" s="407">
        <f t="shared" si="47"/>
        <v>1.2</v>
      </c>
      <c r="I204" s="407">
        <f t="shared" si="39"/>
        <v>11.139999999999999</v>
      </c>
      <c r="J204" s="407">
        <f t="shared" si="33"/>
        <v>11.169999999999998</v>
      </c>
      <c r="K204" s="408">
        <f t="shared" si="40"/>
        <v>2.9999999999999361E-2</v>
      </c>
      <c r="L204" s="409">
        <f t="shared" si="41"/>
        <v>0.5</v>
      </c>
      <c r="M204" s="410">
        <f t="shared" si="42"/>
        <v>11.639999999999999</v>
      </c>
      <c r="N204" s="410">
        <f t="shared" si="43"/>
        <v>11.669999999999998</v>
      </c>
      <c r="O204" s="411"/>
      <c r="P204" s="485">
        <f t="shared" ca="1" si="44"/>
        <v>0.37664351851852113</v>
      </c>
      <c r="Q204" s="484">
        <f t="shared" ca="1" si="34"/>
        <v>0.37681712962963226</v>
      </c>
      <c r="R204" s="486">
        <v>0.03</v>
      </c>
      <c r="S204" s="486"/>
      <c r="T204">
        <v>6</v>
      </c>
      <c r="U204" s="469" t="str">
        <f t="shared" si="35"/>
        <v>C10-R36</v>
      </c>
      <c r="V204">
        <v>10</v>
      </c>
      <c r="W204" s="470" t="s">
        <v>493</v>
      </c>
      <c r="X204" s="470" t="s">
        <v>494</v>
      </c>
      <c r="Y204">
        <v>36</v>
      </c>
      <c r="Z204" s="400">
        <v>188</v>
      </c>
      <c r="AA204" s="502">
        <v>188</v>
      </c>
      <c r="AB204" s="400">
        <v>41</v>
      </c>
      <c r="AC204" s="400">
        <f t="shared" si="36"/>
        <v>19</v>
      </c>
    </row>
    <row r="205" spans="1:29" ht="12.75" customHeight="1">
      <c r="A205" s="403">
        <f t="shared" si="37"/>
        <v>189</v>
      </c>
      <c r="B205" s="513" t="str">
        <f>D12</f>
        <v>KM8+940, KM9+009,80</v>
      </c>
      <c r="C205" s="404" t="str">
        <f t="shared" si="32"/>
        <v>C10-R34</v>
      </c>
      <c r="D205" s="405">
        <v>0.37724537037037259</v>
      </c>
      <c r="E205" s="405">
        <v>0.37740740740740963</v>
      </c>
      <c r="F205" s="406">
        <f t="shared" si="47"/>
        <v>1.7</v>
      </c>
      <c r="G205" s="468">
        <f t="shared" si="47"/>
        <v>9.44</v>
      </c>
      <c r="H205" s="407">
        <f t="shared" si="47"/>
        <v>1.2</v>
      </c>
      <c r="I205" s="407">
        <f t="shared" si="39"/>
        <v>11.139999999999999</v>
      </c>
      <c r="J205" s="407">
        <f t="shared" si="33"/>
        <v>11.219999999999999</v>
      </c>
      <c r="K205" s="408">
        <f t="shared" si="40"/>
        <v>8.0000000000000071E-2</v>
      </c>
      <c r="L205" s="409">
        <f t="shared" si="41"/>
        <v>0.5</v>
      </c>
      <c r="M205" s="410">
        <f t="shared" si="42"/>
        <v>11.639999999999999</v>
      </c>
      <c r="N205" s="410">
        <f t="shared" si="43"/>
        <v>11.719999999999999</v>
      </c>
      <c r="O205" s="411"/>
      <c r="P205" s="485">
        <f t="shared" ca="1" si="44"/>
        <v>0.3770601851851878</v>
      </c>
      <c r="Q205" s="484">
        <f t="shared" ca="1" si="34"/>
        <v>0.37721064814815075</v>
      </c>
      <c r="R205" s="486">
        <v>0.08</v>
      </c>
      <c r="S205" s="486"/>
      <c r="T205">
        <v>7</v>
      </c>
      <c r="U205" s="469" t="str">
        <f t="shared" si="35"/>
        <v>C10-R34</v>
      </c>
      <c r="V205">
        <v>10</v>
      </c>
      <c r="W205" s="470" t="s">
        <v>493</v>
      </c>
      <c r="X205" s="470" t="s">
        <v>494</v>
      </c>
      <c r="Y205">
        <v>34</v>
      </c>
      <c r="Z205" s="400">
        <v>189</v>
      </c>
      <c r="AA205" s="502">
        <v>189</v>
      </c>
      <c r="AB205" s="400">
        <v>43</v>
      </c>
      <c r="AC205" s="400">
        <f t="shared" si="36"/>
        <v>20</v>
      </c>
    </row>
    <row r="206" spans="1:29" ht="12.75" customHeight="1">
      <c r="A206" s="403">
        <f t="shared" si="37"/>
        <v>190</v>
      </c>
      <c r="B206" s="513"/>
      <c r="C206" s="404" t="str">
        <f t="shared" si="32"/>
        <v>C10-R32</v>
      </c>
      <c r="D206" s="405">
        <v>0.37765046296296517</v>
      </c>
      <c r="E206" s="405">
        <v>0.37781250000000222</v>
      </c>
      <c r="F206" s="406">
        <f t="shared" si="47"/>
        <v>1.7</v>
      </c>
      <c r="G206" s="468">
        <f t="shared" si="47"/>
        <v>9.44</v>
      </c>
      <c r="H206" s="407">
        <f t="shared" si="47"/>
        <v>1.2</v>
      </c>
      <c r="I206" s="407">
        <f t="shared" si="39"/>
        <v>11.139999999999999</v>
      </c>
      <c r="J206" s="407">
        <f t="shared" si="33"/>
        <v>11.29</v>
      </c>
      <c r="K206" s="408">
        <f t="shared" si="40"/>
        <v>0.15000000000000036</v>
      </c>
      <c r="L206" s="409">
        <f t="shared" si="41"/>
        <v>0.5</v>
      </c>
      <c r="M206" s="410">
        <f t="shared" si="42"/>
        <v>11.639999999999999</v>
      </c>
      <c r="N206" s="410">
        <f t="shared" si="43"/>
        <v>11.79</v>
      </c>
      <c r="O206" s="411"/>
      <c r="P206" s="485">
        <f t="shared" ca="1" si="44"/>
        <v>0.37744212962963225</v>
      </c>
      <c r="Q206" s="484">
        <f t="shared" ca="1" si="34"/>
        <v>0.3775925925925952</v>
      </c>
      <c r="R206" s="486">
        <v>0.15</v>
      </c>
      <c r="S206" s="486"/>
      <c r="T206">
        <v>8</v>
      </c>
      <c r="U206" s="469" t="str">
        <f t="shared" si="35"/>
        <v>C10-R32</v>
      </c>
      <c r="V206">
        <v>10</v>
      </c>
      <c r="W206" s="470" t="s">
        <v>493</v>
      </c>
      <c r="X206" s="470" t="s">
        <v>494</v>
      </c>
      <c r="Y206">
        <v>32</v>
      </c>
      <c r="Z206" s="400">
        <v>190</v>
      </c>
      <c r="AA206" s="502">
        <v>190</v>
      </c>
      <c r="AB206" s="395">
        <v>42</v>
      </c>
      <c r="AC206" s="400">
        <f t="shared" si="36"/>
        <v>1</v>
      </c>
    </row>
    <row r="207" spans="1:29" ht="12.75" customHeight="1">
      <c r="A207" s="403">
        <f t="shared" si="37"/>
        <v>191</v>
      </c>
      <c r="B207" s="513"/>
      <c r="C207" s="404" t="str">
        <f t="shared" si="32"/>
        <v>C10-R30</v>
      </c>
      <c r="D207" s="405">
        <v>0.37804398148148372</v>
      </c>
      <c r="E207" s="405">
        <v>0.37819444444444666</v>
      </c>
      <c r="F207" s="406">
        <f t="shared" si="47"/>
        <v>1.7</v>
      </c>
      <c r="G207" s="468">
        <f t="shared" si="47"/>
        <v>9.44</v>
      </c>
      <c r="H207" s="407">
        <f t="shared" si="47"/>
        <v>1.2</v>
      </c>
      <c r="I207" s="407">
        <f t="shared" si="39"/>
        <v>11.139999999999999</v>
      </c>
      <c r="J207" s="407">
        <f t="shared" si="33"/>
        <v>11.169999999999998</v>
      </c>
      <c r="K207" s="408">
        <f t="shared" si="40"/>
        <v>2.9999999999999361E-2</v>
      </c>
      <c r="L207" s="409">
        <f t="shared" si="41"/>
        <v>0.5</v>
      </c>
      <c r="M207" s="410">
        <f t="shared" si="42"/>
        <v>11.639999999999999</v>
      </c>
      <c r="N207" s="410">
        <f t="shared" si="43"/>
        <v>11.669999999999998</v>
      </c>
      <c r="O207" s="411"/>
      <c r="P207" s="485">
        <f t="shared" ca="1" si="44"/>
        <v>0.37785879629629893</v>
      </c>
      <c r="Q207" s="484">
        <f t="shared" ca="1" si="34"/>
        <v>0.37803240740741006</v>
      </c>
      <c r="R207" s="486">
        <v>0.03</v>
      </c>
      <c r="S207" s="486"/>
      <c r="T207">
        <v>9</v>
      </c>
      <c r="U207" s="469" t="str">
        <f t="shared" si="35"/>
        <v>C10-R30</v>
      </c>
      <c r="V207">
        <v>10</v>
      </c>
      <c r="W207" s="470" t="s">
        <v>493</v>
      </c>
      <c r="X207" s="470" t="s">
        <v>494</v>
      </c>
      <c r="Y207">
        <v>30</v>
      </c>
      <c r="Z207" s="400">
        <v>191</v>
      </c>
      <c r="AA207" s="502">
        <v>191</v>
      </c>
      <c r="AB207" s="395">
        <v>40</v>
      </c>
      <c r="AC207" s="400">
        <f t="shared" si="36"/>
        <v>2</v>
      </c>
    </row>
    <row r="208" spans="1:29" ht="12.75" customHeight="1">
      <c r="A208" s="403">
        <f t="shared" si="37"/>
        <v>192</v>
      </c>
      <c r="B208" s="513"/>
      <c r="C208" s="404" t="str">
        <f t="shared" si="32"/>
        <v>C10-R28</v>
      </c>
      <c r="D208" s="405">
        <v>0.37842592592592816</v>
      </c>
      <c r="E208" s="405">
        <v>0.37857638888889111</v>
      </c>
      <c r="F208" s="406">
        <f t="shared" si="47"/>
        <v>1.7</v>
      </c>
      <c r="G208" s="468">
        <f t="shared" si="47"/>
        <v>9.44</v>
      </c>
      <c r="H208" s="407">
        <f t="shared" si="47"/>
        <v>1.2</v>
      </c>
      <c r="I208" s="407">
        <f t="shared" si="39"/>
        <v>11.139999999999999</v>
      </c>
      <c r="J208" s="407">
        <f t="shared" si="33"/>
        <v>11.249999999999998</v>
      </c>
      <c r="K208" s="408">
        <f t="shared" si="40"/>
        <v>0.10999999999999943</v>
      </c>
      <c r="L208" s="409">
        <f t="shared" si="41"/>
        <v>0.5</v>
      </c>
      <c r="M208" s="410">
        <f t="shared" si="42"/>
        <v>11.639999999999999</v>
      </c>
      <c r="N208" s="410">
        <f t="shared" si="43"/>
        <v>11.749999999999998</v>
      </c>
      <c r="O208" s="411"/>
      <c r="P208" s="485">
        <f t="shared" ca="1" si="44"/>
        <v>0.37831018518518783</v>
      </c>
      <c r="Q208" s="484">
        <f t="shared" ca="1" si="34"/>
        <v>0.37846064814815078</v>
      </c>
      <c r="R208" s="486">
        <v>0.11</v>
      </c>
      <c r="S208" s="486"/>
      <c r="T208">
        <v>10</v>
      </c>
      <c r="U208" s="469" t="str">
        <f t="shared" si="35"/>
        <v>C10-R28</v>
      </c>
      <c r="V208">
        <v>10</v>
      </c>
      <c r="W208" s="470" t="s">
        <v>493</v>
      </c>
      <c r="X208" s="470" t="s">
        <v>494</v>
      </c>
      <c r="Y208">
        <v>28</v>
      </c>
      <c r="Z208" s="400">
        <v>192</v>
      </c>
      <c r="AA208" s="502">
        <v>192</v>
      </c>
      <c r="AB208" s="395">
        <v>38</v>
      </c>
      <c r="AC208" s="400">
        <f t="shared" si="36"/>
        <v>3</v>
      </c>
    </row>
    <row r="209" spans="1:29" ht="12.75" customHeight="1">
      <c r="A209" s="403">
        <f t="shared" si="37"/>
        <v>193</v>
      </c>
      <c r="B209" s="513"/>
      <c r="C209" s="404" t="str">
        <f t="shared" si="32"/>
        <v>C10-R26</v>
      </c>
      <c r="D209" s="405">
        <v>0.37883101851852075</v>
      </c>
      <c r="E209" s="405">
        <v>0.37896990740740966</v>
      </c>
      <c r="F209" s="406">
        <f t="shared" si="47"/>
        <v>1.7</v>
      </c>
      <c r="G209" s="468">
        <f t="shared" si="47"/>
        <v>9.44</v>
      </c>
      <c r="H209" s="407">
        <f t="shared" si="47"/>
        <v>1.2</v>
      </c>
      <c r="I209" s="407">
        <f t="shared" si="39"/>
        <v>11.139999999999999</v>
      </c>
      <c r="J209" s="407">
        <f t="shared" si="33"/>
        <v>11.29</v>
      </c>
      <c r="K209" s="408">
        <f t="shared" si="40"/>
        <v>0.15000000000000036</v>
      </c>
      <c r="L209" s="409">
        <f t="shared" si="41"/>
        <v>0.5</v>
      </c>
      <c r="M209" s="410">
        <f t="shared" si="42"/>
        <v>11.639999999999999</v>
      </c>
      <c r="N209" s="410">
        <f t="shared" si="43"/>
        <v>11.79</v>
      </c>
      <c r="O209" s="411"/>
      <c r="P209" s="485">
        <f t="shared" ca="1" si="44"/>
        <v>0.37875000000000264</v>
      </c>
      <c r="Q209" s="484">
        <f t="shared" ca="1" si="34"/>
        <v>0.37888888888889155</v>
      </c>
      <c r="R209" s="486">
        <v>0.15</v>
      </c>
      <c r="S209" s="486"/>
      <c r="T209">
        <v>11</v>
      </c>
      <c r="U209" s="469" t="str">
        <f t="shared" si="35"/>
        <v>C10-R26</v>
      </c>
      <c r="V209">
        <v>10</v>
      </c>
      <c r="W209" s="470" t="s">
        <v>493</v>
      </c>
      <c r="X209" s="470" t="s">
        <v>494</v>
      </c>
      <c r="Y209">
        <v>26</v>
      </c>
      <c r="Z209" s="400">
        <v>193</v>
      </c>
      <c r="AA209" s="502">
        <v>193</v>
      </c>
      <c r="AB209" s="395">
        <v>36</v>
      </c>
      <c r="AC209" s="400">
        <f t="shared" si="36"/>
        <v>4</v>
      </c>
    </row>
    <row r="210" spans="1:29" ht="12.75" customHeight="1">
      <c r="A210" s="403">
        <f t="shared" si="37"/>
        <v>194</v>
      </c>
      <c r="B210" s="513"/>
      <c r="C210" s="404" t="str">
        <f t="shared" ref="C210:C273" si="48">U210</f>
        <v>C10-R24</v>
      </c>
      <c r="D210" s="405">
        <v>0.37925925925926152</v>
      </c>
      <c r="E210" s="405">
        <v>0.37939814814815043</v>
      </c>
      <c r="F210" s="406">
        <f t="shared" si="47"/>
        <v>1.7</v>
      </c>
      <c r="G210" s="468">
        <f t="shared" si="47"/>
        <v>9.44</v>
      </c>
      <c r="H210" s="407">
        <f t="shared" si="47"/>
        <v>1.2</v>
      </c>
      <c r="I210" s="407">
        <f t="shared" si="39"/>
        <v>11.139999999999999</v>
      </c>
      <c r="J210" s="407">
        <f t="shared" ref="J210:J273" si="49">I210+R210</f>
        <v>11.179999999999998</v>
      </c>
      <c r="K210" s="408">
        <f t="shared" si="40"/>
        <v>3.9999999999999147E-2</v>
      </c>
      <c r="L210" s="409">
        <f t="shared" si="41"/>
        <v>0.5</v>
      </c>
      <c r="M210" s="410">
        <f t="shared" si="42"/>
        <v>11.639999999999999</v>
      </c>
      <c r="N210" s="410">
        <f t="shared" si="43"/>
        <v>11.679999999999998</v>
      </c>
      <c r="O210" s="411"/>
      <c r="P210" s="485">
        <f t="shared" ca="1" si="44"/>
        <v>0.37912037037037305</v>
      </c>
      <c r="Q210" s="484">
        <f t="shared" ref="Q210:Q273" ca="1" si="50">P210+TIME(0,0,RANDBETWEEN(12,15))</f>
        <v>0.379270833333336</v>
      </c>
      <c r="R210" s="486">
        <v>0.04</v>
      </c>
      <c r="S210" s="486"/>
      <c r="T210">
        <v>12</v>
      </c>
      <c r="U210" s="469" t="str">
        <f t="shared" ref="U210:U273" si="51">W210&amp;V210&amp;"-"&amp;X210&amp;Y210</f>
        <v>C10-R24</v>
      </c>
      <c r="V210">
        <v>10</v>
      </c>
      <c r="W210" s="470" t="s">
        <v>493</v>
      </c>
      <c r="X210" s="470" t="s">
        <v>494</v>
      </c>
      <c r="Y210">
        <v>24</v>
      </c>
      <c r="Z210" s="400">
        <v>194</v>
      </c>
      <c r="AA210" s="502">
        <v>194</v>
      </c>
      <c r="AB210" s="395">
        <v>34</v>
      </c>
      <c r="AC210" s="400">
        <f t="shared" ref="AC210:AC273" si="52">IF(MOD(ROW()-1,41)&lt;21, MOD(ROW()-1,41)+1, MOD(ROW()-1,41)-20)</f>
        <v>5</v>
      </c>
    </row>
    <row r="211" spans="1:29" ht="12.75" customHeight="1">
      <c r="A211" s="403">
        <f t="shared" ref="A211:A274" si="53">A210+1</f>
        <v>195</v>
      </c>
      <c r="B211" s="513"/>
      <c r="C211" s="404" t="str">
        <f t="shared" si="48"/>
        <v>C10-R22</v>
      </c>
      <c r="D211" s="405">
        <v>0.37968750000000229</v>
      </c>
      <c r="E211" s="405">
        <v>0.37983796296296524</v>
      </c>
      <c r="F211" s="406">
        <f t="shared" ref="F211:H226" si="54">F210</f>
        <v>1.7</v>
      </c>
      <c r="G211" s="468">
        <f t="shared" si="54"/>
        <v>9.44</v>
      </c>
      <c r="H211" s="407">
        <f t="shared" si="54"/>
        <v>1.2</v>
      </c>
      <c r="I211" s="407">
        <f t="shared" ref="I211:I274" si="55">F211+G211</f>
        <v>11.139999999999999</v>
      </c>
      <c r="J211" s="407">
        <f t="shared" si="49"/>
        <v>11.29</v>
      </c>
      <c r="K211" s="408">
        <f t="shared" ref="K211:K274" si="56">J211-I211</f>
        <v>0.15000000000000036</v>
      </c>
      <c r="L211" s="409">
        <f t="shared" ref="L211:L274" si="57">L210</f>
        <v>0.5</v>
      </c>
      <c r="M211" s="410">
        <f t="shared" ref="M211:M274" si="58">I211+L211</f>
        <v>11.639999999999999</v>
      </c>
      <c r="N211" s="410">
        <f t="shared" ref="N211:N274" si="59">J211+L211</f>
        <v>11.79</v>
      </c>
      <c r="O211" s="411"/>
      <c r="P211" s="485">
        <f t="shared" ref="P211:P274" ca="1" si="60">Q210+TIME(0,0,RANDBETWEEN(20,25))</f>
        <v>0.37954861111111377</v>
      </c>
      <c r="Q211" s="484">
        <f t="shared" ca="1" si="50"/>
        <v>0.37969907407407671</v>
      </c>
      <c r="R211" s="486">
        <v>0.15</v>
      </c>
      <c r="S211" s="486"/>
      <c r="T211">
        <v>13</v>
      </c>
      <c r="U211" s="469" t="str">
        <f t="shared" si="51"/>
        <v>C10-R22</v>
      </c>
      <c r="V211">
        <v>10</v>
      </c>
      <c r="W211" s="470" t="s">
        <v>493</v>
      </c>
      <c r="X211" s="470" t="s">
        <v>494</v>
      </c>
      <c r="Y211">
        <v>22</v>
      </c>
      <c r="Z211" s="400">
        <v>195</v>
      </c>
      <c r="AA211" s="502">
        <v>195</v>
      </c>
      <c r="AB211" s="395">
        <v>32</v>
      </c>
      <c r="AC211" s="400">
        <f t="shared" si="52"/>
        <v>6</v>
      </c>
    </row>
    <row r="212" spans="1:29" ht="12.75" customHeight="1">
      <c r="A212" s="403">
        <f t="shared" si="53"/>
        <v>196</v>
      </c>
      <c r="B212" s="513"/>
      <c r="C212" s="404" t="str">
        <f t="shared" si="48"/>
        <v>C10-R20</v>
      </c>
      <c r="D212" s="405">
        <v>0.3801273148148171</v>
      </c>
      <c r="E212" s="405">
        <v>0.38028935185185414</v>
      </c>
      <c r="F212" s="406">
        <f t="shared" si="54"/>
        <v>1.7</v>
      </c>
      <c r="G212" s="468">
        <f t="shared" si="54"/>
        <v>9.44</v>
      </c>
      <c r="H212" s="407">
        <f t="shared" si="54"/>
        <v>1.2</v>
      </c>
      <c r="I212" s="407">
        <f t="shared" si="55"/>
        <v>11.139999999999999</v>
      </c>
      <c r="J212" s="407">
        <f t="shared" si="49"/>
        <v>11.2</v>
      </c>
      <c r="K212" s="408">
        <f t="shared" si="56"/>
        <v>6.0000000000000497E-2</v>
      </c>
      <c r="L212" s="409">
        <f t="shared" si="57"/>
        <v>0.5</v>
      </c>
      <c r="M212" s="410">
        <f t="shared" si="58"/>
        <v>11.639999999999999</v>
      </c>
      <c r="N212" s="410">
        <f t="shared" si="59"/>
        <v>11.7</v>
      </c>
      <c r="O212" s="411"/>
      <c r="P212" s="485">
        <f t="shared" ca="1" si="60"/>
        <v>0.37993055555555821</v>
      </c>
      <c r="Q212" s="484">
        <f t="shared" ca="1" si="50"/>
        <v>0.38010416666666935</v>
      </c>
      <c r="R212" s="486">
        <v>0.06</v>
      </c>
      <c r="S212" s="486"/>
      <c r="T212">
        <v>14</v>
      </c>
      <c r="U212" s="469" t="str">
        <f t="shared" si="51"/>
        <v>C10-R20</v>
      </c>
      <c r="V212">
        <v>10</v>
      </c>
      <c r="W212" s="470" t="s">
        <v>493</v>
      </c>
      <c r="X212" s="470" t="s">
        <v>494</v>
      </c>
      <c r="Y212">
        <v>20</v>
      </c>
      <c r="Z212" s="400">
        <v>196</v>
      </c>
      <c r="AA212" s="502">
        <v>196</v>
      </c>
      <c r="AB212" s="395">
        <v>30</v>
      </c>
      <c r="AC212" s="400">
        <f t="shared" si="52"/>
        <v>7</v>
      </c>
    </row>
    <row r="213" spans="1:29" ht="12.75" customHeight="1">
      <c r="A213" s="403">
        <f t="shared" si="53"/>
        <v>197</v>
      </c>
      <c r="B213" s="513"/>
      <c r="C213" s="404" t="str">
        <f t="shared" si="48"/>
        <v>C10-R18</v>
      </c>
      <c r="D213" s="405">
        <v>0.38056712962963191</v>
      </c>
      <c r="E213" s="405">
        <v>0.38070601851852082</v>
      </c>
      <c r="F213" s="406">
        <f t="shared" si="54"/>
        <v>1.7</v>
      </c>
      <c r="G213" s="468">
        <f t="shared" si="54"/>
        <v>9.44</v>
      </c>
      <c r="H213" s="407">
        <f t="shared" si="54"/>
        <v>1.2</v>
      </c>
      <c r="I213" s="407">
        <f t="shared" si="55"/>
        <v>11.139999999999999</v>
      </c>
      <c r="J213" s="407">
        <f t="shared" si="49"/>
        <v>11.27</v>
      </c>
      <c r="K213" s="408">
        <f t="shared" si="56"/>
        <v>0.13000000000000078</v>
      </c>
      <c r="L213" s="409">
        <f t="shared" si="57"/>
        <v>0.5</v>
      </c>
      <c r="M213" s="410">
        <f t="shared" si="58"/>
        <v>11.639999999999999</v>
      </c>
      <c r="N213" s="410">
        <f t="shared" si="59"/>
        <v>11.77</v>
      </c>
      <c r="O213" s="411"/>
      <c r="P213" s="485">
        <f t="shared" ca="1" si="60"/>
        <v>0.38038194444444712</v>
      </c>
      <c r="Q213" s="484">
        <f t="shared" ca="1" si="50"/>
        <v>0.38052083333333603</v>
      </c>
      <c r="R213" s="486">
        <v>0.13</v>
      </c>
      <c r="S213" s="486"/>
      <c r="T213">
        <v>15</v>
      </c>
      <c r="U213" s="469" t="str">
        <f t="shared" si="51"/>
        <v>C10-R18</v>
      </c>
      <c r="V213">
        <v>10</v>
      </c>
      <c r="W213" s="470" t="s">
        <v>493</v>
      </c>
      <c r="X213" s="470" t="s">
        <v>494</v>
      </c>
      <c r="Y213">
        <v>18</v>
      </c>
      <c r="Z213" s="400">
        <v>197</v>
      </c>
      <c r="AA213" s="502">
        <v>197</v>
      </c>
      <c r="AB213" s="395">
        <v>28</v>
      </c>
      <c r="AC213" s="400">
        <f t="shared" si="52"/>
        <v>8</v>
      </c>
    </row>
    <row r="214" spans="1:29" ht="12.75" customHeight="1">
      <c r="A214" s="403">
        <f t="shared" si="53"/>
        <v>198</v>
      </c>
      <c r="B214" s="513"/>
      <c r="C214" s="404" t="str">
        <f t="shared" si="48"/>
        <v>C10-R16</v>
      </c>
      <c r="D214" s="405">
        <v>0.38098379629629858</v>
      </c>
      <c r="E214" s="405">
        <v>0.38112268518518749</v>
      </c>
      <c r="F214" s="406">
        <f t="shared" si="54"/>
        <v>1.7</v>
      </c>
      <c r="G214" s="468">
        <f t="shared" si="54"/>
        <v>9.44</v>
      </c>
      <c r="H214" s="407">
        <f t="shared" si="54"/>
        <v>1.2</v>
      </c>
      <c r="I214" s="407">
        <f t="shared" si="55"/>
        <v>11.139999999999999</v>
      </c>
      <c r="J214" s="407">
        <f t="shared" si="49"/>
        <v>11.29</v>
      </c>
      <c r="K214" s="408">
        <f t="shared" si="56"/>
        <v>0.15000000000000036</v>
      </c>
      <c r="L214" s="409">
        <f t="shared" si="57"/>
        <v>0.5</v>
      </c>
      <c r="M214" s="410">
        <f t="shared" si="58"/>
        <v>11.639999999999999</v>
      </c>
      <c r="N214" s="410">
        <f t="shared" si="59"/>
        <v>11.79</v>
      </c>
      <c r="O214" s="411"/>
      <c r="P214" s="485">
        <f t="shared" ca="1" si="60"/>
        <v>0.38079861111111379</v>
      </c>
      <c r="Q214" s="484">
        <f t="shared" ca="1" si="50"/>
        <v>0.38094907407407674</v>
      </c>
      <c r="R214" s="486">
        <v>0.15</v>
      </c>
      <c r="S214" s="486"/>
      <c r="T214">
        <v>16</v>
      </c>
      <c r="U214" s="469" t="str">
        <f t="shared" si="51"/>
        <v>C10-R16</v>
      </c>
      <c r="V214">
        <v>10</v>
      </c>
      <c r="W214" s="470" t="s">
        <v>493</v>
      </c>
      <c r="X214" s="470" t="s">
        <v>494</v>
      </c>
      <c r="Y214">
        <v>16</v>
      </c>
      <c r="Z214" s="400">
        <v>198</v>
      </c>
      <c r="AA214" s="502">
        <v>198</v>
      </c>
      <c r="AB214" s="395">
        <v>26</v>
      </c>
      <c r="AC214" s="400">
        <f t="shared" si="52"/>
        <v>9</v>
      </c>
    </row>
    <row r="215" spans="1:29" ht="12.75" customHeight="1">
      <c r="A215" s="403">
        <f t="shared" si="53"/>
        <v>199</v>
      </c>
      <c r="B215" s="513"/>
      <c r="C215" s="404" t="str">
        <f t="shared" si="48"/>
        <v>C10-R14</v>
      </c>
      <c r="D215" s="405">
        <v>0.38140046296296526</v>
      </c>
      <c r="E215" s="405">
        <v>0.38153935185185417</v>
      </c>
      <c r="F215" s="406">
        <f t="shared" si="54"/>
        <v>1.7</v>
      </c>
      <c r="G215" s="468">
        <f t="shared" si="54"/>
        <v>9.44</v>
      </c>
      <c r="H215" s="407">
        <f t="shared" si="54"/>
        <v>1.2</v>
      </c>
      <c r="I215" s="407">
        <f t="shared" si="55"/>
        <v>11.139999999999999</v>
      </c>
      <c r="J215" s="407">
        <f t="shared" si="49"/>
        <v>11.159999999999998</v>
      </c>
      <c r="K215" s="408">
        <f t="shared" si="56"/>
        <v>1.9999999999999574E-2</v>
      </c>
      <c r="L215" s="409">
        <f t="shared" si="57"/>
        <v>0.5</v>
      </c>
      <c r="M215" s="410">
        <f t="shared" si="58"/>
        <v>11.639999999999999</v>
      </c>
      <c r="N215" s="410">
        <f t="shared" si="59"/>
        <v>11.659999999999998</v>
      </c>
      <c r="O215" s="411"/>
      <c r="P215" s="485">
        <f t="shared" ca="1" si="60"/>
        <v>0.38122685185185451</v>
      </c>
      <c r="Q215" s="484">
        <f t="shared" ca="1" si="50"/>
        <v>0.38138888888889155</v>
      </c>
      <c r="R215" s="486">
        <v>0.02</v>
      </c>
      <c r="S215" s="486"/>
      <c r="T215">
        <v>17</v>
      </c>
      <c r="U215" s="469" t="str">
        <f t="shared" si="51"/>
        <v>C10-R14</v>
      </c>
      <c r="V215">
        <v>10</v>
      </c>
      <c r="W215" s="470" t="s">
        <v>493</v>
      </c>
      <c r="X215" s="470" t="s">
        <v>494</v>
      </c>
      <c r="Y215">
        <v>14</v>
      </c>
      <c r="Z215" s="400">
        <v>199</v>
      </c>
      <c r="AA215" s="502">
        <v>199</v>
      </c>
      <c r="AB215" s="395">
        <v>24</v>
      </c>
      <c r="AC215" s="400">
        <f t="shared" si="52"/>
        <v>10</v>
      </c>
    </row>
    <row r="216" spans="1:29" ht="12.75" customHeight="1">
      <c r="A216" s="403">
        <f t="shared" si="53"/>
        <v>200</v>
      </c>
      <c r="B216" s="513"/>
      <c r="C216" s="404" t="str">
        <f t="shared" si="48"/>
        <v>C10-R12</v>
      </c>
      <c r="D216" s="405">
        <v>0.3817939814814838</v>
      </c>
      <c r="E216" s="405">
        <v>0.38193287037037271</v>
      </c>
      <c r="F216" s="406">
        <f t="shared" si="54"/>
        <v>1.7</v>
      </c>
      <c r="G216" s="468">
        <f t="shared" si="54"/>
        <v>9.44</v>
      </c>
      <c r="H216" s="407">
        <f t="shared" si="54"/>
        <v>1.2</v>
      </c>
      <c r="I216" s="407">
        <f t="shared" si="55"/>
        <v>11.139999999999999</v>
      </c>
      <c r="J216" s="407">
        <f t="shared" si="49"/>
        <v>11.27</v>
      </c>
      <c r="K216" s="408">
        <f t="shared" si="56"/>
        <v>0.13000000000000078</v>
      </c>
      <c r="L216" s="409">
        <f t="shared" si="57"/>
        <v>0.5</v>
      </c>
      <c r="M216" s="410">
        <f t="shared" si="58"/>
        <v>11.639999999999999</v>
      </c>
      <c r="N216" s="410">
        <f t="shared" si="59"/>
        <v>11.77</v>
      </c>
      <c r="O216" s="411"/>
      <c r="P216" s="485">
        <f t="shared" ca="1" si="60"/>
        <v>0.38167824074074341</v>
      </c>
      <c r="Q216" s="484">
        <f t="shared" ca="1" si="50"/>
        <v>0.38184027777778046</v>
      </c>
      <c r="R216" s="486">
        <v>0.13</v>
      </c>
      <c r="S216" s="486"/>
      <c r="T216">
        <v>18</v>
      </c>
      <c r="U216" s="469" t="str">
        <f t="shared" si="51"/>
        <v>C10-R12</v>
      </c>
      <c r="V216">
        <v>10</v>
      </c>
      <c r="W216" s="470" t="s">
        <v>493</v>
      </c>
      <c r="X216" s="470" t="s">
        <v>494</v>
      </c>
      <c r="Y216">
        <v>12</v>
      </c>
      <c r="Z216" s="400">
        <v>200</v>
      </c>
      <c r="AA216" s="502">
        <v>200</v>
      </c>
      <c r="AB216" s="395">
        <v>22</v>
      </c>
      <c r="AC216" s="400">
        <f t="shared" si="52"/>
        <v>11</v>
      </c>
    </row>
    <row r="217" spans="1:29" ht="12.75" customHeight="1">
      <c r="A217" s="403">
        <f t="shared" si="53"/>
        <v>201</v>
      </c>
      <c r="B217" s="513"/>
      <c r="C217" s="404" t="str">
        <f t="shared" si="48"/>
        <v>C10-R10</v>
      </c>
      <c r="D217" s="405">
        <v>0.38216435185185421</v>
      </c>
      <c r="E217" s="405">
        <v>0.38230324074074312</v>
      </c>
      <c r="F217" s="406">
        <f t="shared" si="54"/>
        <v>1.7</v>
      </c>
      <c r="G217" s="468">
        <f t="shared" si="54"/>
        <v>9.44</v>
      </c>
      <c r="H217" s="407">
        <f t="shared" si="54"/>
        <v>1.2</v>
      </c>
      <c r="I217" s="407">
        <f t="shared" si="55"/>
        <v>11.139999999999999</v>
      </c>
      <c r="J217" s="407">
        <f t="shared" si="49"/>
        <v>11.169999999999998</v>
      </c>
      <c r="K217" s="408">
        <f t="shared" si="56"/>
        <v>2.9999999999999361E-2</v>
      </c>
      <c r="L217" s="409">
        <f t="shared" si="57"/>
        <v>0.5</v>
      </c>
      <c r="M217" s="410">
        <f t="shared" si="58"/>
        <v>11.639999999999999</v>
      </c>
      <c r="N217" s="410">
        <f t="shared" si="59"/>
        <v>11.669999999999998</v>
      </c>
      <c r="O217" s="411"/>
      <c r="P217" s="485">
        <f t="shared" ca="1" si="60"/>
        <v>0.38208333333333599</v>
      </c>
      <c r="Q217" s="484">
        <f t="shared" ca="1" si="50"/>
        <v>0.38224537037037304</v>
      </c>
      <c r="R217" s="486">
        <v>0.03</v>
      </c>
      <c r="S217" s="486"/>
      <c r="T217">
        <v>19</v>
      </c>
      <c r="U217" s="501" t="str">
        <f t="shared" si="51"/>
        <v>C10-R10</v>
      </c>
      <c r="V217">
        <v>10</v>
      </c>
      <c r="W217" s="501" t="s">
        <v>493</v>
      </c>
      <c r="X217" s="470" t="s">
        <v>494</v>
      </c>
      <c r="Y217">
        <v>10</v>
      </c>
      <c r="Z217" s="400">
        <v>201</v>
      </c>
      <c r="AA217" s="502">
        <v>201</v>
      </c>
      <c r="AB217" s="395">
        <v>20</v>
      </c>
      <c r="AC217" s="400">
        <f t="shared" si="52"/>
        <v>12</v>
      </c>
    </row>
    <row r="218" spans="1:29" ht="12.75" customHeight="1">
      <c r="A218" s="403">
        <f t="shared" si="53"/>
        <v>202</v>
      </c>
      <c r="B218" s="513"/>
      <c r="C218" s="404" t="str">
        <f t="shared" si="48"/>
        <v>C10-R8</v>
      </c>
      <c r="D218" s="405">
        <v>0.38256944444444685</v>
      </c>
      <c r="E218" s="405">
        <v>0.38273148148148389</v>
      </c>
      <c r="F218" s="406">
        <f t="shared" si="54"/>
        <v>1.7</v>
      </c>
      <c r="G218" s="468">
        <f t="shared" si="54"/>
        <v>9.44</v>
      </c>
      <c r="H218" s="407">
        <f t="shared" si="54"/>
        <v>1.2</v>
      </c>
      <c r="I218" s="407">
        <f t="shared" si="55"/>
        <v>11.139999999999999</v>
      </c>
      <c r="J218" s="407">
        <f t="shared" si="49"/>
        <v>11.159999999999998</v>
      </c>
      <c r="K218" s="408">
        <f t="shared" si="56"/>
        <v>1.9999999999999574E-2</v>
      </c>
      <c r="L218" s="409">
        <f t="shared" si="57"/>
        <v>0.5</v>
      </c>
      <c r="M218" s="410">
        <f t="shared" si="58"/>
        <v>11.639999999999999</v>
      </c>
      <c r="N218" s="410">
        <f t="shared" si="59"/>
        <v>11.659999999999998</v>
      </c>
      <c r="O218" s="411"/>
      <c r="P218" s="485">
        <f t="shared" ca="1" si="60"/>
        <v>0.38251157407407677</v>
      </c>
      <c r="Q218" s="484">
        <f t="shared" ca="1" si="50"/>
        <v>0.38267361111111381</v>
      </c>
      <c r="R218" s="486">
        <v>0.02</v>
      </c>
      <c r="S218" s="486"/>
      <c r="T218">
        <v>20</v>
      </c>
      <c r="U218" s="469" t="str">
        <f t="shared" si="51"/>
        <v>C10-R8</v>
      </c>
      <c r="V218">
        <v>10</v>
      </c>
      <c r="W218" s="470" t="s">
        <v>493</v>
      </c>
      <c r="X218" s="470" t="s">
        <v>494</v>
      </c>
      <c r="Y218">
        <v>8</v>
      </c>
      <c r="Z218" s="400">
        <v>202</v>
      </c>
      <c r="AA218" s="502">
        <v>202</v>
      </c>
      <c r="AB218" s="395">
        <v>18</v>
      </c>
      <c r="AC218" s="400">
        <f t="shared" si="52"/>
        <v>13</v>
      </c>
    </row>
    <row r="219" spans="1:29" ht="12.75" customHeight="1">
      <c r="A219" s="403">
        <f t="shared" si="53"/>
        <v>203</v>
      </c>
      <c r="B219" s="513"/>
      <c r="C219" s="404" t="str">
        <f t="shared" si="48"/>
        <v>C10-R6</v>
      </c>
      <c r="D219" s="405">
        <v>0.38297453703703943</v>
      </c>
      <c r="E219" s="405">
        <v>0.38313657407407647</v>
      </c>
      <c r="F219" s="406">
        <f t="shared" si="54"/>
        <v>1.7</v>
      </c>
      <c r="G219" s="468">
        <f t="shared" si="54"/>
        <v>9.44</v>
      </c>
      <c r="H219" s="407">
        <f t="shared" si="54"/>
        <v>1.2</v>
      </c>
      <c r="I219" s="407">
        <f t="shared" si="55"/>
        <v>11.139999999999999</v>
      </c>
      <c r="J219" s="407">
        <f t="shared" si="49"/>
        <v>11.149999999999999</v>
      </c>
      <c r="K219" s="408">
        <f t="shared" si="56"/>
        <v>9.9999999999997868E-3</v>
      </c>
      <c r="L219" s="409">
        <f t="shared" si="57"/>
        <v>0.5</v>
      </c>
      <c r="M219" s="410">
        <f t="shared" si="58"/>
        <v>11.639999999999999</v>
      </c>
      <c r="N219" s="410">
        <f t="shared" si="59"/>
        <v>11.649999999999999</v>
      </c>
      <c r="O219" s="411"/>
      <c r="P219" s="485">
        <f t="shared" ca="1" si="60"/>
        <v>0.38292824074074344</v>
      </c>
      <c r="Q219" s="484">
        <f t="shared" ca="1" si="50"/>
        <v>0.38309027777778049</v>
      </c>
      <c r="R219" s="486">
        <v>0.01</v>
      </c>
      <c r="S219" s="486"/>
      <c r="T219">
        <v>21</v>
      </c>
      <c r="U219" s="469" t="str">
        <f t="shared" si="51"/>
        <v>C10-R6</v>
      </c>
      <c r="V219">
        <v>10</v>
      </c>
      <c r="W219" s="470" t="s">
        <v>493</v>
      </c>
      <c r="X219" s="470" t="s">
        <v>494</v>
      </c>
      <c r="Y219">
        <v>6</v>
      </c>
      <c r="Z219" s="400">
        <v>203</v>
      </c>
      <c r="AA219" s="502">
        <v>203</v>
      </c>
      <c r="AB219" s="395">
        <v>16</v>
      </c>
      <c r="AC219" s="400">
        <f t="shared" si="52"/>
        <v>14</v>
      </c>
    </row>
    <row r="220" spans="1:29" ht="12.75" customHeight="1">
      <c r="A220" s="403">
        <f t="shared" si="53"/>
        <v>204</v>
      </c>
      <c r="B220" s="513"/>
      <c r="C220" s="404" t="str">
        <f t="shared" si="48"/>
        <v>C10-R4</v>
      </c>
      <c r="D220" s="405">
        <v>0.38337962962963201</v>
      </c>
      <c r="E220" s="405">
        <v>0.38355324074074315</v>
      </c>
      <c r="F220" s="406">
        <f t="shared" si="54"/>
        <v>1.7</v>
      </c>
      <c r="G220" s="468">
        <f t="shared" si="54"/>
        <v>9.44</v>
      </c>
      <c r="H220" s="407">
        <f t="shared" si="54"/>
        <v>1.2</v>
      </c>
      <c r="I220" s="407">
        <f t="shared" si="55"/>
        <v>11.139999999999999</v>
      </c>
      <c r="J220" s="407">
        <f t="shared" si="49"/>
        <v>11.219999999999999</v>
      </c>
      <c r="K220" s="408">
        <f t="shared" si="56"/>
        <v>8.0000000000000071E-2</v>
      </c>
      <c r="L220" s="409">
        <f t="shared" si="57"/>
        <v>0.5</v>
      </c>
      <c r="M220" s="410">
        <f t="shared" si="58"/>
        <v>11.639999999999999</v>
      </c>
      <c r="N220" s="410">
        <f t="shared" si="59"/>
        <v>11.719999999999999</v>
      </c>
      <c r="O220" s="411"/>
      <c r="P220" s="485">
        <f t="shared" ca="1" si="60"/>
        <v>0.38336805555555825</v>
      </c>
      <c r="Q220" s="484">
        <f t="shared" ca="1" si="50"/>
        <v>0.38350694444444716</v>
      </c>
      <c r="R220" s="486">
        <v>0.08</v>
      </c>
      <c r="S220" s="486"/>
      <c r="T220">
        <v>22</v>
      </c>
      <c r="U220" s="469" t="str">
        <f t="shared" si="51"/>
        <v>C10-R4</v>
      </c>
      <c r="V220">
        <v>10</v>
      </c>
      <c r="W220" s="470" t="s">
        <v>493</v>
      </c>
      <c r="X220" s="470" t="s">
        <v>494</v>
      </c>
      <c r="Y220">
        <v>4</v>
      </c>
      <c r="Z220" s="400">
        <v>204</v>
      </c>
      <c r="AA220" s="502">
        <v>204</v>
      </c>
      <c r="AB220" s="395">
        <v>14</v>
      </c>
      <c r="AC220" s="400">
        <f t="shared" si="52"/>
        <v>15</v>
      </c>
    </row>
    <row r="221" spans="1:29" ht="12.75" customHeight="1">
      <c r="A221" s="403">
        <f t="shared" si="53"/>
        <v>205</v>
      </c>
      <c r="B221" s="513"/>
      <c r="C221" s="404" t="str">
        <f t="shared" si="48"/>
        <v>C10-R2</v>
      </c>
      <c r="D221" s="405">
        <v>0.38378472222222465</v>
      </c>
      <c r="E221" s="405">
        <v>0.38395833333333579</v>
      </c>
      <c r="F221" s="406">
        <f t="shared" si="54"/>
        <v>1.7</v>
      </c>
      <c r="G221" s="468">
        <f t="shared" si="54"/>
        <v>9.44</v>
      </c>
      <c r="H221" s="407">
        <f t="shared" si="54"/>
        <v>1.2</v>
      </c>
      <c r="I221" s="407">
        <f t="shared" si="55"/>
        <v>11.139999999999999</v>
      </c>
      <c r="J221" s="407">
        <f t="shared" si="49"/>
        <v>11.28</v>
      </c>
      <c r="K221" s="408">
        <f t="shared" si="56"/>
        <v>0.14000000000000057</v>
      </c>
      <c r="L221" s="409">
        <f t="shared" si="57"/>
        <v>0.5</v>
      </c>
      <c r="M221" s="410">
        <f t="shared" si="58"/>
        <v>11.639999999999999</v>
      </c>
      <c r="N221" s="410">
        <f t="shared" si="59"/>
        <v>11.78</v>
      </c>
      <c r="O221" s="411"/>
      <c r="P221" s="485">
        <f t="shared" ca="1" si="60"/>
        <v>0.38373842592592866</v>
      </c>
      <c r="Q221" s="484">
        <f t="shared" ca="1" si="50"/>
        <v>0.38388888888889161</v>
      </c>
      <c r="R221" s="486">
        <v>0.14000000000000001</v>
      </c>
      <c r="S221" s="486"/>
      <c r="T221">
        <v>23</v>
      </c>
      <c r="U221" s="469" t="str">
        <f t="shared" si="51"/>
        <v>C10-R2</v>
      </c>
      <c r="V221">
        <v>10</v>
      </c>
      <c r="W221" s="470" t="s">
        <v>493</v>
      </c>
      <c r="X221" s="470" t="s">
        <v>494</v>
      </c>
      <c r="Y221">
        <v>2</v>
      </c>
      <c r="Z221" s="400">
        <v>205</v>
      </c>
      <c r="AA221" s="502">
        <v>205</v>
      </c>
      <c r="AB221" s="395">
        <v>12</v>
      </c>
      <c r="AC221" s="400">
        <f t="shared" si="52"/>
        <v>16</v>
      </c>
    </row>
    <row r="222" spans="1:29" ht="12.75" customHeight="1">
      <c r="A222" s="403">
        <f t="shared" si="53"/>
        <v>206</v>
      </c>
      <c r="B222" s="513"/>
      <c r="C222" s="404" t="str">
        <f t="shared" si="48"/>
        <v>C11-R1</v>
      </c>
      <c r="D222" s="405">
        <v>0.38420138888889133</v>
      </c>
      <c r="E222" s="405">
        <v>0.38437500000000246</v>
      </c>
      <c r="F222" s="406">
        <f t="shared" si="54"/>
        <v>1.7</v>
      </c>
      <c r="G222" s="468">
        <f t="shared" si="54"/>
        <v>9.44</v>
      </c>
      <c r="H222" s="407">
        <f t="shared" si="54"/>
        <v>1.2</v>
      </c>
      <c r="I222" s="407">
        <f t="shared" si="55"/>
        <v>11.139999999999999</v>
      </c>
      <c r="J222" s="407">
        <f t="shared" si="49"/>
        <v>11.159999999999998</v>
      </c>
      <c r="K222" s="408">
        <f t="shared" si="56"/>
        <v>1.9999999999999574E-2</v>
      </c>
      <c r="L222" s="409">
        <f t="shared" si="57"/>
        <v>0.5</v>
      </c>
      <c r="M222" s="410">
        <f t="shared" si="58"/>
        <v>11.639999999999999</v>
      </c>
      <c r="N222" s="410">
        <f t="shared" si="59"/>
        <v>11.659999999999998</v>
      </c>
      <c r="O222" s="411"/>
      <c r="P222" s="485">
        <f t="shared" ca="1" si="60"/>
        <v>0.38413194444444715</v>
      </c>
      <c r="Q222" s="484">
        <f t="shared" ca="1" si="50"/>
        <v>0.38427083333333606</v>
      </c>
      <c r="R222" s="486">
        <v>0.02</v>
      </c>
      <c r="S222" s="486"/>
      <c r="T222">
        <v>24</v>
      </c>
      <c r="U222" s="469" t="str">
        <f t="shared" si="51"/>
        <v>C11-R1</v>
      </c>
      <c r="V222">
        <v>11</v>
      </c>
      <c r="W222" s="470" t="s">
        <v>493</v>
      </c>
      <c r="X222" s="470" t="s">
        <v>494</v>
      </c>
      <c r="Y222">
        <v>1</v>
      </c>
      <c r="Z222" s="400">
        <v>206</v>
      </c>
      <c r="AA222" s="502">
        <v>206</v>
      </c>
      <c r="AB222" s="395">
        <v>10</v>
      </c>
      <c r="AC222" s="400">
        <f t="shared" si="52"/>
        <v>17</v>
      </c>
    </row>
    <row r="223" spans="1:29" ht="12.75" customHeight="1">
      <c r="A223" s="403">
        <f t="shared" si="53"/>
        <v>207</v>
      </c>
      <c r="B223" s="513"/>
      <c r="C223" s="404" t="str">
        <f t="shared" si="48"/>
        <v>C11-R3</v>
      </c>
      <c r="D223" s="405">
        <v>0.38464120370370619</v>
      </c>
      <c r="E223" s="405">
        <v>0.38481481481481733</v>
      </c>
      <c r="F223" s="406">
        <f t="shared" si="54"/>
        <v>1.7</v>
      </c>
      <c r="G223" s="468">
        <f t="shared" si="54"/>
        <v>9.44</v>
      </c>
      <c r="H223" s="407">
        <f t="shared" si="54"/>
        <v>1.2</v>
      </c>
      <c r="I223" s="407">
        <f t="shared" si="55"/>
        <v>11.139999999999999</v>
      </c>
      <c r="J223" s="407">
        <f t="shared" si="49"/>
        <v>11.259999999999998</v>
      </c>
      <c r="K223" s="408">
        <f t="shared" si="56"/>
        <v>0.11999999999999922</v>
      </c>
      <c r="L223" s="409">
        <f t="shared" si="57"/>
        <v>0.5</v>
      </c>
      <c r="M223" s="410">
        <f t="shared" si="58"/>
        <v>11.639999999999999</v>
      </c>
      <c r="N223" s="410">
        <f t="shared" si="59"/>
        <v>11.759999999999998</v>
      </c>
      <c r="O223" s="411"/>
      <c r="P223" s="485">
        <f t="shared" ca="1" si="60"/>
        <v>0.38456018518518792</v>
      </c>
      <c r="Q223" s="484">
        <f t="shared" ca="1" si="50"/>
        <v>0.38469907407407683</v>
      </c>
      <c r="R223" s="486">
        <v>0.12</v>
      </c>
      <c r="S223" s="486"/>
      <c r="T223">
        <v>25</v>
      </c>
      <c r="U223" s="469" t="str">
        <f t="shared" si="51"/>
        <v>C11-R3</v>
      </c>
      <c r="V223">
        <v>11</v>
      </c>
      <c r="W223" s="470" t="s">
        <v>493</v>
      </c>
      <c r="X223" s="470" t="s">
        <v>494</v>
      </c>
      <c r="Y223">
        <v>3</v>
      </c>
      <c r="Z223" s="400">
        <v>207</v>
      </c>
      <c r="AA223" s="502">
        <v>207</v>
      </c>
      <c r="AB223" s="395">
        <v>8</v>
      </c>
      <c r="AC223" s="400">
        <f t="shared" si="52"/>
        <v>18</v>
      </c>
    </row>
    <row r="224" spans="1:29" ht="12.75" customHeight="1">
      <c r="A224" s="403">
        <f t="shared" si="53"/>
        <v>208</v>
      </c>
      <c r="B224" s="513"/>
      <c r="C224" s="404" t="str">
        <f t="shared" si="48"/>
        <v>C11-R5</v>
      </c>
      <c r="D224" s="405">
        <v>0.38504629629629883</v>
      </c>
      <c r="E224" s="405">
        <v>0.38519675925926178</v>
      </c>
      <c r="F224" s="406">
        <f t="shared" si="54"/>
        <v>1.7</v>
      </c>
      <c r="G224" s="468">
        <f t="shared" si="54"/>
        <v>9.44</v>
      </c>
      <c r="H224" s="407">
        <f t="shared" si="54"/>
        <v>1.2</v>
      </c>
      <c r="I224" s="407">
        <f t="shared" si="55"/>
        <v>11.139999999999999</v>
      </c>
      <c r="J224" s="407">
        <f t="shared" si="49"/>
        <v>11.169999999999998</v>
      </c>
      <c r="K224" s="408">
        <f t="shared" si="56"/>
        <v>2.9999999999999361E-2</v>
      </c>
      <c r="L224" s="409">
        <f t="shared" si="57"/>
        <v>0.5</v>
      </c>
      <c r="M224" s="410">
        <f t="shared" si="58"/>
        <v>11.639999999999999</v>
      </c>
      <c r="N224" s="410">
        <f t="shared" si="59"/>
        <v>11.669999999999998</v>
      </c>
      <c r="O224" s="411"/>
      <c r="P224" s="485">
        <f t="shared" ca="1" si="60"/>
        <v>0.3849768518518546</v>
      </c>
      <c r="Q224" s="484">
        <f t="shared" ca="1" si="50"/>
        <v>0.38511574074074351</v>
      </c>
      <c r="R224" s="486">
        <v>0.03</v>
      </c>
      <c r="S224" s="486"/>
      <c r="T224">
        <v>26</v>
      </c>
      <c r="U224" s="469" t="str">
        <f t="shared" si="51"/>
        <v>C11-R5</v>
      </c>
      <c r="V224">
        <v>11</v>
      </c>
      <c r="W224" s="470" t="s">
        <v>493</v>
      </c>
      <c r="X224" s="470" t="s">
        <v>494</v>
      </c>
      <c r="Y224">
        <v>5</v>
      </c>
      <c r="Z224" s="400">
        <v>208</v>
      </c>
      <c r="AA224" s="502">
        <v>208</v>
      </c>
      <c r="AB224" s="395">
        <v>6</v>
      </c>
      <c r="AC224" s="400">
        <f t="shared" si="52"/>
        <v>19</v>
      </c>
    </row>
    <row r="225" spans="1:29" ht="12.75" customHeight="1">
      <c r="A225" s="403">
        <f t="shared" si="53"/>
        <v>209</v>
      </c>
      <c r="B225" s="513"/>
      <c r="C225" s="404" t="str">
        <f t="shared" si="48"/>
        <v>C11-R7</v>
      </c>
      <c r="D225" s="405">
        <v>0.38546296296296551</v>
      </c>
      <c r="E225" s="405">
        <v>0.38561342592592845</v>
      </c>
      <c r="F225" s="406">
        <f t="shared" si="54"/>
        <v>1.7</v>
      </c>
      <c r="G225" s="468">
        <f t="shared" si="54"/>
        <v>9.44</v>
      </c>
      <c r="H225" s="407">
        <f t="shared" si="54"/>
        <v>1.2</v>
      </c>
      <c r="I225" s="407">
        <f t="shared" si="55"/>
        <v>11.139999999999999</v>
      </c>
      <c r="J225" s="407">
        <f t="shared" si="49"/>
        <v>11.19</v>
      </c>
      <c r="K225" s="408">
        <f t="shared" si="56"/>
        <v>5.0000000000000711E-2</v>
      </c>
      <c r="L225" s="409">
        <f t="shared" si="57"/>
        <v>0.5</v>
      </c>
      <c r="M225" s="410">
        <f t="shared" si="58"/>
        <v>11.639999999999999</v>
      </c>
      <c r="N225" s="410">
        <f t="shared" si="59"/>
        <v>11.69</v>
      </c>
      <c r="O225" s="411"/>
      <c r="P225" s="485">
        <f t="shared" ca="1" si="60"/>
        <v>0.38535879629629904</v>
      </c>
      <c r="Q225" s="484">
        <f t="shared" ca="1" si="50"/>
        <v>0.38549768518518795</v>
      </c>
      <c r="R225" s="486">
        <v>0.05</v>
      </c>
      <c r="S225" s="486"/>
      <c r="T225">
        <v>1</v>
      </c>
      <c r="U225" s="469" t="str">
        <f t="shared" si="51"/>
        <v>C11-R7</v>
      </c>
      <c r="V225">
        <v>11</v>
      </c>
      <c r="W225" s="470" t="s">
        <v>493</v>
      </c>
      <c r="X225" s="470" t="s">
        <v>494</v>
      </c>
      <c r="Y225">
        <v>7</v>
      </c>
      <c r="Z225" s="400">
        <v>209</v>
      </c>
      <c r="AA225" s="502">
        <v>209</v>
      </c>
      <c r="AB225" s="395">
        <v>4</v>
      </c>
      <c r="AC225" s="400">
        <f t="shared" si="52"/>
        <v>20</v>
      </c>
    </row>
    <row r="226" spans="1:29" ht="12.75" customHeight="1">
      <c r="A226" s="403">
        <f t="shared" si="53"/>
        <v>210</v>
      </c>
      <c r="B226" s="513"/>
      <c r="C226" s="404" t="str">
        <f t="shared" si="48"/>
        <v>C11-R9</v>
      </c>
      <c r="D226" s="405">
        <v>0.38586805555555809</v>
      </c>
      <c r="E226" s="405">
        <v>0.386006944444447</v>
      </c>
      <c r="F226" s="406">
        <f t="shared" si="54"/>
        <v>1.7</v>
      </c>
      <c r="G226" s="468">
        <f t="shared" si="54"/>
        <v>9.44</v>
      </c>
      <c r="H226" s="407">
        <f t="shared" si="54"/>
        <v>1.2</v>
      </c>
      <c r="I226" s="407">
        <f t="shared" si="55"/>
        <v>11.139999999999999</v>
      </c>
      <c r="J226" s="407">
        <f t="shared" si="49"/>
        <v>11.229999999999999</v>
      </c>
      <c r="K226" s="408">
        <f t="shared" si="56"/>
        <v>8.9999999999999858E-2</v>
      </c>
      <c r="L226" s="409">
        <f t="shared" si="57"/>
        <v>0.5</v>
      </c>
      <c r="M226" s="410">
        <f t="shared" si="58"/>
        <v>11.639999999999999</v>
      </c>
      <c r="N226" s="410">
        <f t="shared" si="59"/>
        <v>11.729999999999999</v>
      </c>
      <c r="O226" s="411"/>
      <c r="P226" s="485">
        <f t="shared" ca="1" si="60"/>
        <v>0.38578703703703981</v>
      </c>
      <c r="Q226" s="484">
        <f t="shared" ca="1" si="50"/>
        <v>0.38593750000000276</v>
      </c>
      <c r="R226" s="486">
        <v>0.09</v>
      </c>
      <c r="S226" s="486"/>
      <c r="T226">
        <v>2</v>
      </c>
      <c r="U226" s="469" t="str">
        <f t="shared" si="51"/>
        <v>C11-R9</v>
      </c>
      <c r="V226">
        <v>11</v>
      </c>
      <c r="W226" s="470" t="s">
        <v>493</v>
      </c>
      <c r="X226" s="470" t="s">
        <v>494</v>
      </c>
      <c r="Y226">
        <v>9</v>
      </c>
      <c r="Z226" s="400">
        <v>210</v>
      </c>
      <c r="AA226" s="502">
        <v>210</v>
      </c>
      <c r="AB226" s="395">
        <v>2</v>
      </c>
      <c r="AC226" s="400">
        <f t="shared" si="52"/>
        <v>21</v>
      </c>
    </row>
    <row r="227" spans="1:29" ht="12.75" customHeight="1">
      <c r="A227" s="403">
        <f t="shared" si="53"/>
        <v>211</v>
      </c>
      <c r="B227" s="513"/>
      <c r="C227" s="404" t="str">
        <f t="shared" si="48"/>
        <v>C11-R11</v>
      </c>
      <c r="D227" s="405">
        <v>0.38627314814815072</v>
      </c>
      <c r="E227" s="405">
        <v>0.38641203703703964</v>
      </c>
      <c r="F227" s="406">
        <f t="shared" ref="F227:H242" si="61">F226</f>
        <v>1.7</v>
      </c>
      <c r="G227" s="468">
        <f t="shared" si="61"/>
        <v>9.44</v>
      </c>
      <c r="H227" s="407">
        <f t="shared" si="61"/>
        <v>1.2</v>
      </c>
      <c r="I227" s="407">
        <f t="shared" si="55"/>
        <v>11.139999999999999</v>
      </c>
      <c r="J227" s="407">
        <f t="shared" si="49"/>
        <v>11.219999999999999</v>
      </c>
      <c r="K227" s="408">
        <f t="shared" si="56"/>
        <v>8.0000000000000071E-2</v>
      </c>
      <c r="L227" s="409">
        <f t="shared" si="57"/>
        <v>0.5</v>
      </c>
      <c r="M227" s="410">
        <f t="shared" si="58"/>
        <v>11.639999999999999</v>
      </c>
      <c r="N227" s="410">
        <f t="shared" si="59"/>
        <v>11.719999999999999</v>
      </c>
      <c r="O227" s="411"/>
      <c r="P227" s="485">
        <f t="shared" ca="1" si="60"/>
        <v>0.3861921296296324</v>
      </c>
      <c r="Q227" s="484">
        <f t="shared" ca="1" si="50"/>
        <v>0.38635416666666944</v>
      </c>
      <c r="R227" s="486">
        <v>0.08</v>
      </c>
      <c r="S227" s="486"/>
      <c r="T227">
        <v>3</v>
      </c>
      <c r="U227" s="469" t="str">
        <f t="shared" si="51"/>
        <v>C11-R11</v>
      </c>
      <c r="V227">
        <v>11</v>
      </c>
      <c r="W227" s="470" t="s">
        <v>493</v>
      </c>
      <c r="X227" s="470" t="s">
        <v>494</v>
      </c>
      <c r="Y227">
        <v>11</v>
      </c>
      <c r="Z227" s="400">
        <v>211</v>
      </c>
      <c r="AA227" s="502">
        <v>211</v>
      </c>
      <c r="AC227" s="400">
        <f t="shared" si="52"/>
        <v>1</v>
      </c>
    </row>
    <row r="228" spans="1:29" ht="12.75" customHeight="1">
      <c r="A228" s="403">
        <f t="shared" si="53"/>
        <v>212</v>
      </c>
      <c r="B228" s="513"/>
      <c r="C228" s="404" t="str">
        <f t="shared" si="48"/>
        <v>C11-R13</v>
      </c>
      <c r="D228" s="405">
        <v>0.38664351851852113</v>
      </c>
      <c r="E228" s="405">
        <v>0.38680555555555818</v>
      </c>
      <c r="F228" s="406">
        <f t="shared" si="61"/>
        <v>1.7</v>
      </c>
      <c r="G228" s="468">
        <f t="shared" si="61"/>
        <v>9.44</v>
      </c>
      <c r="H228" s="407">
        <f t="shared" si="61"/>
        <v>1.2</v>
      </c>
      <c r="I228" s="407">
        <f t="shared" si="55"/>
        <v>11.139999999999999</v>
      </c>
      <c r="J228" s="407">
        <f t="shared" si="49"/>
        <v>11.149999999999999</v>
      </c>
      <c r="K228" s="408">
        <f t="shared" si="56"/>
        <v>9.9999999999997868E-3</v>
      </c>
      <c r="L228" s="409">
        <f t="shared" si="57"/>
        <v>0.5</v>
      </c>
      <c r="M228" s="410">
        <f t="shared" si="58"/>
        <v>11.639999999999999</v>
      </c>
      <c r="N228" s="410">
        <f t="shared" si="59"/>
        <v>11.649999999999999</v>
      </c>
      <c r="O228" s="411"/>
      <c r="P228" s="485">
        <f t="shared" ca="1" si="60"/>
        <v>0.3866435185185213</v>
      </c>
      <c r="Q228" s="484">
        <f t="shared" ca="1" si="50"/>
        <v>0.38681712962963244</v>
      </c>
      <c r="R228" s="486">
        <v>0.01</v>
      </c>
      <c r="S228" s="486"/>
      <c r="T228">
        <v>4</v>
      </c>
      <c r="U228" s="469" t="str">
        <f t="shared" si="51"/>
        <v>C11-R13</v>
      </c>
      <c r="V228">
        <v>11</v>
      </c>
      <c r="W228" s="470" t="s">
        <v>493</v>
      </c>
      <c r="X228" s="470" t="s">
        <v>494</v>
      </c>
      <c r="Y228">
        <v>13</v>
      </c>
      <c r="Z228" s="400">
        <v>212</v>
      </c>
      <c r="AA228" s="502">
        <v>212</v>
      </c>
      <c r="AC228" s="400">
        <f t="shared" si="52"/>
        <v>2</v>
      </c>
    </row>
    <row r="229" spans="1:29" ht="12.75" customHeight="1">
      <c r="A229" s="403">
        <f t="shared" si="53"/>
        <v>213</v>
      </c>
      <c r="B229" s="513"/>
      <c r="C229" s="404" t="str">
        <f t="shared" si="48"/>
        <v>C11-R15</v>
      </c>
      <c r="D229" s="405">
        <v>0.38703703703703968</v>
      </c>
      <c r="E229" s="405">
        <v>0.38717592592592859</v>
      </c>
      <c r="F229" s="406">
        <f t="shared" si="61"/>
        <v>1.7</v>
      </c>
      <c r="G229" s="468">
        <f t="shared" si="61"/>
        <v>9.44</v>
      </c>
      <c r="H229" s="407">
        <f t="shared" si="61"/>
        <v>1.2</v>
      </c>
      <c r="I229" s="407">
        <f t="shared" si="55"/>
        <v>11.139999999999999</v>
      </c>
      <c r="J229" s="407">
        <f t="shared" si="49"/>
        <v>11.239999999999998</v>
      </c>
      <c r="K229" s="408">
        <f t="shared" si="56"/>
        <v>9.9999999999999645E-2</v>
      </c>
      <c r="L229" s="409">
        <f t="shared" si="57"/>
        <v>0.5</v>
      </c>
      <c r="M229" s="410">
        <f t="shared" si="58"/>
        <v>11.639999999999999</v>
      </c>
      <c r="N229" s="410">
        <f t="shared" si="59"/>
        <v>11.739999999999998</v>
      </c>
      <c r="O229" s="411"/>
      <c r="P229" s="485">
        <f t="shared" ca="1" si="60"/>
        <v>0.38706018518518798</v>
      </c>
      <c r="Q229" s="484">
        <f t="shared" ca="1" si="50"/>
        <v>0.38723379629629912</v>
      </c>
      <c r="R229" s="486">
        <v>0.1</v>
      </c>
      <c r="S229" s="486"/>
      <c r="T229">
        <v>5</v>
      </c>
      <c r="U229" s="469" t="str">
        <f t="shared" si="51"/>
        <v>C11-R15</v>
      </c>
      <c r="V229">
        <v>11</v>
      </c>
      <c r="W229" s="470" t="s">
        <v>493</v>
      </c>
      <c r="X229" s="470" t="s">
        <v>494</v>
      </c>
      <c r="Y229">
        <v>15</v>
      </c>
      <c r="Z229" s="400">
        <v>213</v>
      </c>
      <c r="AA229" s="502">
        <v>213</v>
      </c>
      <c r="AC229" s="400">
        <f t="shared" si="52"/>
        <v>3</v>
      </c>
    </row>
    <row r="230" spans="1:29" ht="12.75" customHeight="1">
      <c r="A230" s="403">
        <f t="shared" si="53"/>
        <v>214</v>
      </c>
      <c r="B230" s="513"/>
      <c r="C230" s="404" t="str">
        <f t="shared" si="48"/>
        <v>C11-R17</v>
      </c>
      <c r="D230" s="405">
        <v>0.38744212962963231</v>
      </c>
      <c r="E230" s="405">
        <v>0.38759259259259526</v>
      </c>
      <c r="F230" s="406">
        <f t="shared" si="61"/>
        <v>1.7</v>
      </c>
      <c r="G230" s="468">
        <f t="shared" si="61"/>
        <v>9.44</v>
      </c>
      <c r="H230" s="407">
        <f t="shared" si="61"/>
        <v>1.2</v>
      </c>
      <c r="I230" s="407">
        <f t="shared" si="55"/>
        <v>11.139999999999999</v>
      </c>
      <c r="J230" s="407">
        <f t="shared" si="49"/>
        <v>11.219999999999999</v>
      </c>
      <c r="K230" s="408">
        <f t="shared" si="56"/>
        <v>8.0000000000000071E-2</v>
      </c>
      <c r="L230" s="409">
        <f t="shared" si="57"/>
        <v>0.5</v>
      </c>
      <c r="M230" s="410">
        <f t="shared" si="58"/>
        <v>11.639999999999999</v>
      </c>
      <c r="N230" s="410">
        <f t="shared" si="59"/>
        <v>11.719999999999999</v>
      </c>
      <c r="O230" s="411"/>
      <c r="P230" s="485">
        <f t="shared" ca="1" si="60"/>
        <v>0.38747685185185465</v>
      </c>
      <c r="Q230" s="484">
        <f t="shared" ca="1" si="50"/>
        <v>0.3876273148148176</v>
      </c>
      <c r="R230" s="486">
        <v>0.08</v>
      </c>
      <c r="S230" s="486"/>
      <c r="T230">
        <v>6</v>
      </c>
      <c r="U230" s="469" t="str">
        <f t="shared" si="51"/>
        <v>C11-R17</v>
      </c>
      <c r="V230">
        <v>11</v>
      </c>
      <c r="W230" s="470" t="s">
        <v>493</v>
      </c>
      <c r="X230" s="470" t="s">
        <v>494</v>
      </c>
      <c r="Y230">
        <v>17</v>
      </c>
      <c r="Z230" s="400">
        <v>214</v>
      </c>
      <c r="AA230" s="502">
        <v>214</v>
      </c>
      <c r="AC230" s="400">
        <f t="shared" si="52"/>
        <v>4</v>
      </c>
    </row>
    <row r="231" spans="1:29" ht="12.75" customHeight="1">
      <c r="A231" s="403">
        <f t="shared" si="53"/>
        <v>215</v>
      </c>
      <c r="B231" s="513"/>
      <c r="C231" s="404" t="str">
        <f t="shared" si="48"/>
        <v>C11-R19</v>
      </c>
      <c r="D231" s="405">
        <v>0.3878356481481508</v>
      </c>
      <c r="E231" s="405">
        <v>0.38800925925926194</v>
      </c>
      <c r="F231" s="406">
        <f t="shared" si="61"/>
        <v>1.7</v>
      </c>
      <c r="G231" s="468">
        <f t="shared" si="61"/>
        <v>9.44</v>
      </c>
      <c r="H231" s="407">
        <f t="shared" si="61"/>
        <v>1.2</v>
      </c>
      <c r="I231" s="407">
        <f t="shared" si="55"/>
        <v>11.139999999999999</v>
      </c>
      <c r="J231" s="407">
        <f t="shared" si="49"/>
        <v>11.219999999999999</v>
      </c>
      <c r="K231" s="408">
        <f t="shared" si="56"/>
        <v>8.0000000000000071E-2</v>
      </c>
      <c r="L231" s="409">
        <f t="shared" si="57"/>
        <v>0.5</v>
      </c>
      <c r="M231" s="410">
        <f t="shared" si="58"/>
        <v>11.639999999999999</v>
      </c>
      <c r="N231" s="410">
        <f t="shared" si="59"/>
        <v>11.719999999999999</v>
      </c>
      <c r="O231" s="411"/>
      <c r="P231" s="485">
        <f t="shared" ca="1" si="60"/>
        <v>0.38787037037037314</v>
      </c>
      <c r="Q231" s="484">
        <f t="shared" ca="1" si="50"/>
        <v>0.38803240740741018</v>
      </c>
      <c r="R231" s="486">
        <v>0.08</v>
      </c>
      <c r="S231" s="486"/>
      <c r="T231">
        <v>7</v>
      </c>
      <c r="U231" s="469" t="str">
        <f t="shared" si="51"/>
        <v>C11-R19</v>
      </c>
      <c r="V231">
        <v>11</v>
      </c>
      <c r="W231" s="470" t="s">
        <v>493</v>
      </c>
      <c r="X231" s="470" t="s">
        <v>494</v>
      </c>
      <c r="Y231">
        <v>19</v>
      </c>
      <c r="Z231" s="400">
        <v>215</v>
      </c>
      <c r="AA231" s="502">
        <v>215</v>
      </c>
      <c r="AC231" s="400">
        <f t="shared" si="52"/>
        <v>5</v>
      </c>
    </row>
    <row r="232" spans="1:29" ht="12.75" customHeight="1">
      <c r="A232" s="403">
        <f t="shared" si="53"/>
        <v>216</v>
      </c>
      <c r="B232" s="513"/>
      <c r="C232" s="404" t="str">
        <f t="shared" si="48"/>
        <v>C11-R21</v>
      </c>
      <c r="D232" s="405">
        <v>0.38825231481481748</v>
      </c>
      <c r="E232" s="405">
        <v>0.38842592592592862</v>
      </c>
      <c r="F232" s="406">
        <f t="shared" si="61"/>
        <v>1.7</v>
      </c>
      <c r="G232" s="468">
        <f t="shared" si="61"/>
        <v>9.44</v>
      </c>
      <c r="H232" s="407">
        <f t="shared" si="61"/>
        <v>1.2</v>
      </c>
      <c r="I232" s="407">
        <f t="shared" si="55"/>
        <v>11.139999999999999</v>
      </c>
      <c r="J232" s="407">
        <f t="shared" si="49"/>
        <v>11.159999999999998</v>
      </c>
      <c r="K232" s="408">
        <f t="shared" si="56"/>
        <v>1.9999999999999574E-2</v>
      </c>
      <c r="L232" s="409">
        <f t="shared" si="57"/>
        <v>0.5</v>
      </c>
      <c r="M232" s="410">
        <f t="shared" si="58"/>
        <v>11.639999999999999</v>
      </c>
      <c r="N232" s="410">
        <f t="shared" si="59"/>
        <v>11.659999999999998</v>
      </c>
      <c r="O232" s="411"/>
      <c r="P232" s="485">
        <f t="shared" ca="1" si="60"/>
        <v>0.38832175925926204</v>
      </c>
      <c r="Q232" s="484">
        <f t="shared" ca="1" si="50"/>
        <v>0.38846064814815096</v>
      </c>
      <c r="R232" s="486">
        <v>0.02</v>
      </c>
      <c r="S232" s="486"/>
      <c r="T232">
        <v>8</v>
      </c>
      <c r="U232" s="469" t="str">
        <f t="shared" si="51"/>
        <v>C11-R21</v>
      </c>
      <c r="V232">
        <v>11</v>
      </c>
      <c r="W232" s="470" t="s">
        <v>493</v>
      </c>
      <c r="X232" s="470" t="s">
        <v>494</v>
      </c>
      <c r="Y232">
        <v>21</v>
      </c>
      <c r="Z232" s="400">
        <v>216</v>
      </c>
      <c r="AA232" s="502">
        <v>216</v>
      </c>
      <c r="AC232" s="400">
        <f t="shared" si="52"/>
        <v>6</v>
      </c>
    </row>
    <row r="233" spans="1:29" ht="12.75" customHeight="1">
      <c r="A233" s="403">
        <f t="shared" si="53"/>
        <v>217</v>
      </c>
      <c r="B233" s="513"/>
      <c r="C233" s="404" t="str">
        <f t="shared" si="48"/>
        <v>C11-R23</v>
      </c>
      <c r="D233" s="405">
        <v>0.38870370370370638</v>
      </c>
      <c r="E233" s="405">
        <v>0.38887731481481752</v>
      </c>
      <c r="F233" s="406">
        <f t="shared" si="61"/>
        <v>1.7</v>
      </c>
      <c r="G233" s="468">
        <f t="shared" si="61"/>
        <v>9.44</v>
      </c>
      <c r="H233" s="407">
        <f t="shared" si="61"/>
        <v>1.2</v>
      </c>
      <c r="I233" s="407">
        <f t="shared" si="55"/>
        <v>11.139999999999999</v>
      </c>
      <c r="J233" s="407">
        <f t="shared" si="49"/>
        <v>11.19</v>
      </c>
      <c r="K233" s="408">
        <f t="shared" si="56"/>
        <v>5.0000000000000711E-2</v>
      </c>
      <c r="L233" s="409">
        <f t="shared" si="57"/>
        <v>0.5</v>
      </c>
      <c r="M233" s="410">
        <f t="shared" si="58"/>
        <v>11.639999999999999</v>
      </c>
      <c r="N233" s="410">
        <f t="shared" si="59"/>
        <v>11.69</v>
      </c>
      <c r="O233" s="411"/>
      <c r="P233" s="485">
        <f t="shared" ca="1" si="60"/>
        <v>0.38875000000000282</v>
      </c>
      <c r="Q233" s="484">
        <f t="shared" ca="1" si="50"/>
        <v>0.38892361111111395</v>
      </c>
      <c r="R233" s="486">
        <v>0.05</v>
      </c>
      <c r="S233" s="486"/>
      <c r="T233">
        <v>9</v>
      </c>
      <c r="U233" s="469" t="str">
        <f t="shared" si="51"/>
        <v>C11-R23</v>
      </c>
      <c r="V233">
        <v>11</v>
      </c>
      <c r="W233" s="470" t="s">
        <v>493</v>
      </c>
      <c r="X233" s="470" t="s">
        <v>494</v>
      </c>
      <c r="Y233">
        <v>23</v>
      </c>
      <c r="Z233" s="400">
        <v>217</v>
      </c>
      <c r="AA233" s="502">
        <v>217</v>
      </c>
      <c r="AC233" s="400">
        <f t="shared" si="52"/>
        <v>7</v>
      </c>
    </row>
    <row r="234" spans="1:29" ht="12.75" customHeight="1">
      <c r="A234" s="403">
        <f t="shared" si="53"/>
        <v>218</v>
      </c>
      <c r="B234" s="513"/>
      <c r="C234" s="404" t="str">
        <f t="shared" si="48"/>
        <v>C11-R25</v>
      </c>
      <c r="D234" s="405">
        <v>0.38915509259259529</v>
      </c>
      <c r="E234" s="405">
        <v>0.3892939814814842</v>
      </c>
      <c r="F234" s="406">
        <f t="shared" si="61"/>
        <v>1.7</v>
      </c>
      <c r="G234" s="468">
        <f t="shared" si="61"/>
        <v>9.44</v>
      </c>
      <c r="H234" s="407">
        <f t="shared" si="61"/>
        <v>1.2</v>
      </c>
      <c r="I234" s="407">
        <f t="shared" si="55"/>
        <v>11.139999999999999</v>
      </c>
      <c r="J234" s="407">
        <f t="shared" si="49"/>
        <v>11.29</v>
      </c>
      <c r="K234" s="408">
        <f t="shared" si="56"/>
        <v>0.15000000000000036</v>
      </c>
      <c r="L234" s="409">
        <f t="shared" si="57"/>
        <v>0.5</v>
      </c>
      <c r="M234" s="410">
        <f t="shared" si="58"/>
        <v>11.639999999999999</v>
      </c>
      <c r="N234" s="410">
        <f t="shared" si="59"/>
        <v>11.79</v>
      </c>
      <c r="O234" s="411"/>
      <c r="P234" s="485">
        <f t="shared" ca="1" si="60"/>
        <v>0.38916666666666949</v>
      </c>
      <c r="Q234" s="484">
        <f t="shared" ca="1" si="50"/>
        <v>0.38931712962963244</v>
      </c>
      <c r="R234" s="486">
        <v>0.15</v>
      </c>
      <c r="S234" s="486"/>
      <c r="T234">
        <v>10</v>
      </c>
      <c r="U234" s="469" t="str">
        <f t="shared" si="51"/>
        <v>C11-R25</v>
      </c>
      <c r="V234">
        <v>11</v>
      </c>
      <c r="W234" s="470" t="s">
        <v>493</v>
      </c>
      <c r="X234" s="470" t="s">
        <v>494</v>
      </c>
      <c r="Y234">
        <v>25</v>
      </c>
      <c r="Z234" s="400">
        <v>218</v>
      </c>
      <c r="AA234" s="502">
        <v>218</v>
      </c>
      <c r="AC234" s="400">
        <f t="shared" si="52"/>
        <v>8</v>
      </c>
    </row>
    <row r="235" spans="1:29" ht="12.75" customHeight="1">
      <c r="A235" s="403">
        <f t="shared" si="53"/>
        <v>219</v>
      </c>
      <c r="B235" s="513"/>
      <c r="C235" s="404" t="str">
        <f t="shared" si="48"/>
        <v>C11-R27</v>
      </c>
      <c r="D235" s="405">
        <v>0.38956018518518792</v>
      </c>
      <c r="E235" s="405">
        <v>0.38973379629629906</v>
      </c>
      <c r="F235" s="406">
        <f t="shared" si="61"/>
        <v>1.7</v>
      </c>
      <c r="G235" s="468">
        <f t="shared" si="61"/>
        <v>9.44</v>
      </c>
      <c r="H235" s="407">
        <f t="shared" si="61"/>
        <v>1.2</v>
      </c>
      <c r="I235" s="407">
        <f t="shared" si="55"/>
        <v>11.139999999999999</v>
      </c>
      <c r="J235" s="407">
        <f t="shared" si="49"/>
        <v>11.19</v>
      </c>
      <c r="K235" s="408">
        <f t="shared" si="56"/>
        <v>5.0000000000000711E-2</v>
      </c>
      <c r="L235" s="409">
        <f t="shared" si="57"/>
        <v>0.5</v>
      </c>
      <c r="M235" s="410">
        <f t="shared" si="58"/>
        <v>11.639999999999999</v>
      </c>
      <c r="N235" s="410">
        <f t="shared" si="59"/>
        <v>11.69</v>
      </c>
      <c r="O235" s="411"/>
      <c r="P235" s="485">
        <f t="shared" ca="1" si="60"/>
        <v>0.38956018518518798</v>
      </c>
      <c r="Q235" s="484">
        <f t="shared" ca="1" si="50"/>
        <v>0.38969907407407689</v>
      </c>
      <c r="R235" s="486">
        <v>0.05</v>
      </c>
      <c r="S235" s="486"/>
      <c r="T235">
        <v>11</v>
      </c>
      <c r="U235" s="469" t="str">
        <f t="shared" si="51"/>
        <v>C11-R27</v>
      </c>
      <c r="V235">
        <v>11</v>
      </c>
      <c r="W235" s="470" t="s">
        <v>493</v>
      </c>
      <c r="X235" s="470" t="s">
        <v>494</v>
      </c>
      <c r="Y235">
        <v>27</v>
      </c>
      <c r="Z235" s="400">
        <v>219</v>
      </c>
      <c r="AA235" s="502">
        <v>219</v>
      </c>
      <c r="AC235" s="400">
        <f t="shared" si="52"/>
        <v>9</v>
      </c>
    </row>
    <row r="236" spans="1:29" ht="12.75" customHeight="1">
      <c r="A236" s="403">
        <f t="shared" si="53"/>
        <v>220</v>
      </c>
      <c r="B236" s="513"/>
      <c r="C236" s="404" t="str">
        <f t="shared" si="48"/>
        <v>C11-R29</v>
      </c>
      <c r="D236" s="405">
        <v>0.39000000000000279</v>
      </c>
      <c r="E236" s="405">
        <v>0.39015046296296574</v>
      </c>
      <c r="F236" s="406">
        <f t="shared" si="61"/>
        <v>1.7</v>
      </c>
      <c r="G236" s="468">
        <f t="shared" si="61"/>
        <v>9.44</v>
      </c>
      <c r="H236" s="407">
        <f t="shared" si="61"/>
        <v>1.2</v>
      </c>
      <c r="I236" s="407">
        <f t="shared" si="55"/>
        <v>11.139999999999999</v>
      </c>
      <c r="J236" s="407">
        <f t="shared" si="49"/>
        <v>11.149999999999999</v>
      </c>
      <c r="K236" s="408">
        <f t="shared" si="56"/>
        <v>9.9999999999997868E-3</v>
      </c>
      <c r="L236" s="409">
        <f t="shared" si="57"/>
        <v>0.5</v>
      </c>
      <c r="M236" s="410">
        <f t="shared" si="58"/>
        <v>11.639999999999999</v>
      </c>
      <c r="N236" s="410">
        <f t="shared" si="59"/>
        <v>11.649999999999999</v>
      </c>
      <c r="O236" s="411"/>
      <c r="P236" s="485">
        <f t="shared" ca="1" si="60"/>
        <v>0.38993055555555839</v>
      </c>
      <c r="Q236" s="484">
        <f t="shared" ca="1" si="50"/>
        <v>0.39010416666666953</v>
      </c>
      <c r="R236" s="486">
        <v>0.01</v>
      </c>
      <c r="S236" s="486"/>
      <c r="T236">
        <v>12</v>
      </c>
      <c r="U236" s="469" t="str">
        <f t="shared" si="51"/>
        <v>C11-R29</v>
      </c>
      <c r="V236">
        <v>11</v>
      </c>
      <c r="W236" s="470" t="s">
        <v>493</v>
      </c>
      <c r="X236" s="470" t="s">
        <v>494</v>
      </c>
      <c r="Y236">
        <v>29</v>
      </c>
      <c r="Z236" s="400">
        <v>220</v>
      </c>
      <c r="AA236" s="502">
        <v>220</v>
      </c>
      <c r="AC236" s="400">
        <f t="shared" si="52"/>
        <v>10</v>
      </c>
    </row>
    <row r="237" spans="1:29" ht="12.75" customHeight="1">
      <c r="A237" s="403">
        <f t="shared" si="53"/>
        <v>221</v>
      </c>
      <c r="B237" s="513"/>
      <c r="C237" s="404" t="str">
        <f t="shared" si="48"/>
        <v>C11-R31</v>
      </c>
      <c r="D237" s="405">
        <v>0.3904398148148176</v>
      </c>
      <c r="E237" s="405">
        <v>0.39057870370370651</v>
      </c>
      <c r="F237" s="406">
        <f t="shared" si="61"/>
        <v>1.7</v>
      </c>
      <c r="G237" s="468">
        <f t="shared" si="61"/>
        <v>9.44</v>
      </c>
      <c r="H237" s="407">
        <f t="shared" si="61"/>
        <v>1.2</v>
      </c>
      <c r="I237" s="407">
        <f t="shared" si="55"/>
        <v>11.139999999999999</v>
      </c>
      <c r="J237" s="407">
        <f t="shared" si="49"/>
        <v>11.159999999999998</v>
      </c>
      <c r="K237" s="408">
        <f t="shared" si="56"/>
        <v>1.9999999999999574E-2</v>
      </c>
      <c r="L237" s="409">
        <f t="shared" si="57"/>
        <v>0.5</v>
      </c>
      <c r="M237" s="410">
        <f t="shared" si="58"/>
        <v>11.639999999999999</v>
      </c>
      <c r="N237" s="410">
        <f t="shared" si="59"/>
        <v>11.659999999999998</v>
      </c>
      <c r="O237" s="411"/>
      <c r="P237" s="485">
        <f t="shared" ca="1" si="60"/>
        <v>0.39033564814815103</v>
      </c>
      <c r="Q237" s="484">
        <f t="shared" ca="1" si="50"/>
        <v>0.39049768518518807</v>
      </c>
      <c r="R237" s="486">
        <v>0.02</v>
      </c>
      <c r="S237" s="486"/>
      <c r="T237">
        <v>13</v>
      </c>
      <c r="U237" s="469" t="str">
        <f t="shared" si="51"/>
        <v>C11-R31</v>
      </c>
      <c r="V237">
        <v>11</v>
      </c>
      <c r="W237" s="470" t="s">
        <v>493</v>
      </c>
      <c r="X237" s="470" t="s">
        <v>494</v>
      </c>
      <c r="Y237">
        <v>31</v>
      </c>
      <c r="Z237" s="400">
        <v>221</v>
      </c>
      <c r="AA237" s="502">
        <v>221</v>
      </c>
      <c r="AC237" s="400">
        <f t="shared" si="52"/>
        <v>11</v>
      </c>
    </row>
    <row r="238" spans="1:29" ht="12.75" customHeight="1">
      <c r="A238" s="403">
        <f t="shared" si="53"/>
        <v>222</v>
      </c>
      <c r="B238" s="513"/>
      <c r="C238" s="404" t="str">
        <f t="shared" si="48"/>
        <v>C11-R33</v>
      </c>
      <c r="D238" s="405">
        <v>0.39084490740741024</v>
      </c>
      <c r="E238" s="405">
        <v>0.39098379629629915</v>
      </c>
      <c r="F238" s="406">
        <f t="shared" si="61"/>
        <v>1.7</v>
      </c>
      <c r="G238" s="468">
        <f t="shared" si="61"/>
        <v>9.44</v>
      </c>
      <c r="H238" s="407">
        <f t="shared" si="61"/>
        <v>1.2</v>
      </c>
      <c r="I238" s="407">
        <f t="shared" si="55"/>
        <v>11.139999999999999</v>
      </c>
      <c r="J238" s="407">
        <f t="shared" si="49"/>
        <v>11.149999999999999</v>
      </c>
      <c r="K238" s="408">
        <f t="shared" si="56"/>
        <v>9.9999999999997868E-3</v>
      </c>
      <c r="L238" s="409">
        <f t="shared" si="57"/>
        <v>0.5</v>
      </c>
      <c r="M238" s="410">
        <f t="shared" si="58"/>
        <v>11.639999999999999</v>
      </c>
      <c r="N238" s="410">
        <f t="shared" si="59"/>
        <v>11.649999999999999</v>
      </c>
      <c r="O238" s="411"/>
      <c r="P238" s="485">
        <f t="shared" ca="1" si="60"/>
        <v>0.39072916666666957</v>
      </c>
      <c r="Q238" s="484">
        <f t="shared" ca="1" si="50"/>
        <v>0.39090277777778071</v>
      </c>
      <c r="R238" s="486">
        <v>0.01</v>
      </c>
      <c r="S238" s="486"/>
      <c r="T238">
        <v>14</v>
      </c>
      <c r="U238" s="501" t="str">
        <f t="shared" si="51"/>
        <v>C11-R33</v>
      </c>
      <c r="V238">
        <v>11</v>
      </c>
      <c r="W238" s="501" t="s">
        <v>493</v>
      </c>
      <c r="X238" s="470" t="s">
        <v>494</v>
      </c>
      <c r="Y238">
        <v>33</v>
      </c>
      <c r="Z238" s="400">
        <v>222</v>
      </c>
      <c r="AA238" s="502">
        <v>222</v>
      </c>
      <c r="AC238" s="400">
        <f t="shared" si="52"/>
        <v>12</v>
      </c>
    </row>
    <row r="239" spans="1:29" ht="12.75" customHeight="1">
      <c r="A239" s="403">
        <f t="shared" si="53"/>
        <v>223</v>
      </c>
      <c r="B239" s="513"/>
      <c r="C239" s="404" t="str">
        <f t="shared" si="48"/>
        <v>C11-R35</v>
      </c>
      <c r="D239" s="405">
        <v>0.39121527777778065</v>
      </c>
      <c r="E239" s="405">
        <v>0.39135416666666956</v>
      </c>
      <c r="F239" s="406">
        <f t="shared" si="61"/>
        <v>1.7</v>
      </c>
      <c r="G239" s="468">
        <f t="shared" si="61"/>
        <v>9.44</v>
      </c>
      <c r="H239" s="407">
        <f t="shared" si="61"/>
        <v>1.2</v>
      </c>
      <c r="I239" s="407">
        <f t="shared" si="55"/>
        <v>11.139999999999999</v>
      </c>
      <c r="J239" s="407">
        <f t="shared" si="49"/>
        <v>11.149999999999999</v>
      </c>
      <c r="K239" s="408">
        <f t="shared" si="56"/>
        <v>9.9999999999997868E-3</v>
      </c>
      <c r="L239" s="409">
        <f t="shared" si="57"/>
        <v>0.5</v>
      </c>
      <c r="M239" s="410">
        <f t="shared" si="58"/>
        <v>11.639999999999999</v>
      </c>
      <c r="N239" s="410">
        <f t="shared" si="59"/>
        <v>11.649999999999999</v>
      </c>
      <c r="O239" s="411"/>
      <c r="P239" s="485">
        <f t="shared" ca="1" si="60"/>
        <v>0.39119212962963257</v>
      </c>
      <c r="Q239" s="484">
        <f t="shared" ca="1" si="50"/>
        <v>0.39133101851852148</v>
      </c>
      <c r="R239" s="486">
        <v>0.01</v>
      </c>
      <c r="S239" s="486"/>
      <c r="T239">
        <v>15</v>
      </c>
      <c r="U239" s="469" t="str">
        <f t="shared" si="51"/>
        <v>C11-R35</v>
      </c>
      <c r="V239">
        <v>11</v>
      </c>
      <c r="W239" s="470" t="s">
        <v>493</v>
      </c>
      <c r="X239" s="470" t="s">
        <v>494</v>
      </c>
      <c r="Y239">
        <v>35</v>
      </c>
      <c r="Z239" s="400">
        <v>223</v>
      </c>
      <c r="AA239" s="502">
        <v>223</v>
      </c>
      <c r="AC239" s="400">
        <f t="shared" si="52"/>
        <v>13</v>
      </c>
    </row>
    <row r="240" spans="1:29" ht="12.75" customHeight="1">
      <c r="A240" s="403">
        <f t="shared" si="53"/>
        <v>224</v>
      </c>
      <c r="B240" s="513"/>
      <c r="C240" s="404" t="str">
        <f t="shared" si="48"/>
        <v>C11-R37</v>
      </c>
      <c r="D240" s="405">
        <v>0.39162037037037328</v>
      </c>
      <c r="E240" s="405">
        <v>0.39178240740741033</v>
      </c>
      <c r="F240" s="406">
        <f t="shared" si="61"/>
        <v>1.7</v>
      </c>
      <c r="G240" s="468">
        <f t="shared" si="61"/>
        <v>9.44</v>
      </c>
      <c r="H240" s="407">
        <f t="shared" si="61"/>
        <v>1.2</v>
      </c>
      <c r="I240" s="407">
        <f t="shared" si="55"/>
        <v>11.139999999999999</v>
      </c>
      <c r="J240" s="407">
        <f t="shared" si="49"/>
        <v>11.28</v>
      </c>
      <c r="K240" s="408">
        <f t="shared" si="56"/>
        <v>0.14000000000000057</v>
      </c>
      <c r="L240" s="409">
        <f t="shared" si="57"/>
        <v>0.5</v>
      </c>
      <c r="M240" s="410">
        <f t="shared" si="58"/>
        <v>11.639999999999999</v>
      </c>
      <c r="N240" s="410">
        <f t="shared" si="59"/>
        <v>11.78</v>
      </c>
      <c r="O240" s="411"/>
      <c r="P240" s="485">
        <f t="shared" ca="1" si="60"/>
        <v>0.39162037037037334</v>
      </c>
      <c r="Q240" s="484">
        <f t="shared" ca="1" si="50"/>
        <v>0.39175925925926225</v>
      </c>
      <c r="R240" s="486">
        <v>0.14000000000000001</v>
      </c>
      <c r="S240" s="486"/>
      <c r="T240">
        <v>16</v>
      </c>
      <c r="U240" s="469" t="str">
        <f t="shared" si="51"/>
        <v>C11-R37</v>
      </c>
      <c r="V240">
        <v>11</v>
      </c>
      <c r="W240" s="470" t="s">
        <v>493</v>
      </c>
      <c r="X240" s="470" t="s">
        <v>494</v>
      </c>
      <c r="Y240">
        <v>37</v>
      </c>
      <c r="Z240" s="400">
        <v>224</v>
      </c>
      <c r="AA240" s="502">
        <v>224</v>
      </c>
      <c r="AC240" s="400">
        <f t="shared" si="52"/>
        <v>14</v>
      </c>
    </row>
    <row r="241" spans="1:29" ht="12.75" customHeight="1">
      <c r="A241" s="403">
        <f t="shared" si="53"/>
        <v>225</v>
      </c>
      <c r="B241" s="513"/>
      <c r="C241" s="404" t="str">
        <f t="shared" si="48"/>
        <v>C11-R39</v>
      </c>
      <c r="D241" s="405">
        <v>0.39207175925926219</v>
      </c>
      <c r="E241" s="405">
        <v>0.39223379629629923</v>
      </c>
      <c r="F241" s="406">
        <f t="shared" si="61"/>
        <v>1.7</v>
      </c>
      <c r="G241" s="468">
        <f t="shared" si="61"/>
        <v>9.44</v>
      </c>
      <c r="H241" s="407">
        <f t="shared" si="61"/>
        <v>1.2</v>
      </c>
      <c r="I241" s="407">
        <f t="shared" si="55"/>
        <v>11.139999999999999</v>
      </c>
      <c r="J241" s="407">
        <f t="shared" si="49"/>
        <v>11.29</v>
      </c>
      <c r="K241" s="408">
        <f t="shared" si="56"/>
        <v>0.15000000000000036</v>
      </c>
      <c r="L241" s="409">
        <f t="shared" si="57"/>
        <v>0.5</v>
      </c>
      <c r="M241" s="410">
        <f t="shared" si="58"/>
        <v>11.639999999999999</v>
      </c>
      <c r="N241" s="410">
        <f t="shared" si="59"/>
        <v>11.79</v>
      </c>
      <c r="O241" s="411"/>
      <c r="P241" s="485">
        <f t="shared" ca="1" si="60"/>
        <v>0.39200231481481779</v>
      </c>
      <c r="Q241" s="484">
        <f t="shared" ca="1" si="50"/>
        <v>0.39215277777778074</v>
      </c>
      <c r="R241" s="486">
        <v>0.15</v>
      </c>
      <c r="S241" s="486"/>
      <c r="T241">
        <v>17</v>
      </c>
      <c r="U241" s="469" t="str">
        <f t="shared" si="51"/>
        <v>C11-R39</v>
      </c>
      <c r="V241">
        <v>11</v>
      </c>
      <c r="W241" s="470" t="s">
        <v>493</v>
      </c>
      <c r="X241" s="470" t="s">
        <v>494</v>
      </c>
      <c r="Y241">
        <v>39</v>
      </c>
      <c r="Z241" s="400">
        <v>225</v>
      </c>
      <c r="AA241" s="502">
        <v>225</v>
      </c>
      <c r="AC241" s="400">
        <f t="shared" si="52"/>
        <v>15</v>
      </c>
    </row>
    <row r="242" spans="1:29" ht="12.75" customHeight="1">
      <c r="A242" s="403">
        <f t="shared" si="53"/>
        <v>226</v>
      </c>
      <c r="B242" s="513" t="str">
        <f>D12</f>
        <v>KM8+940, KM9+009,80</v>
      </c>
      <c r="C242" s="404" t="str">
        <f t="shared" si="48"/>
        <v>C11-R41</v>
      </c>
      <c r="D242" s="405">
        <v>0.39248842592592886</v>
      </c>
      <c r="E242" s="405">
        <v>0.39262731481481777</v>
      </c>
      <c r="F242" s="406">
        <f t="shared" si="61"/>
        <v>1.7</v>
      </c>
      <c r="G242" s="468">
        <f t="shared" si="61"/>
        <v>9.44</v>
      </c>
      <c r="H242" s="407">
        <f t="shared" si="61"/>
        <v>1.2</v>
      </c>
      <c r="I242" s="407">
        <f t="shared" si="55"/>
        <v>11.139999999999999</v>
      </c>
      <c r="J242" s="407">
        <f t="shared" si="49"/>
        <v>11.169999999999998</v>
      </c>
      <c r="K242" s="408">
        <f t="shared" si="56"/>
        <v>2.9999999999999361E-2</v>
      </c>
      <c r="L242" s="409">
        <f t="shared" si="57"/>
        <v>0.5</v>
      </c>
      <c r="M242" s="410">
        <f t="shared" si="58"/>
        <v>11.639999999999999</v>
      </c>
      <c r="N242" s="410">
        <f t="shared" si="59"/>
        <v>11.669999999999998</v>
      </c>
      <c r="O242" s="411"/>
      <c r="P242" s="485">
        <f t="shared" ca="1" si="60"/>
        <v>0.39239583333333627</v>
      </c>
      <c r="Q242" s="484">
        <f t="shared" ca="1" si="50"/>
        <v>0.39254629629629922</v>
      </c>
      <c r="R242" s="486">
        <v>0.03</v>
      </c>
      <c r="S242" s="486"/>
      <c r="T242">
        <v>18</v>
      </c>
      <c r="U242" s="469" t="str">
        <f t="shared" si="51"/>
        <v>C11-R41</v>
      </c>
      <c r="V242">
        <v>11</v>
      </c>
      <c r="W242" s="470" t="s">
        <v>493</v>
      </c>
      <c r="X242" s="470" t="s">
        <v>494</v>
      </c>
      <c r="Y242">
        <v>41</v>
      </c>
      <c r="Z242" s="400">
        <v>226</v>
      </c>
      <c r="AA242" s="502">
        <v>226</v>
      </c>
      <c r="AC242" s="400">
        <f t="shared" si="52"/>
        <v>16</v>
      </c>
    </row>
    <row r="243" spans="1:29" ht="12.75" customHeight="1">
      <c r="A243" s="403">
        <f t="shared" si="53"/>
        <v>227</v>
      </c>
      <c r="B243" s="513"/>
      <c r="C243" s="404" t="str">
        <f t="shared" si="48"/>
        <v>C12-R40</v>
      </c>
      <c r="D243" s="405">
        <v>0.39288194444444741</v>
      </c>
      <c r="E243" s="405">
        <v>0.39302083333333632</v>
      </c>
      <c r="F243" s="406">
        <f t="shared" ref="F243:H258" si="62">F242</f>
        <v>1.7</v>
      </c>
      <c r="G243" s="468">
        <f t="shared" si="62"/>
        <v>9.44</v>
      </c>
      <c r="H243" s="407">
        <f t="shared" si="62"/>
        <v>1.2</v>
      </c>
      <c r="I243" s="407">
        <f t="shared" si="55"/>
        <v>11.139999999999999</v>
      </c>
      <c r="J243" s="407">
        <f t="shared" si="49"/>
        <v>11.28</v>
      </c>
      <c r="K243" s="408">
        <f t="shared" si="56"/>
        <v>0.14000000000000057</v>
      </c>
      <c r="L243" s="409">
        <f t="shared" si="57"/>
        <v>0.5</v>
      </c>
      <c r="M243" s="410">
        <f t="shared" si="58"/>
        <v>11.639999999999999</v>
      </c>
      <c r="N243" s="410">
        <f t="shared" si="59"/>
        <v>11.78</v>
      </c>
      <c r="O243" s="411"/>
      <c r="P243" s="485">
        <f t="shared" ca="1" si="60"/>
        <v>0.39277777777778072</v>
      </c>
      <c r="Q243" s="484">
        <f t="shared" ca="1" si="50"/>
        <v>0.39291666666666963</v>
      </c>
      <c r="R243" s="486">
        <v>0.14000000000000001</v>
      </c>
      <c r="S243" s="486"/>
      <c r="T243">
        <v>19</v>
      </c>
      <c r="U243" s="469" t="str">
        <f t="shared" si="51"/>
        <v>C12-R40</v>
      </c>
      <c r="V243">
        <v>12</v>
      </c>
      <c r="W243" s="470" t="s">
        <v>493</v>
      </c>
      <c r="X243" s="470" t="s">
        <v>494</v>
      </c>
      <c r="Y243">
        <v>40</v>
      </c>
      <c r="Z243" s="400">
        <v>227</v>
      </c>
      <c r="AA243" s="502">
        <v>227</v>
      </c>
      <c r="AC243" s="400">
        <f t="shared" si="52"/>
        <v>17</v>
      </c>
    </row>
    <row r="244" spans="1:29" ht="12.75" customHeight="1">
      <c r="A244" s="403">
        <f t="shared" si="53"/>
        <v>228</v>
      </c>
      <c r="B244" s="513"/>
      <c r="C244" s="404" t="str">
        <f t="shared" si="48"/>
        <v>C12-R38</v>
      </c>
      <c r="D244" s="405">
        <v>0.39326388888889185</v>
      </c>
      <c r="E244" s="405">
        <v>0.3934143518518548</v>
      </c>
      <c r="F244" s="406">
        <f t="shared" si="62"/>
        <v>1.7</v>
      </c>
      <c r="G244" s="468">
        <f t="shared" si="62"/>
        <v>9.44</v>
      </c>
      <c r="H244" s="407">
        <f t="shared" si="62"/>
        <v>1.2</v>
      </c>
      <c r="I244" s="407">
        <f t="shared" si="55"/>
        <v>11.139999999999999</v>
      </c>
      <c r="J244" s="407">
        <f t="shared" si="49"/>
        <v>11.27</v>
      </c>
      <c r="K244" s="408">
        <f t="shared" si="56"/>
        <v>0.13000000000000078</v>
      </c>
      <c r="L244" s="409">
        <f t="shared" si="57"/>
        <v>0.5</v>
      </c>
      <c r="M244" s="410">
        <f t="shared" si="58"/>
        <v>11.639999999999999</v>
      </c>
      <c r="N244" s="410">
        <f t="shared" si="59"/>
        <v>11.77</v>
      </c>
      <c r="O244" s="411"/>
      <c r="P244" s="485">
        <f t="shared" ca="1" si="60"/>
        <v>0.3931944444444474</v>
      </c>
      <c r="Q244" s="484">
        <f t="shared" ca="1" si="50"/>
        <v>0.39333333333333631</v>
      </c>
      <c r="R244" s="486">
        <v>0.13</v>
      </c>
      <c r="S244" s="486"/>
      <c r="T244">
        <v>20</v>
      </c>
      <c r="U244" s="469" t="str">
        <f t="shared" si="51"/>
        <v>C12-R38</v>
      </c>
      <c r="V244">
        <v>12</v>
      </c>
      <c r="W244" s="470" t="s">
        <v>493</v>
      </c>
      <c r="X244" s="470" t="s">
        <v>494</v>
      </c>
      <c r="Y244">
        <v>38</v>
      </c>
      <c r="Z244" s="400">
        <v>228</v>
      </c>
      <c r="AA244" s="502">
        <v>228</v>
      </c>
      <c r="AC244" s="400">
        <f t="shared" si="52"/>
        <v>18</v>
      </c>
    </row>
    <row r="245" spans="1:29" ht="12.75" customHeight="1">
      <c r="A245" s="403">
        <f t="shared" si="53"/>
        <v>229</v>
      </c>
      <c r="B245" s="513"/>
      <c r="C245" s="404" t="str">
        <f t="shared" si="48"/>
        <v>C12-R36</v>
      </c>
      <c r="D245" s="405">
        <v>0.39365740740741034</v>
      </c>
      <c r="E245" s="405">
        <v>0.39381944444444739</v>
      </c>
      <c r="F245" s="406">
        <f t="shared" si="62"/>
        <v>1.7</v>
      </c>
      <c r="G245" s="468">
        <f t="shared" si="62"/>
        <v>9.44</v>
      </c>
      <c r="H245" s="407">
        <f t="shared" si="62"/>
        <v>1.2</v>
      </c>
      <c r="I245" s="407">
        <f t="shared" si="55"/>
        <v>11.139999999999999</v>
      </c>
      <c r="J245" s="407">
        <f t="shared" si="49"/>
        <v>11.149999999999999</v>
      </c>
      <c r="K245" s="408">
        <f t="shared" si="56"/>
        <v>9.9999999999997868E-3</v>
      </c>
      <c r="L245" s="409">
        <f t="shared" si="57"/>
        <v>0.5</v>
      </c>
      <c r="M245" s="410">
        <f t="shared" si="58"/>
        <v>11.639999999999999</v>
      </c>
      <c r="N245" s="410">
        <f t="shared" si="59"/>
        <v>11.649999999999999</v>
      </c>
      <c r="O245" s="411"/>
      <c r="P245" s="485">
        <f t="shared" ca="1" si="60"/>
        <v>0.39356481481481781</v>
      </c>
      <c r="Q245" s="484">
        <f t="shared" ca="1" si="50"/>
        <v>0.39371527777778076</v>
      </c>
      <c r="R245" s="486">
        <v>0.01</v>
      </c>
      <c r="S245" s="486"/>
      <c r="T245">
        <v>21</v>
      </c>
      <c r="U245" s="469" t="str">
        <f t="shared" si="51"/>
        <v>C12-R36</v>
      </c>
      <c r="V245">
        <v>12</v>
      </c>
      <c r="W245" s="470" t="s">
        <v>493</v>
      </c>
      <c r="X245" s="470" t="s">
        <v>494</v>
      </c>
      <c r="Y245">
        <v>36</v>
      </c>
      <c r="Z245" s="400">
        <v>229</v>
      </c>
      <c r="AA245" s="502">
        <v>229</v>
      </c>
      <c r="AC245" s="400">
        <f t="shared" si="52"/>
        <v>19</v>
      </c>
    </row>
    <row r="246" spans="1:29" ht="12.75" customHeight="1">
      <c r="A246" s="403">
        <f t="shared" si="53"/>
        <v>230</v>
      </c>
      <c r="B246" s="513"/>
      <c r="C246" s="404" t="str">
        <f t="shared" si="48"/>
        <v>C12-R34</v>
      </c>
      <c r="D246" s="405">
        <v>0.39409722222222515</v>
      </c>
      <c r="E246" s="405">
        <v>0.39427083333333629</v>
      </c>
      <c r="F246" s="406">
        <f t="shared" si="62"/>
        <v>1.7</v>
      </c>
      <c r="G246" s="468">
        <f t="shared" si="62"/>
        <v>9.44</v>
      </c>
      <c r="H246" s="407">
        <f t="shared" si="62"/>
        <v>1.2</v>
      </c>
      <c r="I246" s="407">
        <f t="shared" si="55"/>
        <v>11.139999999999999</v>
      </c>
      <c r="J246" s="407">
        <f t="shared" si="49"/>
        <v>11.229999999999999</v>
      </c>
      <c r="K246" s="408">
        <f t="shared" si="56"/>
        <v>8.9999999999999858E-2</v>
      </c>
      <c r="L246" s="409">
        <f t="shared" si="57"/>
        <v>0.5</v>
      </c>
      <c r="M246" s="410">
        <f t="shared" si="58"/>
        <v>11.639999999999999</v>
      </c>
      <c r="N246" s="410">
        <f t="shared" si="59"/>
        <v>11.729999999999999</v>
      </c>
      <c r="O246" s="411"/>
      <c r="P246" s="485">
        <f t="shared" ca="1" si="60"/>
        <v>0.39394675925926226</v>
      </c>
      <c r="Q246" s="484">
        <f t="shared" ca="1" si="50"/>
        <v>0.3941203703703734</v>
      </c>
      <c r="R246" s="486">
        <v>0.09</v>
      </c>
      <c r="S246" s="486"/>
      <c r="T246">
        <v>22</v>
      </c>
      <c r="U246" s="469" t="str">
        <f t="shared" si="51"/>
        <v>C12-R34</v>
      </c>
      <c r="V246">
        <v>12</v>
      </c>
      <c r="W246" s="470" t="s">
        <v>493</v>
      </c>
      <c r="X246" s="470" t="s">
        <v>494</v>
      </c>
      <c r="Y246">
        <v>34</v>
      </c>
      <c r="Z246" s="400">
        <v>230</v>
      </c>
      <c r="AA246" s="502">
        <v>230</v>
      </c>
      <c r="AC246" s="400">
        <f t="shared" si="52"/>
        <v>20</v>
      </c>
    </row>
    <row r="247" spans="1:29" ht="12.75" customHeight="1">
      <c r="A247" s="403">
        <f t="shared" si="53"/>
        <v>231</v>
      </c>
      <c r="B247" s="513"/>
      <c r="C247" s="404" t="str">
        <f t="shared" si="48"/>
        <v>C12-R32</v>
      </c>
      <c r="D247" s="405">
        <v>0.39453703703704002</v>
      </c>
      <c r="E247" s="405">
        <v>0.39468750000000297</v>
      </c>
      <c r="F247" s="406">
        <f t="shared" si="62"/>
        <v>1.7</v>
      </c>
      <c r="G247" s="468">
        <f t="shared" si="62"/>
        <v>9.44</v>
      </c>
      <c r="H247" s="407">
        <f t="shared" si="62"/>
        <v>1.2</v>
      </c>
      <c r="I247" s="407">
        <f t="shared" si="55"/>
        <v>11.139999999999999</v>
      </c>
      <c r="J247" s="407">
        <f t="shared" si="49"/>
        <v>11.179999999999998</v>
      </c>
      <c r="K247" s="408">
        <f t="shared" si="56"/>
        <v>3.9999999999999147E-2</v>
      </c>
      <c r="L247" s="409">
        <f t="shared" si="57"/>
        <v>0.5</v>
      </c>
      <c r="M247" s="410">
        <f t="shared" si="58"/>
        <v>11.639999999999999</v>
      </c>
      <c r="N247" s="410">
        <f t="shared" si="59"/>
        <v>11.679999999999998</v>
      </c>
      <c r="O247" s="411"/>
      <c r="P247" s="485">
        <f t="shared" ca="1" si="60"/>
        <v>0.39437500000000303</v>
      </c>
      <c r="Q247" s="484">
        <f t="shared" ca="1" si="50"/>
        <v>0.39452546296296598</v>
      </c>
      <c r="R247" s="486">
        <v>0.04</v>
      </c>
      <c r="S247" s="486"/>
      <c r="T247">
        <v>23</v>
      </c>
      <c r="U247" s="469" t="str">
        <f t="shared" si="51"/>
        <v>C12-R32</v>
      </c>
      <c r="V247">
        <v>12</v>
      </c>
      <c r="W247" s="470" t="s">
        <v>493</v>
      </c>
      <c r="X247" s="470" t="s">
        <v>494</v>
      </c>
      <c r="Y247">
        <v>32</v>
      </c>
      <c r="Z247" s="400">
        <v>231</v>
      </c>
      <c r="AA247" s="502">
        <v>231</v>
      </c>
      <c r="AC247" s="400">
        <f t="shared" si="52"/>
        <v>1</v>
      </c>
    </row>
    <row r="248" spans="1:29" ht="12.75" customHeight="1">
      <c r="A248" s="403">
        <f t="shared" si="53"/>
        <v>232</v>
      </c>
      <c r="B248" s="513"/>
      <c r="C248" s="404" t="str">
        <f t="shared" si="48"/>
        <v>C12-R30</v>
      </c>
      <c r="D248" s="405">
        <v>0.39496527777778073</v>
      </c>
      <c r="E248" s="405">
        <v>0.39512731481481778</v>
      </c>
      <c r="F248" s="406">
        <f t="shared" si="62"/>
        <v>1.7</v>
      </c>
      <c r="G248" s="468">
        <f t="shared" si="62"/>
        <v>9.44</v>
      </c>
      <c r="H248" s="407">
        <f t="shared" si="62"/>
        <v>1.2</v>
      </c>
      <c r="I248" s="407">
        <f t="shared" si="55"/>
        <v>11.139999999999999</v>
      </c>
      <c r="J248" s="407">
        <f t="shared" si="49"/>
        <v>11.169999999999998</v>
      </c>
      <c r="K248" s="408">
        <f t="shared" si="56"/>
        <v>2.9999999999999361E-2</v>
      </c>
      <c r="L248" s="409">
        <f t="shared" si="57"/>
        <v>0.5</v>
      </c>
      <c r="M248" s="410">
        <f t="shared" si="58"/>
        <v>11.639999999999999</v>
      </c>
      <c r="N248" s="410">
        <f t="shared" si="59"/>
        <v>11.669999999999998</v>
      </c>
      <c r="O248" s="411"/>
      <c r="P248" s="485">
        <f t="shared" ca="1" si="60"/>
        <v>0.39478009259259561</v>
      </c>
      <c r="Q248" s="484">
        <f t="shared" ca="1" si="50"/>
        <v>0.39491898148148452</v>
      </c>
      <c r="R248" s="486">
        <v>0.03</v>
      </c>
      <c r="S248" s="486"/>
      <c r="T248">
        <v>24</v>
      </c>
      <c r="U248" s="469" t="str">
        <f t="shared" si="51"/>
        <v>C12-R30</v>
      </c>
      <c r="V248">
        <v>12</v>
      </c>
      <c r="W248" s="470" t="s">
        <v>493</v>
      </c>
      <c r="X248" s="470" t="s">
        <v>494</v>
      </c>
      <c r="Y248">
        <v>30</v>
      </c>
      <c r="Z248" s="400">
        <v>232</v>
      </c>
      <c r="AA248" s="502">
        <v>232</v>
      </c>
      <c r="AC248" s="400">
        <f t="shared" si="52"/>
        <v>2</v>
      </c>
    </row>
    <row r="249" spans="1:29" ht="12.75" customHeight="1">
      <c r="A249" s="403">
        <f t="shared" si="53"/>
        <v>233</v>
      </c>
      <c r="B249" s="513"/>
      <c r="C249" s="404" t="str">
        <f t="shared" si="48"/>
        <v>C12-R28</v>
      </c>
      <c r="D249" s="405">
        <v>0.39540509259259554</v>
      </c>
      <c r="E249" s="405">
        <v>0.39556712962963259</v>
      </c>
      <c r="F249" s="406">
        <f t="shared" si="62"/>
        <v>1.7</v>
      </c>
      <c r="G249" s="468">
        <f t="shared" si="62"/>
        <v>9.44</v>
      </c>
      <c r="H249" s="407">
        <f t="shared" si="62"/>
        <v>1.2</v>
      </c>
      <c r="I249" s="407">
        <f t="shared" si="55"/>
        <v>11.139999999999999</v>
      </c>
      <c r="J249" s="407">
        <f t="shared" si="49"/>
        <v>11.249999999999998</v>
      </c>
      <c r="K249" s="408">
        <f t="shared" si="56"/>
        <v>0.10999999999999943</v>
      </c>
      <c r="L249" s="409">
        <f t="shared" si="57"/>
        <v>0.5</v>
      </c>
      <c r="M249" s="410">
        <f t="shared" si="58"/>
        <v>11.639999999999999</v>
      </c>
      <c r="N249" s="410">
        <f t="shared" si="59"/>
        <v>11.749999999999998</v>
      </c>
      <c r="O249" s="411"/>
      <c r="P249" s="485">
        <f t="shared" ca="1" si="60"/>
        <v>0.39516203703704006</v>
      </c>
      <c r="Q249" s="484">
        <f t="shared" ca="1" si="50"/>
        <v>0.3953240740740771</v>
      </c>
      <c r="R249" s="486">
        <v>0.11</v>
      </c>
      <c r="S249" s="486"/>
      <c r="T249">
        <v>25</v>
      </c>
      <c r="U249" s="469" t="str">
        <f t="shared" si="51"/>
        <v>C12-R28</v>
      </c>
      <c r="V249">
        <v>12</v>
      </c>
      <c r="W249" s="470" t="s">
        <v>493</v>
      </c>
      <c r="X249" s="470" t="s">
        <v>494</v>
      </c>
      <c r="Y249">
        <v>28</v>
      </c>
      <c r="Z249" s="400">
        <v>233</v>
      </c>
      <c r="AA249" s="502">
        <v>233</v>
      </c>
      <c r="AC249" s="400">
        <f t="shared" si="52"/>
        <v>3</v>
      </c>
    </row>
    <row r="250" spans="1:29" ht="12.75" customHeight="1">
      <c r="A250" s="403">
        <f t="shared" si="53"/>
        <v>234</v>
      </c>
      <c r="B250" s="513"/>
      <c r="C250" s="404" t="str">
        <f t="shared" si="48"/>
        <v>C12-R26</v>
      </c>
      <c r="D250" s="405">
        <v>0.39581018518518812</v>
      </c>
      <c r="E250" s="405">
        <v>0.39598379629629926</v>
      </c>
      <c r="F250" s="406">
        <f t="shared" si="62"/>
        <v>1.7</v>
      </c>
      <c r="G250" s="468">
        <f t="shared" si="62"/>
        <v>9.44</v>
      </c>
      <c r="H250" s="407">
        <f t="shared" si="62"/>
        <v>1.2</v>
      </c>
      <c r="I250" s="407">
        <f t="shared" si="55"/>
        <v>11.139999999999999</v>
      </c>
      <c r="J250" s="407">
        <f t="shared" si="49"/>
        <v>11.249999999999998</v>
      </c>
      <c r="K250" s="408">
        <f t="shared" si="56"/>
        <v>0.10999999999999943</v>
      </c>
      <c r="L250" s="409">
        <f t="shared" si="57"/>
        <v>0.5</v>
      </c>
      <c r="M250" s="410">
        <f t="shared" si="58"/>
        <v>11.639999999999999</v>
      </c>
      <c r="N250" s="410">
        <f t="shared" si="59"/>
        <v>11.749999999999998</v>
      </c>
      <c r="O250" s="411"/>
      <c r="P250" s="485">
        <f t="shared" ca="1" si="60"/>
        <v>0.39556712962963264</v>
      </c>
      <c r="Q250" s="484">
        <f t="shared" ca="1" si="50"/>
        <v>0.39570601851852155</v>
      </c>
      <c r="R250" s="486">
        <v>0.11</v>
      </c>
      <c r="S250" s="486"/>
      <c r="T250">
        <v>26</v>
      </c>
      <c r="U250" s="469" t="str">
        <f t="shared" si="51"/>
        <v>C12-R26</v>
      </c>
      <c r="V250">
        <v>12</v>
      </c>
      <c r="W250" s="470" t="s">
        <v>493</v>
      </c>
      <c r="X250" s="470" t="s">
        <v>494</v>
      </c>
      <c r="Y250">
        <v>26</v>
      </c>
      <c r="Z250" s="400">
        <v>234</v>
      </c>
      <c r="AA250" s="502">
        <v>234</v>
      </c>
      <c r="AC250" s="400">
        <f t="shared" si="52"/>
        <v>4</v>
      </c>
    </row>
    <row r="251" spans="1:29" ht="12.75" customHeight="1">
      <c r="A251" s="403">
        <f t="shared" si="53"/>
        <v>235</v>
      </c>
      <c r="B251" s="513"/>
      <c r="C251" s="404" t="str">
        <f t="shared" si="48"/>
        <v>C12-R24</v>
      </c>
      <c r="D251" s="405">
        <v>0.39626157407407703</v>
      </c>
      <c r="E251" s="405">
        <v>0.39640046296296594</v>
      </c>
      <c r="F251" s="406">
        <f t="shared" si="62"/>
        <v>1.7</v>
      </c>
      <c r="G251" s="468">
        <f t="shared" si="62"/>
        <v>9.44</v>
      </c>
      <c r="H251" s="407">
        <f t="shared" si="62"/>
        <v>1.2</v>
      </c>
      <c r="I251" s="407">
        <f t="shared" si="55"/>
        <v>11.139999999999999</v>
      </c>
      <c r="J251" s="407">
        <f t="shared" si="49"/>
        <v>11.179999999999998</v>
      </c>
      <c r="K251" s="408">
        <f t="shared" si="56"/>
        <v>3.9999999999999147E-2</v>
      </c>
      <c r="L251" s="409">
        <f t="shared" si="57"/>
        <v>0.5</v>
      </c>
      <c r="M251" s="410">
        <f t="shared" si="58"/>
        <v>11.639999999999999</v>
      </c>
      <c r="N251" s="410">
        <f t="shared" si="59"/>
        <v>11.679999999999998</v>
      </c>
      <c r="O251" s="411"/>
      <c r="P251" s="485">
        <f t="shared" ca="1" si="60"/>
        <v>0.39597222222222528</v>
      </c>
      <c r="Q251" s="484">
        <f t="shared" ca="1" si="50"/>
        <v>0.39611111111111419</v>
      </c>
      <c r="R251" s="486">
        <v>0.04</v>
      </c>
      <c r="S251" s="486"/>
      <c r="T251">
        <v>1</v>
      </c>
      <c r="U251" s="469" t="str">
        <f t="shared" si="51"/>
        <v>C12-R24</v>
      </c>
      <c r="V251">
        <v>12</v>
      </c>
      <c r="W251" s="470" t="s">
        <v>493</v>
      </c>
      <c r="X251" s="470" t="s">
        <v>494</v>
      </c>
      <c r="Y251">
        <v>24</v>
      </c>
      <c r="Z251" s="400">
        <v>235</v>
      </c>
      <c r="AA251" s="502">
        <v>235</v>
      </c>
      <c r="AC251" s="400">
        <f t="shared" si="52"/>
        <v>5</v>
      </c>
    </row>
    <row r="252" spans="1:29" ht="12.75" customHeight="1">
      <c r="A252" s="403">
        <f t="shared" si="53"/>
        <v>236</v>
      </c>
      <c r="B252" s="513"/>
      <c r="C252" s="404" t="str">
        <f t="shared" si="48"/>
        <v>C12-R22</v>
      </c>
      <c r="D252" s="405">
        <v>0.39665509259259557</v>
      </c>
      <c r="E252" s="405">
        <v>0.39682870370370671</v>
      </c>
      <c r="F252" s="406">
        <f t="shared" si="62"/>
        <v>1.7</v>
      </c>
      <c r="G252" s="468">
        <f t="shared" si="62"/>
        <v>9.44</v>
      </c>
      <c r="H252" s="407">
        <f t="shared" si="62"/>
        <v>1.2</v>
      </c>
      <c r="I252" s="407">
        <f t="shared" si="55"/>
        <v>11.139999999999999</v>
      </c>
      <c r="J252" s="407">
        <f t="shared" si="49"/>
        <v>11.19</v>
      </c>
      <c r="K252" s="408">
        <f t="shared" si="56"/>
        <v>5.0000000000000711E-2</v>
      </c>
      <c r="L252" s="409">
        <f t="shared" si="57"/>
        <v>0.5</v>
      </c>
      <c r="M252" s="410">
        <f t="shared" si="58"/>
        <v>11.639999999999999</v>
      </c>
      <c r="N252" s="410">
        <f t="shared" si="59"/>
        <v>11.69</v>
      </c>
      <c r="O252" s="411"/>
      <c r="P252" s="485">
        <f t="shared" ca="1" si="60"/>
        <v>0.39640046296296605</v>
      </c>
      <c r="Q252" s="484">
        <f t="shared" ca="1" si="50"/>
        <v>0.39657407407407719</v>
      </c>
      <c r="R252" s="486">
        <v>0.05</v>
      </c>
      <c r="S252" s="486"/>
      <c r="T252">
        <v>2</v>
      </c>
      <c r="U252" s="469" t="str">
        <f t="shared" si="51"/>
        <v>C12-R22</v>
      </c>
      <c r="V252">
        <v>12</v>
      </c>
      <c r="W252" s="470" t="s">
        <v>493</v>
      </c>
      <c r="X252" s="470" t="s">
        <v>494</v>
      </c>
      <c r="Y252">
        <v>22</v>
      </c>
      <c r="Z252" s="400">
        <v>236</v>
      </c>
      <c r="AA252" s="502">
        <v>236</v>
      </c>
      <c r="AC252" s="400">
        <f t="shared" si="52"/>
        <v>6</v>
      </c>
    </row>
    <row r="253" spans="1:29" ht="12.75" customHeight="1">
      <c r="A253" s="403">
        <f t="shared" si="53"/>
        <v>237</v>
      </c>
      <c r="B253" s="513"/>
      <c r="C253" s="404" t="str">
        <f t="shared" si="48"/>
        <v>C12-R20</v>
      </c>
      <c r="D253" s="405">
        <v>0.39711805555555857</v>
      </c>
      <c r="E253" s="405">
        <v>0.39729166666666971</v>
      </c>
      <c r="F253" s="406">
        <f t="shared" si="62"/>
        <v>1.7</v>
      </c>
      <c r="G253" s="468">
        <f t="shared" si="62"/>
        <v>9.44</v>
      </c>
      <c r="H253" s="407">
        <f t="shared" si="62"/>
        <v>1.2</v>
      </c>
      <c r="I253" s="407">
        <f t="shared" si="55"/>
        <v>11.139999999999999</v>
      </c>
      <c r="J253" s="407">
        <f t="shared" si="49"/>
        <v>11.249999999999998</v>
      </c>
      <c r="K253" s="408">
        <f t="shared" si="56"/>
        <v>0.10999999999999943</v>
      </c>
      <c r="L253" s="409">
        <f t="shared" si="57"/>
        <v>0.5</v>
      </c>
      <c r="M253" s="410">
        <f t="shared" si="58"/>
        <v>11.639999999999999</v>
      </c>
      <c r="N253" s="410">
        <f t="shared" si="59"/>
        <v>11.749999999999998</v>
      </c>
      <c r="O253" s="411"/>
      <c r="P253" s="485">
        <f t="shared" ca="1" si="60"/>
        <v>0.39681712962963273</v>
      </c>
      <c r="Q253" s="484">
        <f t="shared" ca="1" si="50"/>
        <v>0.39699074074074386</v>
      </c>
      <c r="R253" s="486">
        <v>0.11</v>
      </c>
      <c r="S253" s="486"/>
      <c r="T253">
        <v>3</v>
      </c>
      <c r="U253" s="469" t="str">
        <f t="shared" si="51"/>
        <v>C12-R20</v>
      </c>
      <c r="V253">
        <v>12</v>
      </c>
      <c r="W253" s="470" t="s">
        <v>493</v>
      </c>
      <c r="X253" s="470" t="s">
        <v>494</v>
      </c>
      <c r="Y253">
        <v>20</v>
      </c>
      <c r="Z253" s="400">
        <v>237</v>
      </c>
      <c r="AA253" s="502">
        <v>237</v>
      </c>
      <c r="AC253" s="400">
        <f t="shared" si="52"/>
        <v>7</v>
      </c>
    </row>
    <row r="254" spans="1:29" ht="12.75" customHeight="1">
      <c r="A254" s="403">
        <f t="shared" si="53"/>
        <v>238</v>
      </c>
      <c r="B254" s="513"/>
      <c r="C254" s="404" t="str">
        <f t="shared" si="48"/>
        <v>C12-R18</v>
      </c>
      <c r="D254" s="405">
        <v>0.39756944444444747</v>
      </c>
      <c r="E254" s="405">
        <v>0.39771990740741042</v>
      </c>
      <c r="F254" s="406">
        <f t="shared" si="62"/>
        <v>1.7</v>
      </c>
      <c r="G254" s="468">
        <f t="shared" si="62"/>
        <v>9.44</v>
      </c>
      <c r="H254" s="407">
        <f t="shared" si="62"/>
        <v>1.2</v>
      </c>
      <c r="I254" s="407">
        <f t="shared" si="55"/>
        <v>11.139999999999999</v>
      </c>
      <c r="J254" s="407">
        <f t="shared" si="49"/>
        <v>11.209999999999999</v>
      </c>
      <c r="K254" s="408">
        <f t="shared" si="56"/>
        <v>7.0000000000000284E-2</v>
      </c>
      <c r="L254" s="409">
        <f t="shared" si="57"/>
        <v>0.5</v>
      </c>
      <c r="M254" s="410">
        <f t="shared" si="58"/>
        <v>11.639999999999999</v>
      </c>
      <c r="N254" s="410">
        <f t="shared" si="59"/>
        <v>11.709999999999999</v>
      </c>
      <c r="O254" s="411"/>
      <c r="P254" s="485">
        <f t="shared" ca="1" si="60"/>
        <v>0.39728009259259572</v>
      </c>
      <c r="Q254" s="484">
        <f t="shared" ca="1" si="50"/>
        <v>0.39743055555555867</v>
      </c>
      <c r="R254" s="486">
        <v>7.0000000000000007E-2</v>
      </c>
      <c r="S254" s="486"/>
      <c r="T254">
        <v>4</v>
      </c>
      <c r="U254" s="469" t="str">
        <f t="shared" si="51"/>
        <v>C12-R18</v>
      </c>
      <c r="V254">
        <v>12</v>
      </c>
      <c r="W254" s="470" t="s">
        <v>493</v>
      </c>
      <c r="X254" s="470" t="s">
        <v>494</v>
      </c>
      <c r="Y254">
        <v>18</v>
      </c>
      <c r="Z254" s="400">
        <v>238</v>
      </c>
      <c r="AA254" s="502">
        <v>238</v>
      </c>
      <c r="AC254" s="400">
        <f t="shared" si="52"/>
        <v>8</v>
      </c>
    </row>
    <row r="255" spans="1:29" ht="12.75" customHeight="1">
      <c r="A255" s="403">
        <f t="shared" si="53"/>
        <v>239</v>
      </c>
      <c r="B255" s="513"/>
      <c r="C255" s="404" t="str">
        <f t="shared" si="48"/>
        <v>C12-R16</v>
      </c>
      <c r="D255" s="405">
        <v>0.39798611111111415</v>
      </c>
      <c r="E255" s="405">
        <v>0.39812500000000306</v>
      </c>
      <c r="F255" s="406">
        <f t="shared" si="62"/>
        <v>1.7</v>
      </c>
      <c r="G255" s="468">
        <f t="shared" si="62"/>
        <v>9.44</v>
      </c>
      <c r="H255" s="407">
        <f t="shared" si="62"/>
        <v>1.2</v>
      </c>
      <c r="I255" s="407">
        <f t="shared" si="55"/>
        <v>11.139999999999999</v>
      </c>
      <c r="J255" s="407">
        <f t="shared" si="49"/>
        <v>11.149999999999999</v>
      </c>
      <c r="K255" s="408">
        <f t="shared" si="56"/>
        <v>9.9999999999997868E-3</v>
      </c>
      <c r="L255" s="409">
        <f t="shared" si="57"/>
        <v>0.5</v>
      </c>
      <c r="M255" s="410">
        <f t="shared" si="58"/>
        <v>11.639999999999999</v>
      </c>
      <c r="N255" s="410">
        <f t="shared" si="59"/>
        <v>11.649999999999999</v>
      </c>
      <c r="O255" s="411"/>
      <c r="P255" s="485">
        <f t="shared" ca="1" si="60"/>
        <v>0.39767361111111421</v>
      </c>
      <c r="Q255" s="484">
        <f t="shared" ca="1" si="50"/>
        <v>0.39783564814815126</v>
      </c>
      <c r="R255" s="486">
        <v>0.01</v>
      </c>
      <c r="S255" s="486"/>
      <c r="T255">
        <v>5</v>
      </c>
      <c r="U255" s="469" t="str">
        <f t="shared" si="51"/>
        <v>C12-R16</v>
      </c>
      <c r="V255">
        <v>12</v>
      </c>
      <c r="W255" s="470" t="s">
        <v>493</v>
      </c>
      <c r="X255" s="470" t="s">
        <v>494</v>
      </c>
      <c r="Y255">
        <v>16</v>
      </c>
      <c r="Z255" s="400">
        <v>239</v>
      </c>
      <c r="AA255" s="502">
        <v>239</v>
      </c>
      <c r="AC255" s="400">
        <f t="shared" si="52"/>
        <v>9</v>
      </c>
    </row>
    <row r="256" spans="1:29" ht="12.75" customHeight="1">
      <c r="A256" s="403">
        <f t="shared" si="53"/>
        <v>240</v>
      </c>
      <c r="B256" s="513"/>
      <c r="C256" s="404" t="str">
        <f t="shared" si="48"/>
        <v>C12-R14</v>
      </c>
      <c r="D256" s="405">
        <v>0.3983680555555586</v>
      </c>
      <c r="E256" s="405">
        <v>0.39853009259259564</v>
      </c>
      <c r="F256" s="406">
        <f t="shared" si="62"/>
        <v>1.7</v>
      </c>
      <c r="G256" s="468">
        <f t="shared" si="62"/>
        <v>9.44</v>
      </c>
      <c r="H256" s="407">
        <f t="shared" si="62"/>
        <v>1.2</v>
      </c>
      <c r="I256" s="407">
        <f t="shared" si="55"/>
        <v>11.139999999999999</v>
      </c>
      <c r="J256" s="407">
        <f t="shared" si="49"/>
        <v>11.149999999999999</v>
      </c>
      <c r="K256" s="408">
        <f t="shared" si="56"/>
        <v>9.9999999999997868E-3</v>
      </c>
      <c r="L256" s="409">
        <f t="shared" si="57"/>
        <v>0.5</v>
      </c>
      <c r="M256" s="410">
        <f t="shared" si="58"/>
        <v>11.639999999999999</v>
      </c>
      <c r="N256" s="410">
        <f t="shared" si="59"/>
        <v>11.649999999999999</v>
      </c>
      <c r="O256" s="411"/>
      <c r="P256" s="485">
        <f t="shared" ca="1" si="60"/>
        <v>0.39807870370370679</v>
      </c>
      <c r="Q256" s="484">
        <f t="shared" ca="1" si="50"/>
        <v>0.3982175925925957</v>
      </c>
      <c r="R256" s="486">
        <v>0.01</v>
      </c>
      <c r="S256" s="486"/>
      <c r="T256">
        <v>6</v>
      </c>
      <c r="U256" s="469" t="str">
        <f t="shared" si="51"/>
        <v>C12-R14</v>
      </c>
      <c r="V256">
        <v>12</v>
      </c>
      <c r="W256" s="470" t="s">
        <v>493</v>
      </c>
      <c r="X256" s="470" t="s">
        <v>494</v>
      </c>
      <c r="Y256">
        <v>14</v>
      </c>
      <c r="Z256" s="400">
        <v>240</v>
      </c>
      <c r="AA256" s="502">
        <v>240</v>
      </c>
      <c r="AC256" s="400">
        <f t="shared" si="52"/>
        <v>10</v>
      </c>
    </row>
    <row r="257" spans="1:29" ht="12.75" customHeight="1">
      <c r="A257" s="403">
        <f t="shared" si="53"/>
        <v>241</v>
      </c>
      <c r="B257" s="513"/>
      <c r="C257" s="404" t="str">
        <f t="shared" si="48"/>
        <v>C12-R12</v>
      </c>
      <c r="D257" s="405">
        <v>0.39879629629629937</v>
      </c>
      <c r="E257" s="405">
        <v>0.39893518518518828</v>
      </c>
      <c r="F257" s="406">
        <f t="shared" si="62"/>
        <v>1.7</v>
      </c>
      <c r="G257" s="468">
        <f t="shared" si="62"/>
        <v>9.44</v>
      </c>
      <c r="H257" s="407">
        <f t="shared" si="62"/>
        <v>1.2</v>
      </c>
      <c r="I257" s="407">
        <f t="shared" si="55"/>
        <v>11.139999999999999</v>
      </c>
      <c r="J257" s="407">
        <f t="shared" si="49"/>
        <v>11.27</v>
      </c>
      <c r="K257" s="408">
        <f t="shared" si="56"/>
        <v>0.13000000000000078</v>
      </c>
      <c r="L257" s="409">
        <f t="shared" si="57"/>
        <v>0.5</v>
      </c>
      <c r="M257" s="410">
        <f t="shared" si="58"/>
        <v>11.639999999999999</v>
      </c>
      <c r="N257" s="410">
        <f t="shared" si="59"/>
        <v>11.77</v>
      </c>
      <c r="O257" s="411"/>
      <c r="P257" s="485">
        <f t="shared" ca="1" si="60"/>
        <v>0.39847222222222534</v>
      </c>
      <c r="Q257" s="484">
        <f t="shared" ca="1" si="50"/>
        <v>0.39862268518518829</v>
      </c>
      <c r="R257" s="486">
        <v>0.13</v>
      </c>
      <c r="S257" s="486"/>
      <c r="T257">
        <v>7</v>
      </c>
      <c r="U257" s="469" t="str">
        <f t="shared" si="51"/>
        <v>C12-R12</v>
      </c>
      <c r="V257">
        <v>12</v>
      </c>
      <c r="W257" s="470" t="s">
        <v>493</v>
      </c>
      <c r="X257" s="470" t="s">
        <v>494</v>
      </c>
      <c r="Y257">
        <v>12</v>
      </c>
      <c r="Z257" s="400">
        <v>241</v>
      </c>
      <c r="AA257" s="502">
        <v>241</v>
      </c>
      <c r="AC257" s="400">
        <f t="shared" si="52"/>
        <v>11</v>
      </c>
    </row>
    <row r="258" spans="1:29" ht="12.75" customHeight="1">
      <c r="A258" s="403">
        <f t="shared" si="53"/>
        <v>242</v>
      </c>
      <c r="B258" s="513"/>
      <c r="C258" s="404" t="str">
        <f t="shared" si="48"/>
        <v>C12-R10</v>
      </c>
      <c r="D258" s="405">
        <v>0.39917824074074382</v>
      </c>
      <c r="E258" s="405">
        <v>0.39934027777778086</v>
      </c>
      <c r="F258" s="406">
        <f t="shared" si="62"/>
        <v>1.7</v>
      </c>
      <c r="G258" s="468">
        <f t="shared" si="62"/>
        <v>9.44</v>
      </c>
      <c r="H258" s="407">
        <f t="shared" si="62"/>
        <v>1.2</v>
      </c>
      <c r="I258" s="407">
        <f t="shared" si="55"/>
        <v>11.139999999999999</v>
      </c>
      <c r="J258" s="407">
        <f t="shared" si="49"/>
        <v>11.179999999999998</v>
      </c>
      <c r="K258" s="408">
        <f t="shared" si="56"/>
        <v>3.9999999999999147E-2</v>
      </c>
      <c r="L258" s="409">
        <f t="shared" si="57"/>
        <v>0.5</v>
      </c>
      <c r="M258" s="410">
        <f t="shared" si="58"/>
        <v>11.639999999999999</v>
      </c>
      <c r="N258" s="410">
        <f t="shared" si="59"/>
        <v>11.679999999999998</v>
      </c>
      <c r="O258" s="411"/>
      <c r="P258" s="485">
        <f t="shared" ca="1" si="60"/>
        <v>0.39888888888889201</v>
      </c>
      <c r="Q258" s="484">
        <f t="shared" ca="1" si="50"/>
        <v>0.39905092592592906</v>
      </c>
      <c r="R258" s="486">
        <v>0.04</v>
      </c>
      <c r="S258" s="486"/>
      <c r="T258">
        <v>8</v>
      </c>
      <c r="U258" s="501" t="str">
        <f t="shared" si="51"/>
        <v>C12-R10</v>
      </c>
      <c r="V258">
        <v>12</v>
      </c>
      <c r="W258" s="501" t="s">
        <v>493</v>
      </c>
      <c r="X258" s="470" t="s">
        <v>494</v>
      </c>
      <c r="Y258">
        <v>10</v>
      </c>
      <c r="Z258" s="400">
        <v>242</v>
      </c>
      <c r="AA258" s="502">
        <v>242</v>
      </c>
      <c r="AC258" s="400">
        <f t="shared" si="52"/>
        <v>12</v>
      </c>
    </row>
    <row r="259" spans="1:29" ht="12.75" customHeight="1">
      <c r="A259" s="403">
        <f t="shared" si="53"/>
        <v>243</v>
      </c>
      <c r="B259" s="513"/>
      <c r="C259" s="404" t="str">
        <f t="shared" si="48"/>
        <v>C12-R8</v>
      </c>
      <c r="D259" s="405">
        <v>0.39957175925926236</v>
      </c>
      <c r="E259" s="405">
        <v>0.3997337962962994</v>
      </c>
      <c r="F259" s="406">
        <f t="shared" ref="F259:H274" si="63">F258</f>
        <v>1.7</v>
      </c>
      <c r="G259" s="468">
        <f t="shared" si="63"/>
        <v>9.44</v>
      </c>
      <c r="H259" s="407">
        <f t="shared" si="63"/>
        <v>1.2</v>
      </c>
      <c r="I259" s="407">
        <f t="shared" si="55"/>
        <v>11.139999999999999</v>
      </c>
      <c r="J259" s="407">
        <f t="shared" si="49"/>
        <v>11.229999999999999</v>
      </c>
      <c r="K259" s="408">
        <f t="shared" si="56"/>
        <v>8.9999999999999858E-2</v>
      </c>
      <c r="L259" s="409">
        <f t="shared" si="57"/>
        <v>0.5</v>
      </c>
      <c r="M259" s="410">
        <f t="shared" si="58"/>
        <v>11.639999999999999</v>
      </c>
      <c r="N259" s="410">
        <f t="shared" si="59"/>
        <v>11.729999999999999</v>
      </c>
      <c r="O259" s="411"/>
      <c r="P259" s="485">
        <f t="shared" ca="1" si="60"/>
        <v>0.39929398148148459</v>
      </c>
      <c r="Q259" s="484">
        <f t="shared" ca="1" si="50"/>
        <v>0.39945601851852164</v>
      </c>
      <c r="R259" s="486">
        <v>0.09</v>
      </c>
      <c r="S259" s="486"/>
      <c r="T259">
        <v>9</v>
      </c>
      <c r="U259" s="469" t="str">
        <f t="shared" si="51"/>
        <v>C12-R8</v>
      </c>
      <c r="V259">
        <v>12</v>
      </c>
      <c r="W259" s="470" t="s">
        <v>493</v>
      </c>
      <c r="X259" s="470" t="s">
        <v>494</v>
      </c>
      <c r="Y259">
        <v>8</v>
      </c>
      <c r="Z259" s="400">
        <v>243</v>
      </c>
      <c r="AA259" s="502">
        <v>243</v>
      </c>
      <c r="AC259" s="400">
        <f t="shared" si="52"/>
        <v>13</v>
      </c>
    </row>
    <row r="260" spans="1:29" ht="12.75" customHeight="1">
      <c r="A260" s="403">
        <f t="shared" si="53"/>
        <v>244</v>
      </c>
      <c r="B260" s="513"/>
      <c r="C260" s="404" t="str">
        <f t="shared" si="48"/>
        <v>C12-R6</v>
      </c>
      <c r="D260" s="405">
        <v>0.39997685185185494</v>
      </c>
      <c r="E260" s="405">
        <v>0.40012731481481789</v>
      </c>
      <c r="F260" s="406">
        <f t="shared" si="63"/>
        <v>1.7</v>
      </c>
      <c r="G260" s="468">
        <f t="shared" si="63"/>
        <v>9.44</v>
      </c>
      <c r="H260" s="407">
        <f t="shared" si="63"/>
        <v>1.2</v>
      </c>
      <c r="I260" s="407">
        <f t="shared" si="55"/>
        <v>11.139999999999999</v>
      </c>
      <c r="J260" s="407">
        <f t="shared" si="49"/>
        <v>11.149999999999999</v>
      </c>
      <c r="K260" s="408">
        <f t="shared" si="56"/>
        <v>9.9999999999997868E-3</v>
      </c>
      <c r="L260" s="409">
        <f t="shared" si="57"/>
        <v>0.5</v>
      </c>
      <c r="M260" s="410">
        <f t="shared" si="58"/>
        <v>11.639999999999999</v>
      </c>
      <c r="N260" s="410">
        <f t="shared" si="59"/>
        <v>11.649999999999999</v>
      </c>
      <c r="O260" s="411"/>
      <c r="P260" s="485">
        <f t="shared" ca="1" si="60"/>
        <v>0.3997337962962994</v>
      </c>
      <c r="Q260" s="484">
        <f t="shared" ca="1" si="50"/>
        <v>0.39989583333333645</v>
      </c>
      <c r="R260" s="486">
        <v>0.01</v>
      </c>
      <c r="S260" s="486"/>
      <c r="T260">
        <v>10</v>
      </c>
      <c r="U260" s="469" t="str">
        <f t="shared" si="51"/>
        <v>C12-R6</v>
      </c>
      <c r="V260">
        <v>12</v>
      </c>
      <c r="W260" s="470" t="s">
        <v>493</v>
      </c>
      <c r="X260" s="470" t="s">
        <v>494</v>
      </c>
      <c r="Y260">
        <v>6</v>
      </c>
      <c r="Z260" s="400">
        <v>244</v>
      </c>
      <c r="AA260" s="502">
        <v>244</v>
      </c>
      <c r="AC260" s="400">
        <f t="shared" si="52"/>
        <v>14</v>
      </c>
    </row>
    <row r="261" spans="1:29" ht="12.75" customHeight="1">
      <c r="A261" s="403">
        <f t="shared" si="53"/>
        <v>245</v>
      </c>
      <c r="B261" s="513"/>
      <c r="C261" s="404" t="str">
        <f t="shared" si="48"/>
        <v>C12-R4</v>
      </c>
      <c r="D261" s="405">
        <v>0.40039351851852162</v>
      </c>
      <c r="E261" s="405">
        <v>0.40055555555555866</v>
      </c>
      <c r="F261" s="406">
        <f t="shared" si="63"/>
        <v>1.7</v>
      </c>
      <c r="G261" s="468">
        <f t="shared" si="63"/>
        <v>9.44</v>
      </c>
      <c r="H261" s="407">
        <f t="shared" si="63"/>
        <v>1.2</v>
      </c>
      <c r="I261" s="407">
        <f t="shared" si="55"/>
        <v>11.139999999999999</v>
      </c>
      <c r="J261" s="407">
        <f t="shared" si="49"/>
        <v>11.169999999999998</v>
      </c>
      <c r="K261" s="408">
        <f t="shared" si="56"/>
        <v>2.9999999999999361E-2</v>
      </c>
      <c r="L261" s="409">
        <f t="shared" si="57"/>
        <v>0.5</v>
      </c>
      <c r="M261" s="410">
        <f t="shared" si="58"/>
        <v>11.639999999999999</v>
      </c>
      <c r="N261" s="410">
        <f t="shared" si="59"/>
        <v>11.669999999999998</v>
      </c>
      <c r="O261" s="411"/>
      <c r="P261" s="485">
        <f t="shared" ca="1" si="60"/>
        <v>0.40013888888889199</v>
      </c>
      <c r="Q261" s="484">
        <f t="shared" ca="1" si="50"/>
        <v>0.4002777777777809</v>
      </c>
      <c r="R261" s="486">
        <v>0.03</v>
      </c>
      <c r="S261" s="486"/>
      <c r="T261">
        <v>11</v>
      </c>
      <c r="U261" s="469" t="str">
        <f t="shared" si="51"/>
        <v>C12-R4</v>
      </c>
      <c r="V261">
        <v>12</v>
      </c>
      <c r="W261" s="470" t="s">
        <v>493</v>
      </c>
      <c r="X261" s="470" t="s">
        <v>494</v>
      </c>
      <c r="Y261">
        <v>4</v>
      </c>
      <c r="Z261" s="400">
        <v>245</v>
      </c>
      <c r="AA261" s="502">
        <v>245</v>
      </c>
      <c r="AC261" s="400">
        <f t="shared" si="52"/>
        <v>15</v>
      </c>
    </row>
    <row r="262" spans="1:29" ht="12.75" customHeight="1">
      <c r="A262" s="403">
        <f t="shared" si="53"/>
        <v>246</v>
      </c>
      <c r="B262" s="513"/>
      <c r="C262" s="404" t="str">
        <f t="shared" si="48"/>
        <v>C12-R2</v>
      </c>
      <c r="D262" s="405">
        <v>0.40082175925926239</v>
      </c>
      <c r="E262" s="405">
        <v>0.40099537037037353</v>
      </c>
      <c r="F262" s="406">
        <f t="shared" si="63"/>
        <v>1.7</v>
      </c>
      <c r="G262" s="468">
        <f t="shared" si="63"/>
        <v>9.44</v>
      </c>
      <c r="H262" s="407">
        <f t="shared" si="63"/>
        <v>1.2</v>
      </c>
      <c r="I262" s="407">
        <f t="shared" si="55"/>
        <v>11.139999999999999</v>
      </c>
      <c r="J262" s="407">
        <f t="shared" si="49"/>
        <v>11.27</v>
      </c>
      <c r="K262" s="408">
        <f t="shared" si="56"/>
        <v>0.13000000000000078</v>
      </c>
      <c r="L262" s="409">
        <f t="shared" si="57"/>
        <v>0.5</v>
      </c>
      <c r="M262" s="410">
        <f t="shared" si="58"/>
        <v>11.639999999999999</v>
      </c>
      <c r="N262" s="410">
        <f t="shared" si="59"/>
        <v>11.77</v>
      </c>
      <c r="O262" s="411"/>
      <c r="P262" s="485">
        <f t="shared" ca="1" si="60"/>
        <v>0.40052083333333643</v>
      </c>
      <c r="Q262" s="484">
        <f t="shared" ca="1" si="50"/>
        <v>0.40069444444444757</v>
      </c>
      <c r="R262" s="486">
        <v>0.13</v>
      </c>
      <c r="S262" s="486"/>
      <c r="T262">
        <v>12</v>
      </c>
      <c r="U262" s="469" t="str">
        <f t="shared" si="51"/>
        <v>C12-R2</v>
      </c>
      <c r="V262">
        <v>12</v>
      </c>
      <c r="W262" s="470" t="s">
        <v>493</v>
      </c>
      <c r="X262" s="470" t="s">
        <v>494</v>
      </c>
      <c r="Y262">
        <v>2</v>
      </c>
      <c r="Z262" s="400">
        <v>246</v>
      </c>
      <c r="AA262" s="502">
        <v>246</v>
      </c>
      <c r="AC262" s="400">
        <f t="shared" si="52"/>
        <v>16</v>
      </c>
    </row>
    <row r="263" spans="1:29" ht="12.75" customHeight="1">
      <c r="A263" s="403">
        <f t="shared" si="53"/>
        <v>247</v>
      </c>
      <c r="B263" s="513"/>
      <c r="C263" s="404" t="str">
        <f t="shared" si="48"/>
        <v>C13-R1</v>
      </c>
      <c r="D263" s="405">
        <v>0.40127314814815129</v>
      </c>
      <c r="E263" s="405">
        <v>0.40144675925926243</v>
      </c>
      <c r="F263" s="406">
        <f t="shared" si="63"/>
        <v>1.7</v>
      </c>
      <c r="G263" s="468">
        <f t="shared" si="63"/>
        <v>9.44</v>
      </c>
      <c r="H263" s="407">
        <f t="shared" si="63"/>
        <v>1.2</v>
      </c>
      <c r="I263" s="407">
        <f t="shared" si="55"/>
        <v>11.139999999999999</v>
      </c>
      <c r="J263" s="407">
        <f t="shared" si="49"/>
        <v>11.219999999999999</v>
      </c>
      <c r="K263" s="408">
        <f t="shared" si="56"/>
        <v>8.0000000000000071E-2</v>
      </c>
      <c r="L263" s="409">
        <f t="shared" si="57"/>
        <v>0.5</v>
      </c>
      <c r="M263" s="410">
        <f t="shared" si="58"/>
        <v>11.639999999999999</v>
      </c>
      <c r="N263" s="410">
        <f t="shared" si="59"/>
        <v>11.719999999999999</v>
      </c>
      <c r="O263" s="411"/>
      <c r="P263" s="485">
        <f t="shared" ca="1" si="60"/>
        <v>0.40097222222222534</v>
      </c>
      <c r="Q263" s="484">
        <f t="shared" ca="1" si="50"/>
        <v>0.40113425925926238</v>
      </c>
      <c r="R263" s="486">
        <v>0.08</v>
      </c>
      <c r="S263" s="486"/>
      <c r="T263">
        <v>13</v>
      </c>
      <c r="U263" s="469" t="str">
        <f t="shared" si="51"/>
        <v>C13-R1</v>
      </c>
      <c r="V263">
        <v>13</v>
      </c>
      <c r="W263" s="470" t="s">
        <v>493</v>
      </c>
      <c r="X263" s="470" t="s">
        <v>494</v>
      </c>
      <c r="Y263">
        <v>1</v>
      </c>
      <c r="Z263" s="400">
        <v>247</v>
      </c>
      <c r="AA263" s="502">
        <v>247</v>
      </c>
      <c r="AC263" s="400">
        <f t="shared" si="52"/>
        <v>17</v>
      </c>
    </row>
    <row r="264" spans="1:29" ht="12.75" customHeight="1">
      <c r="A264" s="403">
        <f t="shared" si="53"/>
        <v>248</v>
      </c>
      <c r="B264" s="513"/>
      <c r="C264" s="404" t="str">
        <f t="shared" si="48"/>
        <v>C13-R3</v>
      </c>
      <c r="D264" s="405">
        <v>0.40173611111111429</v>
      </c>
      <c r="E264" s="405">
        <v>0.40189814814815134</v>
      </c>
      <c r="F264" s="406">
        <f t="shared" si="63"/>
        <v>1.7</v>
      </c>
      <c r="G264" s="468">
        <f t="shared" si="63"/>
        <v>9.44</v>
      </c>
      <c r="H264" s="407">
        <f t="shared" si="63"/>
        <v>1.2</v>
      </c>
      <c r="I264" s="407">
        <f t="shared" si="55"/>
        <v>11.139999999999999</v>
      </c>
      <c r="J264" s="407">
        <f t="shared" si="49"/>
        <v>11.219999999999999</v>
      </c>
      <c r="K264" s="408">
        <f t="shared" si="56"/>
        <v>8.0000000000000071E-2</v>
      </c>
      <c r="L264" s="409">
        <f t="shared" si="57"/>
        <v>0.5</v>
      </c>
      <c r="M264" s="410">
        <f t="shared" si="58"/>
        <v>11.639999999999999</v>
      </c>
      <c r="N264" s="410">
        <f t="shared" si="59"/>
        <v>11.719999999999999</v>
      </c>
      <c r="O264" s="411"/>
      <c r="P264" s="485">
        <f t="shared" ca="1" si="60"/>
        <v>0.40140046296296611</v>
      </c>
      <c r="Q264" s="484">
        <f t="shared" ca="1" si="50"/>
        <v>0.40156250000000315</v>
      </c>
      <c r="R264" s="486">
        <v>0.08</v>
      </c>
      <c r="S264" s="486"/>
      <c r="T264">
        <v>14</v>
      </c>
      <c r="U264" s="469" t="str">
        <f t="shared" si="51"/>
        <v>C13-R3</v>
      </c>
      <c r="V264">
        <v>13</v>
      </c>
      <c r="W264" s="470" t="s">
        <v>493</v>
      </c>
      <c r="X264" s="470" t="s">
        <v>494</v>
      </c>
      <c r="Y264">
        <v>3</v>
      </c>
      <c r="Z264" s="400">
        <v>248</v>
      </c>
      <c r="AA264" s="502">
        <v>248</v>
      </c>
      <c r="AC264" s="400">
        <f t="shared" si="52"/>
        <v>18</v>
      </c>
    </row>
    <row r="265" spans="1:29" ht="12.75" customHeight="1">
      <c r="A265" s="403">
        <f t="shared" si="53"/>
        <v>249</v>
      </c>
      <c r="B265" s="513"/>
      <c r="C265" s="404" t="str">
        <f t="shared" si="48"/>
        <v>C13-R5</v>
      </c>
      <c r="D265" s="405">
        <v>0.4021875000000032</v>
      </c>
      <c r="E265" s="405">
        <v>0.40232638888889211</v>
      </c>
      <c r="F265" s="406">
        <f t="shared" si="63"/>
        <v>1.7</v>
      </c>
      <c r="G265" s="468">
        <f t="shared" si="63"/>
        <v>9.44</v>
      </c>
      <c r="H265" s="407">
        <f t="shared" si="63"/>
        <v>1.2</v>
      </c>
      <c r="I265" s="407">
        <f t="shared" si="55"/>
        <v>11.139999999999999</v>
      </c>
      <c r="J265" s="407">
        <f t="shared" si="49"/>
        <v>11.259999999999998</v>
      </c>
      <c r="K265" s="408">
        <f t="shared" si="56"/>
        <v>0.11999999999999922</v>
      </c>
      <c r="L265" s="409">
        <f t="shared" si="57"/>
        <v>0.5</v>
      </c>
      <c r="M265" s="410">
        <f t="shared" si="58"/>
        <v>11.639999999999999</v>
      </c>
      <c r="N265" s="410">
        <f t="shared" si="59"/>
        <v>11.759999999999998</v>
      </c>
      <c r="O265" s="411"/>
      <c r="P265" s="485">
        <f t="shared" ca="1" si="60"/>
        <v>0.40179398148148465</v>
      </c>
      <c r="Q265" s="484">
        <f t="shared" ca="1" si="50"/>
        <v>0.4019444444444476</v>
      </c>
      <c r="R265" s="486">
        <v>0.12</v>
      </c>
      <c r="S265" s="486"/>
      <c r="T265">
        <v>15</v>
      </c>
      <c r="U265" s="469" t="str">
        <f t="shared" si="51"/>
        <v>C13-R5</v>
      </c>
      <c r="V265">
        <v>13</v>
      </c>
      <c r="W265" s="470" t="s">
        <v>493</v>
      </c>
      <c r="X265" s="470" t="s">
        <v>494</v>
      </c>
      <c r="Y265">
        <v>5</v>
      </c>
      <c r="Z265" s="400">
        <v>249</v>
      </c>
      <c r="AA265" s="502">
        <v>249</v>
      </c>
      <c r="AC265" s="400">
        <f t="shared" si="52"/>
        <v>19</v>
      </c>
    </row>
    <row r="266" spans="1:29" ht="12.75" customHeight="1">
      <c r="A266" s="403">
        <f t="shared" si="53"/>
        <v>250</v>
      </c>
      <c r="B266" s="513"/>
      <c r="C266" s="404" t="str">
        <f t="shared" si="48"/>
        <v>C13-R7</v>
      </c>
      <c r="D266" s="405">
        <v>0.40259259259259583</v>
      </c>
      <c r="E266" s="405">
        <v>0.40273148148148474</v>
      </c>
      <c r="F266" s="406">
        <f t="shared" si="63"/>
        <v>1.7</v>
      </c>
      <c r="G266" s="468">
        <f t="shared" si="63"/>
        <v>9.44</v>
      </c>
      <c r="H266" s="407">
        <f t="shared" si="63"/>
        <v>1.2</v>
      </c>
      <c r="I266" s="407">
        <f t="shared" si="55"/>
        <v>11.139999999999999</v>
      </c>
      <c r="J266" s="407">
        <f t="shared" si="49"/>
        <v>11.29</v>
      </c>
      <c r="K266" s="408">
        <f t="shared" si="56"/>
        <v>0.15000000000000036</v>
      </c>
      <c r="L266" s="409">
        <f t="shared" si="57"/>
        <v>0.5</v>
      </c>
      <c r="M266" s="410">
        <f t="shared" si="58"/>
        <v>11.639999999999999</v>
      </c>
      <c r="N266" s="410">
        <f t="shared" si="59"/>
        <v>11.79</v>
      </c>
      <c r="O266" s="411"/>
      <c r="P266" s="485">
        <f t="shared" ca="1" si="60"/>
        <v>0.40222222222222537</v>
      </c>
      <c r="Q266" s="484">
        <f t="shared" ca="1" si="50"/>
        <v>0.40239583333333651</v>
      </c>
      <c r="R266" s="486">
        <v>0.15</v>
      </c>
      <c r="S266" s="486"/>
      <c r="T266">
        <v>16</v>
      </c>
      <c r="U266" s="469" t="str">
        <f t="shared" si="51"/>
        <v>C13-R7</v>
      </c>
      <c r="V266">
        <v>13</v>
      </c>
      <c r="W266" s="470" t="s">
        <v>493</v>
      </c>
      <c r="X266" s="470" t="s">
        <v>494</v>
      </c>
      <c r="Y266">
        <v>7</v>
      </c>
      <c r="Z266" s="400">
        <v>250</v>
      </c>
      <c r="AA266" s="502">
        <v>250</v>
      </c>
      <c r="AC266" s="400">
        <f t="shared" si="52"/>
        <v>20</v>
      </c>
    </row>
    <row r="267" spans="1:29" ht="12.75" customHeight="1">
      <c r="A267" s="403">
        <f t="shared" si="53"/>
        <v>251</v>
      </c>
      <c r="B267" s="513"/>
      <c r="C267" s="404" t="str">
        <f t="shared" si="48"/>
        <v>C13-R9</v>
      </c>
      <c r="D267" s="405">
        <v>0.40296296296296624</v>
      </c>
      <c r="E267" s="405">
        <v>0.40311342592592919</v>
      </c>
      <c r="F267" s="406">
        <f t="shared" si="63"/>
        <v>1.7</v>
      </c>
      <c r="G267" s="468">
        <f t="shared" si="63"/>
        <v>9.44</v>
      </c>
      <c r="H267" s="407">
        <f t="shared" si="63"/>
        <v>1.2</v>
      </c>
      <c r="I267" s="407">
        <f t="shared" si="55"/>
        <v>11.139999999999999</v>
      </c>
      <c r="J267" s="407">
        <f t="shared" si="49"/>
        <v>11.27</v>
      </c>
      <c r="K267" s="408">
        <f t="shared" si="56"/>
        <v>0.13000000000000078</v>
      </c>
      <c r="L267" s="409">
        <f t="shared" si="57"/>
        <v>0.5</v>
      </c>
      <c r="M267" s="410">
        <f t="shared" si="58"/>
        <v>11.639999999999999</v>
      </c>
      <c r="N267" s="410">
        <f t="shared" si="59"/>
        <v>11.77</v>
      </c>
      <c r="O267" s="411"/>
      <c r="P267" s="485">
        <f t="shared" ca="1" si="60"/>
        <v>0.40266203703704023</v>
      </c>
      <c r="Q267" s="484">
        <f t="shared" ca="1" si="50"/>
        <v>0.40281250000000318</v>
      </c>
      <c r="R267" s="486">
        <v>0.13</v>
      </c>
      <c r="S267" s="486"/>
      <c r="T267">
        <v>17</v>
      </c>
      <c r="U267" s="469" t="str">
        <f t="shared" si="51"/>
        <v>C13-R9</v>
      </c>
      <c r="V267">
        <v>13</v>
      </c>
      <c r="W267" s="470" t="s">
        <v>493</v>
      </c>
      <c r="X267" s="470" t="s">
        <v>494</v>
      </c>
      <c r="Y267">
        <v>9</v>
      </c>
      <c r="Z267" s="400">
        <v>251</v>
      </c>
      <c r="AA267" s="502">
        <v>251</v>
      </c>
      <c r="AC267" s="400">
        <f t="shared" si="52"/>
        <v>21</v>
      </c>
    </row>
    <row r="268" spans="1:29" ht="12.75" customHeight="1">
      <c r="A268" s="403">
        <f t="shared" si="53"/>
        <v>252</v>
      </c>
      <c r="B268" s="513"/>
      <c r="C268" s="404" t="str">
        <f t="shared" si="48"/>
        <v>C13-R11</v>
      </c>
      <c r="D268" s="405">
        <v>0.40335648148148473</v>
      </c>
      <c r="E268" s="405">
        <v>0.40349537037037364</v>
      </c>
      <c r="F268" s="406">
        <f t="shared" si="63"/>
        <v>1.7</v>
      </c>
      <c r="G268" s="468">
        <f t="shared" si="63"/>
        <v>9.44</v>
      </c>
      <c r="H268" s="407">
        <f t="shared" si="63"/>
        <v>1.2</v>
      </c>
      <c r="I268" s="407">
        <f t="shared" si="55"/>
        <v>11.139999999999999</v>
      </c>
      <c r="J268" s="407">
        <f t="shared" si="49"/>
        <v>11.259999999999998</v>
      </c>
      <c r="K268" s="408">
        <f t="shared" si="56"/>
        <v>0.11999999999999922</v>
      </c>
      <c r="L268" s="409">
        <f t="shared" si="57"/>
        <v>0.5</v>
      </c>
      <c r="M268" s="410">
        <f t="shared" si="58"/>
        <v>11.639999999999999</v>
      </c>
      <c r="N268" s="410">
        <f t="shared" si="59"/>
        <v>11.759999999999998</v>
      </c>
      <c r="O268" s="411"/>
      <c r="P268" s="485">
        <f t="shared" ca="1" si="60"/>
        <v>0.40304398148148468</v>
      </c>
      <c r="Q268" s="484">
        <f t="shared" ca="1" si="50"/>
        <v>0.40320601851852172</v>
      </c>
      <c r="R268" s="486">
        <v>0.12</v>
      </c>
      <c r="S268" s="486"/>
      <c r="T268">
        <v>18</v>
      </c>
      <c r="U268" s="469" t="str">
        <f t="shared" si="51"/>
        <v>C13-R11</v>
      </c>
      <c r="V268">
        <v>13</v>
      </c>
      <c r="W268" s="470" t="s">
        <v>493</v>
      </c>
      <c r="X268" s="470" t="s">
        <v>494</v>
      </c>
      <c r="Y268">
        <v>11</v>
      </c>
      <c r="Z268" s="400">
        <v>252</v>
      </c>
      <c r="AA268" s="502">
        <v>252</v>
      </c>
      <c r="AC268" s="400">
        <f t="shared" si="52"/>
        <v>1</v>
      </c>
    </row>
    <row r="269" spans="1:29" ht="12.75" customHeight="1">
      <c r="A269" s="403">
        <f t="shared" si="53"/>
        <v>253</v>
      </c>
      <c r="B269" s="513"/>
      <c r="C269" s="404" t="str">
        <f t="shared" si="48"/>
        <v>C13-R13</v>
      </c>
      <c r="D269" s="405">
        <v>0.40372685185185514</v>
      </c>
      <c r="E269" s="405">
        <v>0.40388888888889218</v>
      </c>
      <c r="F269" s="406">
        <f t="shared" si="63"/>
        <v>1.7</v>
      </c>
      <c r="G269" s="468">
        <f t="shared" si="63"/>
        <v>9.44</v>
      </c>
      <c r="H269" s="407">
        <f t="shared" si="63"/>
        <v>1.2</v>
      </c>
      <c r="I269" s="407">
        <f t="shared" si="55"/>
        <v>11.139999999999999</v>
      </c>
      <c r="J269" s="407">
        <f t="shared" si="49"/>
        <v>11.249999999999998</v>
      </c>
      <c r="K269" s="408">
        <f t="shared" si="56"/>
        <v>0.10999999999999943</v>
      </c>
      <c r="L269" s="409">
        <f t="shared" si="57"/>
        <v>0.5</v>
      </c>
      <c r="M269" s="410">
        <f t="shared" si="58"/>
        <v>11.639999999999999</v>
      </c>
      <c r="N269" s="410">
        <f t="shared" si="59"/>
        <v>11.749999999999998</v>
      </c>
      <c r="O269" s="411"/>
      <c r="P269" s="485">
        <f t="shared" ca="1" si="60"/>
        <v>0.40346064814815136</v>
      </c>
      <c r="Q269" s="484">
        <f t="shared" ca="1" si="50"/>
        <v>0.4036226851851884</v>
      </c>
      <c r="R269" s="486">
        <v>0.11</v>
      </c>
      <c r="S269" s="486"/>
      <c r="T269">
        <v>19</v>
      </c>
      <c r="U269" s="469" t="str">
        <f t="shared" si="51"/>
        <v>C13-R13</v>
      </c>
      <c r="V269">
        <v>13</v>
      </c>
      <c r="W269" s="470" t="s">
        <v>493</v>
      </c>
      <c r="X269" s="470" t="s">
        <v>494</v>
      </c>
      <c r="Y269">
        <v>13</v>
      </c>
      <c r="Z269" s="400">
        <v>253</v>
      </c>
      <c r="AA269" s="502">
        <v>253</v>
      </c>
      <c r="AC269" s="400">
        <f t="shared" si="52"/>
        <v>2</v>
      </c>
    </row>
    <row r="270" spans="1:29" ht="12.75" customHeight="1">
      <c r="A270" s="403">
        <f t="shared" si="53"/>
        <v>254</v>
      </c>
      <c r="B270" s="513"/>
      <c r="C270" s="404" t="str">
        <f t="shared" si="48"/>
        <v>C13-R15</v>
      </c>
      <c r="D270" s="405">
        <v>0.40413194444444772</v>
      </c>
      <c r="E270" s="405">
        <v>0.40427083333333663</v>
      </c>
      <c r="F270" s="406">
        <f t="shared" si="63"/>
        <v>1.7</v>
      </c>
      <c r="G270" s="468">
        <f t="shared" si="63"/>
        <v>9.44</v>
      </c>
      <c r="H270" s="407">
        <f t="shared" si="63"/>
        <v>1.2</v>
      </c>
      <c r="I270" s="407">
        <f t="shared" si="55"/>
        <v>11.139999999999999</v>
      </c>
      <c r="J270" s="407">
        <f t="shared" si="49"/>
        <v>11.249999999999998</v>
      </c>
      <c r="K270" s="408">
        <f t="shared" si="56"/>
        <v>0.10999999999999943</v>
      </c>
      <c r="L270" s="409">
        <f t="shared" si="57"/>
        <v>0.5</v>
      </c>
      <c r="M270" s="410">
        <f t="shared" si="58"/>
        <v>11.639999999999999</v>
      </c>
      <c r="N270" s="410">
        <f t="shared" si="59"/>
        <v>11.749999999999998</v>
      </c>
      <c r="O270" s="411"/>
      <c r="P270" s="485">
        <f t="shared" ca="1" si="60"/>
        <v>0.40386574074074394</v>
      </c>
      <c r="Q270" s="484">
        <f t="shared" ca="1" si="50"/>
        <v>0.40402777777778098</v>
      </c>
      <c r="R270" s="486">
        <v>0.11</v>
      </c>
      <c r="S270" s="486"/>
      <c r="T270">
        <v>20</v>
      </c>
      <c r="U270" s="469" t="str">
        <f t="shared" si="51"/>
        <v>C13-R15</v>
      </c>
      <c r="V270">
        <v>13</v>
      </c>
      <c r="W270" s="470" t="s">
        <v>493</v>
      </c>
      <c r="X270" s="470" t="s">
        <v>494</v>
      </c>
      <c r="Y270">
        <v>15</v>
      </c>
      <c r="Z270" s="400">
        <v>254</v>
      </c>
      <c r="AA270" s="502">
        <v>254</v>
      </c>
      <c r="AC270" s="400">
        <f t="shared" si="52"/>
        <v>3</v>
      </c>
    </row>
    <row r="271" spans="1:29" ht="12.75" customHeight="1">
      <c r="A271" s="403">
        <f t="shared" si="53"/>
        <v>255</v>
      </c>
      <c r="B271" s="513"/>
      <c r="C271" s="404" t="str">
        <f t="shared" si="48"/>
        <v>C13-R17</v>
      </c>
      <c r="D271" s="405">
        <v>0.40453703703704036</v>
      </c>
      <c r="E271" s="405">
        <v>0.40468750000000331</v>
      </c>
      <c r="F271" s="406">
        <f t="shared" si="63"/>
        <v>1.7</v>
      </c>
      <c r="G271" s="468">
        <f t="shared" si="63"/>
        <v>9.44</v>
      </c>
      <c r="H271" s="407">
        <f t="shared" si="63"/>
        <v>1.2</v>
      </c>
      <c r="I271" s="407">
        <f t="shared" si="55"/>
        <v>11.139999999999999</v>
      </c>
      <c r="J271" s="407">
        <f t="shared" si="49"/>
        <v>11.209999999999999</v>
      </c>
      <c r="K271" s="408">
        <f t="shared" si="56"/>
        <v>7.0000000000000284E-2</v>
      </c>
      <c r="L271" s="409">
        <f t="shared" si="57"/>
        <v>0.5</v>
      </c>
      <c r="M271" s="410">
        <f t="shared" si="58"/>
        <v>11.639999999999999</v>
      </c>
      <c r="N271" s="410">
        <f t="shared" si="59"/>
        <v>11.709999999999999</v>
      </c>
      <c r="O271" s="411"/>
      <c r="P271" s="485">
        <f t="shared" ca="1" si="60"/>
        <v>0.40425925925926248</v>
      </c>
      <c r="Q271" s="484">
        <f t="shared" ca="1" si="50"/>
        <v>0.40443287037037362</v>
      </c>
      <c r="R271" s="486">
        <v>7.0000000000000007E-2</v>
      </c>
      <c r="S271" s="486"/>
      <c r="T271">
        <v>21</v>
      </c>
      <c r="U271" s="469" t="str">
        <f t="shared" si="51"/>
        <v>C13-R17</v>
      </c>
      <c r="V271">
        <v>13</v>
      </c>
      <c r="W271" s="470" t="s">
        <v>493</v>
      </c>
      <c r="X271" s="470" t="s">
        <v>494</v>
      </c>
      <c r="Y271">
        <v>17</v>
      </c>
      <c r="Z271" s="400">
        <v>255</v>
      </c>
      <c r="AA271" s="502">
        <v>255</v>
      </c>
      <c r="AC271" s="400">
        <f t="shared" si="52"/>
        <v>4</v>
      </c>
    </row>
    <row r="272" spans="1:29" ht="12.75" customHeight="1">
      <c r="A272" s="403">
        <f t="shared" si="53"/>
        <v>256</v>
      </c>
      <c r="B272" s="513"/>
      <c r="C272" s="404" t="str">
        <f t="shared" si="48"/>
        <v>C13-R19</v>
      </c>
      <c r="D272" s="405">
        <v>0.40494212962963294</v>
      </c>
      <c r="E272" s="405">
        <v>0.40511574074074408</v>
      </c>
      <c r="F272" s="406">
        <f t="shared" si="63"/>
        <v>1.7</v>
      </c>
      <c r="G272" s="468">
        <f t="shared" si="63"/>
        <v>9.44</v>
      </c>
      <c r="H272" s="407">
        <f t="shared" si="63"/>
        <v>1.2</v>
      </c>
      <c r="I272" s="407">
        <f t="shared" si="55"/>
        <v>11.139999999999999</v>
      </c>
      <c r="J272" s="407">
        <f t="shared" si="49"/>
        <v>11.179999999999998</v>
      </c>
      <c r="K272" s="408">
        <f t="shared" si="56"/>
        <v>3.9999999999999147E-2</v>
      </c>
      <c r="L272" s="409">
        <f t="shared" si="57"/>
        <v>0.5</v>
      </c>
      <c r="M272" s="410">
        <f t="shared" si="58"/>
        <v>11.639999999999999</v>
      </c>
      <c r="N272" s="410">
        <f t="shared" si="59"/>
        <v>11.679999999999998</v>
      </c>
      <c r="O272" s="411"/>
      <c r="P272" s="485">
        <f t="shared" ca="1" si="60"/>
        <v>0.40466435185185512</v>
      </c>
      <c r="Q272" s="484">
        <f t="shared" ca="1" si="50"/>
        <v>0.40482638888889216</v>
      </c>
      <c r="R272" s="486">
        <v>0.04</v>
      </c>
      <c r="S272" s="486"/>
      <c r="T272">
        <v>22</v>
      </c>
      <c r="U272" s="469" t="str">
        <f t="shared" si="51"/>
        <v>C13-R19</v>
      </c>
      <c r="V272">
        <v>13</v>
      </c>
      <c r="W272" s="470" t="s">
        <v>493</v>
      </c>
      <c r="X272" s="470" t="s">
        <v>494</v>
      </c>
      <c r="Y272">
        <v>19</v>
      </c>
      <c r="Z272" s="400">
        <v>256</v>
      </c>
      <c r="AA272" s="502">
        <v>256</v>
      </c>
      <c r="AC272" s="400">
        <f t="shared" si="52"/>
        <v>5</v>
      </c>
    </row>
    <row r="273" spans="1:29" ht="12.75" customHeight="1">
      <c r="A273" s="403">
        <f t="shared" si="53"/>
        <v>257</v>
      </c>
      <c r="B273" s="513"/>
      <c r="C273" s="404" t="str">
        <f t="shared" si="48"/>
        <v>C13-R21</v>
      </c>
      <c r="D273" s="405">
        <v>0.40540509259259594</v>
      </c>
      <c r="E273" s="405">
        <v>0.40556712962963298</v>
      </c>
      <c r="F273" s="406">
        <f t="shared" si="63"/>
        <v>1.7</v>
      </c>
      <c r="G273" s="468">
        <f t="shared" si="63"/>
        <v>9.44</v>
      </c>
      <c r="H273" s="407">
        <f t="shared" si="63"/>
        <v>1.2</v>
      </c>
      <c r="I273" s="407">
        <f t="shared" si="55"/>
        <v>11.139999999999999</v>
      </c>
      <c r="J273" s="407">
        <f t="shared" si="49"/>
        <v>11.249999999999998</v>
      </c>
      <c r="K273" s="408">
        <f t="shared" si="56"/>
        <v>0.10999999999999943</v>
      </c>
      <c r="L273" s="409">
        <f t="shared" si="57"/>
        <v>0.5</v>
      </c>
      <c r="M273" s="410">
        <f t="shared" si="58"/>
        <v>11.639999999999999</v>
      </c>
      <c r="N273" s="410">
        <f t="shared" si="59"/>
        <v>11.749999999999998</v>
      </c>
      <c r="O273" s="411"/>
      <c r="P273" s="485">
        <f t="shared" ca="1" si="60"/>
        <v>0.4050810185185218</v>
      </c>
      <c r="Q273" s="484">
        <f t="shared" ca="1" si="50"/>
        <v>0.40523148148148475</v>
      </c>
      <c r="R273" s="486">
        <v>0.11</v>
      </c>
      <c r="S273" s="486"/>
      <c r="T273">
        <v>23</v>
      </c>
      <c r="U273" s="469" t="str">
        <f t="shared" si="51"/>
        <v>C13-R21</v>
      </c>
      <c r="V273">
        <v>13</v>
      </c>
      <c r="W273" s="470" t="s">
        <v>493</v>
      </c>
      <c r="X273" s="470" t="s">
        <v>494</v>
      </c>
      <c r="Y273">
        <v>21</v>
      </c>
      <c r="Z273" s="400">
        <v>257</v>
      </c>
      <c r="AA273" s="502">
        <v>257</v>
      </c>
      <c r="AC273" s="400">
        <f t="shared" si="52"/>
        <v>6</v>
      </c>
    </row>
    <row r="274" spans="1:29" ht="12.75" customHeight="1">
      <c r="A274" s="403">
        <f t="shared" si="53"/>
        <v>258</v>
      </c>
      <c r="B274" s="513"/>
      <c r="C274" s="404" t="str">
        <f t="shared" ref="C274:C337" si="64">U274</f>
        <v>C13-R23</v>
      </c>
      <c r="D274" s="405">
        <v>0.40582175925926262</v>
      </c>
      <c r="E274" s="405">
        <v>0.40599537037037375</v>
      </c>
      <c r="F274" s="406">
        <f t="shared" si="63"/>
        <v>1.7</v>
      </c>
      <c r="G274" s="468">
        <f t="shared" si="63"/>
        <v>9.44</v>
      </c>
      <c r="H274" s="407">
        <f t="shared" si="63"/>
        <v>1.2</v>
      </c>
      <c r="I274" s="407">
        <f t="shared" si="55"/>
        <v>11.139999999999999</v>
      </c>
      <c r="J274" s="407">
        <f t="shared" ref="J274:J337" si="65">I274+R274</f>
        <v>11.239999999999998</v>
      </c>
      <c r="K274" s="408">
        <f t="shared" si="56"/>
        <v>9.9999999999999645E-2</v>
      </c>
      <c r="L274" s="409">
        <f t="shared" si="57"/>
        <v>0.5</v>
      </c>
      <c r="M274" s="410">
        <f t="shared" si="58"/>
        <v>11.639999999999999</v>
      </c>
      <c r="N274" s="410">
        <f t="shared" si="59"/>
        <v>11.739999999999998</v>
      </c>
      <c r="O274" s="411"/>
      <c r="P274" s="485">
        <f t="shared" ca="1" si="60"/>
        <v>0.40549768518518847</v>
      </c>
      <c r="Q274" s="484">
        <f t="shared" ref="Q274:Q337" ca="1" si="66">P274+TIME(0,0,RANDBETWEEN(12,15))</f>
        <v>0.40567129629629961</v>
      </c>
      <c r="R274" s="486">
        <v>0.1</v>
      </c>
      <c r="S274" s="486"/>
      <c r="T274">
        <v>24</v>
      </c>
      <c r="U274" s="469" t="str">
        <f t="shared" ref="U274:U337" si="67">W274&amp;V274&amp;"-"&amp;X274&amp;Y274</f>
        <v>C13-R23</v>
      </c>
      <c r="V274">
        <v>13</v>
      </c>
      <c r="W274" s="470" t="s">
        <v>493</v>
      </c>
      <c r="X274" s="470" t="s">
        <v>494</v>
      </c>
      <c r="Y274">
        <v>23</v>
      </c>
      <c r="Z274" s="400">
        <v>258</v>
      </c>
      <c r="AA274" s="502">
        <v>258</v>
      </c>
      <c r="AC274" s="400">
        <f t="shared" ref="AC274:AC337" si="68">IF(MOD(ROW()-1,41)&lt;21, MOD(ROW()-1,41)+1, MOD(ROW()-1,41)-20)</f>
        <v>7</v>
      </c>
    </row>
    <row r="275" spans="1:29" ht="12.75" customHeight="1">
      <c r="A275" s="403">
        <f t="shared" ref="A275:A338" si="69">A274+1</f>
        <v>259</v>
      </c>
      <c r="B275" s="513"/>
      <c r="C275" s="404" t="str">
        <f t="shared" si="64"/>
        <v>C13-R25</v>
      </c>
      <c r="D275" s="405">
        <v>0.40628472222222561</v>
      </c>
      <c r="E275" s="405">
        <v>0.40642361111111452</v>
      </c>
      <c r="F275" s="406">
        <f t="shared" ref="F275:H290" si="70">F274</f>
        <v>1.7</v>
      </c>
      <c r="G275" s="468">
        <f t="shared" si="70"/>
        <v>9.44</v>
      </c>
      <c r="H275" s="407">
        <f t="shared" si="70"/>
        <v>1.2</v>
      </c>
      <c r="I275" s="407">
        <f t="shared" ref="I275:I338" si="71">F275+G275</f>
        <v>11.139999999999999</v>
      </c>
      <c r="J275" s="407">
        <f t="shared" si="65"/>
        <v>11.249999999999998</v>
      </c>
      <c r="K275" s="408">
        <f t="shared" ref="K275:K338" si="72">J275-I275</f>
        <v>0.10999999999999943</v>
      </c>
      <c r="L275" s="409">
        <f t="shared" ref="L275:L338" si="73">L274</f>
        <v>0.5</v>
      </c>
      <c r="M275" s="410">
        <f t="shared" ref="M275:M338" si="74">I275+L275</f>
        <v>11.639999999999999</v>
      </c>
      <c r="N275" s="410">
        <f t="shared" ref="N275:N338" si="75">J275+L275</f>
        <v>11.749999999999998</v>
      </c>
      <c r="O275" s="411"/>
      <c r="P275" s="485">
        <f t="shared" ref="P275:P338" ca="1" si="76">Q274+TIME(0,0,RANDBETWEEN(20,25))</f>
        <v>0.40593750000000334</v>
      </c>
      <c r="Q275" s="484">
        <f t="shared" ca="1" si="66"/>
        <v>0.40608796296296629</v>
      </c>
      <c r="R275" s="486">
        <v>0.11</v>
      </c>
      <c r="S275" s="486"/>
      <c r="T275">
        <v>25</v>
      </c>
      <c r="U275" s="469" t="str">
        <f t="shared" si="67"/>
        <v>C13-R25</v>
      </c>
      <c r="V275">
        <v>13</v>
      </c>
      <c r="W275" s="470" t="s">
        <v>493</v>
      </c>
      <c r="X275" s="470" t="s">
        <v>494</v>
      </c>
      <c r="Y275">
        <v>25</v>
      </c>
      <c r="Z275" s="400">
        <v>259</v>
      </c>
      <c r="AA275" s="502">
        <v>259</v>
      </c>
      <c r="AC275" s="400">
        <f t="shared" si="68"/>
        <v>8</v>
      </c>
    </row>
    <row r="276" spans="1:29" ht="12.75" customHeight="1">
      <c r="A276" s="403">
        <f t="shared" si="69"/>
        <v>260</v>
      </c>
      <c r="B276" s="513"/>
      <c r="C276" s="404" t="str">
        <f t="shared" si="64"/>
        <v>C13-R27</v>
      </c>
      <c r="D276" s="405">
        <v>0.40670138888889229</v>
      </c>
      <c r="E276" s="405">
        <v>0.40685185185185524</v>
      </c>
      <c r="F276" s="406">
        <f t="shared" si="70"/>
        <v>1.7</v>
      </c>
      <c r="G276" s="468">
        <f t="shared" si="70"/>
        <v>9.44</v>
      </c>
      <c r="H276" s="407">
        <f t="shared" si="70"/>
        <v>1.2</v>
      </c>
      <c r="I276" s="407">
        <f t="shared" si="71"/>
        <v>11.139999999999999</v>
      </c>
      <c r="J276" s="407">
        <f t="shared" si="65"/>
        <v>11.27</v>
      </c>
      <c r="K276" s="408">
        <f t="shared" si="72"/>
        <v>0.13000000000000078</v>
      </c>
      <c r="L276" s="409">
        <f t="shared" si="73"/>
        <v>0.5</v>
      </c>
      <c r="M276" s="410">
        <f t="shared" si="74"/>
        <v>11.639999999999999</v>
      </c>
      <c r="N276" s="410">
        <f t="shared" si="75"/>
        <v>11.77</v>
      </c>
      <c r="O276" s="411"/>
      <c r="P276" s="485">
        <f t="shared" ca="1" si="76"/>
        <v>0.40637731481481815</v>
      </c>
      <c r="Q276" s="484">
        <f t="shared" ca="1" si="66"/>
        <v>0.40653935185185519</v>
      </c>
      <c r="R276" s="486">
        <v>0.13</v>
      </c>
      <c r="S276" s="486"/>
      <c r="T276">
        <v>26</v>
      </c>
      <c r="U276" s="469" t="str">
        <f t="shared" si="67"/>
        <v>C13-R27</v>
      </c>
      <c r="V276">
        <v>13</v>
      </c>
      <c r="W276" s="470" t="s">
        <v>493</v>
      </c>
      <c r="X276" s="470" t="s">
        <v>494</v>
      </c>
      <c r="Y276">
        <v>27</v>
      </c>
      <c r="Z276" s="400">
        <v>260</v>
      </c>
      <c r="AA276" s="502">
        <v>260</v>
      </c>
      <c r="AC276" s="400">
        <f t="shared" si="68"/>
        <v>9</v>
      </c>
    </row>
    <row r="277" spans="1:29" ht="12.75" customHeight="1">
      <c r="A277" s="403">
        <f t="shared" si="69"/>
        <v>261</v>
      </c>
      <c r="B277" s="513"/>
      <c r="C277" s="404" t="str">
        <f t="shared" si="64"/>
        <v>C13-R29</v>
      </c>
      <c r="D277" s="405">
        <v>0.40708333333333674</v>
      </c>
      <c r="E277" s="405">
        <v>0.40724537037037378</v>
      </c>
      <c r="F277" s="406">
        <f t="shared" si="70"/>
        <v>1.7</v>
      </c>
      <c r="G277" s="468">
        <f t="shared" si="70"/>
        <v>9.44</v>
      </c>
      <c r="H277" s="407">
        <f t="shared" si="70"/>
        <v>1.2</v>
      </c>
      <c r="I277" s="407">
        <f t="shared" si="71"/>
        <v>11.139999999999999</v>
      </c>
      <c r="J277" s="407">
        <f t="shared" si="65"/>
        <v>11.29</v>
      </c>
      <c r="K277" s="408">
        <f t="shared" si="72"/>
        <v>0.15000000000000036</v>
      </c>
      <c r="L277" s="409">
        <f t="shared" si="73"/>
        <v>0.5</v>
      </c>
      <c r="M277" s="410">
        <f t="shared" si="74"/>
        <v>11.639999999999999</v>
      </c>
      <c r="N277" s="410">
        <f t="shared" si="75"/>
        <v>11.79</v>
      </c>
      <c r="O277" s="411"/>
      <c r="P277" s="485">
        <f t="shared" ca="1" si="76"/>
        <v>0.40681712962963296</v>
      </c>
      <c r="Q277" s="484">
        <f t="shared" ca="1" si="66"/>
        <v>0.40696759259259591</v>
      </c>
      <c r="R277" s="486">
        <v>0.15</v>
      </c>
      <c r="S277" s="486"/>
      <c r="T277">
        <v>1</v>
      </c>
      <c r="U277" s="469" t="str">
        <f t="shared" si="67"/>
        <v>C13-R29</v>
      </c>
      <c r="V277">
        <v>13</v>
      </c>
      <c r="W277" s="470" t="s">
        <v>493</v>
      </c>
      <c r="X277" s="470" t="s">
        <v>494</v>
      </c>
      <c r="Y277">
        <v>29</v>
      </c>
      <c r="Z277" s="400">
        <v>261</v>
      </c>
      <c r="AA277" s="502">
        <v>261</v>
      </c>
      <c r="AC277" s="400">
        <f t="shared" si="68"/>
        <v>10</v>
      </c>
    </row>
    <row r="278" spans="1:29" ht="12.75" customHeight="1">
      <c r="A278" s="403">
        <f t="shared" si="69"/>
        <v>262</v>
      </c>
      <c r="B278" s="513"/>
      <c r="C278" s="404" t="str">
        <f t="shared" si="64"/>
        <v>C13-R31</v>
      </c>
      <c r="D278" s="405">
        <v>0.40747685185185528</v>
      </c>
      <c r="E278" s="405">
        <v>0.40765046296296642</v>
      </c>
      <c r="F278" s="406">
        <f t="shared" si="70"/>
        <v>1.7</v>
      </c>
      <c r="G278" s="468">
        <f t="shared" si="70"/>
        <v>9.44</v>
      </c>
      <c r="H278" s="407">
        <f t="shared" si="70"/>
        <v>1.2</v>
      </c>
      <c r="I278" s="407">
        <f t="shared" si="71"/>
        <v>11.139999999999999</v>
      </c>
      <c r="J278" s="407">
        <f t="shared" si="65"/>
        <v>11.169999999999998</v>
      </c>
      <c r="K278" s="408">
        <f t="shared" si="72"/>
        <v>2.9999999999999361E-2</v>
      </c>
      <c r="L278" s="409">
        <f t="shared" si="73"/>
        <v>0.5</v>
      </c>
      <c r="M278" s="410">
        <f t="shared" si="74"/>
        <v>11.639999999999999</v>
      </c>
      <c r="N278" s="410">
        <f t="shared" si="75"/>
        <v>11.669999999999998</v>
      </c>
      <c r="O278" s="411"/>
      <c r="P278" s="485">
        <f t="shared" ca="1" si="76"/>
        <v>0.40721064814815144</v>
      </c>
      <c r="Q278" s="484">
        <f t="shared" ca="1" si="66"/>
        <v>0.40736111111111439</v>
      </c>
      <c r="R278" s="486">
        <v>0.03</v>
      </c>
      <c r="S278" s="486"/>
      <c r="T278">
        <v>2</v>
      </c>
      <c r="U278" s="469" t="str">
        <f t="shared" si="67"/>
        <v>C13-R31</v>
      </c>
      <c r="V278">
        <v>13</v>
      </c>
      <c r="W278" s="470" t="s">
        <v>493</v>
      </c>
      <c r="X278" s="470" t="s">
        <v>494</v>
      </c>
      <c r="Y278">
        <v>31</v>
      </c>
      <c r="Z278" s="400">
        <v>262</v>
      </c>
      <c r="AA278" s="502">
        <v>262</v>
      </c>
      <c r="AC278" s="400">
        <f t="shared" si="68"/>
        <v>11</v>
      </c>
    </row>
    <row r="279" spans="1:29" ht="12.75" customHeight="1">
      <c r="A279" s="403">
        <f t="shared" si="69"/>
        <v>263</v>
      </c>
      <c r="B279" s="513" t="str">
        <f>D12</f>
        <v>KM8+940, KM9+009,80</v>
      </c>
      <c r="C279" s="404" t="str">
        <f t="shared" si="64"/>
        <v>C13-R33</v>
      </c>
      <c r="D279" s="405">
        <v>0.40793981481481828</v>
      </c>
      <c r="E279" s="405">
        <v>0.40807870370370719</v>
      </c>
      <c r="F279" s="406">
        <f t="shared" si="70"/>
        <v>1.7</v>
      </c>
      <c r="G279" s="468">
        <f t="shared" si="70"/>
        <v>9.44</v>
      </c>
      <c r="H279" s="407">
        <f t="shared" si="70"/>
        <v>1.2</v>
      </c>
      <c r="I279" s="407">
        <f t="shared" si="71"/>
        <v>11.139999999999999</v>
      </c>
      <c r="J279" s="407">
        <f t="shared" si="65"/>
        <v>11.219999999999999</v>
      </c>
      <c r="K279" s="408">
        <f t="shared" si="72"/>
        <v>8.0000000000000071E-2</v>
      </c>
      <c r="L279" s="409">
        <f t="shared" si="73"/>
        <v>0.5</v>
      </c>
      <c r="M279" s="410">
        <f t="shared" si="74"/>
        <v>11.639999999999999</v>
      </c>
      <c r="N279" s="410">
        <f t="shared" si="75"/>
        <v>11.719999999999999</v>
      </c>
      <c r="O279" s="411"/>
      <c r="P279" s="485">
        <f t="shared" ca="1" si="76"/>
        <v>0.40759259259259589</v>
      </c>
      <c r="Q279" s="484">
        <f t="shared" ca="1" si="66"/>
        <v>0.40776620370370703</v>
      </c>
      <c r="R279" s="486">
        <v>0.08</v>
      </c>
      <c r="S279" s="486"/>
      <c r="T279">
        <v>3</v>
      </c>
      <c r="U279" s="501" t="str">
        <f t="shared" si="67"/>
        <v>C13-R33</v>
      </c>
      <c r="V279">
        <v>13</v>
      </c>
      <c r="W279" s="501" t="s">
        <v>493</v>
      </c>
      <c r="X279" s="470" t="s">
        <v>494</v>
      </c>
      <c r="Y279">
        <v>33</v>
      </c>
      <c r="Z279" s="400">
        <v>263</v>
      </c>
      <c r="AA279" s="502">
        <v>263</v>
      </c>
      <c r="AC279" s="400">
        <f t="shared" si="68"/>
        <v>12</v>
      </c>
    </row>
    <row r="280" spans="1:29" ht="12.75" customHeight="1">
      <c r="A280" s="403">
        <f t="shared" si="69"/>
        <v>264</v>
      </c>
      <c r="B280" s="513"/>
      <c r="C280" s="404" t="str">
        <f t="shared" si="64"/>
        <v>C13-R35</v>
      </c>
      <c r="D280" s="405">
        <v>0.40833333333333682</v>
      </c>
      <c r="E280" s="405">
        <v>0.40847222222222573</v>
      </c>
      <c r="F280" s="406">
        <f t="shared" si="70"/>
        <v>1.7</v>
      </c>
      <c r="G280" s="468">
        <f t="shared" si="70"/>
        <v>9.44</v>
      </c>
      <c r="H280" s="407">
        <f t="shared" si="70"/>
        <v>1.2</v>
      </c>
      <c r="I280" s="407">
        <f t="shared" si="71"/>
        <v>11.139999999999999</v>
      </c>
      <c r="J280" s="407">
        <f t="shared" si="65"/>
        <v>11.209999999999999</v>
      </c>
      <c r="K280" s="408">
        <f t="shared" si="72"/>
        <v>7.0000000000000284E-2</v>
      </c>
      <c r="L280" s="409">
        <f t="shared" si="73"/>
        <v>0.5</v>
      </c>
      <c r="M280" s="410">
        <f t="shared" si="74"/>
        <v>11.639999999999999</v>
      </c>
      <c r="N280" s="410">
        <f t="shared" si="75"/>
        <v>11.709999999999999</v>
      </c>
      <c r="O280" s="411"/>
      <c r="P280" s="485">
        <f t="shared" ca="1" si="76"/>
        <v>0.4080439814814848</v>
      </c>
      <c r="Q280" s="484">
        <f t="shared" ca="1" si="66"/>
        <v>0.40819444444444775</v>
      </c>
      <c r="R280" s="486">
        <v>7.0000000000000007E-2</v>
      </c>
      <c r="S280" s="486"/>
      <c r="T280">
        <v>4</v>
      </c>
      <c r="U280" s="469" t="str">
        <f t="shared" si="67"/>
        <v>C13-R35</v>
      </c>
      <c r="V280">
        <v>13</v>
      </c>
      <c r="W280" s="470" t="s">
        <v>493</v>
      </c>
      <c r="X280" s="470" t="s">
        <v>494</v>
      </c>
      <c r="Y280">
        <v>35</v>
      </c>
      <c r="Z280" s="400">
        <v>264</v>
      </c>
      <c r="AA280" s="502">
        <v>264</v>
      </c>
      <c r="AC280" s="400">
        <f t="shared" si="68"/>
        <v>13</v>
      </c>
    </row>
    <row r="281" spans="1:29" ht="12.75" customHeight="1">
      <c r="A281" s="403">
        <f t="shared" si="69"/>
        <v>265</v>
      </c>
      <c r="B281" s="513"/>
      <c r="C281" s="404" t="str">
        <f t="shared" si="64"/>
        <v>C13-R37</v>
      </c>
      <c r="D281" s="405">
        <v>0.4087500000000035</v>
      </c>
      <c r="E281" s="405">
        <v>0.40890046296296645</v>
      </c>
      <c r="F281" s="406">
        <f t="shared" si="70"/>
        <v>1.7</v>
      </c>
      <c r="G281" s="468">
        <f t="shared" si="70"/>
        <v>9.44</v>
      </c>
      <c r="H281" s="407">
        <f t="shared" si="70"/>
        <v>1.2</v>
      </c>
      <c r="I281" s="407">
        <f t="shared" si="71"/>
        <v>11.139999999999999</v>
      </c>
      <c r="J281" s="407">
        <f t="shared" si="65"/>
        <v>11.27</v>
      </c>
      <c r="K281" s="408">
        <f t="shared" si="72"/>
        <v>0.13000000000000078</v>
      </c>
      <c r="L281" s="409">
        <f t="shared" si="73"/>
        <v>0.5</v>
      </c>
      <c r="M281" s="410">
        <f t="shared" si="74"/>
        <v>11.639999999999999</v>
      </c>
      <c r="N281" s="410">
        <f t="shared" si="75"/>
        <v>11.77</v>
      </c>
      <c r="O281" s="411"/>
      <c r="P281" s="485">
        <f t="shared" ca="1" si="76"/>
        <v>0.40846064814815147</v>
      </c>
      <c r="Q281" s="484">
        <f t="shared" ca="1" si="66"/>
        <v>0.40861111111111442</v>
      </c>
      <c r="R281" s="486">
        <v>0.13</v>
      </c>
      <c r="S281" s="486"/>
      <c r="T281">
        <v>5</v>
      </c>
      <c r="U281" s="469" t="str">
        <f t="shared" si="67"/>
        <v>C13-R37</v>
      </c>
      <c r="V281">
        <v>13</v>
      </c>
      <c r="W281" s="470" t="s">
        <v>493</v>
      </c>
      <c r="X281" s="470" t="s">
        <v>494</v>
      </c>
      <c r="Y281">
        <v>37</v>
      </c>
      <c r="Z281" s="400">
        <v>265</v>
      </c>
      <c r="AA281" s="502">
        <v>265</v>
      </c>
      <c r="AC281" s="400">
        <f t="shared" si="68"/>
        <v>14</v>
      </c>
    </row>
    <row r="282" spans="1:29" ht="12.75" customHeight="1">
      <c r="A282" s="403">
        <f t="shared" si="69"/>
        <v>266</v>
      </c>
      <c r="B282" s="513"/>
      <c r="C282" s="404" t="str">
        <f t="shared" si="64"/>
        <v>C13-R39</v>
      </c>
      <c r="D282" s="405">
        <v>0.40916666666667018</v>
      </c>
      <c r="E282" s="405">
        <v>0.40931712962963313</v>
      </c>
      <c r="F282" s="406">
        <f t="shared" si="70"/>
        <v>1.7</v>
      </c>
      <c r="G282" s="468">
        <f t="shared" si="70"/>
        <v>9.44</v>
      </c>
      <c r="H282" s="407">
        <f t="shared" si="70"/>
        <v>1.2</v>
      </c>
      <c r="I282" s="407">
        <f t="shared" si="71"/>
        <v>11.139999999999999</v>
      </c>
      <c r="J282" s="407">
        <f t="shared" si="65"/>
        <v>11.2</v>
      </c>
      <c r="K282" s="408">
        <f t="shared" si="72"/>
        <v>6.0000000000000497E-2</v>
      </c>
      <c r="L282" s="409">
        <f t="shared" si="73"/>
        <v>0.5</v>
      </c>
      <c r="M282" s="410">
        <f t="shared" si="74"/>
        <v>11.639999999999999</v>
      </c>
      <c r="N282" s="410">
        <f t="shared" si="75"/>
        <v>11.7</v>
      </c>
      <c r="O282" s="411"/>
      <c r="P282" s="485">
        <f t="shared" ca="1" si="76"/>
        <v>0.40887731481481815</v>
      </c>
      <c r="Q282" s="484">
        <f t="shared" ca="1" si="66"/>
        <v>0.40903935185185519</v>
      </c>
      <c r="R282" s="486">
        <v>0.06</v>
      </c>
      <c r="S282" s="486"/>
      <c r="T282">
        <v>6</v>
      </c>
      <c r="U282" s="469" t="str">
        <f t="shared" si="67"/>
        <v>C13-R39</v>
      </c>
      <c r="V282">
        <v>13</v>
      </c>
      <c r="W282" s="470" t="s">
        <v>493</v>
      </c>
      <c r="X282" s="470" t="s">
        <v>494</v>
      </c>
      <c r="Y282">
        <v>39</v>
      </c>
      <c r="Z282" s="400">
        <v>266</v>
      </c>
      <c r="AA282" s="502">
        <v>266</v>
      </c>
      <c r="AC282" s="400">
        <f t="shared" si="68"/>
        <v>15</v>
      </c>
    </row>
    <row r="283" spans="1:29" ht="12.75" customHeight="1">
      <c r="A283" s="403">
        <f t="shared" si="69"/>
        <v>267</v>
      </c>
      <c r="B283" s="513"/>
      <c r="C283" s="404" t="str">
        <f t="shared" si="64"/>
        <v>C13-R41</v>
      </c>
      <c r="D283" s="405">
        <v>0.40959490740741089</v>
      </c>
      <c r="E283" s="405">
        <v>0.4097337962962998</v>
      </c>
      <c r="F283" s="406">
        <f t="shared" si="70"/>
        <v>1.7</v>
      </c>
      <c r="G283" s="468">
        <f t="shared" si="70"/>
        <v>9.44</v>
      </c>
      <c r="H283" s="407">
        <f t="shared" si="70"/>
        <v>1.2</v>
      </c>
      <c r="I283" s="407">
        <f t="shared" si="71"/>
        <v>11.139999999999999</v>
      </c>
      <c r="J283" s="407">
        <f t="shared" si="65"/>
        <v>11.239999999999998</v>
      </c>
      <c r="K283" s="408">
        <f t="shared" si="72"/>
        <v>9.9999999999999645E-2</v>
      </c>
      <c r="L283" s="409">
        <f t="shared" si="73"/>
        <v>0.5</v>
      </c>
      <c r="M283" s="410">
        <f t="shared" si="74"/>
        <v>11.639999999999999</v>
      </c>
      <c r="N283" s="410">
        <f t="shared" si="75"/>
        <v>11.739999999999998</v>
      </c>
      <c r="O283" s="411"/>
      <c r="P283" s="485">
        <f t="shared" ca="1" si="76"/>
        <v>0.40927083333333669</v>
      </c>
      <c r="Q283" s="484">
        <f t="shared" ca="1" si="66"/>
        <v>0.40944444444444783</v>
      </c>
      <c r="R283" s="486">
        <v>0.1</v>
      </c>
      <c r="S283" s="486"/>
      <c r="T283">
        <v>7</v>
      </c>
      <c r="U283" s="469" t="str">
        <f t="shared" si="67"/>
        <v>C13-R41</v>
      </c>
      <c r="V283">
        <v>13</v>
      </c>
      <c r="W283" s="470" t="s">
        <v>493</v>
      </c>
      <c r="X283" s="470" t="s">
        <v>494</v>
      </c>
      <c r="Y283">
        <v>41</v>
      </c>
      <c r="Z283" s="400">
        <v>267</v>
      </c>
      <c r="AA283" s="502">
        <v>267</v>
      </c>
      <c r="AC283" s="400">
        <f t="shared" si="68"/>
        <v>16</v>
      </c>
    </row>
    <row r="284" spans="1:29" ht="12.75" customHeight="1">
      <c r="A284" s="403">
        <f t="shared" si="69"/>
        <v>268</v>
      </c>
      <c r="B284" s="513"/>
      <c r="C284" s="404" t="str">
        <f t="shared" si="64"/>
        <v>C14-R40</v>
      </c>
      <c r="D284" s="405">
        <v>0.40997685185185534</v>
      </c>
      <c r="E284" s="405">
        <v>0.41015046296296648</v>
      </c>
      <c r="F284" s="406">
        <f t="shared" si="70"/>
        <v>1.7</v>
      </c>
      <c r="G284" s="468">
        <f t="shared" si="70"/>
        <v>9.44</v>
      </c>
      <c r="H284" s="407">
        <f t="shared" si="70"/>
        <v>1.2</v>
      </c>
      <c r="I284" s="407">
        <f t="shared" si="71"/>
        <v>11.139999999999999</v>
      </c>
      <c r="J284" s="407">
        <f t="shared" si="65"/>
        <v>11.209999999999999</v>
      </c>
      <c r="K284" s="408">
        <f t="shared" si="72"/>
        <v>7.0000000000000284E-2</v>
      </c>
      <c r="L284" s="409">
        <f t="shared" si="73"/>
        <v>0.5</v>
      </c>
      <c r="M284" s="410">
        <f t="shared" si="74"/>
        <v>11.639999999999999</v>
      </c>
      <c r="N284" s="410">
        <f t="shared" si="75"/>
        <v>11.709999999999999</v>
      </c>
      <c r="O284" s="411"/>
      <c r="P284" s="485">
        <f t="shared" ca="1" si="76"/>
        <v>0.40967592592592933</v>
      </c>
      <c r="Q284" s="484">
        <f t="shared" ca="1" si="66"/>
        <v>0.40981481481481824</v>
      </c>
      <c r="R284" s="486">
        <v>7.0000000000000007E-2</v>
      </c>
      <c r="S284" s="486"/>
      <c r="T284">
        <v>8</v>
      </c>
      <c r="U284" s="469" t="str">
        <f t="shared" si="67"/>
        <v>C14-R40</v>
      </c>
      <c r="V284">
        <v>14</v>
      </c>
      <c r="W284" s="470" t="s">
        <v>493</v>
      </c>
      <c r="X284" s="470" t="s">
        <v>494</v>
      </c>
      <c r="Y284">
        <v>40</v>
      </c>
      <c r="Z284" s="400">
        <v>268</v>
      </c>
      <c r="AA284" s="502">
        <v>268</v>
      </c>
      <c r="AC284" s="400">
        <f t="shared" si="68"/>
        <v>17</v>
      </c>
    </row>
    <row r="285" spans="1:29" ht="12.75" customHeight="1">
      <c r="A285" s="403">
        <f t="shared" si="69"/>
        <v>269</v>
      </c>
      <c r="B285" s="513"/>
      <c r="C285" s="404" t="str">
        <f t="shared" si="64"/>
        <v>C14-R38</v>
      </c>
      <c r="D285" s="405">
        <v>0.41040509259259611</v>
      </c>
      <c r="E285" s="405">
        <v>0.41056712962963315</v>
      </c>
      <c r="F285" s="406">
        <f t="shared" si="70"/>
        <v>1.7</v>
      </c>
      <c r="G285" s="468">
        <f t="shared" si="70"/>
        <v>9.44</v>
      </c>
      <c r="H285" s="407">
        <f t="shared" si="70"/>
        <v>1.2</v>
      </c>
      <c r="I285" s="407">
        <f t="shared" si="71"/>
        <v>11.139999999999999</v>
      </c>
      <c r="J285" s="407">
        <f t="shared" si="65"/>
        <v>11.229999999999999</v>
      </c>
      <c r="K285" s="408">
        <f t="shared" si="72"/>
        <v>8.9999999999999858E-2</v>
      </c>
      <c r="L285" s="409">
        <f t="shared" si="73"/>
        <v>0.5</v>
      </c>
      <c r="M285" s="410">
        <f t="shared" si="74"/>
        <v>11.639999999999999</v>
      </c>
      <c r="N285" s="410">
        <f t="shared" si="75"/>
        <v>11.729999999999999</v>
      </c>
      <c r="O285" s="411"/>
      <c r="P285" s="485">
        <f t="shared" ca="1" si="76"/>
        <v>0.41005787037037378</v>
      </c>
      <c r="Q285" s="484">
        <f t="shared" ca="1" si="66"/>
        <v>0.41021990740741082</v>
      </c>
      <c r="R285" s="486">
        <v>0.09</v>
      </c>
      <c r="S285" s="486"/>
      <c r="T285">
        <v>9</v>
      </c>
      <c r="U285" s="469" t="str">
        <f t="shared" si="67"/>
        <v>C14-R38</v>
      </c>
      <c r="V285">
        <v>14</v>
      </c>
      <c r="W285" s="470" t="s">
        <v>493</v>
      </c>
      <c r="X285" s="470" t="s">
        <v>494</v>
      </c>
      <c r="Y285">
        <v>38</v>
      </c>
      <c r="Z285" s="400">
        <v>269</v>
      </c>
      <c r="AA285" s="502">
        <v>269</v>
      </c>
      <c r="AC285" s="400">
        <f t="shared" si="68"/>
        <v>18</v>
      </c>
    </row>
    <row r="286" spans="1:29" ht="12.75" customHeight="1">
      <c r="A286" s="403">
        <f t="shared" si="69"/>
        <v>270</v>
      </c>
      <c r="B286" s="513"/>
      <c r="C286" s="404" t="str">
        <f t="shared" si="64"/>
        <v>C14-R36</v>
      </c>
      <c r="D286" s="405">
        <v>0.41079861111111465</v>
      </c>
      <c r="E286" s="405">
        <v>0.41093750000000356</v>
      </c>
      <c r="F286" s="406">
        <f t="shared" si="70"/>
        <v>1.7</v>
      </c>
      <c r="G286" s="468">
        <f t="shared" si="70"/>
        <v>9.44</v>
      </c>
      <c r="H286" s="407">
        <f t="shared" si="70"/>
        <v>1.2</v>
      </c>
      <c r="I286" s="407">
        <f t="shared" si="71"/>
        <v>11.139999999999999</v>
      </c>
      <c r="J286" s="407">
        <f t="shared" si="65"/>
        <v>11.169999999999998</v>
      </c>
      <c r="K286" s="408">
        <f t="shared" si="72"/>
        <v>2.9999999999999361E-2</v>
      </c>
      <c r="L286" s="409">
        <f t="shared" si="73"/>
        <v>0.5</v>
      </c>
      <c r="M286" s="410">
        <f t="shared" si="74"/>
        <v>11.639999999999999</v>
      </c>
      <c r="N286" s="410">
        <f t="shared" si="75"/>
        <v>11.669999999999998</v>
      </c>
      <c r="O286" s="411"/>
      <c r="P286" s="485">
        <f t="shared" ca="1" si="76"/>
        <v>0.41045138888889232</v>
      </c>
      <c r="Q286" s="484">
        <f t="shared" ca="1" si="66"/>
        <v>0.41062500000000346</v>
      </c>
      <c r="R286" s="486">
        <v>0.03</v>
      </c>
      <c r="S286" s="486"/>
      <c r="T286">
        <v>10</v>
      </c>
      <c r="U286" s="469" t="str">
        <f t="shared" si="67"/>
        <v>C14-R36</v>
      </c>
      <c r="V286">
        <v>14</v>
      </c>
      <c r="W286" s="470" t="s">
        <v>493</v>
      </c>
      <c r="X286" s="470" t="s">
        <v>494</v>
      </c>
      <c r="Y286">
        <v>36</v>
      </c>
      <c r="Z286" s="400">
        <v>270</v>
      </c>
      <c r="AA286" s="502">
        <v>270</v>
      </c>
      <c r="AC286" s="400">
        <f t="shared" si="68"/>
        <v>19</v>
      </c>
    </row>
    <row r="287" spans="1:29" ht="12.75" customHeight="1">
      <c r="A287" s="403">
        <f t="shared" si="69"/>
        <v>271</v>
      </c>
      <c r="B287" s="513"/>
      <c r="C287" s="404" t="str">
        <f t="shared" si="64"/>
        <v>C14-R34</v>
      </c>
      <c r="D287" s="405">
        <v>0.4111805555555591</v>
      </c>
      <c r="E287" s="405">
        <v>0.41133101851852205</v>
      </c>
      <c r="F287" s="406">
        <f t="shared" si="70"/>
        <v>1.7</v>
      </c>
      <c r="G287" s="468">
        <f t="shared" si="70"/>
        <v>9.44</v>
      </c>
      <c r="H287" s="407">
        <f t="shared" si="70"/>
        <v>1.2</v>
      </c>
      <c r="I287" s="407">
        <f t="shared" si="71"/>
        <v>11.139999999999999</v>
      </c>
      <c r="J287" s="407">
        <f t="shared" si="65"/>
        <v>11.169999999999998</v>
      </c>
      <c r="K287" s="408">
        <f t="shared" si="72"/>
        <v>2.9999999999999361E-2</v>
      </c>
      <c r="L287" s="409">
        <f t="shared" si="73"/>
        <v>0.5</v>
      </c>
      <c r="M287" s="410">
        <f t="shared" si="74"/>
        <v>11.639999999999999</v>
      </c>
      <c r="N287" s="410">
        <f t="shared" si="75"/>
        <v>11.669999999999998</v>
      </c>
      <c r="O287" s="411"/>
      <c r="P287" s="485">
        <f t="shared" ca="1" si="76"/>
        <v>0.41085648148148496</v>
      </c>
      <c r="Q287" s="484">
        <f t="shared" ca="1" si="66"/>
        <v>0.41099537037037387</v>
      </c>
      <c r="R287" s="486">
        <v>0.03</v>
      </c>
      <c r="S287" s="486"/>
      <c r="T287">
        <v>11</v>
      </c>
      <c r="U287" s="469" t="str">
        <f t="shared" si="67"/>
        <v>C14-R34</v>
      </c>
      <c r="V287">
        <v>14</v>
      </c>
      <c r="W287" s="470" t="s">
        <v>493</v>
      </c>
      <c r="X287" s="470" t="s">
        <v>494</v>
      </c>
      <c r="Y287">
        <v>34</v>
      </c>
      <c r="Z287" s="400">
        <v>271</v>
      </c>
      <c r="AA287" s="502">
        <v>271</v>
      </c>
      <c r="AC287" s="400">
        <f t="shared" si="68"/>
        <v>20</v>
      </c>
    </row>
    <row r="288" spans="1:29" ht="12.75" customHeight="1">
      <c r="A288" s="403">
        <f t="shared" si="69"/>
        <v>272</v>
      </c>
      <c r="B288" s="513"/>
      <c r="C288" s="404" t="str">
        <f t="shared" si="64"/>
        <v>C14-R32</v>
      </c>
      <c r="D288" s="405">
        <v>0.41160879629629982</v>
      </c>
      <c r="E288" s="405">
        <v>0.41177083333333686</v>
      </c>
      <c r="F288" s="406">
        <f t="shared" si="70"/>
        <v>1.7</v>
      </c>
      <c r="G288" s="468">
        <f t="shared" si="70"/>
        <v>9.44</v>
      </c>
      <c r="H288" s="407">
        <f t="shared" si="70"/>
        <v>1.2</v>
      </c>
      <c r="I288" s="407">
        <f t="shared" si="71"/>
        <v>11.139999999999999</v>
      </c>
      <c r="J288" s="407">
        <f t="shared" si="65"/>
        <v>11.209999999999999</v>
      </c>
      <c r="K288" s="408">
        <f t="shared" si="72"/>
        <v>7.0000000000000284E-2</v>
      </c>
      <c r="L288" s="409">
        <f t="shared" si="73"/>
        <v>0.5</v>
      </c>
      <c r="M288" s="410">
        <f t="shared" si="74"/>
        <v>11.639999999999999</v>
      </c>
      <c r="N288" s="410">
        <f t="shared" si="75"/>
        <v>11.709999999999999</v>
      </c>
      <c r="O288" s="411"/>
      <c r="P288" s="485">
        <f t="shared" ca="1" si="76"/>
        <v>0.4112500000000035</v>
      </c>
      <c r="Q288" s="484">
        <f t="shared" ca="1" si="66"/>
        <v>0.41142361111111464</v>
      </c>
      <c r="R288" s="486">
        <v>7.0000000000000007E-2</v>
      </c>
      <c r="S288" s="486"/>
      <c r="T288">
        <v>12</v>
      </c>
      <c r="U288" s="469" t="str">
        <f t="shared" si="67"/>
        <v>C14-R32</v>
      </c>
      <c r="V288">
        <v>14</v>
      </c>
      <c r="W288" s="470" t="s">
        <v>493</v>
      </c>
      <c r="X288" s="470" t="s">
        <v>494</v>
      </c>
      <c r="Y288">
        <v>32</v>
      </c>
      <c r="Z288" s="400">
        <v>272</v>
      </c>
      <c r="AA288" s="502">
        <v>272</v>
      </c>
      <c r="AC288" s="400">
        <f t="shared" si="68"/>
        <v>1</v>
      </c>
    </row>
    <row r="289" spans="1:29" ht="12.75" customHeight="1">
      <c r="A289" s="403">
        <f t="shared" si="69"/>
        <v>273</v>
      </c>
      <c r="B289" s="513"/>
      <c r="C289" s="404" t="str">
        <f t="shared" si="64"/>
        <v>C14-R30</v>
      </c>
      <c r="D289" s="405">
        <v>0.4120138888888924</v>
      </c>
      <c r="E289" s="405">
        <v>0.41216435185185535</v>
      </c>
      <c r="F289" s="406">
        <f t="shared" si="70"/>
        <v>1.7</v>
      </c>
      <c r="G289" s="468">
        <f t="shared" si="70"/>
        <v>9.44</v>
      </c>
      <c r="H289" s="407">
        <f t="shared" si="70"/>
        <v>1.2</v>
      </c>
      <c r="I289" s="407">
        <f t="shared" si="71"/>
        <v>11.139999999999999</v>
      </c>
      <c r="J289" s="407">
        <f t="shared" si="65"/>
        <v>11.219999999999999</v>
      </c>
      <c r="K289" s="408">
        <f t="shared" si="72"/>
        <v>8.0000000000000071E-2</v>
      </c>
      <c r="L289" s="409">
        <f t="shared" si="73"/>
        <v>0.5</v>
      </c>
      <c r="M289" s="410">
        <f t="shared" si="74"/>
        <v>11.639999999999999</v>
      </c>
      <c r="N289" s="410">
        <f t="shared" si="75"/>
        <v>11.719999999999999</v>
      </c>
      <c r="O289" s="411"/>
      <c r="P289" s="485">
        <f t="shared" ca="1" si="76"/>
        <v>0.41170138888889241</v>
      </c>
      <c r="Q289" s="484">
        <f t="shared" ca="1" si="66"/>
        <v>0.41186342592592945</v>
      </c>
      <c r="R289" s="486">
        <v>0.08</v>
      </c>
      <c r="S289" s="486"/>
      <c r="T289">
        <v>13</v>
      </c>
      <c r="U289" s="469" t="str">
        <f t="shared" si="67"/>
        <v>C14-R30</v>
      </c>
      <c r="V289">
        <v>14</v>
      </c>
      <c r="W289" s="470" t="s">
        <v>493</v>
      </c>
      <c r="X289" s="470" t="s">
        <v>494</v>
      </c>
      <c r="Y289">
        <v>30</v>
      </c>
      <c r="Z289" s="400">
        <v>273</v>
      </c>
      <c r="AA289" s="502">
        <v>273</v>
      </c>
      <c r="AC289" s="400">
        <f t="shared" si="68"/>
        <v>2</v>
      </c>
    </row>
    <row r="290" spans="1:29" ht="12.75" customHeight="1">
      <c r="A290" s="403">
        <f t="shared" si="69"/>
        <v>274</v>
      </c>
      <c r="B290" s="513"/>
      <c r="C290" s="404" t="str">
        <f t="shared" si="64"/>
        <v>C14-R28</v>
      </c>
      <c r="D290" s="405">
        <v>0.41241898148148498</v>
      </c>
      <c r="E290" s="405">
        <v>0.41258101851852202</v>
      </c>
      <c r="F290" s="406">
        <f t="shared" si="70"/>
        <v>1.7</v>
      </c>
      <c r="G290" s="468">
        <f t="shared" si="70"/>
        <v>9.44</v>
      </c>
      <c r="H290" s="407">
        <f t="shared" si="70"/>
        <v>1.2</v>
      </c>
      <c r="I290" s="407">
        <f t="shared" si="71"/>
        <v>11.139999999999999</v>
      </c>
      <c r="J290" s="407">
        <f t="shared" si="65"/>
        <v>11.2</v>
      </c>
      <c r="K290" s="408">
        <f t="shared" si="72"/>
        <v>6.0000000000000497E-2</v>
      </c>
      <c r="L290" s="409">
        <f t="shared" si="73"/>
        <v>0.5</v>
      </c>
      <c r="M290" s="410">
        <f t="shared" si="74"/>
        <v>11.639999999999999</v>
      </c>
      <c r="N290" s="410">
        <f t="shared" si="75"/>
        <v>11.7</v>
      </c>
      <c r="O290" s="411"/>
      <c r="P290" s="485">
        <f t="shared" ca="1" si="76"/>
        <v>0.41211805555555908</v>
      </c>
      <c r="Q290" s="484">
        <f t="shared" ca="1" si="66"/>
        <v>0.41228009259259613</v>
      </c>
      <c r="R290" s="486">
        <v>0.06</v>
      </c>
      <c r="S290" s="486"/>
      <c r="T290">
        <v>14</v>
      </c>
      <c r="U290" s="469" t="str">
        <f t="shared" si="67"/>
        <v>C14-R28</v>
      </c>
      <c r="V290">
        <v>14</v>
      </c>
      <c r="W290" s="470" t="s">
        <v>493</v>
      </c>
      <c r="X290" s="470" t="s">
        <v>494</v>
      </c>
      <c r="Y290">
        <v>28</v>
      </c>
      <c r="Z290" s="400">
        <v>274</v>
      </c>
      <c r="AA290" s="502">
        <v>274</v>
      </c>
      <c r="AC290" s="400">
        <f t="shared" si="68"/>
        <v>3</v>
      </c>
    </row>
    <row r="291" spans="1:29" ht="12.75" customHeight="1">
      <c r="A291" s="403">
        <f t="shared" si="69"/>
        <v>275</v>
      </c>
      <c r="B291" s="513"/>
      <c r="C291" s="404" t="str">
        <f t="shared" si="64"/>
        <v>C14-R26</v>
      </c>
      <c r="D291" s="405">
        <v>0.41281250000000352</v>
      </c>
      <c r="E291" s="405">
        <v>0.41298611111111466</v>
      </c>
      <c r="F291" s="406">
        <f t="shared" ref="F291:H306" si="77">F290</f>
        <v>1.7</v>
      </c>
      <c r="G291" s="468">
        <f t="shared" si="77"/>
        <v>9.44</v>
      </c>
      <c r="H291" s="407">
        <f t="shared" si="77"/>
        <v>1.2</v>
      </c>
      <c r="I291" s="407">
        <f t="shared" si="71"/>
        <v>11.139999999999999</v>
      </c>
      <c r="J291" s="407">
        <f t="shared" si="65"/>
        <v>11.179999999999998</v>
      </c>
      <c r="K291" s="408">
        <f t="shared" si="72"/>
        <v>3.9999999999999147E-2</v>
      </c>
      <c r="L291" s="409">
        <f t="shared" si="73"/>
        <v>0.5</v>
      </c>
      <c r="M291" s="410">
        <f t="shared" si="74"/>
        <v>11.639999999999999</v>
      </c>
      <c r="N291" s="410">
        <f t="shared" si="75"/>
        <v>11.679999999999998</v>
      </c>
      <c r="O291" s="411"/>
      <c r="P291" s="485">
        <f t="shared" ca="1" si="76"/>
        <v>0.41255787037037389</v>
      </c>
      <c r="Q291" s="484">
        <f t="shared" ca="1" si="66"/>
        <v>0.41270833333333684</v>
      </c>
      <c r="R291" s="486">
        <v>0.04</v>
      </c>
      <c r="S291" s="486"/>
      <c r="T291">
        <v>15</v>
      </c>
      <c r="U291" s="469" t="str">
        <f t="shared" si="67"/>
        <v>C14-R26</v>
      </c>
      <c r="V291">
        <v>14</v>
      </c>
      <c r="W291" s="470" t="s">
        <v>493</v>
      </c>
      <c r="X291" s="470" t="s">
        <v>494</v>
      </c>
      <c r="Y291">
        <v>26</v>
      </c>
      <c r="Z291" s="400">
        <v>275</v>
      </c>
      <c r="AA291" s="502">
        <v>275</v>
      </c>
      <c r="AC291" s="400">
        <f t="shared" si="68"/>
        <v>4</v>
      </c>
    </row>
    <row r="292" spans="1:29" ht="12.75" customHeight="1">
      <c r="A292" s="403">
        <f t="shared" si="69"/>
        <v>276</v>
      </c>
      <c r="B292" s="513"/>
      <c r="C292" s="404" t="str">
        <f t="shared" si="64"/>
        <v>C14-R24</v>
      </c>
      <c r="D292" s="405">
        <v>0.41326388888889243</v>
      </c>
      <c r="E292" s="405">
        <v>0.41340277777778134</v>
      </c>
      <c r="F292" s="406">
        <f t="shared" si="77"/>
        <v>1.7</v>
      </c>
      <c r="G292" s="468">
        <f t="shared" si="77"/>
        <v>9.44</v>
      </c>
      <c r="H292" s="407">
        <f t="shared" si="77"/>
        <v>1.2</v>
      </c>
      <c r="I292" s="407">
        <f t="shared" si="71"/>
        <v>11.139999999999999</v>
      </c>
      <c r="J292" s="407">
        <f t="shared" si="65"/>
        <v>11.149999999999999</v>
      </c>
      <c r="K292" s="408">
        <f t="shared" si="72"/>
        <v>9.9999999999997868E-3</v>
      </c>
      <c r="L292" s="409">
        <f t="shared" si="73"/>
        <v>0.5</v>
      </c>
      <c r="M292" s="410">
        <f t="shared" si="74"/>
        <v>11.639999999999999</v>
      </c>
      <c r="N292" s="410">
        <f t="shared" si="75"/>
        <v>11.649999999999999</v>
      </c>
      <c r="O292" s="411"/>
      <c r="P292" s="485">
        <f t="shared" ca="1" si="76"/>
        <v>0.4129976851851887</v>
      </c>
      <c r="Q292" s="484">
        <f t="shared" ca="1" si="66"/>
        <v>0.41317129629629984</v>
      </c>
      <c r="R292" s="486">
        <v>0.01</v>
      </c>
      <c r="S292" s="486"/>
      <c r="T292">
        <v>16</v>
      </c>
      <c r="U292" s="469" t="str">
        <f t="shared" si="67"/>
        <v>C14-R24</v>
      </c>
      <c r="V292">
        <v>14</v>
      </c>
      <c r="W292" s="470" t="s">
        <v>493</v>
      </c>
      <c r="X292" s="470" t="s">
        <v>494</v>
      </c>
      <c r="Y292">
        <v>24</v>
      </c>
      <c r="Z292" s="400">
        <v>276</v>
      </c>
      <c r="AA292" s="502">
        <v>276</v>
      </c>
      <c r="AC292" s="400">
        <f t="shared" si="68"/>
        <v>5</v>
      </c>
    </row>
    <row r="293" spans="1:29" ht="12.75" customHeight="1">
      <c r="A293" s="403">
        <f t="shared" si="69"/>
        <v>277</v>
      </c>
      <c r="B293" s="513"/>
      <c r="C293" s="404" t="str">
        <f t="shared" si="64"/>
        <v>C14-R22</v>
      </c>
      <c r="D293" s="405">
        <v>0.41363425925926284</v>
      </c>
      <c r="E293" s="405">
        <v>0.41380787037037398</v>
      </c>
      <c r="F293" s="406">
        <f t="shared" si="77"/>
        <v>1.7</v>
      </c>
      <c r="G293" s="468">
        <f t="shared" si="77"/>
        <v>9.44</v>
      </c>
      <c r="H293" s="407">
        <f t="shared" si="77"/>
        <v>1.2</v>
      </c>
      <c r="I293" s="407">
        <f t="shared" si="71"/>
        <v>11.139999999999999</v>
      </c>
      <c r="J293" s="407">
        <f t="shared" si="65"/>
        <v>11.27</v>
      </c>
      <c r="K293" s="408">
        <f t="shared" si="72"/>
        <v>0.13000000000000078</v>
      </c>
      <c r="L293" s="409">
        <f t="shared" si="73"/>
        <v>0.5</v>
      </c>
      <c r="M293" s="410">
        <f t="shared" si="74"/>
        <v>11.639999999999999</v>
      </c>
      <c r="N293" s="410">
        <f t="shared" si="75"/>
        <v>11.77</v>
      </c>
      <c r="O293" s="411"/>
      <c r="P293" s="485">
        <f t="shared" ca="1" si="76"/>
        <v>0.41340277777778134</v>
      </c>
      <c r="Q293" s="484">
        <f t="shared" ca="1" si="66"/>
        <v>0.41355324074074429</v>
      </c>
      <c r="R293" s="486">
        <v>0.13</v>
      </c>
      <c r="S293" s="486"/>
      <c r="T293">
        <v>17</v>
      </c>
      <c r="U293" s="469" t="str">
        <f t="shared" si="67"/>
        <v>C14-R22</v>
      </c>
      <c r="V293">
        <v>14</v>
      </c>
      <c r="W293" s="470" t="s">
        <v>493</v>
      </c>
      <c r="X293" s="470" t="s">
        <v>494</v>
      </c>
      <c r="Y293">
        <v>22</v>
      </c>
      <c r="Z293" s="400">
        <v>277</v>
      </c>
      <c r="AA293" s="502">
        <v>277</v>
      </c>
      <c r="AC293" s="400">
        <f t="shared" si="68"/>
        <v>6</v>
      </c>
    </row>
    <row r="294" spans="1:29" ht="12.75" customHeight="1">
      <c r="A294" s="403">
        <f t="shared" si="69"/>
        <v>278</v>
      </c>
      <c r="B294" s="513"/>
      <c r="C294" s="404" t="str">
        <f t="shared" si="64"/>
        <v>C14-R20</v>
      </c>
      <c r="D294" s="405">
        <v>0.41403935185185547</v>
      </c>
      <c r="E294" s="405">
        <v>0.41421296296296661</v>
      </c>
      <c r="F294" s="406">
        <f t="shared" si="77"/>
        <v>1.7</v>
      </c>
      <c r="G294" s="468">
        <f t="shared" si="77"/>
        <v>9.44</v>
      </c>
      <c r="H294" s="407">
        <f t="shared" si="77"/>
        <v>1.2</v>
      </c>
      <c r="I294" s="407">
        <f t="shared" si="71"/>
        <v>11.139999999999999</v>
      </c>
      <c r="J294" s="407">
        <f t="shared" si="65"/>
        <v>11.219999999999999</v>
      </c>
      <c r="K294" s="408">
        <f t="shared" si="72"/>
        <v>8.0000000000000071E-2</v>
      </c>
      <c r="L294" s="409">
        <f t="shared" si="73"/>
        <v>0.5</v>
      </c>
      <c r="M294" s="410">
        <f t="shared" si="74"/>
        <v>11.639999999999999</v>
      </c>
      <c r="N294" s="410">
        <f t="shared" si="75"/>
        <v>11.719999999999999</v>
      </c>
      <c r="O294" s="411"/>
      <c r="P294" s="485">
        <f t="shared" ca="1" si="76"/>
        <v>0.41380787037037392</v>
      </c>
      <c r="Q294" s="484">
        <f t="shared" ca="1" si="66"/>
        <v>0.41398148148148506</v>
      </c>
      <c r="R294" s="486">
        <v>0.08</v>
      </c>
      <c r="S294" s="486"/>
      <c r="T294">
        <v>18</v>
      </c>
      <c r="U294" s="469" t="str">
        <f t="shared" si="67"/>
        <v>C14-R20</v>
      </c>
      <c r="V294">
        <v>14</v>
      </c>
      <c r="W294" s="470" t="s">
        <v>493</v>
      </c>
      <c r="X294" s="470" t="s">
        <v>494</v>
      </c>
      <c r="Y294">
        <v>20</v>
      </c>
      <c r="Z294" s="400">
        <v>278</v>
      </c>
      <c r="AA294" s="502">
        <v>278</v>
      </c>
      <c r="AC294" s="400">
        <f t="shared" si="68"/>
        <v>7</v>
      </c>
    </row>
    <row r="295" spans="1:29" ht="12.75" customHeight="1">
      <c r="A295" s="403">
        <f t="shared" si="69"/>
        <v>279</v>
      </c>
      <c r="B295" s="513"/>
      <c r="C295" s="404" t="str">
        <f t="shared" si="64"/>
        <v>C14-R18</v>
      </c>
      <c r="D295" s="405">
        <v>0.41444444444444811</v>
      </c>
      <c r="E295" s="405">
        <v>0.41460648148148516</v>
      </c>
      <c r="F295" s="406">
        <f t="shared" si="77"/>
        <v>1.7</v>
      </c>
      <c r="G295" s="468">
        <f t="shared" si="77"/>
        <v>9.44</v>
      </c>
      <c r="H295" s="407">
        <f t="shared" si="77"/>
        <v>1.2</v>
      </c>
      <c r="I295" s="407">
        <f t="shared" si="71"/>
        <v>11.139999999999999</v>
      </c>
      <c r="J295" s="407">
        <f t="shared" si="65"/>
        <v>11.239999999999998</v>
      </c>
      <c r="K295" s="408">
        <f t="shared" si="72"/>
        <v>9.9999999999999645E-2</v>
      </c>
      <c r="L295" s="409">
        <f t="shared" si="73"/>
        <v>0.5</v>
      </c>
      <c r="M295" s="410">
        <f t="shared" si="74"/>
        <v>11.639999999999999</v>
      </c>
      <c r="N295" s="410">
        <f t="shared" si="75"/>
        <v>11.739999999999998</v>
      </c>
      <c r="O295" s="411"/>
      <c r="P295" s="485">
        <f t="shared" ca="1" si="76"/>
        <v>0.41424768518518879</v>
      </c>
      <c r="Q295" s="484">
        <f t="shared" ca="1" si="66"/>
        <v>0.41439814814815173</v>
      </c>
      <c r="R295" s="486">
        <v>0.1</v>
      </c>
      <c r="S295" s="486"/>
      <c r="T295">
        <v>19</v>
      </c>
      <c r="U295" s="469" t="str">
        <f t="shared" si="67"/>
        <v>C14-R18</v>
      </c>
      <c r="V295">
        <v>14</v>
      </c>
      <c r="W295" s="470" t="s">
        <v>493</v>
      </c>
      <c r="X295" s="470" t="s">
        <v>494</v>
      </c>
      <c r="Y295">
        <v>18</v>
      </c>
      <c r="Z295" s="400">
        <v>279</v>
      </c>
      <c r="AA295" s="502">
        <v>279</v>
      </c>
      <c r="AC295" s="400">
        <f t="shared" si="68"/>
        <v>8</v>
      </c>
    </row>
    <row r="296" spans="1:29" ht="12.75" customHeight="1">
      <c r="A296" s="403">
        <f t="shared" si="69"/>
        <v>280</v>
      </c>
      <c r="B296" s="513"/>
      <c r="C296" s="404" t="str">
        <f t="shared" si="64"/>
        <v>C14-R16</v>
      </c>
      <c r="D296" s="405">
        <v>0.41483796296296666</v>
      </c>
      <c r="E296" s="405">
        <v>0.41497685185185557</v>
      </c>
      <c r="F296" s="406">
        <f t="shared" si="77"/>
        <v>1.7</v>
      </c>
      <c r="G296" s="468">
        <f t="shared" si="77"/>
        <v>9.44</v>
      </c>
      <c r="H296" s="407">
        <f t="shared" si="77"/>
        <v>1.2</v>
      </c>
      <c r="I296" s="407">
        <f t="shared" si="71"/>
        <v>11.139999999999999</v>
      </c>
      <c r="J296" s="407">
        <f t="shared" si="65"/>
        <v>11.27</v>
      </c>
      <c r="K296" s="408">
        <f t="shared" si="72"/>
        <v>0.13000000000000078</v>
      </c>
      <c r="L296" s="409">
        <f t="shared" si="73"/>
        <v>0.5</v>
      </c>
      <c r="M296" s="410">
        <f t="shared" si="74"/>
        <v>11.639999999999999</v>
      </c>
      <c r="N296" s="410">
        <f t="shared" si="75"/>
        <v>11.77</v>
      </c>
      <c r="O296" s="411"/>
      <c r="P296" s="485">
        <f t="shared" ca="1" si="76"/>
        <v>0.41466435185185546</v>
      </c>
      <c r="Q296" s="484">
        <f t="shared" ca="1" si="66"/>
        <v>0.4148379629629666</v>
      </c>
      <c r="R296" s="486">
        <v>0.13</v>
      </c>
      <c r="S296" s="486"/>
      <c r="T296">
        <v>20</v>
      </c>
      <c r="U296" s="469" t="str">
        <f t="shared" si="67"/>
        <v>C14-R16</v>
      </c>
      <c r="V296">
        <v>14</v>
      </c>
      <c r="W296" s="470" t="s">
        <v>493</v>
      </c>
      <c r="X296" s="470" t="s">
        <v>494</v>
      </c>
      <c r="Y296">
        <v>16</v>
      </c>
      <c r="Z296" s="400">
        <v>280</v>
      </c>
      <c r="AA296" s="502">
        <v>280</v>
      </c>
      <c r="AC296" s="400">
        <f t="shared" si="68"/>
        <v>9</v>
      </c>
    </row>
    <row r="297" spans="1:29" ht="12.75" customHeight="1">
      <c r="A297" s="403">
        <f t="shared" si="69"/>
        <v>281</v>
      </c>
      <c r="B297" s="513"/>
      <c r="C297" s="404" t="str">
        <f t="shared" si="64"/>
        <v>C14-R14</v>
      </c>
      <c r="D297" s="405">
        <v>0.41526620370370743</v>
      </c>
      <c r="E297" s="405">
        <v>0.41541666666667038</v>
      </c>
      <c r="F297" s="406">
        <f t="shared" si="77"/>
        <v>1.7</v>
      </c>
      <c r="G297" s="468">
        <f t="shared" si="77"/>
        <v>9.44</v>
      </c>
      <c r="H297" s="407">
        <f t="shared" si="77"/>
        <v>1.2</v>
      </c>
      <c r="I297" s="407">
        <f t="shared" si="71"/>
        <v>11.139999999999999</v>
      </c>
      <c r="J297" s="407">
        <f t="shared" si="65"/>
        <v>11.239999999999998</v>
      </c>
      <c r="K297" s="408">
        <f t="shared" si="72"/>
        <v>9.9999999999999645E-2</v>
      </c>
      <c r="L297" s="409">
        <f t="shared" si="73"/>
        <v>0.5</v>
      </c>
      <c r="M297" s="410">
        <f t="shared" si="74"/>
        <v>11.639999999999999</v>
      </c>
      <c r="N297" s="410">
        <f t="shared" si="75"/>
        <v>11.739999999999998</v>
      </c>
      <c r="O297" s="411"/>
      <c r="P297" s="485">
        <f t="shared" ca="1" si="76"/>
        <v>0.41512731481481846</v>
      </c>
      <c r="Q297" s="484">
        <f t="shared" ca="1" si="66"/>
        <v>0.4153009259259296</v>
      </c>
      <c r="R297" s="486">
        <v>0.1</v>
      </c>
      <c r="S297" s="486"/>
      <c r="T297">
        <v>21</v>
      </c>
      <c r="U297" s="469" t="str">
        <f t="shared" si="67"/>
        <v>C14-R14</v>
      </c>
      <c r="V297">
        <v>14</v>
      </c>
      <c r="W297" s="470" t="s">
        <v>493</v>
      </c>
      <c r="X297" s="470" t="s">
        <v>494</v>
      </c>
      <c r="Y297">
        <v>14</v>
      </c>
      <c r="Z297" s="400">
        <v>281</v>
      </c>
      <c r="AA297" s="502">
        <v>281</v>
      </c>
      <c r="AC297" s="400">
        <f t="shared" si="68"/>
        <v>10</v>
      </c>
    </row>
    <row r="298" spans="1:29" ht="12.75" customHeight="1">
      <c r="A298" s="403">
        <f t="shared" si="69"/>
        <v>282</v>
      </c>
      <c r="B298" s="513"/>
      <c r="C298" s="404" t="str">
        <f t="shared" si="64"/>
        <v>C14-R12</v>
      </c>
      <c r="D298" s="405">
        <v>0.41570601851852224</v>
      </c>
      <c r="E298" s="405">
        <v>0.41584490740741115</v>
      </c>
      <c r="F298" s="406">
        <f t="shared" si="77"/>
        <v>1.7</v>
      </c>
      <c r="G298" s="468">
        <f t="shared" si="77"/>
        <v>9.44</v>
      </c>
      <c r="H298" s="407">
        <f t="shared" si="77"/>
        <v>1.2</v>
      </c>
      <c r="I298" s="407">
        <f t="shared" si="71"/>
        <v>11.139999999999999</v>
      </c>
      <c r="J298" s="407">
        <f t="shared" si="65"/>
        <v>11.229999999999999</v>
      </c>
      <c r="K298" s="408">
        <f t="shared" si="72"/>
        <v>8.9999999999999858E-2</v>
      </c>
      <c r="L298" s="409">
        <f t="shared" si="73"/>
        <v>0.5</v>
      </c>
      <c r="M298" s="410">
        <f t="shared" si="74"/>
        <v>11.639999999999999</v>
      </c>
      <c r="N298" s="410">
        <f t="shared" si="75"/>
        <v>11.729999999999999</v>
      </c>
      <c r="O298" s="411"/>
      <c r="P298" s="485">
        <f t="shared" ca="1" si="76"/>
        <v>0.4155324074074111</v>
      </c>
      <c r="Q298" s="484">
        <f t="shared" ca="1" si="66"/>
        <v>0.41569444444444814</v>
      </c>
      <c r="R298" s="486">
        <v>0.09</v>
      </c>
      <c r="S298" s="486"/>
      <c r="T298">
        <v>22</v>
      </c>
      <c r="U298" s="469" t="str">
        <f t="shared" si="67"/>
        <v>C14-R12</v>
      </c>
      <c r="V298">
        <v>14</v>
      </c>
      <c r="W298" s="470" t="s">
        <v>493</v>
      </c>
      <c r="X298" s="470" t="s">
        <v>494</v>
      </c>
      <c r="Y298">
        <v>12</v>
      </c>
      <c r="Z298" s="400">
        <v>282</v>
      </c>
      <c r="AA298" s="502">
        <v>282</v>
      </c>
      <c r="AC298" s="400">
        <f t="shared" si="68"/>
        <v>11</v>
      </c>
    </row>
    <row r="299" spans="1:29" ht="12.75" customHeight="1">
      <c r="A299" s="403">
        <f t="shared" si="69"/>
        <v>283</v>
      </c>
      <c r="B299" s="513"/>
      <c r="C299" s="404" t="str">
        <f t="shared" si="64"/>
        <v>C14-R10</v>
      </c>
      <c r="D299" s="405">
        <v>0.41608796296296668</v>
      </c>
      <c r="E299" s="405">
        <v>0.41625000000000373</v>
      </c>
      <c r="F299" s="406">
        <f t="shared" si="77"/>
        <v>1.7</v>
      </c>
      <c r="G299" s="468">
        <f t="shared" si="77"/>
        <v>9.44</v>
      </c>
      <c r="H299" s="407">
        <f t="shared" si="77"/>
        <v>1.2</v>
      </c>
      <c r="I299" s="407">
        <f t="shared" si="71"/>
        <v>11.139999999999999</v>
      </c>
      <c r="J299" s="407">
        <f t="shared" si="65"/>
        <v>11.239999999999998</v>
      </c>
      <c r="K299" s="408">
        <f t="shared" si="72"/>
        <v>9.9999999999999645E-2</v>
      </c>
      <c r="L299" s="409">
        <f t="shared" si="73"/>
        <v>0.5</v>
      </c>
      <c r="M299" s="410">
        <f t="shared" si="74"/>
        <v>11.639999999999999</v>
      </c>
      <c r="N299" s="410">
        <f t="shared" si="75"/>
        <v>11.739999999999998</v>
      </c>
      <c r="O299" s="411"/>
      <c r="P299" s="485">
        <f t="shared" ca="1" si="76"/>
        <v>0.4159837962963</v>
      </c>
      <c r="Q299" s="484">
        <f t="shared" ca="1" si="66"/>
        <v>0.41612268518518891</v>
      </c>
      <c r="R299" s="486">
        <v>0.1</v>
      </c>
      <c r="S299" s="486"/>
      <c r="T299">
        <v>23</v>
      </c>
      <c r="U299" s="501" t="str">
        <f t="shared" si="67"/>
        <v>C14-R10</v>
      </c>
      <c r="V299">
        <v>14</v>
      </c>
      <c r="W299" s="501" t="s">
        <v>493</v>
      </c>
      <c r="X299" s="470" t="s">
        <v>494</v>
      </c>
      <c r="Y299">
        <v>10</v>
      </c>
      <c r="Z299" s="400">
        <v>283</v>
      </c>
      <c r="AA299" s="502">
        <v>283</v>
      </c>
      <c r="AC299" s="400">
        <f t="shared" si="68"/>
        <v>12</v>
      </c>
    </row>
    <row r="300" spans="1:29" ht="12.75" customHeight="1">
      <c r="A300" s="403">
        <f t="shared" si="69"/>
        <v>284</v>
      </c>
      <c r="B300" s="513"/>
      <c r="C300" s="404" t="str">
        <f t="shared" si="64"/>
        <v>C14-R8</v>
      </c>
      <c r="D300" s="405">
        <v>0.41651620370370745</v>
      </c>
      <c r="E300" s="405">
        <v>0.4166666666666704</v>
      </c>
      <c r="F300" s="406">
        <f t="shared" si="77"/>
        <v>1.7</v>
      </c>
      <c r="G300" s="468">
        <f t="shared" si="77"/>
        <v>9.44</v>
      </c>
      <c r="H300" s="407">
        <f t="shared" si="77"/>
        <v>1.2</v>
      </c>
      <c r="I300" s="407">
        <f t="shared" si="71"/>
        <v>11.139999999999999</v>
      </c>
      <c r="J300" s="407">
        <f t="shared" si="65"/>
        <v>11.149999999999999</v>
      </c>
      <c r="K300" s="408">
        <f t="shared" si="72"/>
        <v>9.9999999999997868E-3</v>
      </c>
      <c r="L300" s="409">
        <f t="shared" si="73"/>
        <v>0.5</v>
      </c>
      <c r="M300" s="410">
        <f t="shared" si="74"/>
        <v>11.639999999999999</v>
      </c>
      <c r="N300" s="410">
        <f t="shared" si="75"/>
        <v>11.649999999999999</v>
      </c>
      <c r="O300" s="411"/>
      <c r="P300" s="485">
        <f t="shared" ca="1" si="76"/>
        <v>0.41637731481481854</v>
      </c>
      <c r="Q300" s="484">
        <f t="shared" ca="1" si="66"/>
        <v>0.41652777777778149</v>
      </c>
      <c r="R300" s="486">
        <v>0.01</v>
      </c>
      <c r="S300" s="486"/>
      <c r="T300">
        <v>24</v>
      </c>
      <c r="U300" s="469" t="str">
        <f t="shared" si="67"/>
        <v>C14-R8</v>
      </c>
      <c r="V300">
        <v>14</v>
      </c>
      <c r="W300" s="470" t="s">
        <v>493</v>
      </c>
      <c r="X300" s="470" t="s">
        <v>494</v>
      </c>
      <c r="Y300">
        <v>8</v>
      </c>
      <c r="Z300" s="400">
        <v>284</v>
      </c>
      <c r="AA300" s="502">
        <v>284</v>
      </c>
      <c r="AC300" s="400">
        <f t="shared" si="68"/>
        <v>13</v>
      </c>
    </row>
    <row r="301" spans="1:29" ht="12.75" customHeight="1">
      <c r="A301" s="403">
        <f t="shared" si="69"/>
        <v>285</v>
      </c>
      <c r="B301" s="513"/>
      <c r="C301" s="404" t="str">
        <f t="shared" si="64"/>
        <v>C14-R6</v>
      </c>
      <c r="D301" s="405">
        <v>0.41692129629630004</v>
      </c>
      <c r="E301" s="405">
        <v>0.41709490740741118</v>
      </c>
      <c r="F301" s="406">
        <f t="shared" si="77"/>
        <v>1.7</v>
      </c>
      <c r="G301" s="468">
        <f t="shared" si="77"/>
        <v>9.44</v>
      </c>
      <c r="H301" s="407">
        <f t="shared" si="77"/>
        <v>1.2</v>
      </c>
      <c r="I301" s="407">
        <f t="shared" si="71"/>
        <v>11.139999999999999</v>
      </c>
      <c r="J301" s="407">
        <f t="shared" si="65"/>
        <v>11.27</v>
      </c>
      <c r="K301" s="408">
        <f t="shared" si="72"/>
        <v>0.13000000000000078</v>
      </c>
      <c r="L301" s="409">
        <f t="shared" si="73"/>
        <v>0.5</v>
      </c>
      <c r="M301" s="410">
        <f t="shared" si="74"/>
        <v>11.639999999999999</v>
      </c>
      <c r="N301" s="410">
        <f t="shared" si="75"/>
        <v>11.77</v>
      </c>
      <c r="O301" s="411"/>
      <c r="P301" s="485">
        <f t="shared" ca="1" si="76"/>
        <v>0.41680555555555926</v>
      </c>
      <c r="Q301" s="484">
        <f t="shared" ca="1" si="66"/>
        <v>0.4169791666666704</v>
      </c>
      <c r="R301" s="486">
        <v>0.13</v>
      </c>
      <c r="S301" s="486"/>
      <c r="T301">
        <v>25</v>
      </c>
      <c r="U301" s="469" t="str">
        <f t="shared" si="67"/>
        <v>C14-R6</v>
      </c>
      <c r="V301">
        <v>14</v>
      </c>
      <c r="W301" s="470" t="s">
        <v>493</v>
      </c>
      <c r="X301" s="470" t="s">
        <v>494</v>
      </c>
      <c r="Y301">
        <v>6</v>
      </c>
      <c r="Z301" s="400">
        <v>285</v>
      </c>
      <c r="AA301" s="502">
        <v>285</v>
      </c>
      <c r="AC301" s="400">
        <f t="shared" si="68"/>
        <v>14</v>
      </c>
    </row>
    <row r="302" spans="1:29" ht="12.75" customHeight="1">
      <c r="A302" s="403">
        <f t="shared" si="69"/>
        <v>286</v>
      </c>
      <c r="B302" s="513"/>
      <c r="C302" s="404" t="str">
        <f t="shared" si="64"/>
        <v>C14-R4</v>
      </c>
      <c r="D302" s="405">
        <v>0.41733796296296671</v>
      </c>
      <c r="E302" s="405">
        <v>0.41748842592592966</v>
      </c>
      <c r="F302" s="406">
        <f t="shared" si="77"/>
        <v>1.7</v>
      </c>
      <c r="G302" s="468">
        <f t="shared" si="77"/>
        <v>9.44</v>
      </c>
      <c r="H302" s="407">
        <f t="shared" si="77"/>
        <v>1.2</v>
      </c>
      <c r="I302" s="407">
        <f t="shared" si="71"/>
        <v>11.139999999999999</v>
      </c>
      <c r="J302" s="407">
        <f t="shared" si="65"/>
        <v>11.219999999999999</v>
      </c>
      <c r="K302" s="408">
        <f t="shared" si="72"/>
        <v>8.0000000000000071E-2</v>
      </c>
      <c r="L302" s="409">
        <f t="shared" si="73"/>
        <v>0.5</v>
      </c>
      <c r="M302" s="410">
        <f t="shared" si="74"/>
        <v>11.639999999999999</v>
      </c>
      <c r="N302" s="410">
        <f t="shared" si="75"/>
        <v>11.719999999999999</v>
      </c>
      <c r="O302" s="411"/>
      <c r="P302" s="485">
        <f t="shared" ca="1" si="76"/>
        <v>0.41724537037037412</v>
      </c>
      <c r="Q302" s="484">
        <f t="shared" ca="1" si="66"/>
        <v>0.41740740740741117</v>
      </c>
      <c r="R302" s="486">
        <v>0.08</v>
      </c>
      <c r="S302" s="486"/>
      <c r="T302">
        <v>26</v>
      </c>
      <c r="U302" s="469" t="str">
        <f t="shared" si="67"/>
        <v>C14-R4</v>
      </c>
      <c r="V302">
        <v>14</v>
      </c>
      <c r="W302" s="470" t="s">
        <v>493</v>
      </c>
      <c r="X302" s="470" t="s">
        <v>494</v>
      </c>
      <c r="Y302">
        <v>4</v>
      </c>
      <c r="Z302" s="400">
        <v>286</v>
      </c>
      <c r="AA302" s="502">
        <v>286</v>
      </c>
      <c r="AC302" s="400">
        <f t="shared" si="68"/>
        <v>15</v>
      </c>
    </row>
    <row r="303" spans="1:29" ht="12.75" customHeight="1">
      <c r="A303" s="403">
        <f t="shared" si="69"/>
        <v>287</v>
      </c>
      <c r="B303" s="513"/>
      <c r="C303" s="404" t="str">
        <f t="shared" si="64"/>
        <v>C14-R2</v>
      </c>
      <c r="D303" s="405">
        <v>0.41777777777778152</v>
      </c>
      <c r="E303" s="405">
        <v>0.41792824074074447</v>
      </c>
      <c r="F303" s="406">
        <f t="shared" si="77"/>
        <v>1.7</v>
      </c>
      <c r="G303" s="468">
        <f t="shared" si="77"/>
        <v>9.44</v>
      </c>
      <c r="H303" s="407">
        <f t="shared" si="77"/>
        <v>1.2</v>
      </c>
      <c r="I303" s="407">
        <f t="shared" si="71"/>
        <v>11.139999999999999</v>
      </c>
      <c r="J303" s="407">
        <f t="shared" si="65"/>
        <v>11.159999999999998</v>
      </c>
      <c r="K303" s="408">
        <f t="shared" si="72"/>
        <v>1.9999999999999574E-2</v>
      </c>
      <c r="L303" s="409">
        <f t="shared" si="73"/>
        <v>0.5</v>
      </c>
      <c r="M303" s="410">
        <f t="shared" si="74"/>
        <v>11.639999999999999</v>
      </c>
      <c r="N303" s="410">
        <f t="shared" si="75"/>
        <v>11.659999999999998</v>
      </c>
      <c r="O303" s="411"/>
      <c r="P303" s="485">
        <f t="shared" ca="1" si="76"/>
        <v>0.41769675925926303</v>
      </c>
      <c r="Q303" s="484">
        <f t="shared" ca="1" si="66"/>
        <v>0.41783564814815194</v>
      </c>
      <c r="R303" s="486">
        <v>0.02</v>
      </c>
      <c r="S303" s="486"/>
      <c r="T303">
        <v>1</v>
      </c>
      <c r="U303" s="469" t="str">
        <f t="shared" si="67"/>
        <v>C14-R2</v>
      </c>
      <c r="V303">
        <v>14</v>
      </c>
      <c r="W303" s="470" t="s">
        <v>493</v>
      </c>
      <c r="X303" s="470" t="s">
        <v>494</v>
      </c>
      <c r="Y303">
        <v>2</v>
      </c>
      <c r="Z303" s="400">
        <v>287</v>
      </c>
      <c r="AA303" s="502">
        <v>287</v>
      </c>
      <c r="AC303" s="400">
        <f t="shared" si="68"/>
        <v>16</v>
      </c>
    </row>
    <row r="304" spans="1:29" ht="12.75" customHeight="1">
      <c r="A304" s="403">
        <f t="shared" si="69"/>
        <v>288</v>
      </c>
      <c r="B304" s="513"/>
      <c r="C304" s="404" t="str">
        <f t="shared" si="64"/>
        <v>C15-R1</v>
      </c>
      <c r="D304" s="405">
        <v>0.41821759259259633</v>
      </c>
      <c r="E304" s="405">
        <v>0.41837962962963338</v>
      </c>
      <c r="F304" s="406">
        <f t="shared" si="77"/>
        <v>1.7</v>
      </c>
      <c r="G304" s="468">
        <f t="shared" si="77"/>
        <v>9.44</v>
      </c>
      <c r="H304" s="407">
        <f t="shared" si="77"/>
        <v>1.2</v>
      </c>
      <c r="I304" s="407">
        <f t="shared" si="71"/>
        <v>11.139999999999999</v>
      </c>
      <c r="J304" s="407">
        <f t="shared" si="65"/>
        <v>11.179999999999998</v>
      </c>
      <c r="K304" s="408">
        <f t="shared" si="72"/>
        <v>3.9999999999999147E-2</v>
      </c>
      <c r="L304" s="409">
        <f t="shared" si="73"/>
        <v>0.5</v>
      </c>
      <c r="M304" s="410">
        <f t="shared" si="74"/>
        <v>11.639999999999999</v>
      </c>
      <c r="N304" s="410">
        <f t="shared" si="75"/>
        <v>11.679999999999998</v>
      </c>
      <c r="O304" s="411"/>
      <c r="P304" s="485">
        <f t="shared" ca="1" si="76"/>
        <v>0.4181134259259297</v>
      </c>
      <c r="Q304" s="484">
        <f t="shared" ca="1" si="66"/>
        <v>0.41826388888889265</v>
      </c>
      <c r="R304" s="486">
        <v>0.04</v>
      </c>
      <c r="S304" s="486"/>
      <c r="T304">
        <v>2</v>
      </c>
      <c r="U304" s="469" t="str">
        <f t="shared" si="67"/>
        <v>C15-R1</v>
      </c>
      <c r="V304">
        <v>15</v>
      </c>
      <c r="W304" s="470" t="s">
        <v>493</v>
      </c>
      <c r="X304" s="470" t="s">
        <v>494</v>
      </c>
      <c r="Y304">
        <v>1</v>
      </c>
      <c r="Z304" s="400">
        <v>288</v>
      </c>
      <c r="AA304" s="502">
        <v>288</v>
      </c>
      <c r="AC304" s="400">
        <f t="shared" si="68"/>
        <v>17</v>
      </c>
    </row>
    <row r="305" spans="1:29" ht="12.75" customHeight="1">
      <c r="A305" s="403">
        <f t="shared" si="69"/>
        <v>289</v>
      </c>
      <c r="B305" s="513"/>
      <c r="C305" s="404" t="str">
        <f t="shared" si="64"/>
        <v>C15-R3</v>
      </c>
      <c r="D305" s="405">
        <v>0.4186458333333371</v>
      </c>
      <c r="E305" s="405">
        <v>0.41878472222222601</v>
      </c>
      <c r="F305" s="406">
        <f t="shared" si="77"/>
        <v>1.7</v>
      </c>
      <c r="G305" s="468">
        <f t="shared" si="77"/>
        <v>9.44</v>
      </c>
      <c r="H305" s="407">
        <f t="shared" si="77"/>
        <v>1.2</v>
      </c>
      <c r="I305" s="407">
        <f t="shared" si="71"/>
        <v>11.139999999999999</v>
      </c>
      <c r="J305" s="407">
        <f t="shared" si="65"/>
        <v>11.169999999999998</v>
      </c>
      <c r="K305" s="408">
        <f t="shared" si="72"/>
        <v>2.9999999999999361E-2</v>
      </c>
      <c r="L305" s="409">
        <f t="shared" si="73"/>
        <v>0.5</v>
      </c>
      <c r="M305" s="410">
        <f t="shared" si="74"/>
        <v>11.639999999999999</v>
      </c>
      <c r="N305" s="410">
        <f t="shared" si="75"/>
        <v>11.669999999999998</v>
      </c>
      <c r="O305" s="411"/>
      <c r="P305" s="485">
        <f t="shared" ca="1" si="76"/>
        <v>0.41853009259259638</v>
      </c>
      <c r="Q305" s="484">
        <f t="shared" ca="1" si="66"/>
        <v>0.41870370370370752</v>
      </c>
      <c r="R305" s="486">
        <v>0.03</v>
      </c>
      <c r="S305" s="486"/>
      <c r="T305">
        <v>3</v>
      </c>
      <c r="U305" s="469" t="str">
        <f t="shared" si="67"/>
        <v>C15-R3</v>
      </c>
      <c r="V305">
        <v>15</v>
      </c>
      <c r="W305" s="470" t="s">
        <v>493</v>
      </c>
      <c r="X305" s="470" t="s">
        <v>494</v>
      </c>
      <c r="Y305">
        <v>3</v>
      </c>
      <c r="Z305" s="400">
        <v>289</v>
      </c>
      <c r="AA305" s="502">
        <v>289</v>
      </c>
      <c r="AC305" s="400">
        <f t="shared" si="68"/>
        <v>18</v>
      </c>
    </row>
    <row r="306" spans="1:29" ht="12.75" customHeight="1">
      <c r="A306" s="403">
        <f t="shared" si="69"/>
        <v>290</v>
      </c>
      <c r="B306" s="513"/>
      <c r="C306" s="404" t="str">
        <f t="shared" si="64"/>
        <v>C15-R5</v>
      </c>
      <c r="D306" s="405">
        <v>0.41903935185185565</v>
      </c>
      <c r="E306" s="405">
        <v>0.41921296296296678</v>
      </c>
      <c r="F306" s="406">
        <f t="shared" si="77"/>
        <v>1.7</v>
      </c>
      <c r="G306" s="468">
        <f t="shared" si="77"/>
        <v>9.44</v>
      </c>
      <c r="H306" s="407">
        <f t="shared" si="77"/>
        <v>1.2</v>
      </c>
      <c r="I306" s="407">
        <f t="shared" si="71"/>
        <v>11.139999999999999</v>
      </c>
      <c r="J306" s="407">
        <f t="shared" si="65"/>
        <v>11.169999999999998</v>
      </c>
      <c r="K306" s="408">
        <f t="shared" si="72"/>
        <v>2.9999999999999361E-2</v>
      </c>
      <c r="L306" s="409">
        <f t="shared" si="73"/>
        <v>0.5</v>
      </c>
      <c r="M306" s="410">
        <f t="shared" si="74"/>
        <v>11.639999999999999</v>
      </c>
      <c r="N306" s="410">
        <f t="shared" si="75"/>
        <v>11.669999999999998</v>
      </c>
      <c r="O306" s="411"/>
      <c r="P306" s="485">
        <f t="shared" ca="1" si="76"/>
        <v>0.41893518518518902</v>
      </c>
      <c r="Q306" s="484">
        <f t="shared" ca="1" si="66"/>
        <v>0.41908564814815197</v>
      </c>
      <c r="R306" s="486">
        <v>0.03</v>
      </c>
      <c r="S306" s="486"/>
      <c r="T306">
        <v>4</v>
      </c>
      <c r="U306" s="469" t="str">
        <f t="shared" si="67"/>
        <v>C15-R5</v>
      </c>
      <c r="V306">
        <v>15</v>
      </c>
      <c r="W306" s="470" t="s">
        <v>493</v>
      </c>
      <c r="X306" s="470" t="s">
        <v>494</v>
      </c>
      <c r="Y306">
        <v>5</v>
      </c>
      <c r="Z306" s="400">
        <v>290</v>
      </c>
      <c r="AA306" s="502">
        <v>290</v>
      </c>
      <c r="AC306" s="400">
        <f t="shared" si="68"/>
        <v>19</v>
      </c>
    </row>
    <row r="307" spans="1:29" ht="12.75" customHeight="1">
      <c r="A307" s="403">
        <f t="shared" si="69"/>
        <v>291</v>
      </c>
      <c r="B307" s="513"/>
      <c r="C307" s="404" t="str">
        <f t="shared" si="64"/>
        <v>C15-R7</v>
      </c>
      <c r="D307" s="405">
        <v>0.41950231481481864</v>
      </c>
      <c r="E307" s="405">
        <v>0.41967592592592978</v>
      </c>
      <c r="F307" s="406">
        <f t="shared" ref="F307:H322" si="78">F306</f>
        <v>1.7</v>
      </c>
      <c r="G307" s="468">
        <f t="shared" si="78"/>
        <v>9.44</v>
      </c>
      <c r="H307" s="407">
        <f t="shared" si="78"/>
        <v>1.2</v>
      </c>
      <c r="I307" s="407">
        <f t="shared" si="71"/>
        <v>11.139999999999999</v>
      </c>
      <c r="J307" s="407">
        <f t="shared" si="65"/>
        <v>11.179999999999998</v>
      </c>
      <c r="K307" s="408">
        <f t="shared" si="72"/>
        <v>3.9999999999999147E-2</v>
      </c>
      <c r="L307" s="409">
        <f t="shared" si="73"/>
        <v>0.5</v>
      </c>
      <c r="M307" s="410">
        <f t="shared" si="74"/>
        <v>11.639999999999999</v>
      </c>
      <c r="N307" s="410">
        <f t="shared" si="75"/>
        <v>11.679999999999998</v>
      </c>
      <c r="O307" s="411"/>
      <c r="P307" s="485">
        <f t="shared" ca="1" si="76"/>
        <v>0.41932870370370751</v>
      </c>
      <c r="Q307" s="484">
        <f t="shared" ca="1" si="66"/>
        <v>0.41949074074074455</v>
      </c>
      <c r="R307" s="486">
        <v>0.04</v>
      </c>
      <c r="S307" s="486"/>
      <c r="T307">
        <v>5</v>
      </c>
      <c r="U307" s="469" t="str">
        <f t="shared" si="67"/>
        <v>C15-R7</v>
      </c>
      <c r="V307">
        <v>15</v>
      </c>
      <c r="W307" s="470" t="s">
        <v>493</v>
      </c>
      <c r="X307" s="470" t="s">
        <v>494</v>
      </c>
      <c r="Y307">
        <v>7</v>
      </c>
      <c r="Z307" s="400">
        <v>291</v>
      </c>
      <c r="AA307" s="502">
        <v>291</v>
      </c>
      <c r="AC307" s="400">
        <f t="shared" si="68"/>
        <v>20</v>
      </c>
    </row>
    <row r="308" spans="1:29" ht="12.75" customHeight="1">
      <c r="A308" s="403">
        <f t="shared" si="69"/>
        <v>292</v>
      </c>
      <c r="B308" s="513"/>
      <c r="C308" s="404" t="str">
        <f t="shared" si="64"/>
        <v>C15-R9</v>
      </c>
      <c r="D308" s="405">
        <v>0.41993055555555941</v>
      </c>
      <c r="E308" s="405">
        <v>0.42008101851852236</v>
      </c>
      <c r="F308" s="406">
        <f t="shared" si="78"/>
        <v>1.7</v>
      </c>
      <c r="G308" s="468">
        <f t="shared" si="78"/>
        <v>9.44</v>
      </c>
      <c r="H308" s="407">
        <f t="shared" si="78"/>
        <v>1.2</v>
      </c>
      <c r="I308" s="407">
        <f t="shared" si="71"/>
        <v>11.139999999999999</v>
      </c>
      <c r="J308" s="407">
        <f t="shared" si="65"/>
        <v>11.219999999999999</v>
      </c>
      <c r="K308" s="408">
        <f t="shared" si="72"/>
        <v>8.0000000000000071E-2</v>
      </c>
      <c r="L308" s="409">
        <f t="shared" si="73"/>
        <v>0.5</v>
      </c>
      <c r="M308" s="410">
        <f t="shared" si="74"/>
        <v>11.639999999999999</v>
      </c>
      <c r="N308" s="410">
        <f t="shared" si="75"/>
        <v>11.719999999999999</v>
      </c>
      <c r="O308" s="411"/>
      <c r="P308" s="485">
        <f t="shared" ca="1" si="76"/>
        <v>0.41976851851852232</v>
      </c>
      <c r="Q308" s="484">
        <f t="shared" ca="1" si="66"/>
        <v>0.41991898148148527</v>
      </c>
      <c r="R308" s="486">
        <v>0.08</v>
      </c>
      <c r="S308" s="486"/>
      <c r="T308">
        <v>6</v>
      </c>
      <c r="U308" s="469" t="str">
        <f t="shared" si="67"/>
        <v>C15-R9</v>
      </c>
      <c r="V308">
        <v>15</v>
      </c>
      <c r="W308" s="470" t="s">
        <v>493</v>
      </c>
      <c r="X308" s="470" t="s">
        <v>494</v>
      </c>
      <c r="Y308">
        <v>9</v>
      </c>
      <c r="Z308" s="400">
        <v>292</v>
      </c>
      <c r="AA308" s="502">
        <v>292</v>
      </c>
      <c r="AC308" s="400">
        <f t="shared" si="68"/>
        <v>21</v>
      </c>
    </row>
    <row r="309" spans="1:29" ht="12.75" customHeight="1">
      <c r="A309" s="403">
        <f t="shared" si="69"/>
        <v>293</v>
      </c>
      <c r="B309" s="513"/>
      <c r="C309" s="404" t="str">
        <f t="shared" si="64"/>
        <v>C15-R11</v>
      </c>
      <c r="D309" s="405">
        <v>0.42031250000000386</v>
      </c>
      <c r="E309" s="405">
        <v>0.420486111111115</v>
      </c>
      <c r="F309" s="406">
        <f t="shared" si="78"/>
        <v>1.7</v>
      </c>
      <c r="G309" s="468">
        <f t="shared" si="78"/>
        <v>9.44</v>
      </c>
      <c r="H309" s="407">
        <f t="shared" si="78"/>
        <v>1.2</v>
      </c>
      <c r="I309" s="407">
        <f t="shared" si="71"/>
        <v>11.139999999999999</v>
      </c>
      <c r="J309" s="407">
        <f t="shared" si="65"/>
        <v>11.229999999999999</v>
      </c>
      <c r="K309" s="408">
        <f t="shared" si="72"/>
        <v>8.9999999999999858E-2</v>
      </c>
      <c r="L309" s="409">
        <f t="shared" si="73"/>
        <v>0.5</v>
      </c>
      <c r="M309" s="410">
        <f t="shared" si="74"/>
        <v>11.639999999999999</v>
      </c>
      <c r="N309" s="410">
        <f t="shared" si="75"/>
        <v>11.729999999999999</v>
      </c>
      <c r="O309" s="411"/>
      <c r="P309" s="485">
        <f t="shared" ca="1" si="76"/>
        <v>0.42020833333333713</v>
      </c>
      <c r="Q309" s="484">
        <f t="shared" ca="1" si="66"/>
        <v>0.42035879629630007</v>
      </c>
      <c r="R309" s="486">
        <v>0.09</v>
      </c>
      <c r="S309" s="486"/>
      <c r="T309">
        <v>7</v>
      </c>
      <c r="U309" s="469" t="str">
        <f t="shared" si="67"/>
        <v>C15-R11</v>
      </c>
      <c r="V309">
        <v>15</v>
      </c>
      <c r="W309" s="470" t="s">
        <v>493</v>
      </c>
      <c r="X309" s="470" t="s">
        <v>494</v>
      </c>
      <c r="Y309">
        <v>11</v>
      </c>
      <c r="Z309" s="400">
        <v>293</v>
      </c>
      <c r="AA309" s="502">
        <v>293</v>
      </c>
      <c r="AC309" s="400">
        <f t="shared" si="68"/>
        <v>1</v>
      </c>
    </row>
    <row r="310" spans="1:29" ht="12.75" customHeight="1">
      <c r="A310" s="403">
        <f t="shared" si="69"/>
        <v>294</v>
      </c>
      <c r="B310" s="513"/>
      <c r="C310" s="404" t="str">
        <f t="shared" si="64"/>
        <v>C15-R13</v>
      </c>
      <c r="D310" s="405">
        <v>0.42072916666667054</v>
      </c>
      <c r="E310" s="405">
        <v>0.42090277777778168</v>
      </c>
      <c r="F310" s="406">
        <f t="shared" si="78"/>
        <v>1.7</v>
      </c>
      <c r="G310" s="468">
        <f t="shared" si="78"/>
        <v>9.44</v>
      </c>
      <c r="H310" s="407">
        <f t="shared" si="78"/>
        <v>1.2</v>
      </c>
      <c r="I310" s="407">
        <f t="shared" si="71"/>
        <v>11.139999999999999</v>
      </c>
      <c r="J310" s="407">
        <f t="shared" si="65"/>
        <v>11.149999999999999</v>
      </c>
      <c r="K310" s="408">
        <f t="shared" si="72"/>
        <v>9.9999999999997868E-3</v>
      </c>
      <c r="L310" s="409">
        <f t="shared" si="73"/>
        <v>0.5</v>
      </c>
      <c r="M310" s="410">
        <f t="shared" si="74"/>
        <v>11.639999999999999</v>
      </c>
      <c r="N310" s="410">
        <f t="shared" si="75"/>
        <v>11.649999999999999</v>
      </c>
      <c r="O310" s="411"/>
      <c r="P310" s="485">
        <f t="shared" ca="1" si="76"/>
        <v>0.42063657407407784</v>
      </c>
      <c r="Q310" s="484">
        <f t="shared" ca="1" si="66"/>
        <v>0.42078703703704079</v>
      </c>
      <c r="R310" s="486">
        <v>0.01</v>
      </c>
      <c r="S310" s="486"/>
      <c r="T310">
        <v>8</v>
      </c>
      <c r="U310" s="469" t="str">
        <f t="shared" si="67"/>
        <v>C15-R13</v>
      </c>
      <c r="V310">
        <v>15</v>
      </c>
      <c r="W310" s="470" t="s">
        <v>493</v>
      </c>
      <c r="X310" s="470" t="s">
        <v>494</v>
      </c>
      <c r="Y310">
        <v>13</v>
      </c>
      <c r="Z310" s="400">
        <v>294</v>
      </c>
      <c r="AA310" s="502">
        <v>294</v>
      </c>
      <c r="AC310" s="400">
        <f t="shared" si="68"/>
        <v>2</v>
      </c>
    </row>
    <row r="311" spans="1:29" ht="12.75" customHeight="1">
      <c r="A311" s="403">
        <f t="shared" si="69"/>
        <v>295</v>
      </c>
      <c r="B311" s="513"/>
      <c r="C311" s="404" t="str">
        <f t="shared" si="64"/>
        <v>C15-R15</v>
      </c>
      <c r="D311" s="405">
        <v>0.42114583333333722</v>
      </c>
      <c r="E311" s="405">
        <v>0.42131944444444835</v>
      </c>
      <c r="F311" s="406">
        <f t="shared" si="78"/>
        <v>1.7</v>
      </c>
      <c r="G311" s="468">
        <f t="shared" si="78"/>
        <v>9.44</v>
      </c>
      <c r="H311" s="407">
        <f t="shared" si="78"/>
        <v>1.2</v>
      </c>
      <c r="I311" s="407">
        <f t="shared" si="71"/>
        <v>11.139999999999999</v>
      </c>
      <c r="J311" s="407">
        <f t="shared" si="65"/>
        <v>11.219999999999999</v>
      </c>
      <c r="K311" s="408">
        <f t="shared" si="72"/>
        <v>8.0000000000000071E-2</v>
      </c>
      <c r="L311" s="409">
        <f t="shared" si="73"/>
        <v>0.5</v>
      </c>
      <c r="M311" s="410">
        <f t="shared" si="74"/>
        <v>11.639999999999999</v>
      </c>
      <c r="N311" s="410">
        <f t="shared" si="75"/>
        <v>11.719999999999999</v>
      </c>
      <c r="O311" s="411"/>
      <c r="P311" s="485">
        <f t="shared" ca="1" si="76"/>
        <v>0.42103009259259633</v>
      </c>
      <c r="Q311" s="484">
        <f t="shared" ca="1" si="66"/>
        <v>0.42116898148148524</v>
      </c>
      <c r="R311" s="486">
        <v>0.08</v>
      </c>
      <c r="S311" s="486"/>
      <c r="T311">
        <v>9</v>
      </c>
      <c r="U311" s="469" t="str">
        <f t="shared" si="67"/>
        <v>C15-R15</v>
      </c>
      <c r="V311">
        <v>15</v>
      </c>
      <c r="W311" s="470" t="s">
        <v>493</v>
      </c>
      <c r="X311" s="470" t="s">
        <v>494</v>
      </c>
      <c r="Y311">
        <v>15</v>
      </c>
      <c r="Z311" s="400">
        <v>295</v>
      </c>
      <c r="AA311" s="502">
        <v>295</v>
      </c>
      <c r="AC311" s="400">
        <f t="shared" si="68"/>
        <v>3</v>
      </c>
    </row>
    <row r="312" spans="1:29" ht="12.75" customHeight="1">
      <c r="A312" s="403">
        <f t="shared" si="69"/>
        <v>296</v>
      </c>
      <c r="B312" s="513"/>
      <c r="C312" s="404" t="str">
        <f t="shared" si="64"/>
        <v>C15-R17</v>
      </c>
      <c r="D312" s="405">
        <v>0.42160879629630021</v>
      </c>
      <c r="E312" s="405">
        <v>0.42178240740741135</v>
      </c>
      <c r="F312" s="406">
        <f t="shared" si="78"/>
        <v>1.7</v>
      </c>
      <c r="G312" s="468">
        <f t="shared" si="78"/>
        <v>9.44</v>
      </c>
      <c r="H312" s="407">
        <f t="shared" si="78"/>
        <v>1.2</v>
      </c>
      <c r="I312" s="407">
        <f t="shared" si="71"/>
        <v>11.139999999999999</v>
      </c>
      <c r="J312" s="407">
        <f t="shared" si="65"/>
        <v>11.27</v>
      </c>
      <c r="K312" s="408">
        <f t="shared" si="72"/>
        <v>0.13000000000000078</v>
      </c>
      <c r="L312" s="409">
        <f t="shared" si="73"/>
        <v>0.5</v>
      </c>
      <c r="M312" s="410">
        <f t="shared" si="74"/>
        <v>11.639999999999999</v>
      </c>
      <c r="N312" s="410">
        <f t="shared" si="75"/>
        <v>11.77</v>
      </c>
      <c r="O312" s="411"/>
      <c r="P312" s="485">
        <f t="shared" ca="1" si="76"/>
        <v>0.4214583333333371</v>
      </c>
      <c r="Q312" s="484">
        <f t="shared" ca="1" si="66"/>
        <v>0.42163194444444824</v>
      </c>
      <c r="R312" s="486">
        <v>0.13</v>
      </c>
      <c r="S312" s="486"/>
      <c r="T312">
        <v>10</v>
      </c>
      <c r="U312" s="469" t="str">
        <f t="shared" si="67"/>
        <v>C15-R17</v>
      </c>
      <c r="V312">
        <v>15</v>
      </c>
      <c r="W312" s="470" t="s">
        <v>493</v>
      </c>
      <c r="X312" s="470" t="s">
        <v>494</v>
      </c>
      <c r="Y312">
        <v>17</v>
      </c>
      <c r="Z312" s="400">
        <v>296</v>
      </c>
      <c r="AA312" s="502">
        <v>296</v>
      </c>
      <c r="AC312" s="400">
        <f t="shared" si="68"/>
        <v>4</v>
      </c>
    </row>
    <row r="313" spans="1:29" ht="12.75" customHeight="1">
      <c r="A313" s="403">
        <f t="shared" si="69"/>
        <v>297</v>
      </c>
      <c r="B313" s="513"/>
      <c r="C313" s="404" t="str">
        <f t="shared" si="64"/>
        <v>C15-R19</v>
      </c>
      <c r="D313" s="405">
        <v>0.42201388888889285</v>
      </c>
      <c r="E313" s="405">
        <v>0.4221643518518558</v>
      </c>
      <c r="F313" s="406">
        <f t="shared" si="78"/>
        <v>1.7</v>
      </c>
      <c r="G313" s="468">
        <f t="shared" si="78"/>
        <v>9.44</v>
      </c>
      <c r="H313" s="407">
        <f t="shared" si="78"/>
        <v>1.2</v>
      </c>
      <c r="I313" s="407">
        <f t="shared" si="71"/>
        <v>11.139999999999999</v>
      </c>
      <c r="J313" s="407">
        <f t="shared" si="65"/>
        <v>11.149999999999999</v>
      </c>
      <c r="K313" s="408">
        <f t="shared" si="72"/>
        <v>9.9999999999997868E-3</v>
      </c>
      <c r="L313" s="409">
        <f t="shared" si="73"/>
        <v>0.5</v>
      </c>
      <c r="M313" s="410">
        <f t="shared" si="74"/>
        <v>11.639999999999999</v>
      </c>
      <c r="N313" s="410">
        <f t="shared" si="75"/>
        <v>11.649999999999999</v>
      </c>
      <c r="O313" s="411"/>
      <c r="P313" s="485">
        <f t="shared" ca="1" si="76"/>
        <v>0.42189814814815196</v>
      </c>
      <c r="Q313" s="484">
        <f t="shared" ca="1" si="66"/>
        <v>0.42206018518518901</v>
      </c>
      <c r="R313" s="486">
        <v>0.01</v>
      </c>
      <c r="S313" s="486"/>
      <c r="T313">
        <v>11</v>
      </c>
      <c r="U313" s="469" t="str">
        <f t="shared" si="67"/>
        <v>C15-R19</v>
      </c>
      <c r="V313">
        <v>15</v>
      </c>
      <c r="W313" s="470" t="s">
        <v>493</v>
      </c>
      <c r="X313" s="470" t="s">
        <v>494</v>
      </c>
      <c r="Y313">
        <v>19</v>
      </c>
      <c r="Z313" s="400">
        <v>297</v>
      </c>
      <c r="AA313" s="502">
        <v>297</v>
      </c>
      <c r="AC313" s="400">
        <f t="shared" si="68"/>
        <v>5</v>
      </c>
    </row>
    <row r="314" spans="1:29" ht="12.75" customHeight="1">
      <c r="A314" s="403">
        <f t="shared" si="69"/>
        <v>298</v>
      </c>
      <c r="B314" s="513"/>
      <c r="C314" s="404" t="str">
        <f t="shared" si="64"/>
        <v>C15-R21</v>
      </c>
      <c r="D314" s="405">
        <v>0.42241898148148543</v>
      </c>
      <c r="E314" s="405">
        <v>0.42255787037037434</v>
      </c>
      <c r="F314" s="406">
        <f t="shared" si="78"/>
        <v>1.7</v>
      </c>
      <c r="G314" s="468">
        <f t="shared" si="78"/>
        <v>9.44</v>
      </c>
      <c r="H314" s="407">
        <f t="shared" si="78"/>
        <v>1.2</v>
      </c>
      <c r="I314" s="407">
        <f t="shared" si="71"/>
        <v>11.139999999999999</v>
      </c>
      <c r="J314" s="407">
        <f t="shared" si="65"/>
        <v>11.149999999999999</v>
      </c>
      <c r="K314" s="408">
        <f t="shared" si="72"/>
        <v>9.9999999999997868E-3</v>
      </c>
      <c r="L314" s="409">
        <f t="shared" si="73"/>
        <v>0.5</v>
      </c>
      <c r="M314" s="410">
        <f t="shared" si="74"/>
        <v>11.639999999999999</v>
      </c>
      <c r="N314" s="410">
        <f t="shared" si="75"/>
        <v>11.649999999999999</v>
      </c>
      <c r="O314" s="411"/>
      <c r="P314" s="485">
        <f t="shared" ca="1" si="76"/>
        <v>0.42229166666667051</v>
      </c>
      <c r="Q314" s="484">
        <f t="shared" ca="1" si="66"/>
        <v>0.42244212962963346</v>
      </c>
      <c r="R314" s="486">
        <v>0.01</v>
      </c>
      <c r="S314" s="486"/>
      <c r="T314">
        <v>12</v>
      </c>
      <c r="U314" s="469" t="str">
        <f t="shared" si="67"/>
        <v>C15-R21</v>
      </c>
      <c r="V314">
        <v>15</v>
      </c>
      <c r="W314" s="470" t="s">
        <v>493</v>
      </c>
      <c r="X314" s="470" t="s">
        <v>494</v>
      </c>
      <c r="Y314">
        <v>21</v>
      </c>
      <c r="Z314" s="400">
        <v>298</v>
      </c>
      <c r="AA314" s="502">
        <v>298</v>
      </c>
      <c r="AC314" s="400">
        <f t="shared" si="68"/>
        <v>6</v>
      </c>
    </row>
    <row r="315" spans="1:29" ht="12.75" customHeight="1">
      <c r="A315" s="403">
        <f t="shared" si="69"/>
        <v>299</v>
      </c>
      <c r="B315" s="513"/>
      <c r="C315" s="404" t="str">
        <f t="shared" si="64"/>
        <v>C15-R23</v>
      </c>
      <c r="D315" s="405">
        <v>0.42282407407407807</v>
      </c>
      <c r="E315" s="405">
        <v>0.42298611111111512</v>
      </c>
      <c r="F315" s="406">
        <f t="shared" si="78"/>
        <v>1.7</v>
      </c>
      <c r="G315" s="468">
        <f t="shared" si="78"/>
        <v>9.44</v>
      </c>
      <c r="H315" s="407">
        <f t="shared" si="78"/>
        <v>1.2</v>
      </c>
      <c r="I315" s="407">
        <f t="shared" si="71"/>
        <v>11.139999999999999</v>
      </c>
      <c r="J315" s="407">
        <f t="shared" si="65"/>
        <v>11.239999999999998</v>
      </c>
      <c r="K315" s="408">
        <f t="shared" si="72"/>
        <v>9.9999999999999645E-2</v>
      </c>
      <c r="L315" s="409">
        <f t="shared" si="73"/>
        <v>0.5</v>
      </c>
      <c r="M315" s="410">
        <f t="shared" si="74"/>
        <v>11.639999999999999</v>
      </c>
      <c r="N315" s="410">
        <f t="shared" si="75"/>
        <v>11.739999999999998</v>
      </c>
      <c r="O315" s="411"/>
      <c r="P315" s="485">
        <f t="shared" ca="1" si="76"/>
        <v>0.42268518518518899</v>
      </c>
      <c r="Q315" s="484">
        <f t="shared" ca="1" si="66"/>
        <v>0.42284722222222604</v>
      </c>
      <c r="R315" s="486">
        <v>0.1</v>
      </c>
      <c r="S315" s="486"/>
      <c r="T315">
        <v>13</v>
      </c>
      <c r="U315" s="469" t="str">
        <f t="shared" si="67"/>
        <v>C15-R23</v>
      </c>
      <c r="V315">
        <v>15</v>
      </c>
      <c r="W315" s="470" t="s">
        <v>493</v>
      </c>
      <c r="X315" s="470" t="s">
        <v>494</v>
      </c>
      <c r="Y315">
        <v>23</v>
      </c>
      <c r="Z315" s="400">
        <v>299</v>
      </c>
      <c r="AA315" s="502">
        <v>299</v>
      </c>
      <c r="AC315" s="400">
        <f t="shared" si="68"/>
        <v>7</v>
      </c>
    </row>
    <row r="316" spans="1:29" ht="12.75" customHeight="1">
      <c r="A316" s="403">
        <f t="shared" si="69"/>
        <v>300</v>
      </c>
      <c r="B316" s="513" t="str">
        <f>D12</f>
        <v>KM8+940, KM9+009,80</v>
      </c>
      <c r="C316" s="404" t="str">
        <f t="shared" si="64"/>
        <v>C15-R25</v>
      </c>
      <c r="D316" s="405">
        <v>0.42321759259259661</v>
      </c>
      <c r="E316" s="405">
        <v>0.42335648148148552</v>
      </c>
      <c r="F316" s="406">
        <f t="shared" si="78"/>
        <v>1.7</v>
      </c>
      <c r="G316" s="468">
        <f t="shared" si="78"/>
        <v>9.44</v>
      </c>
      <c r="H316" s="407">
        <f t="shared" si="78"/>
        <v>1.2</v>
      </c>
      <c r="I316" s="407">
        <f t="shared" si="71"/>
        <v>11.139999999999999</v>
      </c>
      <c r="J316" s="407">
        <f t="shared" si="65"/>
        <v>11.169999999999998</v>
      </c>
      <c r="K316" s="408">
        <f t="shared" si="72"/>
        <v>2.9999999999999361E-2</v>
      </c>
      <c r="L316" s="409">
        <f t="shared" si="73"/>
        <v>0.5</v>
      </c>
      <c r="M316" s="410">
        <f t="shared" si="74"/>
        <v>11.639999999999999</v>
      </c>
      <c r="N316" s="410">
        <f t="shared" si="75"/>
        <v>11.669999999999998</v>
      </c>
      <c r="O316" s="411"/>
      <c r="P316" s="485">
        <f t="shared" ca="1" si="76"/>
        <v>0.42309027777778158</v>
      </c>
      <c r="Q316" s="484">
        <f t="shared" ca="1" si="66"/>
        <v>0.42322916666667049</v>
      </c>
      <c r="R316" s="486">
        <v>0.03</v>
      </c>
      <c r="S316" s="486"/>
      <c r="T316">
        <v>14</v>
      </c>
      <c r="U316" s="469" t="str">
        <f t="shared" si="67"/>
        <v>C15-R25</v>
      </c>
      <c r="V316">
        <v>15</v>
      </c>
      <c r="W316" s="470" t="s">
        <v>493</v>
      </c>
      <c r="X316" s="470" t="s">
        <v>494</v>
      </c>
      <c r="Y316">
        <v>25</v>
      </c>
      <c r="Z316" s="400">
        <v>300</v>
      </c>
      <c r="AA316" s="502">
        <v>300</v>
      </c>
      <c r="AC316" s="400">
        <f t="shared" si="68"/>
        <v>8</v>
      </c>
    </row>
    <row r="317" spans="1:29" ht="12.75" customHeight="1">
      <c r="A317" s="403">
        <f t="shared" si="69"/>
        <v>301</v>
      </c>
      <c r="B317" s="513"/>
      <c r="C317" s="404" t="str">
        <f t="shared" si="64"/>
        <v>C15-R27</v>
      </c>
      <c r="D317" s="405">
        <v>0.42364583333333738</v>
      </c>
      <c r="E317" s="405">
        <v>0.42379629629630033</v>
      </c>
      <c r="F317" s="406">
        <f t="shared" si="78"/>
        <v>1.7</v>
      </c>
      <c r="G317" s="468">
        <f t="shared" si="78"/>
        <v>9.44</v>
      </c>
      <c r="H317" s="407">
        <f t="shared" si="78"/>
        <v>1.2</v>
      </c>
      <c r="I317" s="407">
        <f t="shared" si="71"/>
        <v>11.139999999999999</v>
      </c>
      <c r="J317" s="407">
        <f t="shared" si="65"/>
        <v>11.27</v>
      </c>
      <c r="K317" s="408">
        <f t="shared" si="72"/>
        <v>0.13000000000000078</v>
      </c>
      <c r="L317" s="409">
        <f t="shared" si="73"/>
        <v>0.5</v>
      </c>
      <c r="M317" s="410">
        <f t="shared" si="74"/>
        <v>11.639999999999999</v>
      </c>
      <c r="N317" s="410">
        <f t="shared" si="75"/>
        <v>11.77</v>
      </c>
      <c r="O317" s="411"/>
      <c r="P317" s="485">
        <f t="shared" ca="1" si="76"/>
        <v>0.42346064814815199</v>
      </c>
      <c r="Q317" s="484">
        <f t="shared" ca="1" si="66"/>
        <v>0.42361111111111494</v>
      </c>
      <c r="R317" s="486">
        <v>0.13</v>
      </c>
      <c r="S317" s="486"/>
      <c r="T317">
        <v>15</v>
      </c>
      <c r="U317" s="469" t="str">
        <f t="shared" si="67"/>
        <v>C15-R27</v>
      </c>
      <c r="V317">
        <v>15</v>
      </c>
      <c r="W317" s="470" t="s">
        <v>493</v>
      </c>
      <c r="X317" s="470" t="s">
        <v>494</v>
      </c>
      <c r="Y317">
        <v>27</v>
      </c>
      <c r="Z317" s="400">
        <v>301</v>
      </c>
      <c r="AA317" s="502">
        <v>301</v>
      </c>
      <c r="AC317" s="400">
        <f t="shared" si="68"/>
        <v>9</v>
      </c>
    </row>
    <row r="318" spans="1:29" ht="12.75" customHeight="1">
      <c r="A318" s="403">
        <f t="shared" si="69"/>
        <v>302</v>
      </c>
      <c r="B318" s="513"/>
      <c r="C318" s="404" t="str">
        <f t="shared" si="64"/>
        <v>C15-R29</v>
      </c>
      <c r="D318" s="405">
        <v>0.42405092592592997</v>
      </c>
      <c r="E318" s="405">
        <v>0.42420138888889292</v>
      </c>
      <c r="F318" s="406">
        <f t="shared" si="78"/>
        <v>1.7</v>
      </c>
      <c r="G318" s="468">
        <f t="shared" si="78"/>
        <v>9.44</v>
      </c>
      <c r="H318" s="407">
        <f t="shared" si="78"/>
        <v>1.2</v>
      </c>
      <c r="I318" s="407">
        <f t="shared" si="71"/>
        <v>11.139999999999999</v>
      </c>
      <c r="J318" s="407">
        <f t="shared" si="65"/>
        <v>11.219999999999999</v>
      </c>
      <c r="K318" s="408">
        <f t="shared" si="72"/>
        <v>8.0000000000000071E-2</v>
      </c>
      <c r="L318" s="409">
        <f t="shared" si="73"/>
        <v>0.5</v>
      </c>
      <c r="M318" s="410">
        <f t="shared" si="74"/>
        <v>11.639999999999999</v>
      </c>
      <c r="N318" s="410">
        <f t="shared" si="75"/>
        <v>11.719999999999999</v>
      </c>
      <c r="O318" s="411"/>
      <c r="P318" s="485">
        <f t="shared" ca="1" si="76"/>
        <v>0.4239004629629668</v>
      </c>
      <c r="Q318" s="484">
        <f t="shared" ca="1" si="66"/>
        <v>0.42405092592592974</v>
      </c>
      <c r="R318" s="486">
        <v>0.08</v>
      </c>
      <c r="S318" s="486"/>
      <c r="T318">
        <v>16</v>
      </c>
      <c r="U318" s="469" t="str">
        <f t="shared" si="67"/>
        <v>C15-R29</v>
      </c>
      <c r="V318">
        <v>15</v>
      </c>
      <c r="W318" s="470" t="s">
        <v>493</v>
      </c>
      <c r="X318" s="470" t="s">
        <v>494</v>
      </c>
      <c r="Y318">
        <v>29</v>
      </c>
      <c r="Z318" s="400">
        <v>302</v>
      </c>
      <c r="AA318" s="502">
        <v>302</v>
      </c>
      <c r="AC318" s="400">
        <f t="shared" si="68"/>
        <v>10</v>
      </c>
    </row>
    <row r="319" spans="1:29" ht="12.75" customHeight="1">
      <c r="A319" s="403">
        <f t="shared" si="69"/>
        <v>303</v>
      </c>
      <c r="B319" s="513"/>
      <c r="C319" s="404" t="str">
        <f t="shared" si="64"/>
        <v>C15-R31</v>
      </c>
      <c r="D319" s="405">
        <v>0.42445601851852255</v>
      </c>
      <c r="E319" s="405">
        <v>0.42462962962963369</v>
      </c>
      <c r="F319" s="406">
        <f t="shared" si="78"/>
        <v>1.7</v>
      </c>
      <c r="G319" s="468">
        <f t="shared" si="78"/>
        <v>9.44</v>
      </c>
      <c r="H319" s="407">
        <f t="shared" si="78"/>
        <v>1.2</v>
      </c>
      <c r="I319" s="407">
        <f t="shared" si="71"/>
        <v>11.139999999999999</v>
      </c>
      <c r="J319" s="407">
        <f t="shared" si="65"/>
        <v>11.239999999999998</v>
      </c>
      <c r="K319" s="408">
        <f t="shared" si="72"/>
        <v>9.9999999999999645E-2</v>
      </c>
      <c r="L319" s="409">
        <f t="shared" si="73"/>
        <v>0.5</v>
      </c>
      <c r="M319" s="410">
        <f t="shared" si="74"/>
        <v>11.639999999999999</v>
      </c>
      <c r="N319" s="410">
        <f t="shared" si="75"/>
        <v>11.739999999999998</v>
      </c>
      <c r="O319" s="411"/>
      <c r="P319" s="485">
        <f t="shared" ca="1" si="76"/>
        <v>0.42431712962963347</v>
      </c>
      <c r="Q319" s="484">
        <f t="shared" ca="1" si="66"/>
        <v>0.42445601851852238</v>
      </c>
      <c r="R319" s="486">
        <v>0.1</v>
      </c>
      <c r="S319" s="486"/>
      <c r="T319">
        <v>17</v>
      </c>
      <c r="U319" s="469" t="str">
        <f t="shared" si="67"/>
        <v>C15-R31</v>
      </c>
      <c r="V319">
        <v>15</v>
      </c>
      <c r="W319" s="470" t="s">
        <v>493</v>
      </c>
      <c r="X319" s="470" t="s">
        <v>494</v>
      </c>
      <c r="Y319">
        <v>31</v>
      </c>
      <c r="Z319" s="400">
        <v>303</v>
      </c>
      <c r="AA319" s="502">
        <v>303</v>
      </c>
      <c r="AC319" s="400">
        <f t="shared" si="68"/>
        <v>11</v>
      </c>
    </row>
    <row r="320" spans="1:29" ht="12.75" customHeight="1">
      <c r="A320" s="403">
        <f t="shared" si="69"/>
        <v>304</v>
      </c>
      <c r="B320" s="513"/>
      <c r="C320" s="404" t="str">
        <f t="shared" si="64"/>
        <v>C15-R33</v>
      </c>
      <c r="D320" s="405">
        <v>0.42489583333333741</v>
      </c>
      <c r="E320" s="405">
        <v>0.42503472222222632</v>
      </c>
      <c r="F320" s="406">
        <f t="shared" si="78"/>
        <v>1.7</v>
      </c>
      <c r="G320" s="468">
        <f t="shared" si="78"/>
        <v>9.44</v>
      </c>
      <c r="H320" s="407">
        <f t="shared" si="78"/>
        <v>1.2</v>
      </c>
      <c r="I320" s="407">
        <f t="shared" si="71"/>
        <v>11.139999999999999</v>
      </c>
      <c r="J320" s="407">
        <f t="shared" si="65"/>
        <v>11.179999999999998</v>
      </c>
      <c r="K320" s="408">
        <f t="shared" si="72"/>
        <v>3.9999999999999147E-2</v>
      </c>
      <c r="L320" s="409">
        <f t="shared" si="73"/>
        <v>0.5</v>
      </c>
      <c r="M320" s="410">
        <f t="shared" si="74"/>
        <v>11.639999999999999</v>
      </c>
      <c r="N320" s="410">
        <f t="shared" si="75"/>
        <v>11.679999999999998</v>
      </c>
      <c r="O320" s="411"/>
      <c r="P320" s="485">
        <f t="shared" ca="1" si="76"/>
        <v>0.42473379629630015</v>
      </c>
      <c r="Q320" s="484">
        <f t="shared" ca="1" si="66"/>
        <v>0.42489583333333719</v>
      </c>
      <c r="R320" s="486">
        <v>0.04</v>
      </c>
      <c r="S320" s="486"/>
      <c r="T320">
        <v>18</v>
      </c>
      <c r="U320" s="501" t="str">
        <f t="shared" si="67"/>
        <v>C15-R33</v>
      </c>
      <c r="V320">
        <v>15</v>
      </c>
      <c r="W320" s="501" t="s">
        <v>493</v>
      </c>
      <c r="X320" s="470" t="s">
        <v>494</v>
      </c>
      <c r="Y320">
        <v>33</v>
      </c>
      <c r="Z320" s="400">
        <v>304</v>
      </c>
      <c r="AA320" s="502">
        <v>304</v>
      </c>
      <c r="AC320" s="400">
        <f t="shared" si="68"/>
        <v>12</v>
      </c>
    </row>
    <row r="321" spans="1:29" ht="12.75" customHeight="1">
      <c r="A321" s="403">
        <f t="shared" si="69"/>
        <v>305</v>
      </c>
      <c r="B321" s="513"/>
      <c r="C321" s="404" t="str">
        <f t="shared" si="64"/>
        <v>C15-R35</v>
      </c>
      <c r="D321" s="405">
        <v>0.42531250000000409</v>
      </c>
      <c r="E321" s="405">
        <v>0.42547453703704113</v>
      </c>
      <c r="F321" s="406">
        <f t="shared" si="78"/>
        <v>1.7</v>
      </c>
      <c r="G321" s="468">
        <f t="shared" si="78"/>
        <v>9.44</v>
      </c>
      <c r="H321" s="407">
        <f t="shared" si="78"/>
        <v>1.2</v>
      </c>
      <c r="I321" s="407">
        <f t="shared" si="71"/>
        <v>11.139999999999999</v>
      </c>
      <c r="J321" s="407">
        <f t="shared" si="65"/>
        <v>11.249999999999998</v>
      </c>
      <c r="K321" s="408">
        <f t="shared" si="72"/>
        <v>0.10999999999999943</v>
      </c>
      <c r="L321" s="409">
        <f t="shared" si="73"/>
        <v>0.5</v>
      </c>
      <c r="M321" s="410">
        <f t="shared" si="74"/>
        <v>11.639999999999999</v>
      </c>
      <c r="N321" s="410">
        <f t="shared" si="75"/>
        <v>11.749999999999998</v>
      </c>
      <c r="O321" s="411"/>
      <c r="P321" s="485">
        <f t="shared" ca="1" si="76"/>
        <v>0.42515046296296682</v>
      </c>
      <c r="Q321" s="484">
        <f t="shared" ca="1" si="66"/>
        <v>0.42531250000000387</v>
      </c>
      <c r="R321" s="486">
        <v>0.11</v>
      </c>
      <c r="S321" s="486"/>
      <c r="T321">
        <v>19</v>
      </c>
      <c r="U321" s="469" t="str">
        <f t="shared" si="67"/>
        <v>C15-R35</v>
      </c>
      <c r="V321">
        <v>15</v>
      </c>
      <c r="W321" s="470" t="s">
        <v>493</v>
      </c>
      <c r="X321" s="470" t="s">
        <v>494</v>
      </c>
      <c r="Y321">
        <v>35</v>
      </c>
      <c r="Z321" s="400">
        <v>305</v>
      </c>
      <c r="AA321" s="502">
        <v>305</v>
      </c>
      <c r="AC321" s="400">
        <f t="shared" si="68"/>
        <v>13</v>
      </c>
    </row>
    <row r="322" spans="1:29" ht="12.75" customHeight="1">
      <c r="A322" s="403">
        <f t="shared" si="69"/>
        <v>306</v>
      </c>
      <c r="B322" s="513"/>
      <c r="C322" s="404" t="str">
        <f t="shared" si="64"/>
        <v>C15-R37</v>
      </c>
      <c r="D322" s="405">
        <v>0.42570601851852263</v>
      </c>
      <c r="E322" s="405">
        <v>0.42584490740741154</v>
      </c>
      <c r="F322" s="406">
        <f t="shared" si="78"/>
        <v>1.7</v>
      </c>
      <c r="G322" s="468">
        <f t="shared" si="78"/>
        <v>9.44</v>
      </c>
      <c r="H322" s="407">
        <f t="shared" si="78"/>
        <v>1.2</v>
      </c>
      <c r="I322" s="407">
        <f t="shared" si="71"/>
        <v>11.139999999999999</v>
      </c>
      <c r="J322" s="407">
        <f t="shared" si="65"/>
        <v>11.28</v>
      </c>
      <c r="K322" s="408">
        <f t="shared" si="72"/>
        <v>0.14000000000000057</v>
      </c>
      <c r="L322" s="409">
        <f t="shared" si="73"/>
        <v>0.5</v>
      </c>
      <c r="M322" s="410">
        <f t="shared" si="74"/>
        <v>11.639999999999999</v>
      </c>
      <c r="N322" s="410">
        <f t="shared" si="75"/>
        <v>11.78</v>
      </c>
      <c r="O322" s="411"/>
      <c r="P322" s="485">
        <f t="shared" ca="1" si="76"/>
        <v>0.42557870370370759</v>
      </c>
      <c r="Q322" s="484">
        <f t="shared" ca="1" si="66"/>
        <v>0.42571759259259651</v>
      </c>
      <c r="R322" s="486">
        <v>0.14000000000000001</v>
      </c>
      <c r="S322" s="486"/>
      <c r="T322">
        <v>20</v>
      </c>
      <c r="U322" s="469" t="str">
        <f t="shared" si="67"/>
        <v>C15-R37</v>
      </c>
      <c r="V322">
        <v>15</v>
      </c>
      <c r="W322" s="470" t="s">
        <v>493</v>
      </c>
      <c r="X322" s="470" t="s">
        <v>494</v>
      </c>
      <c r="Y322">
        <v>37</v>
      </c>
      <c r="Z322" s="400">
        <v>306</v>
      </c>
      <c r="AA322" s="502">
        <v>306</v>
      </c>
      <c r="AC322" s="400">
        <f t="shared" si="68"/>
        <v>14</v>
      </c>
    </row>
    <row r="323" spans="1:29" ht="12.75" customHeight="1">
      <c r="A323" s="403">
        <f t="shared" si="69"/>
        <v>307</v>
      </c>
      <c r="B323" s="513"/>
      <c r="C323" s="404" t="str">
        <f t="shared" si="64"/>
        <v>C15-R39</v>
      </c>
      <c r="D323" s="405">
        <v>0.42609953703704118</v>
      </c>
      <c r="E323" s="405">
        <v>0.42625000000000413</v>
      </c>
      <c r="F323" s="406">
        <f t="shared" ref="F323:H338" si="79">F322</f>
        <v>1.7</v>
      </c>
      <c r="G323" s="468">
        <f t="shared" si="79"/>
        <v>9.44</v>
      </c>
      <c r="H323" s="407">
        <f t="shared" si="79"/>
        <v>1.2</v>
      </c>
      <c r="I323" s="407">
        <f t="shared" si="71"/>
        <v>11.139999999999999</v>
      </c>
      <c r="J323" s="407">
        <f t="shared" si="65"/>
        <v>11.219999999999999</v>
      </c>
      <c r="K323" s="408">
        <f t="shared" si="72"/>
        <v>8.0000000000000071E-2</v>
      </c>
      <c r="L323" s="409">
        <f t="shared" si="73"/>
        <v>0.5</v>
      </c>
      <c r="M323" s="410">
        <f t="shared" si="74"/>
        <v>11.639999999999999</v>
      </c>
      <c r="N323" s="410">
        <f t="shared" si="75"/>
        <v>11.719999999999999</v>
      </c>
      <c r="O323" s="411"/>
      <c r="P323" s="485">
        <f t="shared" ca="1" si="76"/>
        <v>0.42596064814815204</v>
      </c>
      <c r="Q323" s="484">
        <f t="shared" ca="1" si="66"/>
        <v>0.42612268518518909</v>
      </c>
      <c r="R323" s="486">
        <v>0.08</v>
      </c>
      <c r="S323" s="486"/>
      <c r="T323">
        <v>21</v>
      </c>
      <c r="U323" s="469" t="str">
        <f t="shared" si="67"/>
        <v>C15-R39</v>
      </c>
      <c r="V323">
        <v>15</v>
      </c>
      <c r="W323" s="470" t="s">
        <v>493</v>
      </c>
      <c r="X323" s="470" t="s">
        <v>494</v>
      </c>
      <c r="Y323">
        <v>39</v>
      </c>
      <c r="Z323" s="400">
        <v>307</v>
      </c>
      <c r="AA323" s="502">
        <v>307</v>
      </c>
      <c r="AC323" s="400">
        <f t="shared" si="68"/>
        <v>15</v>
      </c>
    </row>
    <row r="324" spans="1:29" ht="12.75" customHeight="1">
      <c r="A324" s="403">
        <f t="shared" si="69"/>
        <v>308</v>
      </c>
      <c r="B324" s="513"/>
      <c r="C324" s="404" t="str">
        <f t="shared" si="64"/>
        <v>C15-R41</v>
      </c>
      <c r="D324" s="405">
        <v>0.42652777777778189</v>
      </c>
      <c r="E324" s="405">
        <v>0.42668981481481894</v>
      </c>
      <c r="F324" s="406">
        <f t="shared" si="79"/>
        <v>1.7</v>
      </c>
      <c r="G324" s="468">
        <f t="shared" si="79"/>
        <v>9.44</v>
      </c>
      <c r="H324" s="407">
        <f t="shared" si="79"/>
        <v>1.2</v>
      </c>
      <c r="I324" s="407">
        <f t="shared" si="71"/>
        <v>11.139999999999999</v>
      </c>
      <c r="J324" s="407">
        <f t="shared" si="65"/>
        <v>11.29</v>
      </c>
      <c r="K324" s="408">
        <f t="shared" si="72"/>
        <v>0.15000000000000036</v>
      </c>
      <c r="L324" s="409">
        <f t="shared" si="73"/>
        <v>0.5</v>
      </c>
      <c r="M324" s="410">
        <f t="shared" si="74"/>
        <v>11.639999999999999</v>
      </c>
      <c r="N324" s="410">
        <f t="shared" si="75"/>
        <v>11.79</v>
      </c>
      <c r="O324" s="411"/>
      <c r="P324" s="485">
        <f t="shared" ca="1" si="76"/>
        <v>0.42641203703704095</v>
      </c>
      <c r="Q324" s="484">
        <f t="shared" ca="1" si="66"/>
        <v>0.4265625000000039</v>
      </c>
      <c r="R324" s="486">
        <v>0.15</v>
      </c>
      <c r="S324" s="486"/>
      <c r="T324">
        <v>22</v>
      </c>
      <c r="U324" s="469" t="str">
        <f t="shared" si="67"/>
        <v>C15-R41</v>
      </c>
      <c r="V324">
        <v>15</v>
      </c>
      <c r="W324" s="470" t="s">
        <v>493</v>
      </c>
      <c r="X324" s="470" t="s">
        <v>494</v>
      </c>
      <c r="Y324">
        <v>41</v>
      </c>
      <c r="Z324" s="400">
        <v>308</v>
      </c>
      <c r="AA324" s="502">
        <v>308</v>
      </c>
      <c r="AC324" s="400">
        <f t="shared" si="68"/>
        <v>16</v>
      </c>
    </row>
    <row r="325" spans="1:29" ht="12.75" customHeight="1">
      <c r="A325" s="403">
        <f t="shared" si="69"/>
        <v>309</v>
      </c>
      <c r="B325" s="513"/>
      <c r="C325" s="404" t="str">
        <f t="shared" si="64"/>
        <v>C16-R40</v>
      </c>
      <c r="D325" s="405">
        <v>0.4269791666666708</v>
      </c>
      <c r="E325" s="405">
        <v>0.42712962962963374</v>
      </c>
      <c r="F325" s="406">
        <f t="shared" si="79"/>
        <v>1.7</v>
      </c>
      <c r="G325" s="468">
        <f t="shared" si="79"/>
        <v>9.44</v>
      </c>
      <c r="H325" s="407">
        <f t="shared" si="79"/>
        <v>1.2</v>
      </c>
      <c r="I325" s="407">
        <f t="shared" si="71"/>
        <v>11.139999999999999</v>
      </c>
      <c r="J325" s="407">
        <f t="shared" si="65"/>
        <v>11.29</v>
      </c>
      <c r="K325" s="408">
        <f t="shared" si="72"/>
        <v>0.15000000000000036</v>
      </c>
      <c r="L325" s="409">
        <f t="shared" si="73"/>
        <v>0.5</v>
      </c>
      <c r="M325" s="410">
        <f t="shared" si="74"/>
        <v>11.639999999999999</v>
      </c>
      <c r="N325" s="410">
        <f t="shared" si="75"/>
        <v>11.79</v>
      </c>
      <c r="O325" s="411"/>
      <c r="P325" s="485">
        <f t="shared" ca="1" si="76"/>
        <v>0.42681712962963353</v>
      </c>
      <c r="Q325" s="484">
        <f t="shared" ca="1" si="66"/>
        <v>0.42699074074074467</v>
      </c>
      <c r="R325" s="486">
        <v>0.15</v>
      </c>
      <c r="S325" s="486"/>
      <c r="T325">
        <v>23</v>
      </c>
      <c r="U325" s="469" t="str">
        <f t="shared" si="67"/>
        <v>C16-R40</v>
      </c>
      <c r="V325">
        <v>16</v>
      </c>
      <c r="W325" s="470" t="s">
        <v>493</v>
      </c>
      <c r="X325" s="470" t="s">
        <v>494</v>
      </c>
      <c r="Y325">
        <v>40</v>
      </c>
      <c r="Z325" s="400">
        <v>309</v>
      </c>
      <c r="AA325" s="502">
        <v>309</v>
      </c>
      <c r="AC325" s="400">
        <f t="shared" si="68"/>
        <v>17</v>
      </c>
    </row>
    <row r="326" spans="1:29" ht="12.75" customHeight="1">
      <c r="A326" s="403">
        <f t="shared" si="69"/>
        <v>310</v>
      </c>
      <c r="B326" s="513"/>
      <c r="C326" s="404" t="str">
        <f t="shared" si="64"/>
        <v>C16-R38</v>
      </c>
      <c r="D326" s="405">
        <v>0.4274189814814856</v>
      </c>
      <c r="E326" s="405">
        <v>0.42759259259259674</v>
      </c>
      <c r="F326" s="406">
        <f t="shared" si="79"/>
        <v>1.7</v>
      </c>
      <c r="G326" s="468">
        <f t="shared" si="79"/>
        <v>9.44</v>
      </c>
      <c r="H326" s="407">
        <f t="shared" si="79"/>
        <v>1.2</v>
      </c>
      <c r="I326" s="407">
        <f t="shared" si="71"/>
        <v>11.139999999999999</v>
      </c>
      <c r="J326" s="407">
        <f t="shared" si="65"/>
        <v>11.209999999999999</v>
      </c>
      <c r="K326" s="408">
        <f t="shared" si="72"/>
        <v>7.0000000000000284E-2</v>
      </c>
      <c r="L326" s="409">
        <f t="shared" si="73"/>
        <v>0.5</v>
      </c>
      <c r="M326" s="410">
        <f t="shared" si="74"/>
        <v>11.639999999999999</v>
      </c>
      <c r="N326" s="410">
        <f t="shared" si="75"/>
        <v>11.709999999999999</v>
      </c>
      <c r="O326" s="411"/>
      <c r="P326" s="485">
        <f t="shared" ca="1" si="76"/>
        <v>0.4272453703703743</v>
      </c>
      <c r="Q326" s="484">
        <f t="shared" ca="1" si="66"/>
        <v>0.42741898148148544</v>
      </c>
      <c r="R326" s="486">
        <v>7.0000000000000007E-2</v>
      </c>
      <c r="S326" s="486"/>
      <c r="T326">
        <v>24</v>
      </c>
      <c r="U326" s="469" t="str">
        <f t="shared" si="67"/>
        <v>C16-R38</v>
      </c>
      <c r="V326">
        <v>16</v>
      </c>
      <c r="W326" s="470" t="s">
        <v>493</v>
      </c>
      <c r="X326" s="470" t="s">
        <v>494</v>
      </c>
      <c r="Y326">
        <v>38</v>
      </c>
      <c r="Z326" s="400">
        <v>310</v>
      </c>
      <c r="AA326" s="502">
        <v>310</v>
      </c>
      <c r="AC326" s="400">
        <f t="shared" si="68"/>
        <v>18</v>
      </c>
    </row>
    <row r="327" spans="1:29" ht="12.75" customHeight="1">
      <c r="A327" s="403">
        <f t="shared" si="69"/>
        <v>311</v>
      </c>
      <c r="B327" s="513"/>
      <c r="C327" s="404" t="str">
        <f t="shared" si="64"/>
        <v>C16-R36</v>
      </c>
      <c r="D327" s="405">
        <v>0.42784722222222638</v>
      </c>
      <c r="E327" s="405">
        <v>0.42800925925926342</v>
      </c>
      <c r="F327" s="406">
        <f t="shared" si="79"/>
        <v>1.7</v>
      </c>
      <c r="G327" s="468">
        <f t="shared" si="79"/>
        <v>9.44</v>
      </c>
      <c r="H327" s="407">
        <f t="shared" si="79"/>
        <v>1.2</v>
      </c>
      <c r="I327" s="407">
        <f t="shared" si="71"/>
        <v>11.139999999999999</v>
      </c>
      <c r="J327" s="407">
        <f t="shared" si="65"/>
        <v>11.2</v>
      </c>
      <c r="K327" s="408">
        <f t="shared" si="72"/>
        <v>6.0000000000000497E-2</v>
      </c>
      <c r="L327" s="409">
        <f t="shared" si="73"/>
        <v>0.5</v>
      </c>
      <c r="M327" s="410">
        <f t="shared" si="74"/>
        <v>11.639999999999999</v>
      </c>
      <c r="N327" s="410">
        <f t="shared" si="75"/>
        <v>11.7</v>
      </c>
      <c r="O327" s="411"/>
      <c r="P327" s="485">
        <f t="shared" ca="1" si="76"/>
        <v>0.42768518518518917</v>
      </c>
      <c r="Q327" s="484">
        <f t="shared" ca="1" si="66"/>
        <v>0.42783564814815211</v>
      </c>
      <c r="R327" s="486">
        <v>0.06</v>
      </c>
      <c r="S327" s="486"/>
      <c r="T327">
        <v>25</v>
      </c>
      <c r="U327" s="469" t="str">
        <f t="shared" si="67"/>
        <v>C16-R36</v>
      </c>
      <c r="V327">
        <v>16</v>
      </c>
      <c r="W327" s="470" t="s">
        <v>493</v>
      </c>
      <c r="X327" s="470" t="s">
        <v>494</v>
      </c>
      <c r="Y327">
        <v>36</v>
      </c>
      <c r="Z327" s="400">
        <v>311</v>
      </c>
      <c r="AA327" s="502">
        <v>311</v>
      </c>
      <c r="AC327" s="400">
        <f t="shared" si="68"/>
        <v>19</v>
      </c>
    </row>
    <row r="328" spans="1:29" ht="12.75" customHeight="1">
      <c r="A328" s="403">
        <f t="shared" si="69"/>
        <v>312</v>
      </c>
      <c r="B328" s="513"/>
      <c r="C328" s="404" t="str">
        <f t="shared" si="64"/>
        <v>C16-R34</v>
      </c>
      <c r="D328" s="405">
        <v>0.42825231481481896</v>
      </c>
      <c r="E328" s="405">
        <v>0.428414351851856</v>
      </c>
      <c r="F328" s="406">
        <f t="shared" si="79"/>
        <v>1.7</v>
      </c>
      <c r="G328" s="468">
        <f t="shared" si="79"/>
        <v>9.44</v>
      </c>
      <c r="H328" s="407">
        <f t="shared" si="79"/>
        <v>1.2</v>
      </c>
      <c r="I328" s="407">
        <f t="shared" si="71"/>
        <v>11.139999999999999</v>
      </c>
      <c r="J328" s="407">
        <f t="shared" si="65"/>
        <v>11.19</v>
      </c>
      <c r="K328" s="408">
        <f t="shared" si="72"/>
        <v>5.0000000000000711E-2</v>
      </c>
      <c r="L328" s="409">
        <f t="shared" si="73"/>
        <v>0.5</v>
      </c>
      <c r="M328" s="410">
        <f t="shared" si="74"/>
        <v>11.639999999999999</v>
      </c>
      <c r="N328" s="410">
        <f t="shared" si="75"/>
        <v>11.69</v>
      </c>
      <c r="O328" s="411"/>
      <c r="P328" s="485">
        <f t="shared" ca="1" si="76"/>
        <v>0.42810185185185584</v>
      </c>
      <c r="Q328" s="484">
        <f t="shared" ca="1" si="66"/>
        <v>0.42826388888889289</v>
      </c>
      <c r="R328" s="486">
        <v>0.05</v>
      </c>
      <c r="S328" s="486"/>
      <c r="T328">
        <v>26</v>
      </c>
      <c r="U328" s="469" t="str">
        <f t="shared" si="67"/>
        <v>C16-R34</v>
      </c>
      <c r="V328">
        <v>16</v>
      </c>
      <c r="W328" s="470" t="s">
        <v>493</v>
      </c>
      <c r="X328" s="470" t="s">
        <v>494</v>
      </c>
      <c r="Y328">
        <v>34</v>
      </c>
      <c r="Z328" s="400">
        <v>312</v>
      </c>
      <c r="AA328" s="502">
        <v>312</v>
      </c>
      <c r="AC328" s="400">
        <f t="shared" si="68"/>
        <v>20</v>
      </c>
    </row>
    <row r="329" spans="1:29" ht="12.75" customHeight="1">
      <c r="A329" s="403">
        <f t="shared" si="69"/>
        <v>313</v>
      </c>
      <c r="B329" s="513"/>
      <c r="C329" s="404" t="str">
        <f t="shared" si="64"/>
        <v>C16-R32</v>
      </c>
      <c r="D329" s="405">
        <v>0.4286458333333375</v>
      </c>
      <c r="E329" s="405">
        <v>0.42881944444444864</v>
      </c>
      <c r="F329" s="406">
        <f t="shared" si="79"/>
        <v>1.7</v>
      </c>
      <c r="G329" s="468">
        <f t="shared" si="79"/>
        <v>9.44</v>
      </c>
      <c r="H329" s="407">
        <f t="shared" si="79"/>
        <v>1.2</v>
      </c>
      <c r="I329" s="407">
        <f t="shared" si="71"/>
        <v>11.139999999999999</v>
      </c>
      <c r="J329" s="407">
        <f t="shared" si="65"/>
        <v>11.2</v>
      </c>
      <c r="K329" s="408">
        <f t="shared" si="72"/>
        <v>6.0000000000000497E-2</v>
      </c>
      <c r="L329" s="409">
        <f t="shared" si="73"/>
        <v>0.5</v>
      </c>
      <c r="M329" s="410">
        <f t="shared" si="74"/>
        <v>11.639999999999999</v>
      </c>
      <c r="N329" s="410">
        <f t="shared" si="75"/>
        <v>11.7</v>
      </c>
      <c r="O329" s="411"/>
      <c r="P329" s="485">
        <f t="shared" ca="1" si="76"/>
        <v>0.42854166666667065</v>
      </c>
      <c r="Q329" s="484">
        <f t="shared" ca="1" si="66"/>
        <v>0.42870370370370769</v>
      </c>
      <c r="R329" s="486">
        <v>0.06</v>
      </c>
      <c r="S329" s="486"/>
      <c r="T329">
        <v>1</v>
      </c>
      <c r="U329" s="469" t="str">
        <f t="shared" si="67"/>
        <v>C16-R32</v>
      </c>
      <c r="V329">
        <v>16</v>
      </c>
      <c r="W329" s="470" t="s">
        <v>493</v>
      </c>
      <c r="X329" s="470" t="s">
        <v>494</v>
      </c>
      <c r="Y329">
        <v>32</v>
      </c>
      <c r="Z329" s="400">
        <v>313</v>
      </c>
      <c r="AA329" s="502">
        <v>313</v>
      </c>
      <c r="AC329" s="400">
        <f t="shared" si="68"/>
        <v>1</v>
      </c>
    </row>
    <row r="330" spans="1:29" ht="12.75" customHeight="1">
      <c r="A330" s="403">
        <f t="shared" si="69"/>
        <v>314</v>
      </c>
      <c r="B330" s="513"/>
      <c r="C330" s="404" t="str">
        <f t="shared" si="64"/>
        <v>C16-R30</v>
      </c>
      <c r="D330" s="405">
        <v>0.42905092592593014</v>
      </c>
      <c r="E330" s="405">
        <v>0.42920138888889309</v>
      </c>
      <c r="F330" s="406">
        <f t="shared" si="79"/>
        <v>1.7</v>
      </c>
      <c r="G330" s="468">
        <f t="shared" si="79"/>
        <v>9.44</v>
      </c>
      <c r="H330" s="407">
        <f t="shared" si="79"/>
        <v>1.2</v>
      </c>
      <c r="I330" s="407">
        <f t="shared" si="71"/>
        <v>11.139999999999999</v>
      </c>
      <c r="J330" s="407">
        <f t="shared" si="65"/>
        <v>11.229999999999999</v>
      </c>
      <c r="K330" s="408">
        <f t="shared" si="72"/>
        <v>8.9999999999999858E-2</v>
      </c>
      <c r="L330" s="409">
        <f t="shared" si="73"/>
        <v>0.5</v>
      </c>
      <c r="M330" s="410">
        <f t="shared" si="74"/>
        <v>11.639999999999999</v>
      </c>
      <c r="N330" s="410">
        <f t="shared" si="75"/>
        <v>11.729999999999999</v>
      </c>
      <c r="O330" s="411"/>
      <c r="P330" s="485">
        <f t="shared" ca="1" si="76"/>
        <v>0.42899305555555955</v>
      </c>
      <c r="Q330" s="484">
        <f t="shared" ca="1" si="66"/>
        <v>0.42916666666667069</v>
      </c>
      <c r="R330" s="486">
        <v>0.09</v>
      </c>
      <c r="S330" s="486"/>
      <c r="T330">
        <v>2</v>
      </c>
      <c r="U330" s="469" t="str">
        <f t="shared" si="67"/>
        <v>C16-R30</v>
      </c>
      <c r="V330">
        <v>16</v>
      </c>
      <c r="W330" s="470" t="s">
        <v>493</v>
      </c>
      <c r="X330" s="470" t="s">
        <v>494</v>
      </c>
      <c r="Y330">
        <v>30</v>
      </c>
      <c r="Z330" s="400">
        <v>314</v>
      </c>
      <c r="AA330" s="502">
        <v>314</v>
      </c>
      <c r="AC330" s="400">
        <f t="shared" si="68"/>
        <v>2</v>
      </c>
    </row>
    <row r="331" spans="1:29" ht="12.75" customHeight="1">
      <c r="A331" s="403">
        <f t="shared" si="69"/>
        <v>315</v>
      </c>
      <c r="B331" s="513"/>
      <c r="C331" s="404" t="str">
        <f t="shared" si="64"/>
        <v>C16-R28</v>
      </c>
      <c r="D331" s="405">
        <v>0.42943287037037459</v>
      </c>
      <c r="E331" s="405">
        <v>0.4295717592592635</v>
      </c>
      <c r="F331" s="406">
        <f t="shared" si="79"/>
        <v>1.7</v>
      </c>
      <c r="G331" s="468">
        <f t="shared" si="79"/>
        <v>9.44</v>
      </c>
      <c r="H331" s="407">
        <f t="shared" si="79"/>
        <v>1.2</v>
      </c>
      <c r="I331" s="407">
        <f t="shared" si="71"/>
        <v>11.139999999999999</v>
      </c>
      <c r="J331" s="407">
        <f t="shared" si="65"/>
        <v>11.229999999999999</v>
      </c>
      <c r="K331" s="408">
        <f t="shared" si="72"/>
        <v>8.9999999999999858E-2</v>
      </c>
      <c r="L331" s="409">
        <f t="shared" si="73"/>
        <v>0.5</v>
      </c>
      <c r="M331" s="410">
        <f t="shared" si="74"/>
        <v>11.639999999999999</v>
      </c>
      <c r="N331" s="410">
        <f t="shared" si="75"/>
        <v>11.729999999999999</v>
      </c>
      <c r="O331" s="411"/>
      <c r="P331" s="485">
        <f t="shared" ca="1" si="76"/>
        <v>0.42944444444444846</v>
      </c>
      <c r="Q331" s="484">
        <f t="shared" ca="1" si="66"/>
        <v>0.4296180555555596</v>
      </c>
      <c r="R331" s="486">
        <v>0.09</v>
      </c>
      <c r="S331" s="486"/>
      <c r="T331">
        <v>3</v>
      </c>
      <c r="U331" s="469" t="str">
        <f t="shared" si="67"/>
        <v>C16-R28</v>
      </c>
      <c r="V331">
        <v>16</v>
      </c>
      <c r="W331" s="470" t="s">
        <v>493</v>
      </c>
      <c r="X331" s="470" t="s">
        <v>494</v>
      </c>
      <c r="Y331">
        <v>28</v>
      </c>
      <c r="Z331" s="400">
        <v>315</v>
      </c>
      <c r="AA331" s="502">
        <v>315</v>
      </c>
      <c r="AC331" s="400">
        <f t="shared" si="68"/>
        <v>3</v>
      </c>
    </row>
    <row r="332" spans="1:29" ht="12.75" customHeight="1">
      <c r="A332" s="403">
        <f t="shared" si="69"/>
        <v>316</v>
      </c>
      <c r="B332" s="513"/>
      <c r="C332" s="404" t="str">
        <f t="shared" si="64"/>
        <v>C16-R26</v>
      </c>
      <c r="D332" s="405">
        <v>0.42981481481481904</v>
      </c>
      <c r="E332" s="405">
        <v>0.42996527777778198</v>
      </c>
      <c r="F332" s="406">
        <f t="shared" si="79"/>
        <v>1.7</v>
      </c>
      <c r="G332" s="468">
        <f t="shared" si="79"/>
        <v>9.44</v>
      </c>
      <c r="H332" s="407">
        <f t="shared" si="79"/>
        <v>1.2</v>
      </c>
      <c r="I332" s="407">
        <f t="shared" si="71"/>
        <v>11.139999999999999</v>
      </c>
      <c r="J332" s="407">
        <f t="shared" si="65"/>
        <v>11.169999999999998</v>
      </c>
      <c r="K332" s="408">
        <f t="shared" si="72"/>
        <v>2.9999999999999361E-2</v>
      </c>
      <c r="L332" s="409">
        <f t="shared" si="73"/>
        <v>0.5</v>
      </c>
      <c r="M332" s="410">
        <f t="shared" si="74"/>
        <v>11.639999999999999</v>
      </c>
      <c r="N332" s="410">
        <f t="shared" si="75"/>
        <v>11.669999999999998</v>
      </c>
      <c r="O332" s="411"/>
      <c r="P332" s="485">
        <f t="shared" ca="1" si="76"/>
        <v>0.4298495370370411</v>
      </c>
      <c r="Q332" s="484">
        <f t="shared" ca="1" si="66"/>
        <v>0.43002314814815223</v>
      </c>
      <c r="R332" s="486">
        <v>0.03</v>
      </c>
      <c r="S332" s="486"/>
      <c r="T332">
        <v>4</v>
      </c>
      <c r="U332" s="469" t="str">
        <f t="shared" si="67"/>
        <v>C16-R26</v>
      </c>
      <c r="V332">
        <v>16</v>
      </c>
      <c r="W332" s="470" t="s">
        <v>493</v>
      </c>
      <c r="X332" s="470" t="s">
        <v>494</v>
      </c>
      <c r="Y332">
        <v>26</v>
      </c>
      <c r="Z332" s="400">
        <v>316</v>
      </c>
      <c r="AA332" s="502">
        <v>316</v>
      </c>
      <c r="AC332" s="400">
        <f t="shared" si="68"/>
        <v>4</v>
      </c>
    </row>
    <row r="333" spans="1:29" ht="12.75" customHeight="1">
      <c r="A333" s="403">
        <f t="shared" si="69"/>
        <v>317</v>
      </c>
      <c r="B333" s="513"/>
      <c r="C333" s="404" t="str">
        <f t="shared" si="64"/>
        <v>C16-R24</v>
      </c>
      <c r="D333" s="405">
        <v>0.43024305555555975</v>
      </c>
      <c r="E333" s="405">
        <v>0.43040509259259679</v>
      </c>
      <c r="F333" s="406">
        <f t="shared" si="79"/>
        <v>1.7</v>
      </c>
      <c r="G333" s="468">
        <f t="shared" si="79"/>
        <v>9.44</v>
      </c>
      <c r="H333" s="407">
        <f t="shared" si="79"/>
        <v>1.2</v>
      </c>
      <c r="I333" s="407">
        <f t="shared" si="71"/>
        <v>11.139999999999999</v>
      </c>
      <c r="J333" s="407">
        <f t="shared" si="65"/>
        <v>11.219999999999999</v>
      </c>
      <c r="K333" s="408">
        <f t="shared" si="72"/>
        <v>8.0000000000000071E-2</v>
      </c>
      <c r="L333" s="409">
        <f t="shared" si="73"/>
        <v>0.5</v>
      </c>
      <c r="M333" s="410">
        <f t="shared" si="74"/>
        <v>11.639999999999999</v>
      </c>
      <c r="N333" s="410">
        <f t="shared" si="75"/>
        <v>11.719999999999999</v>
      </c>
      <c r="O333" s="411"/>
      <c r="P333" s="485">
        <f t="shared" ca="1" si="76"/>
        <v>0.43028935185185596</v>
      </c>
      <c r="Q333" s="484">
        <f t="shared" ca="1" si="66"/>
        <v>0.43043981481481891</v>
      </c>
      <c r="R333" s="486">
        <v>0.08</v>
      </c>
      <c r="S333" s="486"/>
      <c r="T333">
        <v>5</v>
      </c>
      <c r="U333" s="469" t="str">
        <f t="shared" si="67"/>
        <v>C16-R24</v>
      </c>
      <c r="V333">
        <v>16</v>
      </c>
      <c r="W333" s="470" t="s">
        <v>493</v>
      </c>
      <c r="X333" s="470" t="s">
        <v>494</v>
      </c>
      <c r="Y333">
        <v>24</v>
      </c>
      <c r="Z333" s="400">
        <v>317</v>
      </c>
      <c r="AA333" s="502">
        <v>317</v>
      </c>
      <c r="AC333" s="400">
        <f t="shared" si="68"/>
        <v>5</v>
      </c>
    </row>
    <row r="334" spans="1:29" ht="12.75" customHeight="1">
      <c r="A334" s="403">
        <f t="shared" si="69"/>
        <v>318</v>
      </c>
      <c r="B334" s="513"/>
      <c r="C334" s="404" t="str">
        <f t="shared" si="64"/>
        <v>C16-R22</v>
      </c>
      <c r="D334" s="405">
        <v>0.43067129629630052</v>
      </c>
      <c r="E334" s="405">
        <v>0.43082175925926347</v>
      </c>
      <c r="F334" s="406">
        <f t="shared" si="79"/>
        <v>1.7</v>
      </c>
      <c r="G334" s="468">
        <f t="shared" si="79"/>
        <v>9.44</v>
      </c>
      <c r="H334" s="407">
        <f t="shared" si="79"/>
        <v>1.2</v>
      </c>
      <c r="I334" s="407">
        <f t="shared" si="71"/>
        <v>11.139999999999999</v>
      </c>
      <c r="J334" s="407">
        <f t="shared" si="65"/>
        <v>11.259999999999998</v>
      </c>
      <c r="K334" s="408">
        <f t="shared" si="72"/>
        <v>0.11999999999999922</v>
      </c>
      <c r="L334" s="409">
        <f t="shared" si="73"/>
        <v>0.5</v>
      </c>
      <c r="M334" s="410">
        <f t="shared" si="74"/>
        <v>11.639999999999999</v>
      </c>
      <c r="N334" s="410">
        <f t="shared" si="75"/>
        <v>11.759999999999998</v>
      </c>
      <c r="O334" s="411"/>
      <c r="P334" s="485">
        <f t="shared" ca="1" si="76"/>
        <v>0.43068287037037445</v>
      </c>
      <c r="Q334" s="484">
        <f t="shared" ca="1" si="66"/>
        <v>0.43084490740741149</v>
      </c>
      <c r="R334" s="486">
        <v>0.12</v>
      </c>
      <c r="S334" s="486"/>
      <c r="T334">
        <v>6</v>
      </c>
      <c r="U334" s="469" t="str">
        <f t="shared" si="67"/>
        <v>C16-R22</v>
      </c>
      <c r="V334">
        <v>16</v>
      </c>
      <c r="W334" s="470" t="s">
        <v>493</v>
      </c>
      <c r="X334" s="470" t="s">
        <v>494</v>
      </c>
      <c r="Y334">
        <v>22</v>
      </c>
      <c r="Z334" s="400">
        <v>318</v>
      </c>
      <c r="AA334" s="502">
        <v>318</v>
      </c>
      <c r="AC334" s="400">
        <f t="shared" si="68"/>
        <v>6</v>
      </c>
    </row>
    <row r="335" spans="1:29" ht="12.75" customHeight="1">
      <c r="A335" s="403">
        <f t="shared" si="69"/>
        <v>319</v>
      </c>
      <c r="B335" s="513"/>
      <c r="C335" s="404" t="str">
        <f t="shared" si="64"/>
        <v>C16-R20</v>
      </c>
      <c r="D335" s="405">
        <v>0.43109953703704124</v>
      </c>
      <c r="E335" s="405">
        <v>0.43127314814815237</v>
      </c>
      <c r="F335" s="406">
        <f t="shared" si="79"/>
        <v>1.7</v>
      </c>
      <c r="G335" s="468">
        <f t="shared" si="79"/>
        <v>9.44</v>
      </c>
      <c r="H335" s="407">
        <f t="shared" si="79"/>
        <v>1.2</v>
      </c>
      <c r="I335" s="407">
        <f t="shared" si="71"/>
        <v>11.139999999999999</v>
      </c>
      <c r="J335" s="407">
        <f t="shared" si="65"/>
        <v>11.169999999999998</v>
      </c>
      <c r="K335" s="408">
        <f t="shared" si="72"/>
        <v>2.9999999999999361E-2</v>
      </c>
      <c r="L335" s="409">
        <f t="shared" si="73"/>
        <v>0.5</v>
      </c>
      <c r="M335" s="410">
        <f t="shared" si="74"/>
        <v>11.639999999999999</v>
      </c>
      <c r="N335" s="410">
        <f t="shared" si="75"/>
        <v>11.669999999999998</v>
      </c>
      <c r="O335" s="411"/>
      <c r="P335" s="485">
        <f t="shared" ca="1" si="76"/>
        <v>0.43113425925926335</v>
      </c>
      <c r="Q335" s="484">
        <f t="shared" ca="1" si="66"/>
        <v>0.4312847222222263</v>
      </c>
      <c r="R335" s="486">
        <v>0.03</v>
      </c>
      <c r="S335" s="486"/>
      <c r="T335">
        <v>7</v>
      </c>
      <c r="U335" s="469" t="str">
        <f t="shared" si="67"/>
        <v>C16-R20</v>
      </c>
      <c r="V335">
        <v>16</v>
      </c>
      <c r="W335" s="470" t="s">
        <v>493</v>
      </c>
      <c r="X335" s="470" t="s">
        <v>494</v>
      </c>
      <c r="Y335">
        <v>20</v>
      </c>
      <c r="Z335" s="400">
        <v>319</v>
      </c>
      <c r="AA335" s="502">
        <v>319</v>
      </c>
      <c r="AC335" s="400">
        <f t="shared" si="68"/>
        <v>7</v>
      </c>
    </row>
    <row r="336" spans="1:29" ht="12.75" customHeight="1">
      <c r="A336" s="403">
        <f t="shared" si="69"/>
        <v>320</v>
      </c>
      <c r="B336" s="513"/>
      <c r="C336" s="404" t="str">
        <f t="shared" si="64"/>
        <v>C16-R18</v>
      </c>
      <c r="D336" s="405">
        <v>0.43150462962963387</v>
      </c>
      <c r="E336" s="405">
        <v>0.43164351851852278</v>
      </c>
      <c r="F336" s="406">
        <f t="shared" si="79"/>
        <v>1.7</v>
      </c>
      <c r="G336" s="468">
        <f t="shared" si="79"/>
        <v>9.44</v>
      </c>
      <c r="H336" s="407">
        <f t="shared" si="79"/>
        <v>1.2</v>
      </c>
      <c r="I336" s="407">
        <f t="shared" si="71"/>
        <v>11.139999999999999</v>
      </c>
      <c r="J336" s="407">
        <f t="shared" si="65"/>
        <v>11.29</v>
      </c>
      <c r="K336" s="408">
        <f t="shared" si="72"/>
        <v>0.15000000000000036</v>
      </c>
      <c r="L336" s="409">
        <f t="shared" si="73"/>
        <v>0.5</v>
      </c>
      <c r="M336" s="410">
        <f t="shared" si="74"/>
        <v>11.639999999999999</v>
      </c>
      <c r="N336" s="410">
        <f t="shared" si="75"/>
        <v>11.79</v>
      </c>
      <c r="O336" s="411"/>
      <c r="P336" s="485">
        <f t="shared" ca="1" si="76"/>
        <v>0.4315162037037078</v>
      </c>
      <c r="Q336" s="484">
        <f t="shared" ca="1" si="66"/>
        <v>0.43167824074074485</v>
      </c>
      <c r="R336" s="486">
        <v>0.15</v>
      </c>
      <c r="S336" s="486"/>
      <c r="T336">
        <v>8</v>
      </c>
      <c r="U336" s="469" t="str">
        <f t="shared" si="67"/>
        <v>C16-R18</v>
      </c>
      <c r="V336">
        <v>16</v>
      </c>
      <c r="W336" s="470" t="s">
        <v>493</v>
      </c>
      <c r="X336" s="470" t="s">
        <v>494</v>
      </c>
      <c r="Y336">
        <v>18</v>
      </c>
      <c r="Z336" s="400">
        <v>320</v>
      </c>
      <c r="AA336" s="502">
        <v>320</v>
      </c>
      <c r="AC336" s="400">
        <f t="shared" si="68"/>
        <v>8</v>
      </c>
    </row>
    <row r="337" spans="1:29" ht="12.75" customHeight="1">
      <c r="A337" s="403">
        <f t="shared" si="69"/>
        <v>321</v>
      </c>
      <c r="B337" s="513"/>
      <c r="C337" s="404" t="str">
        <f t="shared" si="64"/>
        <v>C16-R16</v>
      </c>
      <c r="D337" s="405">
        <v>0.43190972222222651</v>
      </c>
      <c r="E337" s="405">
        <v>0.43204861111111542</v>
      </c>
      <c r="F337" s="406">
        <f t="shared" si="79"/>
        <v>1.7</v>
      </c>
      <c r="G337" s="468">
        <f t="shared" si="79"/>
        <v>9.44</v>
      </c>
      <c r="H337" s="407">
        <f t="shared" si="79"/>
        <v>1.2</v>
      </c>
      <c r="I337" s="407">
        <f t="shared" si="71"/>
        <v>11.139999999999999</v>
      </c>
      <c r="J337" s="407">
        <f t="shared" si="65"/>
        <v>11.27</v>
      </c>
      <c r="K337" s="408">
        <f t="shared" si="72"/>
        <v>0.13000000000000078</v>
      </c>
      <c r="L337" s="409">
        <f t="shared" si="73"/>
        <v>0.5</v>
      </c>
      <c r="M337" s="410">
        <f t="shared" si="74"/>
        <v>11.639999999999999</v>
      </c>
      <c r="N337" s="410">
        <f t="shared" si="75"/>
        <v>11.77</v>
      </c>
      <c r="O337" s="411"/>
      <c r="P337" s="485">
        <f t="shared" ca="1" si="76"/>
        <v>0.43195601851852261</v>
      </c>
      <c r="Q337" s="484">
        <f t="shared" ca="1" si="66"/>
        <v>0.43210648148148556</v>
      </c>
      <c r="R337" s="486">
        <v>0.13</v>
      </c>
      <c r="S337" s="486"/>
      <c r="T337">
        <v>9</v>
      </c>
      <c r="U337" s="469" t="str">
        <f t="shared" si="67"/>
        <v>C16-R16</v>
      </c>
      <c r="V337">
        <v>16</v>
      </c>
      <c r="W337" s="470" t="s">
        <v>493</v>
      </c>
      <c r="X337" s="470" t="s">
        <v>494</v>
      </c>
      <c r="Y337">
        <v>16</v>
      </c>
      <c r="Z337" s="400">
        <v>321</v>
      </c>
      <c r="AA337" s="502">
        <v>321</v>
      </c>
      <c r="AC337" s="400">
        <f t="shared" si="68"/>
        <v>9</v>
      </c>
    </row>
    <row r="338" spans="1:29" ht="12.75" customHeight="1">
      <c r="A338" s="403">
        <f t="shared" si="69"/>
        <v>322</v>
      </c>
      <c r="B338" s="513"/>
      <c r="C338" s="404" t="str">
        <f t="shared" ref="C338:C401" si="80">U338</f>
        <v>C16-R14</v>
      </c>
      <c r="D338" s="405">
        <v>0.43232638888889319</v>
      </c>
      <c r="E338" s="405">
        <v>0.4324652777777821</v>
      </c>
      <c r="F338" s="406">
        <f t="shared" si="79"/>
        <v>1.7</v>
      </c>
      <c r="G338" s="468">
        <f t="shared" si="79"/>
        <v>9.44</v>
      </c>
      <c r="H338" s="407">
        <f t="shared" si="79"/>
        <v>1.2</v>
      </c>
      <c r="I338" s="407">
        <f t="shared" si="71"/>
        <v>11.139999999999999</v>
      </c>
      <c r="J338" s="407">
        <f t="shared" ref="J338:J401" si="81">I338+R338</f>
        <v>11.19</v>
      </c>
      <c r="K338" s="408">
        <f t="shared" si="72"/>
        <v>5.0000000000000711E-2</v>
      </c>
      <c r="L338" s="409">
        <f t="shared" si="73"/>
        <v>0.5</v>
      </c>
      <c r="M338" s="410">
        <f t="shared" si="74"/>
        <v>11.639999999999999</v>
      </c>
      <c r="N338" s="410">
        <f t="shared" si="75"/>
        <v>11.69</v>
      </c>
      <c r="O338" s="411"/>
      <c r="P338" s="485">
        <f t="shared" ca="1" si="76"/>
        <v>0.43233796296296706</v>
      </c>
      <c r="Q338" s="484">
        <f t="shared" ref="Q338:Q401" ca="1" si="82">P338+TIME(0,0,RANDBETWEEN(12,15))</f>
        <v>0.4325115740740782</v>
      </c>
      <c r="R338" s="486">
        <v>0.05</v>
      </c>
      <c r="S338" s="486"/>
      <c r="T338">
        <v>10</v>
      </c>
      <c r="U338" s="469" t="str">
        <f t="shared" ref="U338:U401" si="83">W338&amp;V338&amp;"-"&amp;X338&amp;Y338</f>
        <v>C16-R14</v>
      </c>
      <c r="V338">
        <v>16</v>
      </c>
      <c r="W338" s="470" t="s">
        <v>493</v>
      </c>
      <c r="X338" s="470" t="s">
        <v>494</v>
      </c>
      <c r="Y338">
        <v>14</v>
      </c>
      <c r="Z338" s="400">
        <v>322</v>
      </c>
      <c r="AA338" s="502">
        <v>322</v>
      </c>
      <c r="AC338" s="400">
        <f t="shared" ref="AC338:AC380" si="84">IF(MOD(ROW()-1,41)&lt;21, MOD(ROW()-1,41)+1, MOD(ROW()-1,41)-20)</f>
        <v>10</v>
      </c>
    </row>
    <row r="339" spans="1:29" ht="12.75" customHeight="1">
      <c r="A339" s="403">
        <f t="shared" ref="A339:A402" si="85">A338+1</f>
        <v>323</v>
      </c>
      <c r="B339" s="513"/>
      <c r="C339" s="404" t="str">
        <f t="shared" si="80"/>
        <v>C16-R12</v>
      </c>
      <c r="D339" s="405">
        <v>0.43274305555555986</v>
      </c>
      <c r="E339" s="405">
        <v>0.432916666666671</v>
      </c>
      <c r="F339" s="406">
        <f t="shared" ref="F339:H354" si="86">F338</f>
        <v>1.7</v>
      </c>
      <c r="G339" s="468">
        <f t="shared" si="86"/>
        <v>9.44</v>
      </c>
      <c r="H339" s="407">
        <f t="shared" si="86"/>
        <v>1.2</v>
      </c>
      <c r="I339" s="407">
        <f t="shared" ref="I339:I402" si="87">F339+G339</f>
        <v>11.139999999999999</v>
      </c>
      <c r="J339" s="407">
        <f t="shared" si="81"/>
        <v>11.149999999999999</v>
      </c>
      <c r="K339" s="408">
        <f t="shared" ref="K339:K402" si="88">J339-I339</f>
        <v>9.9999999999997868E-3</v>
      </c>
      <c r="L339" s="409">
        <f t="shared" ref="L339:L402" si="89">L338</f>
        <v>0.5</v>
      </c>
      <c r="M339" s="410">
        <f t="shared" ref="M339:M402" si="90">I339+L339</f>
        <v>11.639999999999999</v>
      </c>
      <c r="N339" s="410">
        <f t="shared" ref="N339:N402" si="91">J339+L339</f>
        <v>11.649999999999999</v>
      </c>
      <c r="O339" s="411"/>
      <c r="P339" s="485">
        <f t="shared" ref="P339:P402" ca="1" si="92">Q338+TIME(0,0,RANDBETWEEN(20,25))</f>
        <v>0.43277777777778192</v>
      </c>
      <c r="Q339" s="484">
        <f t="shared" ca="1" si="82"/>
        <v>0.43293981481481897</v>
      </c>
      <c r="R339" s="486">
        <v>0.01</v>
      </c>
      <c r="S339" s="486"/>
      <c r="T339">
        <v>11</v>
      </c>
      <c r="U339" s="469" t="str">
        <f t="shared" si="83"/>
        <v>C16-R12</v>
      </c>
      <c r="V339">
        <v>16</v>
      </c>
      <c r="W339" s="470" t="s">
        <v>493</v>
      </c>
      <c r="X339" s="470" t="s">
        <v>494</v>
      </c>
      <c r="Y339">
        <v>12</v>
      </c>
      <c r="Z339" s="400">
        <v>323</v>
      </c>
      <c r="AA339" s="502">
        <v>323</v>
      </c>
      <c r="AC339" s="400">
        <f t="shared" si="84"/>
        <v>11</v>
      </c>
    </row>
    <row r="340" spans="1:29" ht="12.75" customHeight="1">
      <c r="A340" s="403">
        <f t="shared" si="85"/>
        <v>324</v>
      </c>
      <c r="B340" s="513"/>
      <c r="C340" s="404" t="str">
        <f t="shared" si="80"/>
        <v>C16-R10</v>
      </c>
      <c r="D340" s="405">
        <v>0.43315972222222654</v>
      </c>
      <c r="E340" s="405">
        <v>0.43333333333333768</v>
      </c>
      <c r="F340" s="406">
        <f t="shared" si="86"/>
        <v>1.7</v>
      </c>
      <c r="G340" s="468">
        <f t="shared" si="86"/>
        <v>9.44</v>
      </c>
      <c r="H340" s="407">
        <f t="shared" si="86"/>
        <v>1.2</v>
      </c>
      <c r="I340" s="407">
        <f t="shared" si="87"/>
        <v>11.139999999999999</v>
      </c>
      <c r="J340" s="407">
        <f t="shared" si="81"/>
        <v>11.239999999999998</v>
      </c>
      <c r="K340" s="408">
        <f t="shared" si="88"/>
        <v>9.9999999999999645E-2</v>
      </c>
      <c r="L340" s="409">
        <f t="shared" si="89"/>
        <v>0.5</v>
      </c>
      <c r="M340" s="410">
        <f t="shared" si="90"/>
        <v>11.639999999999999</v>
      </c>
      <c r="N340" s="410">
        <f t="shared" si="91"/>
        <v>11.739999999999998</v>
      </c>
      <c r="O340" s="411"/>
      <c r="P340" s="485">
        <f t="shared" ca="1" si="92"/>
        <v>0.43322916666667083</v>
      </c>
      <c r="Q340" s="484">
        <f t="shared" ca="1" si="82"/>
        <v>0.43340277777778197</v>
      </c>
      <c r="R340" s="486">
        <v>0.1</v>
      </c>
      <c r="S340" s="486"/>
      <c r="T340">
        <v>12</v>
      </c>
      <c r="U340" s="469" t="str">
        <f t="shared" si="83"/>
        <v>C16-R10</v>
      </c>
      <c r="V340">
        <v>16</v>
      </c>
      <c r="W340" s="470" t="s">
        <v>493</v>
      </c>
      <c r="X340" s="470" t="s">
        <v>494</v>
      </c>
      <c r="Y340">
        <v>10</v>
      </c>
      <c r="Z340" s="400">
        <v>324</v>
      </c>
      <c r="AA340" s="502">
        <v>324</v>
      </c>
      <c r="AC340" s="400">
        <f t="shared" si="84"/>
        <v>12</v>
      </c>
    </row>
    <row r="341" spans="1:29" ht="12.75" customHeight="1">
      <c r="A341" s="403">
        <f t="shared" si="85"/>
        <v>325</v>
      </c>
      <c r="B341" s="513"/>
      <c r="C341" s="404" t="str">
        <f t="shared" si="80"/>
        <v>C16-R8</v>
      </c>
      <c r="D341" s="405">
        <v>0.43356481481481918</v>
      </c>
      <c r="E341" s="405">
        <v>0.43372685185185622</v>
      </c>
      <c r="F341" s="406">
        <f t="shared" si="86"/>
        <v>1.7</v>
      </c>
      <c r="G341" s="468">
        <f t="shared" si="86"/>
        <v>9.44</v>
      </c>
      <c r="H341" s="407">
        <f t="shared" si="86"/>
        <v>1.2</v>
      </c>
      <c r="I341" s="407">
        <f t="shared" si="87"/>
        <v>11.139999999999999</v>
      </c>
      <c r="J341" s="407">
        <f t="shared" si="81"/>
        <v>11.29</v>
      </c>
      <c r="K341" s="408">
        <f t="shared" si="88"/>
        <v>0.15000000000000036</v>
      </c>
      <c r="L341" s="409">
        <f t="shared" si="89"/>
        <v>0.5</v>
      </c>
      <c r="M341" s="410">
        <f t="shared" si="90"/>
        <v>11.639999999999999</v>
      </c>
      <c r="N341" s="410">
        <f t="shared" si="91"/>
        <v>11.79</v>
      </c>
      <c r="O341" s="411"/>
      <c r="P341" s="485">
        <f t="shared" ca="1" si="92"/>
        <v>0.43368055555555973</v>
      </c>
      <c r="Q341" s="484">
        <f t="shared" ca="1" si="82"/>
        <v>0.43385416666667087</v>
      </c>
      <c r="R341" s="486">
        <v>0.15</v>
      </c>
      <c r="S341" s="486"/>
      <c r="T341">
        <v>13</v>
      </c>
      <c r="U341" s="469" t="str">
        <f t="shared" si="83"/>
        <v>C16-R8</v>
      </c>
      <c r="V341">
        <v>16</v>
      </c>
      <c r="W341" s="470" t="s">
        <v>493</v>
      </c>
      <c r="X341" s="470" t="s">
        <v>494</v>
      </c>
      <c r="Y341">
        <v>8</v>
      </c>
      <c r="Z341" s="400">
        <v>325</v>
      </c>
      <c r="AA341" s="502">
        <v>325</v>
      </c>
      <c r="AC341" s="400">
        <f t="shared" si="84"/>
        <v>13</v>
      </c>
    </row>
    <row r="342" spans="1:29" ht="12.75" customHeight="1">
      <c r="A342" s="403">
        <f t="shared" si="85"/>
        <v>326</v>
      </c>
      <c r="B342" s="513"/>
      <c r="C342" s="404" t="str">
        <f t="shared" si="80"/>
        <v>C16-R6</v>
      </c>
      <c r="D342" s="405">
        <v>0.43395833333333772</v>
      </c>
      <c r="E342" s="405">
        <v>0.43410879629630067</v>
      </c>
      <c r="F342" s="406">
        <f t="shared" si="86"/>
        <v>1.7</v>
      </c>
      <c r="G342" s="468">
        <f t="shared" si="86"/>
        <v>9.44</v>
      </c>
      <c r="H342" s="407">
        <f t="shared" si="86"/>
        <v>1.2</v>
      </c>
      <c r="I342" s="407">
        <f t="shared" si="87"/>
        <v>11.139999999999999</v>
      </c>
      <c r="J342" s="407">
        <f t="shared" si="81"/>
        <v>11.259999999999998</v>
      </c>
      <c r="K342" s="408">
        <f t="shared" si="88"/>
        <v>0.11999999999999922</v>
      </c>
      <c r="L342" s="409">
        <f t="shared" si="89"/>
        <v>0.5</v>
      </c>
      <c r="M342" s="410">
        <f t="shared" si="90"/>
        <v>11.639999999999999</v>
      </c>
      <c r="N342" s="410">
        <f t="shared" si="91"/>
        <v>11.759999999999998</v>
      </c>
      <c r="O342" s="411"/>
      <c r="P342" s="485">
        <f t="shared" ca="1" si="92"/>
        <v>0.4341203703703746</v>
      </c>
      <c r="Q342" s="484">
        <f t="shared" ca="1" si="82"/>
        <v>0.43425925925926351</v>
      </c>
      <c r="R342" s="486">
        <v>0.12</v>
      </c>
      <c r="S342" s="486"/>
      <c r="T342">
        <v>14</v>
      </c>
      <c r="U342" s="469" t="str">
        <f t="shared" si="83"/>
        <v>C16-R6</v>
      </c>
      <c r="V342">
        <v>16</v>
      </c>
      <c r="W342" s="470" t="s">
        <v>493</v>
      </c>
      <c r="X342" s="470" t="s">
        <v>494</v>
      </c>
      <c r="Y342">
        <v>6</v>
      </c>
      <c r="Z342" s="400">
        <v>326</v>
      </c>
      <c r="AA342" s="502">
        <v>326</v>
      </c>
      <c r="AC342" s="400">
        <f t="shared" si="84"/>
        <v>14</v>
      </c>
    </row>
    <row r="343" spans="1:29" ht="12.75" customHeight="1">
      <c r="A343" s="403">
        <f t="shared" si="85"/>
        <v>327</v>
      </c>
      <c r="B343" s="513"/>
      <c r="C343" s="404" t="str">
        <f t="shared" si="80"/>
        <v>C16-R4</v>
      </c>
      <c r="D343" s="405">
        <v>0.43439814814815253</v>
      </c>
      <c r="E343" s="405">
        <v>0.43457175925926367</v>
      </c>
      <c r="F343" s="406">
        <f t="shared" si="86"/>
        <v>1.7</v>
      </c>
      <c r="G343" s="468">
        <f t="shared" si="86"/>
        <v>9.44</v>
      </c>
      <c r="H343" s="407">
        <f t="shared" si="86"/>
        <v>1.2</v>
      </c>
      <c r="I343" s="407">
        <f t="shared" si="87"/>
        <v>11.139999999999999</v>
      </c>
      <c r="J343" s="407">
        <f t="shared" si="81"/>
        <v>11.219999999999999</v>
      </c>
      <c r="K343" s="408">
        <f t="shared" si="88"/>
        <v>8.0000000000000071E-2</v>
      </c>
      <c r="L343" s="409">
        <f t="shared" si="89"/>
        <v>0.5</v>
      </c>
      <c r="M343" s="410">
        <f t="shared" si="90"/>
        <v>11.639999999999999</v>
      </c>
      <c r="N343" s="410">
        <f t="shared" si="91"/>
        <v>11.719999999999999</v>
      </c>
      <c r="O343" s="411"/>
      <c r="P343" s="485">
        <f t="shared" ca="1" si="92"/>
        <v>0.43449074074074501</v>
      </c>
      <c r="Q343" s="484">
        <f t="shared" ca="1" si="82"/>
        <v>0.43462962962963392</v>
      </c>
      <c r="R343" s="486">
        <v>0.08</v>
      </c>
      <c r="S343" s="486"/>
      <c r="T343">
        <v>15</v>
      </c>
      <c r="U343" s="469" t="str">
        <f t="shared" si="83"/>
        <v>C16-R4</v>
      </c>
      <c r="V343">
        <v>16</v>
      </c>
      <c r="W343" s="470" t="s">
        <v>493</v>
      </c>
      <c r="X343" s="470" t="s">
        <v>494</v>
      </c>
      <c r="Y343">
        <v>4</v>
      </c>
      <c r="Z343" s="400">
        <v>327</v>
      </c>
      <c r="AA343" s="502">
        <v>327</v>
      </c>
      <c r="AC343" s="400">
        <f t="shared" si="84"/>
        <v>15</v>
      </c>
    </row>
    <row r="344" spans="1:29" ht="12.75" customHeight="1">
      <c r="A344" s="403">
        <f t="shared" si="85"/>
        <v>328</v>
      </c>
      <c r="B344" s="513"/>
      <c r="C344" s="404" t="str">
        <f t="shared" si="80"/>
        <v>C16-R2</v>
      </c>
      <c r="D344" s="405">
        <v>0.43486111111111553</v>
      </c>
      <c r="E344" s="405">
        <v>0.43502314814815257</v>
      </c>
      <c r="F344" s="406">
        <f t="shared" si="86"/>
        <v>1.7</v>
      </c>
      <c r="G344" s="468">
        <f t="shared" si="86"/>
        <v>9.44</v>
      </c>
      <c r="H344" s="407">
        <f t="shared" si="86"/>
        <v>1.2</v>
      </c>
      <c r="I344" s="407">
        <f t="shared" si="87"/>
        <v>11.139999999999999</v>
      </c>
      <c r="J344" s="407">
        <f t="shared" si="81"/>
        <v>11.159999999999998</v>
      </c>
      <c r="K344" s="408">
        <f t="shared" si="88"/>
        <v>1.9999999999999574E-2</v>
      </c>
      <c r="L344" s="409">
        <f t="shared" si="89"/>
        <v>0.5</v>
      </c>
      <c r="M344" s="410">
        <f t="shared" si="90"/>
        <v>11.639999999999999</v>
      </c>
      <c r="N344" s="410">
        <f t="shared" si="91"/>
        <v>11.659999999999998</v>
      </c>
      <c r="O344" s="411"/>
      <c r="P344" s="485">
        <f t="shared" ca="1" si="92"/>
        <v>0.43486111111111542</v>
      </c>
      <c r="Q344" s="484">
        <f t="shared" ca="1" si="82"/>
        <v>0.43501157407407837</v>
      </c>
      <c r="R344" s="486">
        <v>0.02</v>
      </c>
      <c r="S344" s="486"/>
      <c r="T344">
        <v>16</v>
      </c>
      <c r="U344" s="469" t="str">
        <f t="shared" si="83"/>
        <v>C16-R2</v>
      </c>
      <c r="V344">
        <v>16</v>
      </c>
      <c r="W344" s="470" t="s">
        <v>493</v>
      </c>
      <c r="X344" s="470" t="s">
        <v>494</v>
      </c>
      <c r="Y344">
        <v>2</v>
      </c>
      <c r="Z344" s="400">
        <v>328</v>
      </c>
      <c r="AA344" s="502">
        <v>328</v>
      </c>
      <c r="AC344" s="400">
        <f t="shared" si="84"/>
        <v>16</v>
      </c>
    </row>
    <row r="345" spans="1:29" ht="12.75" customHeight="1">
      <c r="A345" s="403">
        <f t="shared" si="85"/>
        <v>329</v>
      </c>
      <c r="B345" s="513"/>
      <c r="C345" s="404" t="str">
        <f t="shared" si="80"/>
        <v>C17-R1</v>
      </c>
      <c r="D345" s="405">
        <v>0.43530092592593034</v>
      </c>
      <c r="E345" s="405">
        <v>0.43545138888889329</v>
      </c>
      <c r="F345" s="406">
        <f t="shared" si="86"/>
        <v>1.7</v>
      </c>
      <c r="G345" s="468">
        <f t="shared" si="86"/>
        <v>9.44</v>
      </c>
      <c r="H345" s="407">
        <f t="shared" si="86"/>
        <v>1.2</v>
      </c>
      <c r="I345" s="407">
        <f t="shared" si="87"/>
        <v>11.139999999999999</v>
      </c>
      <c r="J345" s="407">
        <f t="shared" si="81"/>
        <v>11.28</v>
      </c>
      <c r="K345" s="408">
        <f t="shared" si="88"/>
        <v>0.14000000000000057</v>
      </c>
      <c r="L345" s="409">
        <f t="shared" si="89"/>
        <v>0.5</v>
      </c>
      <c r="M345" s="410">
        <f t="shared" si="90"/>
        <v>11.639999999999999</v>
      </c>
      <c r="N345" s="410">
        <f t="shared" si="91"/>
        <v>11.78</v>
      </c>
      <c r="O345" s="411"/>
      <c r="P345" s="485">
        <f t="shared" ca="1" si="92"/>
        <v>0.43527777777778209</v>
      </c>
      <c r="Q345" s="484">
        <f t="shared" ca="1" si="82"/>
        <v>0.435416666666671</v>
      </c>
      <c r="R345" s="486">
        <v>0.14000000000000001</v>
      </c>
      <c r="S345" s="486"/>
      <c r="T345">
        <v>17</v>
      </c>
      <c r="U345" s="469" t="str">
        <f t="shared" si="83"/>
        <v>C17-R1</v>
      </c>
      <c r="V345">
        <v>17</v>
      </c>
      <c r="W345" s="470" t="s">
        <v>493</v>
      </c>
      <c r="X345" s="470" t="s">
        <v>494</v>
      </c>
      <c r="Y345">
        <v>1</v>
      </c>
      <c r="Z345" s="400">
        <v>329</v>
      </c>
      <c r="AA345" s="502">
        <v>329</v>
      </c>
      <c r="AC345" s="400">
        <f t="shared" si="84"/>
        <v>17</v>
      </c>
    </row>
    <row r="346" spans="1:29" ht="12.75" customHeight="1">
      <c r="A346" s="403">
        <f t="shared" si="85"/>
        <v>330</v>
      </c>
      <c r="B346" s="513"/>
      <c r="C346" s="404" t="str">
        <f t="shared" si="80"/>
        <v>C17-R3</v>
      </c>
      <c r="D346" s="405">
        <v>0.43570601851852292</v>
      </c>
      <c r="E346" s="405">
        <v>0.43586805555555996</v>
      </c>
      <c r="F346" s="406">
        <f t="shared" si="86"/>
        <v>1.7</v>
      </c>
      <c r="G346" s="468">
        <f t="shared" si="86"/>
        <v>9.44</v>
      </c>
      <c r="H346" s="407">
        <f t="shared" si="86"/>
        <v>1.2</v>
      </c>
      <c r="I346" s="407">
        <f t="shared" si="87"/>
        <v>11.139999999999999</v>
      </c>
      <c r="J346" s="407">
        <f t="shared" si="81"/>
        <v>11.28</v>
      </c>
      <c r="K346" s="408">
        <f t="shared" si="88"/>
        <v>0.14000000000000057</v>
      </c>
      <c r="L346" s="409">
        <f t="shared" si="89"/>
        <v>0.5</v>
      </c>
      <c r="M346" s="410">
        <f t="shared" si="90"/>
        <v>11.639999999999999</v>
      </c>
      <c r="N346" s="410">
        <f t="shared" si="91"/>
        <v>11.78</v>
      </c>
      <c r="O346" s="411"/>
      <c r="P346" s="485">
        <f t="shared" ca="1" si="92"/>
        <v>0.4356481481481525</v>
      </c>
      <c r="Q346" s="484">
        <f t="shared" ca="1" si="82"/>
        <v>0.43582175925926364</v>
      </c>
      <c r="R346" s="486">
        <v>0.14000000000000001</v>
      </c>
      <c r="S346" s="486"/>
      <c r="T346">
        <v>18</v>
      </c>
      <c r="U346" s="469" t="str">
        <f t="shared" si="83"/>
        <v>C17-R3</v>
      </c>
      <c r="V346">
        <v>17</v>
      </c>
      <c r="W346" s="470" t="s">
        <v>493</v>
      </c>
      <c r="X346" s="470" t="s">
        <v>494</v>
      </c>
      <c r="Y346">
        <v>3</v>
      </c>
      <c r="Z346" s="400">
        <v>330</v>
      </c>
      <c r="AA346" s="502">
        <v>330</v>
      </c>
      <c r="AC346" s="400">
        <f t="shared" si="84"/>
        <v>18</v>
      </c>
    </row>
    <row r="347" spans="1:29" ht="12.75" customHeight="1">
      <c r="A347" s="403">
        <f t="shared" si="85"/>
        <v>331</v>
      </c>
      <c r="B347" s="513"/>
      <c r="C347" s="404" t="str">
        <f t="shared" si="80"/>
        <v>C17-R5</v>
      </c>
      <c r="D347" s="405">
        <v>0.43614583333333773</v>
      </c>
      <c r="E347" s="405">
        <v>0.43630787037037477</v>
      </c>
      <c r="F347" s="406">
        <f t="shared" si="86"/>
        <v>1.7</v>
      </c>
      <c r="G347" s="468">
        <f t="shared" si="86"/>
        <v>9.44</v>
      </c>
      <c r="H347" s="407">
        <f t="shared" si="86"/>
        <v>1.2</v>
      </c>
      <c r="I347" s="407">
        <f t="shared" si="87"/>
        <v>11.139999999999999</v>
      </c>
      <c r="J347" s="407">
        <f t="shared" si="81"/>
        <v>11.28</v>
      </c>
      <c r="K347" s="408">
        <f t="shared" si="88"/>
        <v>0.14000000000000057</v>
      </c>
      <c r="L347" s="409">
        <f t="shared" si="89"/>
        <v>0.5</v>
      </c>
      <c r="M347" s="410">
        <f t="shared" si="90"/>
        <v>11.639999999999999</v>
      </c>
      <c r="N347" s="410">
        <f t="shared" si="91"/>
        <v>11.78</v>
      </c>
      <c r="O347" s="411"/>
      <c r="P347" s="485">
        <f t="shared" ca="1" si="92"/>
        <v>0.43608796296296737</v>
      </c>
      <c r="Q347" s="484">
        <f t="shared" ca="1" si="82"/>
        <v>0.43622685185185628</v>
      </c>
      <c r="R347" s="486">
        <v>0.14000000000000001</v>
      </c>
      <c r="S347" s="486"/>
      <c r="T347">
        <v>19</v>
      </c>
      <c r="U347" s="469" t="str">
        <f t="shared" si="83"/>
        <v>C17-R5</v>
      </c>
      <c r="V347">
        <v>17</v>
      </c>
      <c r="W347" s="470" t="s">
        <v>493</v>
      </c>
      <c r="X347" s="470" t="s">
        <v>494</v>
      </c>
      <c r="Y347">
        <v>5</v>
      </c>
      <c r="Z347" s="400">
        <v>331</v>
      </c>
      <c r="AA347" s="502">
        <v>331</v>
      </c>
      <c r="AC347" s="400">
        <f t="shared" si="84"/>
        <v>19</v>
      </c>
    </row>
    <row r="348" spans="1:29" ht="12.75" customHeight="1">
      <c r="A348" s="403">
        <f t="shared" si="85"/>
        <v>332</v>
      </c>
      <c r="B348" s="513"/>
      <c r="C348" s="404" t="str">
        <f t="shared" si="80"/>
        <v>C17-R7</v>
      </c>
      <c r="D348" s="405">
        <v>0.43658564814815254</v>
      </c>
      <c r="E348" s="405">
        <v>0.43673611111111549</v>
      </c>
      <c r="F348" s="406">
        <f t="shared" si="86"/>
        <v>1.7</v>
      </c>
      <c r="G348" s="468">
        <f t="shared" si="86"/>
        <v>9.44</v>
      </c>
      <c r="H348" s="407">
        <f t="shared" si="86"/>
        <v>1.2</v>
      </c>
      <c r="I348" s="407">
        <f t="shared" si="87"/>
        <v>11.139999999999999</v>
      </c>
      <c r="J348" s="407">
        <f t="shared" si="81"/>
        <v>11.169999999999998</v>
      </c>
      <c r="K348" s="408">
        <f t="shared" si="88"/>
        <v>2.9999999999999361E-2</v>
      </c>
      <c r="L348" s="409">
        <f t="shared" si="89"/>
        <v>0.5</v>
      </c>
      <c r="M348" s="410">
        <f t="shared" si="90"/>
        <v>11.639999999999999</v>
      </c>
      <c r="N348" s="410">
        <f t="shared" si="91"/>
        <v>11.669999999999998</v>
      </c>
      <c r="O348" s="411"/>
      <c r="P348" s="485">
        <f t="shared" ca="1" si="92"/>
        <v>0.43646990740741182</v>
      </c>
      <c r="Q348" s="484">
        <f t="shared" ca="1" si="82"/>
        <v>0.43662037037037477</v>
      </c>
      <c r="R348" s="486">
        <v>0.03</v>
      </c>
      <c r="S348" s="486"/>
      <c r="T348">
        <v>20</v>
      </c>
      <c r="U348" s="469" t="str">
        <f t="shared" si="83"/>
        <v>C17-R7</v>
      </c>
      <c r="V348">
        <v>17</v>
      </c>
      <c r="W348" s="470" t="s">
        <v>493</v>
      </c>
      <c r="X348" s="470" t="s">
        <v>494</v>
      </c>
      <c r="Y348">
        <v>7</v>
      </c>
      <c r="Z348" s="400">
        <v>332</v>
      </c>
      <c r="AA348" s="502">
        <v>332</v>
      </c>
      <c r="AC348" s="400">
        <f t="shared" si="84"/>
        <v>20</v>
      </c>
    </row>
    <row r="349" spans="1:29" ht="12.75" customHeight="1">
      <c r="A349" s="403">
        <f t="shared" si="85"/>
        <v>333</v>
      </c>
      <c r="B349" s="513"/>
      <c r="C349" s="404" t="str">
        <f t="shared" si="80"/>
        <v>C17-R9</v>
      </c>
      <c r="D349" s="405">
        <v>0.43699074074074512</v>
      </c>
      <c r="E349" s="405">
        <v>0.43715277777778216</v>
      </c>
      <c r="F349" s="406">
        <f t="shared" si="86"/>
        <v>1.7</v>
      </c>
      <c r="G349" s="468">
        <f t="shared" si="86"/>
        <v>9.44</v>
      </c>
      <c r="H349" s="407">
        <f t="shared" si="86"/>
        <v>1.2</v>
      </c>
      <c r="I349" s="407">
        <f t="shared" si="87"/>
        <v>11.139999999999999</v>
      </c>
      <c r="J349" s="407">
        <f t="shared" si="81"/>
        <v>11.27</v>
      </c>
      <c r="K349" s="408">
        <f t="shared" si="88"/>
        <v>0.13000000000000078</v>
      </c>
      <c r="L349" s="409">
        <f t="shared" si="89"/>
        <v>0.5</v>
      </c>
      <c r="M349" s="410">
        <f t="shared" si="90"/>
        <v>11.639999999999999</v>
      </c>
      <c r="N349" s="410">
        <f t="shared" si="91"/>
        <v>11.77</v>
      </c>
      <c r="O349" s="411"/>
      <c r="P349" s="485">
        <f t="shared" ca="1" si="92"/>
        <v>0.4368634259259303</v>
      </c>
      <c r="Q349" s="484">
        <f t="shared" ca="1" si="82"/>
        <v>0.43702546296296735</v>
      </c>
      <c r="R349" s="486">
        <v>0.13</v>
      </c>
      <c r="S349" s="486"/>
      <c r="T349">
        <v>21</v>
      </c>
      <c r="U349" s="501" t="str">
        <f t="shared" si="83"/>
        <v>C17-R9</v>
      </c>
      <c r="V349">
        <v>17</v>
      </c>
      <c r="W349" s="501" t="s">
        <v>493</v>
      </c>
      <c r="X349" s="470" t="s">
        <v>494</v>
      </c>
      <c r="Y349">
        <v>9</v>
      </c>
      <c r="Z349" s="400">
        <v>333</v>
      </c>
      <c r="AA349" s="502">
        <v>333</v>
      </c>
      <c r="AC349" s="400">
        <f t="shared" si="84"/>
        <v>21</v>
      </c>
    </row>
    <row r="350" spans="1:29" ht="12.75" customHeight="1">
      <c r="A350" s="403">
        <f t="shared" si="85"/>
        <v>334</v>
      </c>
      <c r="B350" s="513"/>
      <c r="C350" s="404" t="str">
        <f t="shared" si="80"/>
        <v>C17-R11</v>
      </c>
      <c r="D350" s="405">
        <v>0.4373958333333377</v>
      </c>
      <c r="E350" s="405">
        <v>0.43756944444444884</v>
      </c>
      <c r="F350" s="406">
        <f t="shared" si="86"/>
        <v>1.7</v>
      </c>
      <c r="G350" s="468">
        <f t="shared" si="86"/>
        <v>9.44</v>
      </c>
      <c r="H350" s="407">
        <f t="shared" si="86"/>
        <v>1.2</v>
      </c>
      <c r="I350" s="407">
        <f t="shared" si="87"/>
        <v>11.139999999999999</v>
      </c>
      <c r="J350" s="407">
        <f t="shared" si="81"/>
        <v>11.239999999999998</v>
      </c>
      <c r="K350" s="408">
        <f t="shared" si="88"/>
        <v>9.9999999999999645E-2</v>
      </c>
      <c r="L350" s="409">
        <f t="shared" si="89"/>
        <v>0.5</v>
      </c>
      <c r="M350" s="410">
        <f t="shared" si="90"/>
        <v>11.639999999999999</v>
      </c>
      <c r="N350" s="410">
        <f t="shared" si="91"/>
        <v>11.739999999999998</v>
      </c>
      <c r="O350" s="411"/>
      <c r="P350" s="485">
        <f t="shared" ca="1" si="92"/>
        <v>0.43730324074074511</v>
      </c>
      <c r="Q350" s="484">
        <f t="shared" ca="1" si="82"/>
        <v>0.43746527777778216</v>
      </c>
      <c r="R350" s="486">
        <v>0.1</v>
      </c>
      <c r="S350" s="486"/>
      <c r="T350">
        <v>22</v>
      </c>
      <c r="U350" s="469" t="str">
        <f t="shared" si="83"/>
        <v>C17-R11</v>
      </c>
      <c r="V350">
        <v>17</v>
      </c>
      <c r="W350" s="470" t="s">
        <v>493</v>
      </c>
      <c r="X350" s="470" t="s">
        <v>494</v>
      </c>
      <c r="Y350">
        <v>11</v>
      </c>
      <c r="Z350" s="400">
        <v>334</v>
      </c>
      <c r="AA350" s="502">
        <v>334</v>
      </c>
      <c r="AC350" s="400">
        <f t="shared" si="84"/>
        <v>1</v>
      </c>
    </row>
    <row r="351" spans="1:29" ht="12.75" customHeight="1">
      <c r="A351" s="403">
        <f t="shared" si="85"/>
        <v>335</v>
      </c>
      <c r="B351" s="513"/>
      <c r="C351" s="404" t="str">
        <f t="shared" si="80"/>
        <v>C17-R13</v>
      </c>
      <c r="D351" s="405">
        <v>0.43781250000000438</v>
      </c>
      <c r="E351" s="405">
        <v>0.43796296296296733</v>
      </c>
      <c r="F351" s="406">
        <f t="shared" si="86"/>
        <v>1.7</v>
      </c>
      <c r="G351" s="468">
        <f t="shared" si="86"/>
        <v>9.44</v>
      </c>
      <c r="H351" s="407">
        <f t="shared" si="86"/>
        <v>1.2</v>
      </c>
      <c r="I351" s="407">
        <f t="shared" si="87"/>
        <v>11.139999999999999</v>
      </c>
      <c r="J351" s="407">
        <f t="shared" si="81"/>
        <v>11.259999999999998</v>
      </c>
      <c r="K351" s="408">
        <f t="shared" si="88"/>
        <v>0.11999999999999922</v>
      </c>
      <c r="L351" s="409">
        <f t="shared" si="89"/>
        <v>0.5</v>
      </c>
      <c r="M351" s="410">
        <f t="shared" si="90"/>
        <v>11.639999999999999</v>
      </c>
      <c r="N351" s="410">
        <f t="shared" si="91"/>
        <v>11.759999999999998</v>
      </c>
      <c r="O351" s="411"/>
      <c r="P351" s="485">
        <f t="shared" ca="1" si="92"/>
        <v>0.43769675925926366</v>
      </c>
      <c r="Q351" s="484">
        <f t="shared" ca="1" si="82"/>
        <v>0.4378587962963007</v>
      </c>
      <c r="R351" s="486">
        <v>0.12</v>
      </c>
      <c r="S351" s="486"/>
      <c r="T351">
        <v>23</v>
      </c>
      <c r="U351" s="469" t="str">
        <f t="shared" si="83"/>
        <v>C17-R13</v>
      </c>
      <c r="V351">
        <v>17</v>
      </c>
      <c r="W351" s="470" t="s">
        <v>493</v>
      </c>
      <c r="X351" s="470" t="s">
        <v>494</v>
      </c>
      <c r="Y351">
        <v>13</v>
      </c>
      <c r="Z351" s="400">
        <v>335</v>
      </c>
      <c r="AA351" s="502">
        <v>335</v>
      </c>
      <c r="AC351" s="400">
        <f t="shared" si="84"/>
        <v>2</v>
      </c>
    </row>
    <row r="352" spans="1:29" ht="12.75" customHeight="1">
      <c r="A352" s="403">
        <f t="shared" si="85"/>
        <v>336</v>
      </c>
      <c r="B352" s="513"/>
      <c r="C352" s="404" t="str">
        <f t="shared" si="80"/>
        <v>C17-R15</v>
      </c>
      <c r="D352" s="405">
        <v>0.43820601851852287</v>
      </c>
      <c r="E352" s="405">
        <v>0.43835648148148582</v>
      </c>
      <c r="F352" s="406">
        <f t="shared" si="86"/>
        <v>1.7</v>
      </c>
      <c r="G352" s="468">
        <f t="shared" si="86"/>
        <v>9.44</v>
      </c>
      <c r="H352" s="407">
        <f t="shared" si="86"/>
        <v>1.2</v>
      </c>
      <c r="I352" s="407">
        <f t="shared" si="87"/>
        <v>11.139999999999999</v>
      </c>
      <c r="J352" s="407">
        <f t="shared" si="81"/>
        <v>11.259999999999998</v>
      </c>
      <c r="K352" s="408">
        <f t="shared" si="88"/>
        <v>0.11999999999999922</v>
      </c>
      <c r="L352" s="409">
        <f t="shared" si="89"/>
        <v>0.5</v>
      </c>
      <c r="M352" s="410">
        <f t="shared" si="90"/>
        <v>11.639999999999999</v>
      </c>
      <c r="N352" s="410">
        <f t="shared" si="91"/>
        <v>11.759999999999998</v>
      </c>
      <c r="O352" s="411"/>
      <c r="P352" s="485">
        <f t="shared" ca="1" si="92"/>
        <v>0.43814814814815256</v>
      </c>
      <c r="Q352" s="484">
        <f t="shared" ca="1" si="82"/>
        <v>0.4383101851851896</v>
      </c>
      <c r="R352" s="486">
        <v>0.12</v>
      </c>
      <c r="S352" s="486"/>
      <c r="T352">
        <v>24</v>
      </c>
      <c r="U352" s="469" t="str">
        <f t="shared" si="83"/>
        <v>C17-R15</v>
      </c>
      <c r="V352">
        <v>17</v>
      </c>
      <c r="W352" s="470" t="s">
        <v>493</v>
      </c>
      <c r="X352" s="470" t="s">
        <v>494</v>
      </c>
      <c r="Y352">
        <v>15</v>
      </c>
      <c r="Z352" s="400">
        <v>336</v>
      </c>
      <c r="AA352" s="502">
        <v>336</v>
      </c>
      <c r="AC352" s="400">
        <f t="shared" si="84"/>
        <v>3</v>
      </c>
    </row>
    <row r="353" spans="1:29" ht="12.75" customHeight="1">
      <c r="A353" s="403">
        <f t="shared" si="85"/>
        <v>337</v>
      </c>
      <c r="B353" s="513" t="str">
        <f>D12</f>
        <v>KM8+940, KM9+009,80</v>
      </c>
      <c r="C353" s="404" t="str">
        <f t="shared" si="80"/>
        <v>C17-R17</v>
      </c>
      <c r="D353" s="405">
        <v>0.43858796296296731</v>
      </c>
      <c r="E353" s="405">
        <v>0.43872685185185623</v>
      </c>
      <c r="F353" s="406">
        <f t="shared" si="86"/>
        <v>1.7</v>
      </c>
      <c r="G353" s="468">
        <f t="shared" si="86"/>
        <v>9.44</v>
      </c>
      <c r="H353" s="407">
        <f t="shared" si="86"/>
        <v>1.2</v>
      </c>
      <c r="I353" s="407">
        <f t="shared" si="87"/>
        <v>11.139999999999999</v>
      </c>
      <c r="J353" s="407">
        <f t="shared" si="81"/>
        <v>11.209999999999999</v>
      </c>
      <c r="K353" s="408">
        <f t="shared" si="88"/>
        <v>7.0000000000000284E-2</v>
      </c>
      <c r="L353" s="409">
        <f t="shared" si="89"/>
        <v>0.5</v>
      </c>
      <c r="M353" s="410">
        <f t="shared" si="90"/>
        <v>11.639999999999999</v>
      </c>
      <c r="N353" s="410">
        <f t="shared" si="91"/>
        <v>11.709999999999999</v>
      </c>
      <c r="O353" s="411"/>
      <c r="P353" s="485">
        <f t="shared" ca="1" si="92"/>
        <v>0.4385416666666711</v>
      </c>
      <c r="Q353" s="484">
        <f t="shared" ca="1" si="82"/>
        <v>0.43870370370370815</v>
      </c>
      <c r="R353" s="486">
        <v>7.0000000000000007E-2</v>
      </c>
      <c r="S353" s="486"/>
      <c r="T353">
        <v>25</v>
      </c>
      <c r="U353" s="469" t="str">
        <f t="shared" si="83"/>
        <v>C17-R17</v>
      </c>
      <c r="V353">
        <v>17</v>
      </c>
      <c r="W353" s="470" t="s">
        <v>493</v>
      </c>
      <c r="X353" s="470" t="s">
        <v>494</v>
      </c>
      <c r="Y353">
        <v>17</v>
      </c>
      <c r="Z353" s="400">
        <v>337</v>
      </c>
      <c r="AA353" s="502">
        <v>337</v>
      </c>
      <c r="AC353" s="400">
        <f t="shared" si="84"/>
        <v>4</v>
      </c>
    </row>
    <row r="354" spans="1:29" ht="12.75" customHeight="1">
      <c r="A354" s="403">
        <f t="shared" si="85"/>
        <v>338</v>
      </c>
      <c r="B354" s="513"/>
      <c r="C354" s="404" t="str">
        <f t="shared" si="80"/>
        <v>C17-R19</v>
      </c>
      <c r="D354" s="405">
        <v>0.43900462962963399</v>
      </c>
      <c r="E354" s="405">
        <v>0.43915509259259694</v>
      </c>
      <c r="F354" s="406">
        <f t="shared" si="86"/>
        <v>1.7</v>
      </c>
      <c r="G354" s="468">
        <f t="shared" si="86"/>
        <v>9.44</v>
      </c>
      <c r="H354" s="407">
        <f t="shared" si="86"/>
        <v>1.2</v>
      </c>
      <c r="I354" s="407">
        <f t="shared" si="87"/>
        <v>11.139999999999999</v>
      </c>
      <c r="J354" s="407">
        <f t="shared" si="81"/>
        <v>11.27</v>
      </c>
      <c r="K354" s="408">
        <f t="shared" si="88"/>
        <v>0.13000000000000078</v>
      </c>
      <c r="L354" s="409">
        <f t="shared" si="89"/>
        <v>0.5</v>
      </c>
      <c r="M354" s="410">
        <f t="shared" si="90"/>
        <v>11.639999999999999</v>
      </c>
      <c r="N354" s="410">
        <f t="shared" si="91"/>
        <v>11.77</v>
      </c>
      <c r="O354" s="411"/>
      <c r="P354" s="485">
        <f t="shared" ca="1" si="92"/>
        <v>0.43894675925926369</v>
      </c>
      <c r="Q354" s="484">
        <f t="shared" ca="1" si="82"/>
        <v>0.43910879629630073</v>
      </c>
      <c r="R354" s="486">
        <v>0.13</v>
      </c>
      <c r="S354" s="486"/>
      <c r="T354">
        <v>26</v>
      </c>
      <c r="U354" s="469" t="str">
        <f t="shared" si="83"/>
        <v>C17-R19</v>
      </c>
      <c r="V354">
        <v>17</v>
      </c>
      <c r="W354" s="470" t="s">
        <v>493</v>
      </c>
      <c r="X354" s="470" t="s">
        <v>494</v>
      </c>
      <c r="Y354">
        <v>19</v>
      </c>
      <c r="Z354" s="400">
        <v>338</v>
      </c>
      <c r="AA354" s="502">
        <v>338</v>
      </c>
      <c r="AC354" s="400">
        <f t="shared" si="84"/>
        <v>5</v>
      </c>
    </row>
    <row r="355" spans="1:29" ht="12.75" customHeight="1">
      <c r="A355" s="403">
        <f t="shared" si="85"/>
        <v>339</v>
      </c>
      <c r="B355" s="513"/>
      <c r="C355" s="404" t="str">
        <f t="shared" si="80"/>
        <v>C17-R21</v>
      </c>
      <c r="D355" s="405">
        <v>0.43940972222222657</v>
      </c>
      <c r="E355" s="405">
        <v>0.43958333333333771</v>
      </c>
      <c r="F355" s="406">
        <f t="shared" ref="F355:H370" si="93">F354</f>
        <v>1.7</v>
      </c>
      <c r="G355" s="468">
        <f t="shared" si="93"/>
        <v>9.44</v>
      </c>
      <c r="H355" s="407">
        <f t="shared" si="93"/>
        <v>1.2</v>
      </c>
      <c r="I355" s="407">
        <f t="shared" si="87"/>
        <v>11.139999999999999</v>
      </c>
      <c r="J355" s="407">
        <f t="shared" si="81"/>
        <v>11.29</v>
      </c>
      <c r="K355" s="408">
        <f t="shared" si="88"/>
        <v>0.15000000000000036</v>
      </c>
      <c r="L355" s="409">
        <f t="shared" si="89"/>
        <v>0.5</v>
      </c>
      <c r="M355" s="410">
        <f t="shared" si="90"/>
        <v>11.639999999999999</v>
      </c>
      <c r="N355" s="410">
        <f t="shared" si="91"/>
        <v>11.79</v>
      </c>
      <c r="O355" s="411"/>
      <c r="P355" s="485">
        <f t="shared" ca="1" si="92"/>
        <v>0.43935185185185627</v>
      </c>
      <c r="Q355" s="484">
        <f t="shared" ca="1" si="82"/>
        <v>0.43951388888889331</v>
      </c>
      <c r="R355" s="486">
        <v>0.15</v>
      </c>
      <c r="S355" s="486"/>
      <c r="T355">
        <v>1</v>
      </c>
      <c r="U355" s="469" t="str">
        <f t="shared" si="83"/>
        <v>C17-R21</v>
      </c>
      <c r="V355">
        <v>17</v>
      </c>
      <c r="W355" s="470" t="s">
        <v>493</v>
      </c>
      <c r="X355" s="470" t="s">
        <v>494</v>
      </c>
      <c r="Y355">
        <v>21</v>
      </c>
      <c r="Z355" s="400">
        <v>339</v>
      </c>
      <c r="AA355" s="502">
        <v>339</v>
      </c>
      <c r="AC355" s="400">
        <f t="shared" si="84"/>
        <v>6</v>
      </c>
    </row>
    <row r="356" spans="1:29" ht="12.75" customHeight="1">
      <c r="A356" s="403">
        <f t="shared" si="85"/>
        <v>340</v>
      </c>
      <c r="B356" s="513"/>
      <c r="C356" s="404" t="str">
        <f t="shared" si="80"/>
        <v>C17-R23</v>
      </c>
      <c r="D356" s="405">
        <v>0.43982638888889325</v>
      </c>
      <c r="E356" s="405">
        <v>0.44000000000000439</v>
      </c>
      <c r="F356" s="406">
        <f t="shared" si="93"/>
        <v>1.7</v>
      </c>
      <c r="G356" s="468">
        <f t="shared" si="93"/>
        <v>9.44</v>
      </c>
      <c r="H356" s="407">
        <f t="shared" si="93"/>
        <v>1.2</v>
      </c>
      <c r="I356" s="407">
        <f t="shared" si="87"/>
        <v>11.139999999999999</v>
      </c>
      <c r="J356" s="407">
        <f t="shared" si="81"/>
        <v>11.229999999999999</v>
      </c>
      <c r="K356" s="408">
        <f t="shared" si="88"/>
        <v>8.9999999999999858E-2</v>
      </c>
      <c r="L356" s="409">
        <f t="shared" si="89"/>
        <v>0.5</v>
      </c>
      <c r="M356" s="410">
        <f t="shared" si="90"/>
        <v>11.639999999999999</v>
      </c>
      <c r="N356" s="410">
        <f t="shared" si="91"/>
        <v>11.729999999999999</v>
      </c>
      <c r="O356" s="411"/>
      <c r="P356" s="485">
        <f t="shared" ca="1" si="92"/>
        <v>0.43980324074074517</v>
      </c>
      <c r="Q356" s="484">
        <f t="shared" ca="1" si="82"/>
        <v>0.43996527777778222</v>
      </c>
      <c r="R356" s="486">
        <v>0.09</v>
      </c>
      <c r="S356" s="486"/>
      <c r="T356">
        <v>2</v>
      </c>
      <c r="U356" s="469" t="str">
        <f t="shared" si="83"/>
        <v>C17-R23</v>
      </c>
      <c r="V356">
        <v>17</v>
      </c>
      <c r="W356" s="470" t="s">
        <v>493</v>
      </c>
      <c r="X356" s="470" t="s">
        <v>494</v>
      </c>
      <c r="Y356">
        <v>23</v>
      </c>
      <c r="Z356" s="400">
        <v>340</v>
      </c>
      <c r="AA356" s="502">
        <v>340</v>
      </c>
      <c r="AC356" s="400">
        <f t="shared" si="84"/>
        <v>7</v>
      </c>
    </row>
    <row r="357" spans="1:29" ht="12.75" customHeight="1">
      <c r="A357" s="403">
        <f t="shared" si="85"/>
        <v>341</v>
      </c>
      <c r="B357" s="513"/>
      <c r="C357" s="404" t="str">
        <f t="shared" si="80"/>
        <v>C17-R25</v>
      </c>
      <c r="D357" s="405">
        <v>0.44023148148148589</v>
      </c>
      <c r="E357" s="405">
        <v>0.44039351851852293</v>
      </c>
      <c r="F357" s="406">
        <f t="shared" si="93"/>
        <v>1.7</v>
      </c>
      <c r="G357" s="468">
        <f t="shared" si="93"/>
        <v>9.44</v>
      </c>
      <c r="H357" s="407">
        <f t="shared" si="93"/>
        <v>1.2</v>
      </c>
      <c r="I357" s="407">
        <f t="shared" si="87"/>
        <v>11.139999999999999</v>
      </c>
      <c r="J357" s="407">
        <f t="shared" si="81"/>
        <v>11.2</v>
      </c>
      <c r="K357" s="408">
        <f t="shared" si="88"/>
        <v>6.0000000000000497E-2</v>
      </c>
      <c r="L357" s="409">
        <f t="shared" si="89"/>
        <v>0.5</v>
      </c>
      <c r="M357" s="410">
        <f t="shared" si="90"/>
        <v>11.639999999999999</v>
      </c>
      <c r="N357" s="410">
        <f t="shared" si="91"/>
        <v>11.7</v>
      </c>
      <c r="O357" s="411"/>
      <c r="P357" s="485">
        <f t="shared" ca="1" si="92"/>
        <v>0.44019675925926371</v>
      </c>
      <c r="Q357" s="484">
        <f t="shared" ca="1" si="82"/>
        <v>0.44034722222222666</v>
      </c>
      <c r="R357" s="486">
        <v>0.06</v>
      </c>
      <c r="S357" s="486"/>
      <c r="T357">
        <v>3</v>
      </c>
      <c r="U357" s="469" t="str">
        <f t="shared" si="83"/>
        <v>C17-R25</v>
      </c>
      <c r="V357">
        <v>17</v>
      </c>
      <c r="W357" s="470" t="s">
        <v>493</v>
      </c>
      <c r="X357" s="470" t="s">
        <v>494</v>
      </c>
      <c r="Y357">
        <v>25</v>
      </c>
      <c r="Z357" s="400">
        <v>341</v>
      </c>
      <c r="AA357" s="502">
        <v>341</v>
      </c>
      <c r="AC357" s="400">
        <f t="shared" si="84"/>
        <v>8</v>
      </c>
    </row>
    <row r="358" spans="1:29" ht="12.75" customHeight="1">
      <c r="A358" s="403">
        <f t="shared" si="85"/>
        <v>342</v>
      </c>
      <c r="B358" s="513"/>
      <c r="C358" s="404" t="str">
        <f t="shared" si="80"/>
        <v>C17-R27</v>
      </c>
      <c r="D358" s="405">
        <v>0.44068287037037479</v>
      </c>
      <c r="E358" s="405">
        <v>0.4408217592592637</v>
      </c>
      <c r="F358" s="406">
        <f t="shared" si="93"/>
        <v>1.7</v>
      </c>
      <c r="G358" s="468">
        <f t="shared" si="93"/>
        <v>9.44</v>
      </c>
      <c r="H358" s="407">
        <f t="shared" si="93"/>
        <v>1.2</v>
      </c>
      <c r="I358" s="407">
        <f t="shared" si="87"/>
        <v>11.139999999999999</v>
      </c>
      <c r="J358" s="407">
        <f t="shared" si="81"/>
        <v>11.239999999999998</v>
      </c>
      <c r="K358" s="408">
        <f t="shared" si="88"/>
        <v>9.9999999999999645E-2</v>
      </c>
      <c r="L358" s="409">
        <f t="shared" si="89"/>
        <v>0.5</v>
      </c>
      <c r="M358" s="410">
        <f t="shared" si="90"/>
        <v>11.639999999999999</v>
      </c>
      <c r="N358" s="410">
        <f t="shared" si="91"/>
        <v>11.739999999999998</v>
      </c>
      <c r="O358" s="411"/>
      <c r="P358" s="485">
        <f t="shared" ca="1" si="92"/>
        <v>0.4406018518518563</v>
      </c>
      <c r="Q358" s="484">
        <f t="shared" ca="1" si="82"/>
        <v>0.44075231481481925</v>
      </c>
      <c r="R358" s="486">
        <v>0.1</v>
      </c>
      <c r="S358" s="486"/>
      <c r="T358">
        <v>4</v>
      </c>
      <c r="U358" s="469" t="str">
        <f t="shared" si="83"/>
        <v>C17-R27</v>
      </c>
      <c r="V358">
        <v>17</v>
      </c>
      <c r="W358" s="470" t="s">
        <v>493</v>
      </c>
      <c r="X358" s="470" t="s">
        <v>494</v>
      </c>
      <c r="Y358">
        <v>27</v>
      </c>
      <c r="Z358" s="400">
        <v>342</v>
      </c>
      <c r="AA358" s="502">
        <v>342</v>
      </c>
      <c r="AC358" s="400">
        <f t="shared" si="84"/>
        <v>9</v>
      </c>
    </row>
    <row r="359" spans="1:29" ht="12.75" customHeight="1">
      <c r="A359" s="403">
        <f t="shared" si="85"/>
        <v>343</v>
      </c>
      <c r="B359" s="513"/>
      <c r="C359" s="404" t="str">
        <f t="shared" si="80"/>
        <v>C17-R29</v>
      </c>
      <c r="D359" s="405">
        <v>0.44106481481481924</v>
      </c>
      <c r="E359" s="405">
        <v>0.44121527777778219</v>
      </c>
      <c r="F359" s="406">
        <f t="shared" si="93"/>
        <v>1.7</v>
      </c>
      <c r="G359" s="468">
        <f t="shared" si="93"/>
        <v>9.44</v>
      </c>
      <c r="H359" s="407">
        <f t="shared" si="93"/>
        <v>1.2</v>
      </c>
      <c r="I359" s="407">
        <f t="shared" si="87"/>
        <v>11.139999999999999</v>
      </c>
      <c r="J359" s="407">
        <f t="shared" si="81"/>
        <v>11.249999999999998</v>
      </c>
      <c r="K359" s="408">
        <f t="shared" si="88"/>
        <v>0.10999999999999943</v>
      </c>
      <c r="L359" s="409">
        <f t="shared" si="89"/>
        <v>0.5</v>
      </c>
      <c r="M359" s="410">
        <f t="shared" si="90"/>
        <v>11.639999999999999</v>
      </c>
      <c r="N359" s="410">
        <f t="shared" si="91"/>
        <v>11.749999999999998</v>
      </c>
      <c r="O359" s="411"/>
      <c r="P359" s="485">
        <f t="shared" ca="1" si="92"/>
        <v>0.44098379629630075</v>
      </c>
      <c r="Q359" s="484">
        <f t="shared" ca="1" si="82"/>
        <v>0.44114583333333779</v>
      </c>
      <c r="R359" s="486">
        <v>0.11</v>
      </c>
      <c r="S359" s="486"/>
      <c r="T359">
        <v>5</v>
      </c>
      <c r="U359" s="469" t="str">
        <f t="shared" si="83"/>
        <v>C17-R29</v>
      </c>
      <c r="V359">
        <v>17</v>
      </c>
      <c r="W359" s="470" t="s">
        <v>493</v>
      </c>
      <c r="X359" s="470" t="s">
        <v>494</v>
      </c>
      <c r="Y359">
        <v>29</v>
      </c>
      <c r="Z359" s="400">
        <v>343</v>
      </c>
      <c r="AA359" s="502">
        <v>343</v>
      </c>
      <c r="AC359" s="400">
        <f t="shared" si="84"/>
        <v>10</v>
      </c>
    </row>
    <row r="360" spans="1:29" ht="12.75" customHeight="1">
      <c r="A360" s="403">
        <f t="shared" si="85"/>
        <v>344</v>
      </c>
      <c r="B360" s="513"/>
      <c r="C360" s="404" t="str">
        <f t="shared" si="80"/>
        <v>C17-R31</v>
      </c>
      <c r="D360" s="405">
        <v>0.44150462962963405</v>
      </c>
      <c r="E360" s="405">
        <v>0.44167824074074519</v>
      </c>
      <c r="F360" s="406">
        <f t="shared" si="93"/>
        <v>1.7</v>
      </c>
      <c r="G360" s="468">
        <f t="shared" si="93"/>
        <v>9.44</v>
      </c>
      <c r="H360" s="407">
        <f t="shared" si="93"/>
        <v>1.2</v>
      </c>
      <c r="I360" s="407">
        <f t="shared" si="87"/>
        <v>11.139999999999999</v>
      </c>
      <c r="J360" s="407">
        <f t="shared" si="81"/>
        <v>11.28</v>
      </c>
      <c r="K360" s="408">
        <f t="shared" si="88"/>
        <v>0.14000000000000057</v>
      </c>
      <c r="L360" s="409">
        <f t="shared" si="89"/>
        <v>0.5</v>
      </c>
      <c r="M360" s="410">
        <f t="shared" si="90"/>
        <v>11.639999999999999</v>
      </c>
      <c r="N360" s="410">
        <f t="shared" si="91"/>
        <v>11.78</v>
      </c>
      <c r="O360" s="411"/>
      <c r="P360" s="485">
        <f t="shared" ca="1" si="92"/>
        <v>0.44143518518518965</v>
      </c>
      <c r="Q360" s="484">
        <f t="shared" ca="1" si="82"/>
        <v>0.44159722222222669</v>
      </c>
      <c r="R360" s="486">
        <v>0.14000000000000001</v>
      </c>
      <c r="S360" s="486"/>
      <c r="T360">
        <v>6</v>
      </c>
      <c r="U360" s="469" t="str">
        <f t="shared" si="83"/>
        <v>C17-R31</v>
      </c>
      <c r="V360">
        <v>17</v>
      </c>
      <c r="W360" s="470" t="s">
        <v>493</v>
      </c>
      <c r="X360" s="470" t="s">
        <v>494</v>
      </c>
      <c r="Y360">
        <v>31</v>
      </c>
      <c r="Z360" s="400">
        <v>344</v>
      </c>
      <c r="AA360" s="502">
        <v>344</v>
      </c>
      <c r="AC360" s="400">
        <f t="shared" si="84"/>
        <v>11</v>
      </c>
    </row>
    <row r="361" spans="1:29" ht="12.75" customHeight="1">
      <c r="A361" s="403">
        <f t="shared" si="85"/>
        <v>345</v>
      </c>
      <c r="B361" s="513"/>
      <c r="C361" s="404" t="str">
        <f t="shared" si="80"/>
        <v>C17-R33</v>
      </c>
      <c r="D361" s="405">
        <v>0.44190972222222669</v>
      </c>
      <c r="E361" s="405">
        <v>0.44207175925926373</v>
      </c>
      <c r="F361" s="406">
        <f t="shared" si="93"/>
        <v>1.7</v>
      </c>
      <c r="G361" s="468">
        <f t="shared" si="93"/>
        <v>9.44</v>
      </c>
      <c r="H361" s="407">
        <f t="shared" si="93"/>
        <v>1.2</v>
      </c>
      <c r="I361" s="407">
        <f t="shared" si="87"/>
        <v>11.139999999999999</v>
      </c>
      <c r="J361" s="407">
        <f t="shared" si="81"/>
        <v>11.29</v>
      </c>
      <c r="K361" s="408">
        <f t="shared" si="88"/>
        <v>0.15000000000000036</v>
      </c>
      <c r="L361" s="409">
        <f t="shared" si="89"/>
        <v>0.5</v>
      </c>
      <c r="M361" s="410">
        <f t="shared" si="90"/>
        <v>11.639999999999999</v>
      </c>
      <c r="N361" s="410">
        <f t="shared" si="91"/>
        <v>11.79</v>
      </c>
      <c r="O361" s="411"/>
      <c r="P361" s="485">
        <f t="shared" ca="1" si="92"/>
        <v>0.44184027777778223</v>
      </c>
      <c r="Q361" s="484">
        <f t="shared" ca="1" si="82"/>
        <v>0.44200231481481927</v>
      </c>
      <c r="R361" s="486">
        <v>0.15</v>
      </c>
      <c r="S361" s="486"/>
      <c r="T361">
        <v>7</v>
      </c>
      <c r="U361" s="501" t="str">
        <f t="shared" si="83"/>
        <v>C17-R33</v>
      </c>
      <c r="V361">
        <v>17</v>
      </c>
      <c r="W361" s="501" t="s">
        <v>493</v>
      </c>
      <c r="X361" s="470" t="s">
        <v>494</v>
      </c>
      <c r="Y361">
        <v>33</v>
      </c>
      <c r="Z361" s="400">
        <v>345</v>
      </c>
      <c r="AA361" s="502">
        <v>345</v>
      </c>
      <c r="AC361" s="400">
        <f t="shared" si="84"/>
        <v>12</v>
      </c>
    </row>
    <row r="362" spans="1:29" ht="12.75" customHeight="1">
      <c r="A362" s="403">
        <f t="shared" si="85"/>
        <v>346</v>
      </c>
      <c r="B362" s="513"/>
      <c r="C362" s="404" t="str">
        <f t="shared" si="80"/>
        <v>C17-R35</v>
      </c>
      <c r="D362" s="405">
        <v>0.44236111111111559</v>
      </c>
      <c r="E362" s="405">
        <v>0.44253472222222673</v>
      </c>
      <c r="F362" s="406">
        <f t="shared" si="93"/>
        <v>1.7</v>
      </c>
      <c r="G362" s="468">
        <f t="shared" si="93"/>
        <v>9.44</v>
      </c>
      <c r="H362" s="407">
        <f t="shared" si="93"/>
        <v>1.2</v>
      </c>
      <c r="I362" s="407">
        <f t="shared" si="87"/>
        <v>11.139999999999999</v>
      </c>
      <c r="J362" s="407">
        <f t="shared" si="81"/>
        <v>11.219999999999999</v>
      </c>
      <c r="K362" s="408">
        <f t="shared" si="88"/>
        <v>8.0000000000000071E-2</v>
      </c>
      <c r="L362" s="409">
        <f t="shared" si="89"/>
        <v>0.5</v>
      </c>
      <c r="M362" s="410">
        <f t="shared" si="90"/>
        <v>11.639999999999999</v>
      </c>
      <c r="N362" s="410">
        <f t="shared" si="91"/>
        <v>11.719999999999999</v>
      </c>
      <c r="O362" s="411"/>
      <c r="P362" s="485">
        <f t="shared" ca="1" si="92"/>
        <v>0.44229166666667113</v>
      </c>
      <c r="Q362" s="484">
        <f t="shared" ca="1" si="82"/>
        <v>0.44243055555556005</v>
      </c>
      <c r="R362" s="486">
        <v>0.08</v>
      </c>
      <c r="S362" s="486"/>
      <c r="T362">
        <v>8</v>
      </c>
      <c r="U362" s="469" t="str">
        <f t="shared" si="83"/>
        <v>C17-R35</v>
      </c>
      <c r="V362">
        <v>17</v>
      </c>
      <c r="W362" s="470" t="s">
        <v>493</v>
      </c>
      <c r="X362" s="470" t="s">
        <v>494</v>
      </c>
      <c r="Y362">
        <v>35</v>
      </c>
      <c r="Z362" s="400">
        <v>346</v>
      </c>
      <c r="AA362" s="502">
        <v>346</v>
      </c>
      <c r="AC362" s="400">
        <f t="shared" si="84"/>
        <v>13</v>
      </c>
    </row>
    <row r="363" spans="1:29" ht="12.75" customHeight="1">
      <c r="A363" s="403">
        <f t="shared" si="85"/>
        <v>347</v>
      </c>
      <c r="B363" s="513"/>
      <c r="C363" s="404" t="str">
        <f t="shared" si="80"/>
        <v>C17-R37</v>
      </c>
      <c r="D363" s="405">
        <v>0.44282407407407859</v>
      </c>
      <c r="E363" s="405">
        <v>0.44298611111111563</v>
      </c>
      <c r="F363" s="406">
        <f t="shared" si="93"/>
        <v>1.7</v>
      </c>
      <c r="G363" s="468">
        <f t="shared" si="93"/>
        <v>9.44</v>
      </c>
      <c r="H363" s="407">
        <f t="shared" si="93"/>
        <v>1.2</v>
      </c>
      <c r="I363" s="407">
        <f t="shared" si="87"/>
        <v>11.139999999999999</v>
      </c>
      <c r="J363" s="407">
        <f t="shared" si="81"/>
        <v>11.19</v>
      </c>
      <c r="K363" s="408">
        <f t="shared" si="88"/>
        <v>5.0000000000000711E-2</v>
      </c>
      <c r="L363" s="409">
        <f t="shared" si="89"/>
        <v>0.5</v>
      </c>
      <c r="M363" s="410">
        <f t="shared" si="90"/>
        <v>11.639999999999999</v>
      </c>
      <c r="N363" s="410">
        <f t="shared" si="91"/>
        <v>11.69</v>
      </c>
      <c r="O363" s="411"/>
      <c r="P363" s="485">
        <f t="shared" ca="1" si="92"/>
        <v>0.44268518518518968</v>
      </c>
      <c r="Q363" s="484">
        <f t="shared" ca="1" si="82"/>
        <v>0.44283564814815263</v>
      </c>
      <c r="R363" s="486">
        <v>0.05</v>
      </c>
      <c r="S363" s="486"/>
      <c r="T363">
        <v>9</v>
      </c>
      <c r="U363" s="469" t="str">
        <f t="shared" si="83"/>
        <v>C17-R37</v>
      </c>
      <c r="V363">
        <v>17</v>
      </c>
      <c r="W363" s="470" t="s">
        <v>493</v>
      </c>
      <c r="X363" s="470" t="s">
        <v>494</v>
      </c>
      <c r="Y363">
        <v>37</v>
      </c>
      <c r="Z363" s="400">
        <v>347</v>
      </c>
      <c r="AA363" s="502">
        <v>347</v>
      </c>
      <c r="AC363" s="400">
        <f t="shared" si="84"/>
        <v>14</v>
      </c>
    </row>
    <row r="364" spans="1:29" ht="12.75" customHeight="1">
      <c r="A364" s="403">
        <f t="shared" si="85"/>
        <v>348</v>
      </c>
      <c r="B364" s="513"/>
      <c r="C364" s="404" t="str">
        <f t="shared" si="80"/>
        <v>C17-R39</v>
      </c>
      <c r="D364" s="405">
        <v>0.44327546296296749</v>
      </c>
      <c r="E364" s="405">
        <v>0.4434143518518564</v>
      </c>
      <c r="F364" s="406">
        <f t="shared" si="93"/>
        <v>1.7</v>
      </c>
      <c r="G364" s="468">
        <f t="shared" si="93"/>
        <v>9.44</v>
      </c>
      <c r="H364" s="407">
        <f t="shared" si="93"/>
        <v>1.2</v>
      </c>
      <c r="I364" s="407">
        <f t="shared" si="87"/>
        <v>11.139999999999999</v>
      </c>
      <c r="J364" s="407">
        <f t="shared" si="81"/>
        <v>11.179999999999998</v>
      </c>
      <c r="K364" s="408">
        <f t="shared" si="88"/>
        <v>3.9999999999999147E-2</v>
      </c>
      <c r="L364" s="409">
        <f t="shared" si="89"/>
        <v>0.5</v>
      </c>
      <c r="M364" s="410">
        <f t="shared" si="90"/>
        <v>11.639999999999999</v>
      </c>
      <c r="N364" s="410">
        <f t="shared" si="91"/>
        <v>11.679999999999998</v>
      </c>
      <c r="O364" s="411"/>
      <c r="P364" s="485">
        <f t="shared" ca="1" si="92"/>
        <v>0.44306712962963413</v>
      </c>
      <c r="Q364" s="484">
        <f t="shared" ca="1" si="82"/>
        <v>0.44322916666667117</v>
      </c>
      <c r="R364" s="486">
        <v>0.04</v>
      </c>
      <c r="S364" s="486"/>
      <c r="T364">
        <v>10</v>
      </c>
      <c r="U364" s="469" t="str">
        <f t="shared" si="83"/>
        <v>C17-R39</v>
      </c>
      <c r="V364">
        <v>17</v>
      </c>
      <c r="W364" s="470" t="s">
        <v>493</v>
      </c>
      <c r="X364" s="470" t="s">
        <v>494</v>
      </c>
      <c r="Y364">
        <v>39</v>
      </c>
      <c r="Z364" s="400">
        <v>348</v>
      </c>
      <c r="AA364" s="502">
        <v>348</v>
      </c>
      <c r="AC364" s="400">
        <f t="shared" si="84"/>
        <v>15</v>
      </c>
    </row>
    <row r="365" spans="1:29" ht="12.75" customHeight="1">
      <c r="A365" s="403">
        <f t="shared" si="85"/>
        <v>349</v>
      </c>
      <c r="B365" s="513"/>
      <c r="C365" s="404" t="str">
        <f t="shared" si="80"/>
        <v>C17-R41</v>
      </c>
      <c r="D365" s="405">
        <v>0.44369212962963417</v>
      </c>
      <c r="E365" s="405">
        <v>0.44383101851852308</v>
      </c>
      <c r="F365" s="406">
        <f t="shared" si="93"/>
        <v>1.7</v>
      </c>
      <c r="G365" s="468">
        <f t="shared" si="93"/>
        <v>9.44</v>
      </c>
      <c r="H365" s="407">
        <f t="shared" si="93"/>
        <v>1.2</v>
      </c>
      <c r="I365" s="407">
        <f t="shared" si="87"/>
        <v>11.139999999999999</v>
      </c>
      <c r="J365" s="407">
        <f t="shared" si="81"/>
        <v>11.27</v>
      </c>
      <c r="K365" s="408">
        <f t="shared" si="88"/>
        <v>0.13000000000000078</v>
      </c>
      <c r="L365" s="409">
        <f t="shared" si="89"/>
        <v>0.5</v>
      </c>
      <c r="M365" s="410">
        <f t="shared" si="90"/>
        <v>11.639999999999999</v>
      </c>
      <c r="N365" s="410">
        <f t="shared" si="91"/>
        <v>11.77</v>
      </c>
      <c r="O365" s="411"/>
      <c r="P365" s="485">
        <f t="shared" ca="1" si="92"/>
        <v>0.44350694444444894</v>
      </c>
      <c r="Q365" s="484">
        <f t="shared" ca="1" si="82"/>
        <v>0.44365740740741189</v>
      </c>
      <c r="R365" s="486">
        <v>0.13</v>
      </c>
      <c r="S365" s="486"/>
      <c r="T365">
        <v>11</v>
      </c>
      <c r="U365" s="469" t="str">
        <f t="shared" si="83"/>
        <v>C17-R41</v>
      </c>
      <c r="V365">
        <v>17</v>
      </c>
      <c r="W365" s="470" t="s">
        <v>493</v>
      </c>
      <c r="X365" s="470" t="s">
        <v>494</v>
      </c>
      <c r="Y365">
        <v>41</v>
      </c>
      <c r="Z365" s="400">
        <v>349</v>
      </c>
      <c r="AA365" s="502">
        <v>349</v>
      </c>
      <c r="AC365" s="400">
        <f t="shared" si="84"/>
        <v>16</v>
      </c>
    </row>
    <row r="366" spans="1:29" ht="12.75" customHeight="1">
      <c r="A366" s="403">
        <f t="shared" si="85"/>
        <v>350</v>
      </c>
      <c r="B366" s="513"/>
      <c r="C366" s="404" t="str">
        <f t="shared" si="80"/>
        <v>C18-R40</v>
      </c>
      <c r="D366" s="405">
        <v>0.44406250000000458</v>
      </c>
      <c r="E366" s="405">
        <v>0.44422453703704162</v>
      </c>
      <c r="F366" s="406">
        <f t="shared" si="93"/>
        <v>1.7</v>
      </c>
      <c r="G366" s="468">
        <f t="shared" si="93"/>
        <v>9.44</v>
      </c>
      <c r="H366" s="407">
        <f t="shared" si="93"/>
        <v>1.2</v>
      </c>
      <c r="I366" s="407">
        <f t="shared" si="87"/>
        <v>11.139999999999999</v>
      </c>
      <c r="J366" s="407">
        <f t="shared" si="81"/>
        <v>11.219999999999999</v>
      </c>
      <c r="K366" s="408">
        <f t="shared" si="88"/>
        <v>8.0000000000000071E-2</v>
      </c>
      <c r="L366" s="409">
        <f t="shared" si="89"/>
        <v>0.5</v>
      </c>
      <c r="M366" s="410">
        <f t="shared" si="90"/>
        <v>11.639999999999999</v>
      </c>
      <c r="N366" s="410">
        <f t="shared" si="91"/>
        <v>11.719999999999999</v>
      </c>
      <c r="O366" s="411"/>
      <c r="P366" s="485">
        <f t="shared" ca="1" si="92"/>
        <v>0.44390046296296742</v>
      </c>
      <c r="Q366" s="484">
        <f t="shared" ca="1" si="82"/>
        <v>0.44407407407407856</v>
      </c>
      <c r="R366" s="486">
        <v>0.08</v>
      </c>
      <c r="S366" s="486"/>
      <c r="T366">
        <v>12</v>
      </c>
      <c r="U366" s="469" t="str">
        <f t="shared" si="83"/>
        <v>C18-R40</v>
      </c>
      <c r="V366">
        <v>18</v>
      </c>
      <c r="W366" s="470" t="s">
        <v>493</v>
      </c>
      <c r="X366" s="470" t="s">
        <v>494</v>
      </c>
      <c r="Y366">
        <v>40</v>
      </c>
      <c r="Z366" s="400">
        <v>350</v>
      </c>
      <c r="AA366" s="502">
        <v>350</v>
      </c>
      <c r="AC366" s="400">
        <f t="shared" si="84"/>
        <v>17</v>
      </c>
    </row>
    <row r="367" spans="1:29" ht="12.75" customHeight="1">
      <c r="A367" s="403">
        <f t="shared" si="85"/>
        <v>351</v>
      </c>
      <c r="B367" s="513"/>
      <c r="C367" s="404" t="str">
        <f t="shared" si="80"/>
        <v>C18-R38</v>
      </c>
      <c r="D367" s="405">
        <v>0.44451388888889348</v>
      </c>
      <c r="E367" s="405">
        <v>0.44465277777778239</v>
      </c>
      <c r="F367" s="406">
        <f t="shared" si="93"/>
        <v>1.7</v>
      </c>
      <c r="G367" s="468">
        <f t="shared" si="93"/>
        <v>9.44</v>
      </c>
      <c r="H367" s="407">
        <f t="shared" si="93"/>
        <v>1.2</v>
      </c>
      <c r="I367" s="407">
        <f t="shared" si="87"/>
        <v>11.139999999999999</v>
      </c>
      <c r="J367" s="407">
        <f t="shared" si="81"/>
        <v>11.27</v>
      </c>
      <c r="K367" s="408">
        <f t="shared" si="88"/>
        <v>0.13000000000000078</v>
      </c>
      <c r="L367" s="409">
        <f t="shared" si="89"/>
        <v>0.5</v>
      </c>
      <c r="M367" s="410">
        <f t="shared" si="90"/>
        <v>11.639999999999999</v>
      </c>
      <c r="N367" s="410">
        <f t="shared" si="91"/>
        <v>11.77</v>
      </c>
      <c r="O367" s="411"/>
      <c r="P367" s="485">
        <f t="shared" ca="1" si="92"/>
        <v>0.44435185185185633</v>
      </c>
      <c r="Q367" s="484">
        <f t="shared" ca="1" si="82"/>
        <v>0.44451388888889337</v>
      </c>
      <c r="R367" s="486">
        <v>0.13</v>
      </c>
      <c r="S367" s="486"/>
      <c r="T367">
        <v>13</v>
      </c>
      <c r="U367" s="469" t="str">
        <f t="shared" si="83"/>
        <v>C18-R38</v>
      </c>
      <c r="V367">
        <v>18</v>
      </c>
      <c r="W367" s="470" t="s">
        <v>493</v>
      </c>
      <c r="X367" s="470" t="s">
        <v>494</v>
      </c>
      <c r="Y367">
        <v>38</v>
      </c>
      <c r="Z367" s="400">
        <v>351</v>
      </c>
      <c r="AA367" s="502">
        <v>351</v>
      </c>
      <c r="AC367" s="400">
        <f t="shared" si="84"/>
        <v>18</v>
      </c>
    </row>
    <row r="368" spans="1:29" ht="12.75" customHeight="1">
      <c r="A368" s="403">
        <f t="shared" si="85"/>
        <v>352</v>
      </c>
      <c r="B368" s="513"/>
      <c r="C368" s="404" t="str">
        <f t="shared" si="80"/>
        <v>C18-R36</v>
      </c>
      <c r="D368" s="405">
        <v>0.44493055555556016</v>
      </c>
      <c r="E368" s="405">
        <v>0.4451041666666713</v>
      </c>
      <c r="F368" s="406">
        <f t="shared" si="93"/>
        <v>1.7</v>
      </c>
      <c r="G368" s="468">
        <f t="shared" si="93"/>
        <v>9.44</v>
      </c>
      <c r="H368" s="407">
        <f t="shared" si="93"/>
        <v>1.2</v>
      </c>
      <c r="I368" s="407">
        <f t="shared" si="87"/>
        <v>11.139999999999999</v>
      </c>
      <c r="J368" s="407">
        <f t="shared" si="81"/>
        <v>11.159999999999998</v>
      </c>
      <c r="K368" s="408">
        <f t="shared" si="88"/>
        <v>1.9999999999999574E-2</v>
      </c>
      <c r="L368" s="409">
        <f t="shared" si="89"/>
        <v>0.5</v>
      </c>
      <c r="M368" s="410">
        <f t="shared" si="90"/>
        <v>11.639999999999999</v>
      </c>
      <c r="N368" s="410">
        <f t="shared" si="91"/>
        <v>11.659999999999998</v>
      </c>
      <c r="O368" s="411"/>
      <c r="P368" s="485">
        <f t="shared" ca="1" si="92"/>
        <v>0.44474537037037487</v>
      </c>
      <c r="Q368" s="484">
        <f t="shared" ca="1" si="82"/>
        <v>0.44489583333333782</v>
      </c>
      <c r="R368" s="486">
        <v>0.02</v>
      </c>
      <c r="S368" s="486"/>
      <c r="T368">
        <v>14</v>
      </c>
      <c r="U368" s="469" t="str">
        <f t="shared" si="83"/>
        <v>C18-R36</v>
      </c>
      <c r="V368">
        <v>18</v>
      </c>
      <c r="W368" s="470" t="s">
        <v>493</v>
      </c>
      <c r="X368" s="470" t="s">
        <v>494</v>
      </c>
      <c r="Y368">
        <v>36</v>
      </c>
      <c r="Z368" s="400">
        <v>352</v>
      </c>
      <c r="AA368" s="502">
        <v>352</v>
      </c>
      <c r="AC368" s="400">
        <f t="shared" si="84"/>
        <v>19</v>
      </c>
    </row>
    <row r="369" spans="1:29" ht="12.75" customHeight="1">
      <c r="A369" s="403">
        <f t="shared" si="85"/>
        <v>353</v>
      </c>
      <c r="B369" s="513"/>
      <c r="C369" s="404" t="str">
        <f t="shared" si="80"/>
        <v>C18-R34</v>
      </c>
      <c r="D369" s="405">
        <v>0.44534722222222684</v>
      </c>
      <c r="E369" s="405">
        <v>0.44552083333333797</v>
      </c>
      <c r="F369" s="406">
        <f t="shared" si="93"/>
        <v>1.7</v>
      </c>
      <c r="G369" s="468">
        <f t="shared" si="93"/>
        <v>9.44</v>
      </c>
      <c r="H369" s="407">
        <f t="shared" si="93"/>
        <v>1.2</v>
      </c>
      <c r="I369" s="407">
        <f t="shared" si="87"/>
        <v>11.139999999999999</v>
      </c>
      <c r="J369" s="407">
        <f t="shared" si="81"/>
        <v>11.19</v>
      </c>
      <c r="K369" s="408">
        <f t="shared" si="88"/>
        <v>5.0000000000000711E-2</v>
      </c>
      <c r="L369" s="409">
        <f t="shared" si="89"/>
        <v>0.5</v>
      </c>
      <c r="M369" s="410">
        <f t="shared" si="90"/>
        <v>11.639999999999999</v>
      </c>
      <c r="N369" s="410">
        <f t="shared" si="91"/>
        <v>11.69</v>
      </c>
      <c r="O369" s="411"/>
      <c r="P369" s="485">
        <f t="shared" ca="1" si="92"/>
        <v>0.44513888888889336</v>
      </c>
      <c r="Q369" s="484">
        <f t="shared" ca="1" si="82"/>
        <v>0.44527777777778227</v>
      </c>
      <c r="R369" s="486">
        <v>0.05</v>
      </c>
      <c r="S369" s="486"/>
      <c r="T369">
        <v>15</v>
      </c>
      <c r="U369" s="469" t="str">
        <f t="shared" si="83"/>
        <v>C18-R34</v>
      </c>
      <c r="V369">
        <v>18</v>
      </c>
      <c r="W369" s="470" t="s">
        <v>493</v>
      </c>
      <c r="X369" s="470" t="s">
        <v>494</v>
      </c>
      <c r="Y369">
        <v>34</v>
      </c>
      <c r="Z369" s="400">
        <v>353</v>
      </c>
      <c r="AA369" s="502">
        <v>353</v>
      </c>
      <c r="AC369" s="400">
        <f t="shared" si="84"/>
        <v>20</v>
      </c>
    </row>
    <row r="370" spans="1:29" ht="12.75" customHeight="1">
      <c r="A370" s="403">
        <f t="shared" si="85"/>
        <v>354</v>
      </c>
      <c r="B370" s="513"/>
      <c r="C370" s="404" t="str">
        <f t="shared" si="80"/>
        <v>C18-R32</v>
      </c>
      <c r="D370" s="405">
        <v>0.44581018518518983</v>
      </c>
      <c r="E370" s="405">
        <v>0.44598379629630097</v>
      </c>
      <c r="F370" s="406">
        <f t="shared" si="93"/>
        <v>1.7</v>
      </c>
      <c r="G370" s="468">
        <f t="shared" si="93"/>
        <v>9.44</v>
      </c>
      <c r="H370" s="407">
        <f t="shared" si="93"/>
        <v>1.2</v>
      </c>
      <c r="I370" s="407">
        <f t="shared" si="87"/>
        <v>11.139999999999999</v>
      </c>
      <c r="J370" s="407">
        <f t="shared" si="81"/>
        <v>11.28</v>
      </c>
      <c r="K370" s="408">
        <f t="shared" si="88"/>
        <v>0.14000000000000057</v>
      </c>
      <c r="L370" s="409">
        <f t="shared" si="89"/>
        <v>0.5</v>
      </c>
      <c r="M370" s="410">
        <f t="shared" si="90"/>
        <v>11.639999999999999</v>
      </c>
      <c r="N370" s="410">
        <f t="shared" si="91"/>
        <v>11.78</v>
      </c>
      <c r="O370" s="411"/>
      <c r="P370" s="485">
        <f t="shared" ca="1" si="92"/>
        <v>0.445543981481486</v>
      </c>
      <c r="Q370" s="484">
        <f t="shared" ca="1" si="82"/>
        <v>0.44571759259259713</v>
      </c>
      <c r="R370" s="486">
        <v>0.14000000000000001</v>
      </c>
      <c r="S370" s="486"/>
      <c r="T370">
        <v>16</v>
      </c>
      <c r="U370" s="469" t="str">
        <f t="shared" si="83"/>
        <v>C18-R32</v>
      </c>
      <c r="V370">
        <v>18</v>
      </c>
      <c r="W370" s="470" t="s">
        <v>493</v>
      </c>
      <c r="X370" s="470" t="s">
        <v>494</v>
      </c>
      <c r="Y370">
        <v>32</v>
      </c>
      <c r="Z370" s="400">
        <v>354</v>
      </c>
      <c r="AA370" s="502">
        <v>354</v>
      </c>
      <c r="AC370" s="400">
        <f t="shared" si="84"/>
        <v>1</v>
      </c>
    </row>
    <row r="371" spans="1:29" ht="12.75" customHeight="1">
      <c r="A371" s="403">
        <f t="shared" si="85"/>
        <v>355</v>
      </c>
      <c r="B371" s="513"/>
      <c r="C371" s="404" t="str">
        <f t="shared" si="80"/>
        <v>C18-R30</v>
      </c>
      <c r="D371" s="405">
        <v>0.4462500000000047</v>
      </c>
      <c r="E371" s="405">
        <v>0.44641203703704174</v>
      </c>
      <c r="F371" s="406">
        <f t="shared" ref="F371:H386" si="94">F370</f>
        <v>1.7</v>
      </c>
      <c r="G371" s="468">
        <f t="shared" si="94"/>
        <v>9.44</v>
      </c>
      <c r="H371" s="407">
        <f t="shared" si="94"/>
        <v>1.2</v>
      </c>
      <c r="I371" s="407">
        <f t="shared" si="87"/>
        <v>11.139999999999999</v>
      </c>
      <c r="J371" s="407">
        <f t="shared" si="81"/>
        <v>11.249999999999998</v>
      </c>
      <c r="K371" s="408">
        <f t="shared" si="88"/>
        <v>0.10999999999999943</v>
      </c>
      <c r="L371" s="409">
        <f t="shared" si="89"/>
        <v>0.5</v>
      </c>
      <c r="M371" s="410">
        <f t="shared" si="90"/>
        <v>11.639999999999999</v>
      </c>
      <c r="N371" s="410">
        <f t="shared" si="91"/>
        <v>11.749999999999998</v>
      </c>
      <c r="O371" s="411"/>
      <c r="P371" s="485">
        <f t="shared" ca="1" si="92"/>
        <v>0.44598379629630086</v>
      </c>
      <c r="Q371" s="484">
        <f t="shared" ca="1" si="82"/>
        <v>0.4461458333333379</v>
      </c>
      <c r="R371" s="486">
        <v>0.11</v>
      </c>
      <c r="S371" s="486"/>
      <c r="T371">
        <v>17</v>
      </c>
      <c r="U371" s="469" t="str">
        <f t="shared" si="83"/>
        <v>C18-R30</v>
      </c>
      <c r="V371">
        <v>18</v>
      </c>
      <c r="W371" s="470" t="s">
        <v>493</v>
      </c>
      <c r="X371" s="470" t="s">
        <v>494</v>
      </c>
      <c r="Y371">
        <v>30</v>
      </c>
      <c r="Z371" s="400">
        <v>355</v>
      </c>
      <c r="AA371" s="502">
        <v>355</v>
      </c>
      <c r="AC371" s="400">
        <f t="shared" si="84"/>
        <v>2</v>
      </c>
    </row>
    <row r="372" spans="1:29" ht="12.75" customHeight="1">
      <c r="A372" s="403">
        <f t="shared" si="85"/>
        <v>356</v>
      </c>
      <c r="B372" s="513"/>
      <c r="C372" s="404" t="str">
        <f t="shared" si="80"/>
        <v>C18-R28</v>
      </c>
      <c r="D372" s="405">
        <v>0.44664351851852324</v>
      </c>
      <c r="E372" s="405">
        <v>0.44678240740741215</v>
      </c>
      <c r="F372" s="406">
        <f t="shared" si="94"/>
        <v>1.7</v>
      </c>
      <c r="G372" s="468">
        <f t="shared" si="94"/>
        <v>9.44</v>
      </c>
      <c r="H372" s="407">
        <f t="shared" si="94"/>
        <v>1.2</v>
      </c>
      <c r="I372" s="407">
        <f t="shared" si="87"/>
        <v>11.139999999999999</v>
      </c>
      <c r="J372" s="407">
        <f t="shared" si="81"/>
        <v>11.27</v>
      </c>
      <c r="K372" s="408">
        <f t="shared" si="88"/>
        <v>0.13000000000000078</v>
      </c>
      <c r="L372" s="409">
        <f t="shared" si="89"/>
        <v>0.5</v>
      </c>
      <c r="M372" s="410">
        <f t="shared" si="90"/>
        <v>11.639999999999999</v>
      </c>
      <c r="N372" s="410">
        <f t="shared" si="91"/>
        <v>11.77</v>
      </c>
      <c r="O372" s="411"/>
      <c r="P372" s="485">
        <f t="shared" ca="1" si="92"/>
        <v>0.4463773148148194</v>
      </c>
      <c r="Q372" s="484">
        <f t="shared" ca="1" si="82"/>
        <v>0.44653935185185645</v>
      </c>
      <c r="R372" s="486">
        <v>0.13</v>
      </c>
      <c r="S372" s="486"/>
      <c r="T372">
        <v>18</v>
      </c>
      <c r="U372" s="469" t="str">
        <f t="shared" si="83"/>
        <v>C18-R28</v>
      </c>
      <c r="V372">
        <v>18</v>
      </c>
      <c r="W372" s="470" t="s">
        <v>493</v>
      </c>
      <c r="X372" s="470" t="s">
        <v>494</v>
      </c>
      <c r="Y372">
        <v>28</v>
      </c>
      <c r="Z372" s="400">
        <v>356</v>
      </c>
      <c r="AA372" s="502">
        <v>356</v>
      </c>
      <c r="AC372" s="400">
        <f t="shared" si="84"/>
        <v>3</v>
      </c>
    </row>
    <row r="373" spans="1:29" ht="12.75" customHeight="1">
      <c r="A373" s="403">
        <f t="shared" si="85"/>
        <v>357</v>
      </c>
      <c r="B373" s="513"/>
      <c r="C373" s="404" t="str">
        <f t="shared" si="80"/>
        <v>C18-R26</v>
      </c>
      <c r="D373" s="405">
        <v>0.44703703703704178</v>
      </c>
      <c r="E373" s="405">
        <v>0.44719907407407883</v>
      </c>
      <c r="F373" s="406">
        <f t="shared" si="94"/>
        <v>1.7</v>
      </c>
      <c r="G373" s="468">
        <f t="shared" si="94"/>
        <v>9.44</v>
      </c>
      <c r="H373" s="407">
        <f t="shared" si="94"/>
        <v>1.2</v>
      </c>
      <c r="I373" s="407">
        <f t="shared" si="87"/>
        <v>11.139999999999999</v>
      </c>
      <c r="J373" s="407">
        <f t="shared" si="81"/>
        <v>11.28</v>
      </c>
      <c r="K373" s="408">
        <f t="shared" si="88"/>
        <v>0.14000000000000057</v>
      </c>
      <c r="L373" s="409">
        <f t="shared" si="89"/>
        <v>0.5</v>
      </c>
      <c r="M373" s="410">
        <f t="shared" si="90"/>
        <v>11.639999999999999</v>
      </c>
      <c r="N373" s="410">
        <f t="shared" si="91"/>
        <v>11.78</v>
      </c>
      <c r="O373" s="411"/>
      <c r="P373" s="485">
        <f t="shared" ca="1" si="92"/>
        <v>0.44677083333333795</v>
      </c>
      <c r="Q373" s="484">
        <f t="shared" ca="1" si="82"/>
        <v>0.44690972222222686</v>
      </c>
      <c r="R373" s="486">
        <v>0.14000000000000001</v>
      </c>
      <c r="S373" s="486"/>
      <c r="T373">
        <v>19</v>
      </c>
      <c r="U373" s="469" t="str">
        <f t="shared" si="83"/>
        <v>C18-R26</v>
      </c>
      <c r="V373">
        <v>18</v>
      </c>
      <c r="W373" s="470" t="s">
        <v>493</v>
      </c>
      <c r="X373" s="470" t="s">
        <v>494</v>
      </c>
      <c r="Y373">
        <v>26</v>
      </c>
      <c r="Z373" s="400">
        <v>357</v>
      </c>
      <c r="AA373" s="502">
        <v>357</v>
      </c>
      <c r="AC373" s="400">
        <f t="shared" si="84"/>
        <v>4</v>
      </c>
    </row>
    <row r="374" spans="1:29" ht="12.75" customHeight="1">
      <c r="A374" s="403">
        <f t="shared" si="85"/>
        <v>358</v>
      </c>
      <c r="B374" s="513"/>
      <c r="C374" s="404" t="str">
        <f t="shared" si="80"/>
        <v>C18-R24</v>
      </c>
      <c r="D374" s="405">
        <v>0.44744212962963437</v>
      </c>
      <c r="E374" s="405">
        <v>0.44758101851852328</v>
      </c>
      <c r="F374" s="406">
        <f t="shared" si="94"/>
        <v>1.7</v>
      </c>
      <c r="G374" s="468">
        <f t="shared" si="94"/>
        <v>9.44</v>
      </c>
      <c r="H374" s="407">
        <f t="shared" si="94"/>
        <v>1.2</v>
      </c>
      <c r="I374" s="407">
        <f t="shared" si="87"/>
        <v>11.139999999999999</v>
      </c>
      <c r="J374" s="407">
        <f t="shared" si="81"/>
        <v>11.259999999999998</v>
      </c>
      <c r="K374" s="408">
        <f t="shared" si="88"/>
        <v>0.11999999999999922</v>
      </c>
      <c r="L374" s="409">
        <f t="shared" si="89"/>
        <v>0.5</v>
      </c>
      <c r="M374" s="410">
        <f t="shared" si="90"/>
        <v>11.639999999999999</v>
      </c>
      <c r="N374" s="410">
        <f t="shared" si="91"/>
        <v>11.759999999999998</v>
      </c>
      <c r="O374" s="411"/>
      <c r="P374" s="485">
        <f t="shared" ca="1" si="92"/>
        <v>0.44718750000000462</v>
      </c>
      <c r="Q374" s="484">
        <f t="shared" ca="1" si="82"/>
        <v>0.44734953703704167</v>
      </c>
      <c r="R374" s="486">
        <v>0.12</v>
      </c>
      <c r="S374" s="486"/>
      <c r="T374">
        <v>20</v>
      </c>
      <c r="U374" s="469" t="str">
        <f t="shared" si="83"/>
        <v>C18-R24</v>
      </c>
      <c r="V374">
        <v>18</v>
      </c>
      <c r="W374" s="470" t="s">
        <v>493</v>
      </c>
      <c r="X374" s="470" t="s">
        <v>494</v>
      </c>
      <c r="Y374">
        <v>24</v>
      </c>
      <c r="Z374" s="400">
        <v>358</v>
      </c>
      <c r="AA374" s="502">
        <v>358</v>
      </c>
      <c r="AC374" s="400">
        <f t="shared" si="84"/>
        <v>5</v>
      </c>
    </row>
    <row r="375" spans="1:29" ht="12.75" customHeight="1">
      <c r="A375" s="403">
        <f t="shared" si="85"/>
        <v>359</v>
      </c>
      <c r="B375" s="513"/>
      <c r="C375" s="404" t="str">
        <f t="shared" si="80"/>
        <v>C18-R22</v>
      </c>
      <c r="D375" s="405">
        <v>0.44787037037037514</v>
      </c>
      <c r="E375" s="405">
        <v>0.44802083333333809</v>
      </c>
      <c r="F375" s="406">
        <f t="shared" si="94"/>
        <v>1.7</v>
      </c>
      <c r="G375" s="468">
        <f t="shared" si="94"/>
        <v>9.44</v>
      </c>
      <c r="H375" s="407">
        <f t="shared" si="94"/>
        <v>1.2</v>
      </c>
      <c r="I375" s="407">
        <f t="shared" si="87"/>
        <v>11.139999999999999</v>
      </c>
      <c r="J375" s="407">
        <f t="shared" si="81"/>
        <v>11.249999999999998</v>
      </c>
      <c r="K375" s="408">
        <f t="shared" si="88"/>
        <v>0.10999999999999943</v>
      </c>
      <c r="L375" s="409">
        <f t="shared" si="89"/>
        <v>0.5</v>
      </c>
      <c r="M375" s="410">
        <f t="shared" si="90"/>
        <v>11.639999999999999</v>
      </c>
      <c r="N375" s="410">
        <f t="shared" si="91"/>
        <v>11.749999999999998</v>
      </c>
      <c r="O375" s="411"/>
      <c r="P375" s="485">
        <f t="shared" ca="1" si="92"/>
        <v>0.44758101851852317</v>
      </c>
      <c r="Q375" s="484">
        <f t="shared" ca="1" si="82"/>
        <v>0.44774305555556021</v>
      </c>
      <c r="R375" s="486">
        <v>0.11</v>
      </c>
      <c r="S375" s="486"/>
      <c r="T375">
        <v>21</v>
      </c>
      <c r="U375" s="469" t="str">
        <f t="shared" si="83"/>
        <v>C18-R22</v>
      </c>
      <c r="V375">
        <v>18</v>
      </c>
      <c r="W375" s="470" t="s">
        <v>493</v>
      </c>
      <c r="X375" s="470" t="s">
        <v>494</v>
      </c>
      <c r="Y375">
        <v>22</v>
      </c>
      <c r="Z375" s="400">
        <v>359</v>
      </c>
      <c r="AA375" s="502">
        <v>359</v>
      </c>
      <c r="AC375" s="400">
        <f t="shared" si="84"/>
        <v>6</v>
      </c>
    </row>
    <row r="376" spans="1:29" ht="12.75" customHeight="1">
      <c r="A376" s="403">
        <f t="shared" si="85"/>
        <v>360</v>
      </c>
      <c r="B376" s="513"/>
      <c r="C376" s="404" t="str">
        <f t="shared" si="80"/>
        <v>C18-R20</v>
      </c>
      <c r="D376" s="405">
        <v>0.44825231481481959</v>
      </c>
      <c r="E376" s="405">
        <v>0.44840277777778254</v>
      </c>
      <c r="F376" s="406">
        <f t="shared" si="94"/>
        <v>1.7</v>
      </c>
      <c r="G376" s="468">
        <f t="shared" si="94"/>
        <v>9.44</v>
      </c>
      <c r="H376" s="407">
        <f t="shared" si="94"/>
        <v>1.2</v>
      </c>
      <c r="I376" s="407">
        <f t="shared" si="87"/>
        <v>11.139999999999999</v>
      </c>
      <c r="J376" s="407">
        <f t="shared" si="81"/>
        <v>11.29</v>
      </c>
      <c r="K376" s="408">
        <f t="shared" si="88"/>
        <v>0.15000000000000036</v>
      </c>
      <c r="L376" s="409">
        <f t="shared" si="89"/>
        <v>0.5</v>
      </c>
      <c r="M376" s="410">
        <f t="shared" si="90"/>
        <v>11.639999999999999</v>
      </c>
      <c r="N376" s="410">
        <f t="shared" si="91"/>
        <v>11.79</v>
      </c>
      <c r="O376" s="411"/>
      <c r="P376" s="485">
        <f t="shared" ca="1" si="92"/>
        <v>0.44800925925926394</v>
      </c>
      <c r="Q376" s="484">
        <f t="shared" ca="1" si="82"/>
        <v>0.44817129629630098</v>
      </c>
      <c r="R376" s="486">
        <v>0.15</v>
      </c>
      <c r="S376" s="486"/>
      <c r="T376">
        <v>22</v>
      </c>
      <c r="U376" s="469" t="str">
        <f t="shared" si="83"/>
        <v>C18-R20</v>
      </c>
      <c r="V376">
        <v>18</v>
      </c>
      <c r="W376" s="470" t="s">
        <v>493</v>
      </c>
      <c r="X376" s="470" t="s">
        <v>494</v>
      </c>
      <c r="Y376">
        <v>20</v>
      </c>
      <c r="Z376" s="400">
        <v>360</v>
      </c>
      <c r="AA376" s="502">
        <v>360</v>
      </c>
      <c r="AC376" s="400">
        <f t="shared" si="84"/>
        <v>7</v>
      </c>
    </row>
    <row r="377" spans="1:29" ht="12.75" customHeight="1">
      <c r="A377" s="403">
        <f t="shared" si="85"/>
        <v>361</v>
      </c>
      <c r="B377" s="513"/>
      <c r="C377" s="404" t="str">
        <f t="shared" si="80"/>
        <v>C18-R18</v>
      </c>
      <c r="D377" s="405">
        <v>0.4486805555555603</v>
      </c>
      <c r="E377" s="405">
        <v>0.44885416666667144</v>
      </c>
      <c r="F377" s="406">
        <f t="shared" si="94"/>
        <v>1.7</v>
      </c>
      <c r="G377" s="468">
        <f t="shared" si="94"/>
        <v>9.44</v>
      </c>
      <c r="H377" s="407">
        <f t="shared" si="94"/>
        <v>1.2</v>
      </c>
      <c r="I377" s="407">
        <f t="shared" si="87"/>
        <v>11.139999999999999</v>
      </c>
      <c r="J377" s="407">
        <f t="shared" si="81"/>
        <v>11.219999999999999</v>
      </c>
      <c r="K377" s="408">
        <f t="shared" si="88"/>
        <v>8.0000000000000071E-2</v>
      </c>
      <c r="L377" s="409">
        <f t="shared" si="89"/>
        <v>0.5</v>
      </c>
      <c r="M377" s="410">
        <f t="shared" si="90"/>
        <v>11.639999999999999</v>
      </c>
      <c r="N377" s="410">
        <f t="shared" si="91"/>
        <v>11.719999999999999</v>
      </c>
      <c r="O377" s="411"/>
      <c r="P377" s="485">
        <f t="shared" ca="1" si="92"/>
        <v>0.44844907407407875</v>
      </c>
      <c r="Q377" s="484">
        <f t="shared" ca="1" si="82"/>
        <v>0.4485995370370417</v>
      </c>
      <c r="R377" s="486">
        <v>0.08</v>
      </c>
      <c r="S377" s="486"/>
      <c r="T377">
        <v>23</v>
      </c>
      <c r="U377" s="469" t="str">
        <f t="shared" si="83"/>
        <v>C18-R18</v>
      </c>
      <c r="V377">
        <v>18</v>
      </c>
      <c r="W377" s="470" t="s">
        <v>493</v>
      </c>
      <c r="X377" s="470" t="s">
        <v>494</v>
      </c>
      <c r="Y377">
        <v>18</v>
      </c>
      <c r="Z377" s="400">
        <v>361</v>
      </c>
      <c r="AA377" s="502">
        <v>361</v>
      </c>
      <c r="AC377" s="400">
        <f t="shared" si="84"/>
        <v>8</v>
      </c>
    </row>
    <row r="378" spans="1:29" ht="12.75" customHeight="1">
      <c r="A378" s="403">
        <f t="shared" si="85"/>
        <v>362</v>
      </c>
      <c r="B378" s="513"/>
      <c r="C378" s="404" t="str">
        <f t="shared" si="80"/>
        <v>C18-R16</v>
      </c>
      <c r="D378" s="405">
        <v>0.44910879629630107</v>
      </c>
      <c r="E378" s="405">
        <v>0.44925925925926402</v>
      </c>
      <c r="F378" s="406">
        <f t="shared" si="94"/>
        <v>1.7</v>
      </c>
      <c r="G378" s="468">
        <f t="shared" si="94"/>
        <v>9.44</v>
      </c>
      <c r="H378" s="407">
        <f t="shared" si="94"/>
        <v>1.2</v>
      </c>
      <c r="I378" s="407">
        <f t="shared" si="87"/>
        <v>11.139999999999999</v>
      </c>
      <c r="J378" s="407">
        <f t="shared" si="81"/>
        <v>11.149999999999999</v>
      </c>
      <c r="K378" s="408">
        <f t="shared" si="88"/>
        <v>9.9999999999997868E-3</v>
      </c>
      <c r="L378" s="409">
        <f t="shared" si="89"/>
        <v>0.5</v>
      </c>
      <c r="M378" s="410">
        <f t="shared" si="90"/>
        <v>11.639999999999999</v>
      </c>
      <c r="N378" s="410">
        <f t="shared" si="91"/>
        <v>11.649999999999999</v>
      </c>
      <c r="O378" s="411"/>
      <c r="P378" s="485">
        <f t="shared" ca="1" si="92"/>
        <v>0.44888888888889356</v>
      </c>
      <c r="Q378" s="484">
        <f t="shared" ca="1" si="82"/>
        <v>0.4490509259259306</v>
      </c>
      <c r="R378" s="486">
        <v>0.01</v>
      </c>
      <c r="S378" s="486"/>
      <c r="T378">
        <v>24</v>
      </c>
      <c r="U378" s="469" t="str">
        <f t="shared" si="83"/>
        <v>C18-R16</v>
      </c>
      <c r="V378">
        <v>18</v>
      </c>
      <c r="W378" s="470" t="s">
        <v>493</v>
      </c>
      <c r="X378" s="470" t="s">
        <v>494</v>
      </c>
      <c r="Y378">
        <v>16</v>
      </c>
      <c r="Z378" s="400">
        <v>362</v>
      </c>
      <c r="AA378" s="502">
        <v>362</v>
      </c>
      <c r="AC378" s="400">
        <f t="shared" si="84"/>
        <v>9</v>
      </c>
    </row>
    <row r="379" spans="1:29" ht="12.75" customHeight="1">
      <c r="A379" s="403">
        <f t="shared" si="85"/>
        <v>363</v>
      </c>
      <c r="B379" s="513"/>
      <c r="C379" s="404" t="str">
        <f t="shared" si="80"/>
        <v>C18-R14</v>
      </c>
      <c r="D379" s="405">
        <v>0.44953703703704179</v>
      </c>
      <c r="E379" s="405">
        <v>0.44971064814815292</v>
      </c>
      <c r="F379" s="406">
        <f t="shared" si="94"/>
        <v>1.7</v>
      </c>
      <c r="G379" s="468">
        <f t="shared" si="94"/>
        <v>9.44</v>
      </c>
      <c r="H379" s="407">
        <f t="shared" si="94"/>
        <v>1.2</v>
      </c>
      <c r="I379" s="407">
        <f t="shared" si="87"/>
        <v>11.139999999999999</v>
      </c>
      <c r="J379" s="407">
        <f t="shared" si="81"/>
        <v>11.27</v>
      </c>
      <c r="K379" s="408">
        <f t="shared" si="88"/>
        <v>0.13000000000000078</v>
      </c>
      <c r="L379" s="409">
        <f t="shared" si="89"/>
        <v>0.5</v>
      </c>
      <c r="M379" s="410">
        <f t="shared" si="90"/>
        <v>11.639999999999999</v>
      </c>
      <c r="N379" s="410">
        <f t="shared" si="91"/>
        <v>11.77</v>
      </c>
      <c r="O379" s="411"/>
      <c r="P379" s="485">
        <f t="shared" ca="1" si="92"/>
        <v>0.44932870370370837</v>
      </c>
      <c r="Q379" s="484">
        <f t="shared" ca="1" si="82"/>
        <v>0.44947916666667131</v>
      </c>
      <c r="R379" s="486">
        <v>0.13</v>
      </c>
      <c r="S379" s="486"/>
      <c r="T379">
        <v>25</v>
      </c>
      <c r="U379" s="469" t="str">
        <f t="shared" si="83"/>
        <v>C18-R14</v>
      </c>
      <c r="V379">
        <v>18</v>
      </c>
      <c r="W379" s="470" t="s">
        <v>493</v>
      </c>
      <c r="X379" s="470" t="s">
        <v>494</v>
      </c>
      <c r="Y379">
        <v>14</v>
      </c>
      <c r="Z379" s="400">
        <v>363</v>
      </c>
      <c r="AA379" s="502">
        <v>363</v>
      </c>
      <c r="AC379" s="400">
        <f t="shared" si="84"/>
        <v>10</v>
      </c>
    </row>
    <row r="380" spans="1:29" ht="12.75" customHeight="1">
      <c r="A380" s="403">
        <f t="shared" si="85"/>
        <v>364</v>
      </c>
      <c r="B380" s="513"/>
      <c r="C380" s="404" t="str">
        <f t="shared" si="80"/>
        <v>C18-R12</v>
      </c>
      <c r="D380" s="405">
        <v>0.44996527777778256</v>
      </c>
      <c r="E380" s="405">
        <v>0.45011574074074551</v>
      </c>
      <c r="F380" s="406">
        <f t="shared" si="94"/>
        <v>1.7</v>
      </c>
      <c r="G380" s="468">
        <f t="shared" si="94"/>
        <v>9.44</v>
      </c>
      <c r="H380" s="407">
        <f t="shared" si="94"/>
        <v>1.2</v>
      </c>
      <c r="I380" s="407">
        <f t="shared" si="87"/>
        <v>11.139999999999999</v>
      </c>
      <c r="J380" s="407">
        <f t="shared" si="81"/>
        <v>11.229999999999999</v>
      </c>
      <c r="K380" s="408">
        <f t="shared" si="88"/>
        <v>8.9999999999999858E-2</v>
      </c>
      <c r="L380" s="409">
        <f t="shared" si="89"/>
        <v>0.5</v>
      </c>
      <c r="M380" s="410">
        <f t="shared" si="90"/>
        <v>11.639999999999999</v>
      </c>
      <c r="N380" s="410">
        <f t="shared" si="91"/>
        <v>11.729999999999999</v>
      </c>
      <c r="O380" s="411"/>
      <c r="P380" s="485">
        <f t="shared" ca="1" si="92"/>
        <v>0.44974537037037504</v>
      </c>
      <c r="Q380" s="484">
        <f t="shared" ca="1" si="82"/>
        <v>0.44988425925926395</v>
      </c>
      <c r="R380" s="486">
        <v>0.09</v>
      </c>
      <c r="S380" s="486"/>
      <c r="T380">
        <v>26</v>
      </c>
      <c r="U380" s="469" t="str">
        <f t="shared" si="83"/>
        <v>C18-R12</v>
      </c>
      <c r="V380">
        <v>18</v>
      </c>
      <c r="W380" s="470" t="s">
        <v>493</v>
      </c>
      <c r="X380" s="470" t="s">
        <v>494</v>
      </c>
      <c r="Y380">
        <v>12</v>
      </c>
      <c r="Z380" s="400">
        <v>364</v>
      </c>
      <c r="AA380" s="502">
        <v>364</v>
      </c>
      <c r="AC380" s="400">
        <f t="shared" si="84"/>
        <v>11</v>
      </c>
    </row>
    <row r="381" spans="1:29" ht="12.75" customHeight="1">
      <c r="A381" s="403">
        <f t="shared" si="85"/>
        <v>365</v>
      </c>
      <c r="B381" s="513"/>
      <c r="C381" s="404" t="str">
        <f t="shared" si="80"/>
        <v>C18-R10</v>
      </c>
      <c r="D381" s="405">
        <v>0.45034722222222701</v>
      </c>
      <c r="E381" s="405">
        <v>0.45050925925926405</v>
      </c>
      <c r="F381" s="406">
        <f t="shared" si="94"/>
        <v>1.7</v>
      </c>
      <c r="G381" s="468">
        <f t="shared" si="94"/>
        <v>9.44</v>
      </c>
      <c r="H381" s="407">
        <f t="shared" si="94"/>
        <v>1.2</v>
      </c>
      <c r="I381" s="407">
        <f t="shared" si="87"/>
        <v>11.139999999999999</v>
      </c>
      <c r="J381" s="407">
        <f t="shared" si="81"/>
        <v>11.239999999999998</v>
      </c>
      <c r="K381" s="408">
        <f t="shared" si="88"/>
        <v>9.9999999999999645E-2</v>
      </c>
      <c r="L381" s="409">
        <f t="shared" si="89"/>
        <v>0.5</v>
      </c>
      <c r="M381" s="410">
        <f t="shared" si="90"/>
        <v>11.639999999999999</v>
      </c>
      <c r="N381" s="410">
        <f t="shared" si="91"/>
        <v>11.739999999999998</v>
      </c>
      <c r="O381" s="411"/>
      <c r="P381" s="485">
        <f t="shared" ca="1" si="92"/>
        <v>0.45017361111111581</v>
      </c>
      <c r="Q381" s="484">
        <f t="shared" ca="1" si="82"/>
        <v>0.45034722222222695</v>
      </c>
      <c r="R381" s="486">
        <v>0.1</v>
      </c>
      <c r="S381" s="486"/>
      <c r="T381">
        <v>1</v>
      </c>
      <c r="U381" s="501" t="str">
        <f t="shared" si="83"/>
        <v>C18-R10</v>
      </c>
      <c r="V381">
        <v>18</v>
      </c>
      <c r="W381" s="501" t="s">
        <v>493</v>
      </c>
      <c r="X381" s="470" t="s">
        <v>494</v>
      </c>
      <c r="Y381">
        <v>10</v>
      </c>
      <c r="Z381" s="400">
        <v>365</v>
      </c>
      <c r="AA381" s="502">
        <v>365</v>
      </c>
    </row>
    <row r="382" spans="1:29" ht="12.75" customHeight="1">
      <c r="A382" s="403">
        <f t="shared" si="85"/>
        <v>366</v>
      </c>
      <c r="B382" s="513"/>
      <c r="C382" s="404" t="str">
        <f t="shared" si="80"/>
        <v>C18-R8</v>
      </c>
      <c r="D382" s="405">
        <v>0.45077546296296778</v>
      </c>
      <c r="E382" s="405">
        <v>0.45091435185185669</v>
      </c>
      <c r="F382" s="406">
        <f t="shared" si="94"/>
        <v>1.7</v>
      </c>
      <c r="G382" s="468">
        <f t="shared" si="94"/>
        <v>9.44</v>
      </c>
      <c r="H382" s="407">
        <f t="shared" si="94"/>
        <v>1.2</v>
      </c>
      <c r="I382" s="407">
        <f t="shared" si="87"/>
        <v>11.139999999999999</v>
      </c>
      <c r="J382" s="407">
        <f t="shared" si="81"/>
        <v>11.159999999999998</v>
      </c>
      <c r="K382" s="408">
        <f t="shared" si="88"/>
        <v>1.9999999999999574E-2</v>
      </c>
      <c r="L382" s="409">
        <f t="shared" si="89"/>
        <v>0.5</v>
      </c>
      <c r="M382" s="410">
        <f t="shared" si="90"/>
        <v>11.639999999999999</v>
      </c>
      <c r="N382" s="410">
        <f t="shared" si="91"/>
        <v>11.659999999999998</v>
      </c>
      <c r="O382" s="411"/>
      <c r="P382" s="485">
        <f t="shared" ca="1" si="92"/>
        <v>0.45062500000000472</v>
      </c>
      <c r="Q382" s="484">
        <f t="shared" ca="1" si="82"/>
        <v>0.45078703703704176</v>
      </c>
      <c r="R382" s="486">
        <v>0.02</v>
      </c>
      <c r="S382" s="486"/>
      <c r="T382">
        <v>2</v>
      </c>
      <c r="U382" s="469" t="str">
        <f t="shared" si="83"/>
        <v>C18-R8</v>
      </c>
      <c r="V382">
        <v>18</v>
      </c>
      <c r="W382" s="470" t="s">
        <v>493</v>
      </c>
      <c r="X382" s="470" t="s">
        <v>494</v>
      </c>
      <c r="Y382">
        <v>8</v>
      </c>
      <c r="Z382" s="400">
        <v>366</v>
      </c>
      <c r="AA382" s="502">
        <v>366</v>
      </c>
    </row>
    <row r="383" spans="1:29" ht="12.75" customHeight="1">
      <c r="A383" s="403">
        <f t="shared" si="85"/>
        <v>367</v>
      </c>
      <c r="B383" s="513"/>
      <c r="C383" s="404" t="str">
        <f t="shared" si="80"/>
        <v>C18-R6</v>
      </c>
      <c r="D383" s="405">
        <v>0.45118055555556041</v>
      </c>
      <c r="E383" s="405">
        <v>0.45135416666667155</v>
      </c>
      <c r="F383" s="406">
        <f t="shared" si="94"/>
        <v>1.7</v>
      </c>
      <c r="G383" s="468">
        <f t="shared" si="94"/>
        <v>9.44</v>
      </c>
      <c r="H383" s="407">
        <f t="shared" si="94"/>
        <v>1.2</v>
      </c>
      <c r="I383" s="407">
        <f t="shared" si="87"/>
        <v>11.139999999999999</v>
      </c>
      <c r="J383" s="407">
        <f t="shared" si="81"/>
        <v>11.179999999999998</v>
      </c>
      <c r="K383" s="408">
        <f t="shared" si="88"/>
        <v>3.9999999999999147E-2</v>
      </c>
      <c r="L383" s="409">
        <f t="shared" si="89"/>
        <v>0.5</v>
      </c>
      <c r="M383" s="410">
        <f t="shared" si="90"/>
        <v>11.639999999999999</v>
      </c>
      <c r="N383" s="410">
        <f t="shared" si="91"/>
        <v>11.679999999999998</v>
      </c>
      <c r="O383" s="411"/>
      <c r="P383" s="485">
        <f t="shared" ca="1" si="92"/>
        <v>0.45104166666667139</v>
      </c>
      <c r="Q383" s="484">
        <f t="shared" ca="1" si="82"/>
        <v>0.4511805555555603</v>
      </c>
      <c r="R383" s="486">
        <v>0.04</v>
      </c>
      <c r="S383" s="486"/>
      <c r="T383">
        <v>3</v>
      </c>
      <c r="U383" s="469" t="str">
        <f t="shared" si="83"/>
        <v>C18-R6</v>
      </c>
      <c r="V383">
        <v>18</v>
      </c>
      <c r="W383" s="470" t="s">
        <v>493</v>
      </c>
      <c r="X383" s="470" t="s">
        <v>494</v>
      </c>
      <c r="Y383">
        <v>6</v>
      </c>
      <c r="Z383" s="400">
        <v>367</v>
      </c>
      <c r="AA383" s="502">
        <v>367</v>
      </c>
    </row>
    <row r="384" spans="1:29" ht="12.75" customHeight="1">
      <c r="A384" s="403">
        <f t="shared" si="85"/>
        <v>368</v>
      </c>
      <c r="B384" s="513"/>
      <c r="C384" s="404" t="str">
        <f t="shared" si="80"/>
        <v>C18-R4</v>
      </c>
      <c r="D384" s="405">
        <v>0.45159722222222709</v>
      </c>
      <c r="E384" s="405">
        <v>0.45177083333333823</v>
      </c>
      <c r="F384" s="406">
        <f t="shared" si="94"/>
        <v>1.7</v>
      </c>
      <c r="G384" s="468">
        <f t="shared" si="94"/>
        <v>9.44</v>
      </c>
      <c r="H384" s="407">
        <f t="shared" si="94"/>
        <v>1.2</v>
      </c>
      <c r="I384" s="407">
        <f t="shared" si="87"/>
        <v>11.139999999999999</v>
      </c>
      <c r="J384" s="407">
        <f t="shared" si="81"/>
        <v>11.27</v>
      </c>
      <c r="K384" s="408">
        <f t="shared" si="88"/>
        <v>0.13000000000000078</v>
      </c>
      <c r="L384" s="409">
        <f t="shared" si="89"/>
        <v>0.5</v>
      </c>
      <c r="M384" s="410">
        <f t="shared" si="90"/>
        <v>11.639999999999999</v>
      </c>
      <c r="N384" s="410">
        <f t="shared" si="91"/>
        <v>11.77</v>
      </c>
      <c r="O384" s="411"/>
      <c r="P384" s="485">
        <f t="shared" ca="1" si="92"/>
        <v>0.45142361111111584</v>
      </c>
      <c r="Q384" s="484">
        <f t="shared" ca="1" si="82"/>
        <v>0.45158564814815289</v>
      </c>
      <c r="R384" s="486">
        <v>0.13</v>
      </c>
      <c r="S384" s="486"/>
      <c r="T384">
        <v>4</v>
      </c>
      <c r="U384" s="469" t="str">
        <f t="shared" si="83"/>
        <v>C18-R4</v>
      </c>
      <c r="V384">
        <v>18</v>
      </c>
      <c r="W384" s="470" t="s">
        <v>493</v>
      </c>
      <c r="X384" s="470" t="s">
        <v>494</v>
      </c>
      <c r="Y384">
        <v>4</v>
      </c>
      <c r="Z384" s="400">
        <v>368</v>
      </c>
      <c r="AA384" s="502">
        <v>368</v>
      </c>
    </row>
    <row r="385" spans="1:27" ht="12.75" customHeight="1">
      <c r="A385" s="403">
        <f t="shared" si="85"/>
        <v>369</v>
      </c>
      <c r="B385" s="513"/>
      <c r="C385" s="404" t="str">
        <f t="shared" si="80"/>
        <v>C18-R2</v>
      </c>
      <c r="D385" s="405">
        <v>0.45203703703704196</v>
      </c>
      <c r="E385" s="405">
        <v>0.45221064814815309</v>
      </c>
      <c r="F385" s="406">
        <f t="shared" si="94"/>
        <v>1.7</v>
      </c>
      <c r="G385" s="468">
        <f t="shared" si="94"/>
        <v>9.44</v>
      </c>
      <c r="H385" s="407">
        <f t="shared" si="94"/>
        <v>1.2</v>
      </c>
      <c r="I385" s="407">
        <f t="shared" si="87"/>
        <v>11.139999999999999</v>
      </c>
      <c r="J385" s="407">
        <f t="shared" si="81"/>
        <v>11.149999999999999</v>
      </c>
      <c r="K385" s="408">
        <f t="shared" si="88"/>
        <v>9.9999999999997868E-3</v>
      </c>
      <c r="L385" s="409">
        <f t="shared" si="89"/>
        <v>0.5</v>
      </c>
      <c r="M385" s="410">
        <f t="shared" si="90"/>
        <v>11.639999999999999</v>
      </c>
      <c r="N385" s="410">
        <f t="shared" si="91"/>
        <v>11.649999999999999</v>
      </c>
      <c r="O385" s="411"/>
      <c r="P385" s="485">
        <f t="shared" ca="1" si="92"/>
        <v>0.45184027777778252</v>
      </c>
      <c r="Q385" s="484">
        <f t="shared" ca="1" si="82"/>
        <v>0.45200231481481956</v>
      </c>
      <c r="R385" s="486">
        <v>0.01</v>
      </c>
      <c r="S385" s="486"/>
      <c r="T385">
        <v>5</v>
      </c>
      <c r="U385" s="469" t="str">
        <f t="shared" si="83"/>
        <v>C18-R2</v>
      </c>
      <c r="V385">
        <v>18</v>
      </c>
      <c r="W385" s="470" t="s">
        <v>493</v>
      </c>
      <c r="X385" s="470" t="s">
        <v>494</v>
      </c>
      <c r="Y385">
        <v>2</v>
      </c>
      <c r="Z385" s="400">
        <v>369</v>
      </c>
      <c r="AA385" s="502">
        <v>369</v>
      </c>
    </row>
    <row r="386" spans="1:27" ht="12.75" customHeight="1">
      <c r="A386" s="403">
        <f t="shared" si="85"/>
        <v>370</v>
      </c>
      <c r="B386" s="513"/>
      <c r="C386" s="404" t="str">
        <f t="shared" si="80"/>
        <v>C19-R1</v>
      </c>
      <c r="D386" s="405">
        <v>0.45250000000000495</v>
      </c>
      <c r="E386" s="405">
        <v>0.4526504629629679</v>
      </c>
      <c r="F386" s="406">
        <f t="shared" si="94"/>
        <v>1.7</v>
      </c>
      <c r="G386" s="468">
        <f t="shared" si="94"/>
        <v>9.44</v>
      </c>
      <c r="H386" s="407">
        <f t="shared" si="94"/>
        <v>1.2</v>
      </c>
      <c r="I386" s="407">
        <f t="shared" si="87"/>
        <v>11.139999999999999</v>
      </c>
      <c r="J386" s="407">
        <f t="shared" si="81"/>
        <v>11.239999999999998</v>
      </c>
      <c r="K386" s="408">
        <f t="shared" si="88"/>
        <v>9.9999999999999645E-2</v>
      </c>
      <c r="L386" s="409">
        <f t="shared" si="89"/>
        <v>0.5</v>
      </c>
      <c r="M386" s="410">
        <f t="shared" si="90"/>
        <v>11.639999999999999</v>
      </c>
      <c r="N386" s="410">
        <f t="shared" si="91"/>
        <v>11.739999999999998</v>
      </c>
      <c r="O386" s="411"/>
      <c r="P386" s="485">
        <f t="shared" ca="1" si="92"/>
        <v>0.45226851851852329</v>
      </c>
      <c r="Q386" s="484">
        <f t="shared" ca="1" si="82"/>
        <v>0.45244212962963443</v>
      </c>
      <c r="R386" s="486">
        <v>0.1</v>
      </c>
      <c r="S386" s="486"/>
      <c r="T386">
        <v>6</v>
      </c>
      <c r="U386" s="469" t="str">
        <f t="shared" si="83"/>
        <v>C19-R1</v>
      </c>
      <c r="V386">
        <v>19</v>
      </c>
      <c r="W386" s="470" t="s">
        <v>493</v>
      </c>
      <c r="X386" s="470" t="s">
        <v>494</v>
      </c>
      <c r="Y386">
        <v>1</v>
      </c>
      <c r="Z386" s="400">
        <v>370</v>
      </c>
      <c r="AA386" s="502">
        <v>370</v>
      </c>
    </row>
    <row r="387" spans="1:27" ht="12.75" customHeight="1">
      <c r="A387" s="403">
        <f t="shared" si="85"/>
        <v>371</v>
      </c>
      <c r="B387" s="513"/>
      <c r="C387" s="404" t="str">
        <f t="shared" si="80"/>
        <v>C19-R3</v>
      </c>
      <c r="D387" s="405">
        <v>0.4528819444444494</v>
      </c>
      <c r="E387" s="405">
        <v>0.45303240740741235</v>
      </c>
      <c r="F387" s="406">
        <f t="shared" ref="F387:H402" si="95">F386</f>
        <v>1.7</v>
      </c>
      <c r="G387" s="468">
        <f t="shared" si="95"/>
        <v>9.44</v>
      </c>
      <c r="H387" s="407">
        <f t="shared" si="95"/>
        <v>1.2</v>
      </c>
      <c r="I387" s="407">
        <f t="shared" si="87"/>
        <v>11.139999999999999</v>
      </c>
      <c r="J387" s="407">
        <f t="shared" si="81"/>
        <v>11.239999999999998</v>
      </c>
      <c r="K387" s="408">
        <f t="shared" si="88"/>
        <v>9.9999999999999645E-2</v>
      </c>
      <c r="L387" s="409">
        <f t="shared" si="89"/>
        <v>0.5</v>
      </c>
      <c r="M387" s="410">
        <f t="shared" si="90"/>
        <v>11.639999999999999</v>
      </c>
      <c r="N387" s="410">
        <f t="shared" si="91"/>
        <v>11.739999999999998</v>
      </c>
      <c r="O387" s="411"/>
      <c r="P387" s="485">
        <f t="shared" ca="1" si="92"/>
        <v>0.45273148148148629</v>
      </c>
      <c r="Q387" s="484">
        <f t="shared" ca="1" si="82"/>
        <v>0.45289351851852333</v>
      </c>
      <c r="R387" s="486">
        <v>0.1</v>
      </c>
      <c r="S387" s="486"/>
      <c r="T387">
        <v>7</v>
      </c>
      <c r="U387" s="469" t="str">
        <f t="shared" si="83"/>
        <v>C19-R3</v>
      </c>
      <c r="V387">
        <v>19</v>
      </c>
      <c r="W387" s="470" t="s">
        <v>493</v>
      </c>
      <c r="X387" s="470" t="s">
        <v>494</v>
      </c>
      <c r="Y387">
        <v>3</v>
      </c>
      <c r="Z387" s="400">
        <v>371</v>
      </c>
      <c r="AA387" s="502">
        <v>371</v>
      </c>
    </row>
    <row r="388" spans="1:27" ht="12.75" customHeight="1">
      <c r="A388" s="403">
        <f t="shared" si="85"/>
        <v>372</v>
      </c>
      <c r="B388" s="513"/>
      <c r="C388" s="404" t="str">
        <f t="shared" si="80"/>
        <v>C19-R5</v>
      </c>
      <c r="D388" s="405">
        <v>0.45331018518519012</v>
      </c>
      <c r="E388" s="405">
        <v>0.45347222222222716</v>
      </c>
      <c r="F388" s="406">
        <f t="shared" si="95"/>
        <v>1.7</v>
      </c>
      <c r="G388" s="468">
        <f t="shared" si="95"/>
        <v>9.44</v>
      </c>
      <c r="H388" s="407">
        <f t="shared" si="95"/>
        <v>1.2</v>
      </c>
      <c r="I388" s="407">
        <f t="shared" si="87"/>
        <v>11.139999999999999</v>
      </c>
      <c r="J388" s="407">
        <f t="shared" si="81"/>
        <v>11.169999999999998</v>
      </c>
      <c r="K388" s="408">
        <f t="shared" si="88"/>
        <v>2.9999999999999361E-2</v>
      </c>
      <c r="L388" s="409">
        <f t="shared" si="89"/>
        <v>0.5</v>
      </c>
      <c r="M388" s="410">
        <f t="shared" si="90"/>
        <v>11.639999999999999</v>
      </c>
      <c r="N388" s="410">
        <f t="shared" si="91"/>
        <v>11.669999999999998</v>
      </c>
      <c r="O388" s="411"/>
      <c r="P388" s="485">
        <f t="shared" ca="1" si="92"/>
        <v>0.45318287037037519</v>
      </c>
      <c r="Q388" s="484">
        <f t="shared" ca="1" si="82"/>
        <v>0.45333333333333814</v>
      </c>
      <c r="R388" s="486">
        <v>0.03</v>
      </c>
      <c r="S388" s="486"/>
      <c r="T388">
        <v>8</v>
      </c>
      <c r="U388" s="469" t="str">
        <f t="shared" si="83"/>
        <v>C19-R5</v>
      </c>
      <c r="V388">
        <v>19</v>
      </c>
      <c r="W388" s="470" t="s">
        <v>493</v>
      </c>
      <c r="X388" s="470" t="s">
        <v>494</v>
      </c>
      <c r="Y388">
        <v>5</v>
      </c>
      <c r="Z388" s="400">
        <v>372</v>
      </c>
      <c r="AA388" s="502">
        <v>372</v>
      </c>
    </row>
    <row r="389" spans="1:27" ht="12.75" customHeight="1">
      <c r="A389" s="403">
        <f t="shared" si="85"/>
        <v>373</v>
      </c>
      <c r="B389" s="513"/>
      <c r="C389" s="404" t="str">
        <f t="shared" si="80"/>
        <v>C19-R7</v>
      </c>
      <c r="D389" s="405">
        <v>0.4537152777777827</v>
      </c>
      <c r="E389" s="405">
        <v>0.45387731481481974</v>
      </c>
      <c r="F389" s="406">
        <f t="shared" si="95"/>
        <v>1.7</v>
      </c>
      <c r="G389" s="468">
        <f t="shared" si="95"/>
        <v>9.44</v>
      </c>
      <c r="H389" s="407">
        <f t="shared" si="95"/>
        <v>1.2</v>
      </c>
      <c r="I389" s="407">
        <f t="shared" si="87"/>
        <v>11.139999999999999</v>
      </c>
      <c r="J389" s="407">
        <f t="shared" si="81"/>
        <v>11.19</v>
      </c>
      <c r="K389" s="408">
        <f t="shared" si="88"/>
        <v>5.0000000000000711E-2</v>
      </c>
      <c r="L389" s="409">
        <f t="shared" si="89"/>
        <v>0.5</v>
      </c>
      <c r="M389" s="410">
        <f t="shared" si="90"/>
        <v>11.639999999999999</v>
      </c>
      <c r="N389" s="410">
        <f t="shared" si="91"/>
        <v>11.69</v>
      </c>
      <c r="O389" s="411"/>
      <c r="P389" s="485">
        <f t="shared" ca="1" si="92"/>
        <v>0.45359953703704187</v>
      </c>
      <c r="Q389" s="484">
        <f t="shared" ca="1" si="82"/>
        <v>0.453773148148153</v>
      </c>
      <c r="R389" s="486">
        <v>0.05</v>
      </c>
      <c r="S389" s="486"/>
      <c r="T389">
        <v>9</v>
      </c>
      <c r="U389" s="469" t="str">
        <f t="shared" si="83"/>
        <v>C19-R7</v>
      </c>
      <c r="V389">
        <v>19</v>
      </c>
      <c r="W389" s="470" t="s">
        <v>493</v>
      </c>
      <c r="X389" s="470" t="s">
        <v>494</v>
      </c>
      <c r="Y389">
        <v>7</v>
      </c>
      <c r="Z389" s="400">
        <v>373</v>
      </c>
      <c r="AA389" s="502">
        <v>373</v>
      </c>
    </row>
    <row r="390" spans="1:27" ht="12.75" customHeight="1">
      <c r="A390" s="403">
        <f t="shared" si="85"/>
        <v>374</v>
      </c>
      <c r="B390" s="513" t="str">
        <f>D12</f>
        <v>KM8+940, KM9+009,80</v>
      </c>
      <c r="C390" s="404" t="str">
        <f t="shared" si="80"/>
        <v>C19-R9</v>
      </c>
      <c r="D390" s="405">
        <v>0.45413194444444938</v>
      </c>
      <c r="E390" s="405">
        <v>0.45427083333333829</v>
      </c>
      <c r="F390" s="406">
        <f t="shared" si="95"/>
        <v>1.7</v>
      </c>
      <c r="G390" s="468">
        <f t="shared" si="95"/>
        <v>9.44</v>
      </c>
      <c r="H390" s="407">
        <f t="shared" si="95"/>
        <v>1.2</v>
      </c>
      <c r="I390" s="407">
        <f t="shared" si="87"/>
        <v>11.139999999999999</v>
      </c>
      <c r="J390" s="407">
        <f t="shared" si="81"/>
        <v>11.209999999999999</v>
      </c>
      <c r="K390" s="408">
        <f t="shared" si="88"/>
        <v>7.0000000000000284E-2</v>
      </c>
      <c r="L390" s="409">
        <f t="shared" si="89"/>
        <v>0.5</v>
      </c>
      <c r="M390" s="410">
        <f t="shared" si="90"/>
        <v>11.639999999999999</v>
      </c>
      <c r="N390" s="410">
        <f t="shared" si="91"/>
        <v>11.709999999999999</v>
      </c>
      <c r="O390" s="411"/>
      <c r="P390" s="485">
        <f t="shared" ca="1" si="92"/>
        <v>0.45401620370370854</v>
      </c>
      <c r="Q390" s="484">
        <f t="shared" ca="1" si="82"/>
        <v>0.45417824074074559</v>
      </c>
      <c r="R390" s="486">
        <v>7.0000000000000007E-2</v>
      </c>
      <c r="S390" s="486"/>
      <c r="T390">
        <v>10</v>
      </c>
      <c r="U390" s="469" t="str">
        <f t="shared" si="83"/>
        <v>C19-R9</v>
      </c>
      <c r="V390">
        <v>19</v>
      </c>
      <c r="W390" s="470" t="s">
        <v>493</v>
      </c>
      <c r="X390" s="470" t="s">
        <v>494</v>
      </c>
      <c r="Y390">
        <v>9</v>
      </c>
      <c r="Z390" s="400">
        <v>374</v>
      </c>
      <c r="AA390" s="502">
        <v>374</v>
      </c>
    </row>
    <row r="391" spans="1:27" ht="12.75" customHeight="1">
      <c r="A391" s="403">
        <f t="shared" si="85"/>
        <v>375</v>
      </c>
      <c r="B391" s="513"/>
      <c r="C391" s="404" t="str">
        <f t="shared" si="80"/>
        <v>C19-R11</v>
      </c>
      <c r="D391" s="405">
        <v>0.45456018518519015</v>
      </c>
      <c r="E391" s="405">
        <v>0.45472222222222719</v>
      </c>
      <c r="F391" s="406">
        <f t="shared" si="95"/>
        <v>1.7</v>
      </c>
      <c r="G391" s="468">
        <f t="shared" si="95"/>
        <v>9.44</v>
      </c>
      <c r="H391" s="407">
        <f t="shared" si="95"/>
        <v>1.2</v>
      </c>
      <c r="I391" s="407">
        <f t="shared" si="87"/>
        <v>11.139999999999999</v>
      </c>
      <c r="J391" s="407">
        <f t="shared" si="81"/>
        <v>11.259999999999998</v>
      </c>
      <c r="K391" s="408">
        <f t="shared" si="88"/>
        <v>0.11999999999999922</v>
      </c>
      <c r="L391" s="409">
        <f t="shared" si="89"/>
        <v>0.5</v>
      </c>
      <c r="M391" s="410">
        <f t="shared" si="90"/>
        <v>11.639999999999999</v>
      </c>
      <c r="N391" s="410">
        <f t="shared" si="91"/>
        <v>11.759999999999998</v>
      </c>
      <c r="O391" s="411"/>
      <c r="P391" s="485">
        <f t="shared" ca="1" si="92"/>
        <v>0.45440972222222709</v>
      </c>
      <c r="Q391" s="484">
        <f t="shared" ca="1" si="82"/>
        <v>0.45457175925926413</v>
      </c>
      <c r="R391" s="486">
        <v>0.12</v>
      </c>
      <c r="S391" s="486"/>
      <c r="T391">
        <v>11</v>
      </c>
      <c r="U391" s="469" t="str">
        <f t="shared" si="83"/>
        <v>C19-R11</v>
      </c>
      <c r="V391">
        <v>19</v>
      </c>
      <c r="W391" s="470" t="s">
        <v>493</v>
      </c>
      <c r="X391" s="470" t="s">
        <v>494</v>
      </c>
      <c r="Y391">
        <v>11</v>
      </c>
      <c r="Z391" s="400">
        <v>375</v>
      </c>
      <c r="AA391" s="502">
        <v>375</v>
      </c>
    </row>
    <row r="392" spans="1:27" ht="12.75" customHeight="1">
      <c r="A392" s="403">
        <f t="shared" si="85"/>
        <v>376</v>
      </c>
      <c r="B392" s="513"/>
      <c r="C392" s="404" t="str">
        <f t="shared" si="80"/>
        <v>C19-R13</v>
      </c>
      <c r="D392" s="405">
        <v>0.45497685185185682</v>
      </c>
      <c r="E392" s="405">
        <v>0.45511574074074573</v>
      </c>
      <c r="F392" s="406">
        <f t="shared" si="95"/>
        <v>1.7</v>
      </c>
      <c r="G392" s="468">
        <f t="shared" si="95"/>
        <v>9.44</v>
      </c>
      <c r="H392" s="407">
        <f t="shared" si="95"/>
        <v>1.2</v>
      </c>
      <c r="I392" s="407">
        <f t="shared" si="87"/>
        <v>11.139999999999999</v>
      </c>
      <c r="J392" s="407">
        <f t="shared" si="81"/>
        <v>11.259999999999998</v>
      </c>
      <c r="K392" s="408">
        <f t="shared" si="88"/>
        <v>0.11999999999999922</v>
      </c>
      <c r="L392" s="409">
        <f t="shared" si="89"/>
        <v>0.5</v>
      </c>
      <c r="M392" s="410">
        <f t="shared" si="90"/>
        <v>11.639999999999999</v>
      </c>
      <c r="N392" s="410">
        <f t="shared" si="91"/>
        <v>11.759999999999998</v>
      </c>
      <c r="O392" s="411"/>
      <c r="P392" s="485">
        <f t="shared" ca="1" si="92"/>
        <v>0.45486111111111599</v>
      </c>
      <c r="Q392" s="484">
        <f t="shared" ca="1" si="82"/>
        <v>0.45501157407407894</v>
      </c>
      <c r="R392" s="486">
        <v>0.12</v>
      </c>
      <c r="S392" s="486"/>
      <c r="T392">
        <v>12</v>
      </c>
      <c r="U392" s="469" t="str">
        <f t="shared" si="83"/>
        <v>C19-R13</v>
      </c>
      <c r="V392">
        <v>19</v>
      </c>
      <c r="W392" s="470" t="s">
        <v>493</v>
      </c>
      <c r="X392" s="470" t="s">
        <v>494</v>
      </c>
      <c r="Y392">
        <v>13</v>
      </c>
      <c r="Z392" s="400">
        <v>376</v>
      </c>
      <c r="AA392" s="502">
        <v>376</v>
      </c>
    </row>
    <row r="393" spans="1:27" ht="12.75" customHeight="1">
      <c r="A393" s="403">
        <f t="shared" si="85"/>
        <v>377</v>
      </c>
      <c r="B393" s="513"/>
      <c r="C393" s="404" t="str">
        <f t="shared" si="80"/>
        <v>C19-R15</v>
      </c>
      <c r="D393" s="405">
        <v>0.45534722222222723</v>
      </c>
      <c r="E393" s="405">
        <v>0.45550925925926428</v>
      </c>
      <c r="F393" s="406">
        <f t="shared" si="95"/>
        <v>1.7</v>
      </c>
      <c r="G393" s="468">
        <f t="shared" si="95"/>
        <v>9.44</v>
      </c>
      <c r="H393" s="407">
        <f t="shared" si="95"/>
        <v>1.2</v>
      </c>
      <c r="I393" s="407">
        <f t="shared" si="87"/>
        <v>11.139999999999999</v>
      </c>
      <c r="J393" s="407">
        <f t="shared" si="81"/>
        <v>11.29</v>
      </c>
      <c r="K393" s="408">
        <f t="shared" si="88"/>
        <v>0.15000000000000036</v>
      </c>
      <c r="L393" s="409">
        <f t="shared" si="89"/>
        <v>0.5</v>
      </c>
      <c r="M393" s="410">
        <f t="shared" si="90"/>
        <v>11.639999999999999</v>
      </c>
      <c r="N393" s="410">
        <f t="shared" si="91"/>
        <v>11.79</v>
      </c>
      <c r="O393" s="411"/>
      <c r="P393" s="485">
        <f t="shared" ca="1" si="92"/>
        <v>0.45528935185185671</v>
      </c>
      <c r="Q393" s="484">
        <f t="shared" ca="1" si="82"/>
        <v>0.45542824074074562</v>
      </c>
      <c r="R393" s="486">
        <v>0.15</v>
      </c>
      <c r="S393" s="486"/>
      <c r="T393">
        <v>13</v>
      </c>
      <c r="U393" s="469" t="str">
        <f t="shared" si="83"/>
        <v>C19-R15</v>
      </c>
      <c r="V393">
        <v>19</v>
      </c>
      <c r="W393" s="470" t="s">
        <v>493</v>
      </c>
      <c r="X393" s="470" t="s">
        <v>494</v>
      </c>
      <c r="Y393">
        <v>15</v>
      </c>
      <c r="Z393" s="400">
        <v>377</v>
      </c>
      <c r="AA393" s="502">
        <v>377</v>
      </c>
    </row>
    <row r="394" spans="1:27" ht="12.75" customHeight="1">
      <c r="A394" s="403">
        <f t="shared" si="85"/>
        <v>378</v>
      </c>
      <c r="B394" s="513"/>
      <c r="C394" s="404" t="str">
        <f t="shared" si="80"/>
        <v>C19-R17</v>
      </c>
      <c r="D394" s="405">
        <v>0.45578703703704204</v>
      </c>
      <c r="E394" s="405">
        <v>0.45592592592593095</v>
      </c>
      <c r="F394" s="406">
        <f t="shared" si="95"/>
        <v>1.7</v>
      </c>
      <c r="G394" s="468">
        <f t="shared" si="95"/>
        <v>9.44</v>
      </c>
      <c r="H394" s="407">
        <f t="shared" si="95"/>
        <v>1.2</v>
      </c>
      <c r="I394" s="407">
        <f t="shared" si="87"/>
        <v>11.139999999999999</v>
      </c>
      <c r="J394" s="407">
        <f t="shared" si="81"/>
        <v>11.27</v>
      </c>
      <c r="K394" s="408">
        <f t="shared" si="88"/>
        <v>0.13000000000000078</v>
      </c>
      <c r="L394" s="409">
        <f t="shared" si="89"/>
        <v>0.5</v>
      </c>
      <c r="M394" s="410">
        <f t="shared" si="90"/>
        <v>11.639999999999999</v>
      </c>
      <c r="N394" s="410">
        <f t="shared" si="91"/>
        <v>11.77</v>
      </c>
      <c r="O394" s="411"/>
      <c r="P394" s="485">
        <f t="shared" ca="1" si="92"/>
        <v>0.45568287037037525</v>
      </c>
      <c r="Q394" s="484">
        <f t="shared" ca="1" si="82"/>
        <v>0.45582175925926416</v>
      </c>
      <c r="R394" s="486">
        <v>0.13</v>
      </c>
      <c r="S394" s="486"/>
      <c r="T394">
        <v>14</v>
      </c>
      <c r="U394" s="469" t="str">
        <f t="shared" si="83"/>
        <v>C19-R17</v>
      </c>
      <c r="V394">
        <v>19</v>
      </c>
      <c r="W394" s="470" t="s">
        <v>493</v>
      </c>
      <c r="X394" s="470" t="s">
        <v>494</v>
      </c>
      <c r="Y394">
        <v>17</v>
      </c>
      <c r="Z394" s="400">
        <v>378</v>
      </c>
      <c r="AA394" s="502">
        <v>378</v>
      </c>
    </row>
    <row r="395" spans="1:27" ht="12.75" customHeight="1">
      <c r="A395" s="403">
        <f t="shared" si="85"/>
        <v>379</v>
      </c>
      <c r="B395" s="513"/>
      <c r="C395" s="404" t="str">
        <f t="shared" si="80"/>
        <v>C19-R19</v>
      </c>
      <c r="D395" s="405">
        <v>0.45616898148148649</v>
      </c>
      <c r="E395" s="405">
        <v>0.45634259259259763</v>
      </c>
      <c r="F395" s="406">
        <f t="shared" si="95"/>
        <v>1.7</v>
      </c>
      <c r="G395" s="468">
        <f t="shared" si="95"/>
        <v>9.44</v>
      </c>
      <c r="H395" s="407">
        <f t="shared" si="95"/>
        <v>1.2</v>
      </c>
      <c r="I395" s="407">
        <f t="shared" si="87"/>
        <v>11.139999999999999</v>
      </c>
      <c r="J395" s="407">
        <f t="shared" si="81"/>
        <v>11.239999999999998</v>
      </c>
      <c r="K395" s="408">
        <f t="shared" si="88"/>
        <v>9.9999999999999645E-2</v>
      </c>
      <c r="L395" s="409">
        <f t="shared" si="89"/>
        <v>0.5</v>
      </c>
      <c r="M395" s="410">
        <f t="shared" si="90"/>
        <v>11.639999999999999</v>
      </c>
      <c r="N395" s="410">
        <f t="shared" si="91"/>
        <v>11.739999999999998</v>
      </c>
      <c r="O395" s="411"/>
      <c r="P395" s="485">
        <f t="shared" ca="1" si="92"/>
        <v>0.4560648148148197</v>
      </c>
      <c r="Q395" s="484">
        <f t="shared" ca="1" si="82"/>
        <v>0.45622685185185674</v>
      </c>
      <c r="R395" s="486">
        <v>0.1</v>
      </c>
      <c r="S395" s="486"/>
      <c r="T395">
        <v>15</v>
      </c>
      <c r="U395" s="469" t="str">
        <f t="shared" si="83"/>
        <v>C19-R19</v>
      </c>
      <c r="V395">
        <v>19</v>
      </c>
      <c r="W395" s="470" t="s">
        <v>493</v>
      </c>
      <c r="X395" s="470" t="s">
        <v>494</v>
      </c>
      <c r="Y395">
        <v>19</v>
      </c>
      <c r="Z395" s="400">
        <v>379</v>
      </c>
      <c r="AA395" s="502">
        <v>379</v>
      </c>
    </row>
    <row r="396" spans="1:27" ht="12.75" customHeight="1">
      <c r="A396" s="403">
        <f t="shared" si="85"/>
        <v>380</v>
      </c>
      <c r="B396" s="513"/>
      <c r="C396" s="404" t="str">
        <f t="shared" si="80"/>
        <v>C19-R21</v>
      </c>
      <c r="D396" s="405">
        <v>0.45659722222222726</v>
      </c>
      <c r="E396" s="405">
        <v>0.45675925925926431</v>
      </c>
      <c r="F396" s="406">
        <f t="shared" si="95"/>
        <v>1.7</v>
      </c>
      <c r="G396" s="468">
        <f t="shared" si="95"/>
        <v>9.44</v>
      </c>
      <c r="H396" s="407">
        <f t="shared" si="95"/>
        <v>1.2</v>
      </c>
      <c r="I396" s="407">
        <f t="shared" si="87"/>
        <v>11.139999999999999</v>
      </c>
      <c r="J396" s="407">
        <f t="shared" si="81"/>
        <v>11.239999999999998</v>
      </c>
      <c r="K396" s="408">
        <f t="shared" si="88"/>
        <v>9.9999999999999645E-2</v>
      </c>
      <c r="L396" s="409">
        <f t="shared" si="89"/>
        <v>0.5</v>
      </c>
      <c r="M396" s="410">
        <f t="shared" si="90"/>
        <v>11.639999999999999</v>
      </c>
      <c r="N396" s="410">
        <f t="shared" si="91"/>
        <v>11.739999999999998</v>
      </c>
      <c r="O396" s="411"/>
      <c r="P396" s="485">
        <f t="shared" ca="1" si="92"/>
        <v>0.45648148148148637</v>
      </c>
      <c r="Q396" s="484">
        <f t="shared" ca="1" si="82"/>
        <v>0.45663194444444932</v>
      </c>
      <c r="R396" s="486">
        <v>0.1</v>
      </c>
      <c r="S396" s="486"/>
      <c r="T396">
        <v>16</v>
      </c>
      <c r="U396" s="469" t="str">
        <f t="shared" si="83"/>
        <v>C19-R21</v>
      </c>
      <c r="V396">
        <v>19</v>
      </c>
      <c r="W396" s="470" t="s">
        <v>493</v>
      </c>
      <c r="X396" s="470" t="s">
        <v>494</v>
      </c>
      <c r="Y396">
        <v>21</v>
      </c>
      <c r="Z396" s="400">
        <v>380</v>
      </c>
      <c r="AA396" s="502">
        <v>380</v>
      </c>
    </row>
    <row r="397" spans="1:27" ht="12.75" customHeight="1">
      <c r="A397" s="403">
        <f t="shared" si="85"/>
        <v>381</v>
      </c>
      <c r="B397" s="513"/>
      <c r="C397" s="404" t="str">
        <f t="shared" si="80"/>
        <v>C19-R23</v>
      </c>
      <c r="D397" s="405">
        <v>0.4569907407407458</v>
      </c>
      <c r="E397" s="405">
        <v>0.45716435185185694</v>
      </c>
      <c r="F397" s="406">
        <f t="shared" si="95"/>
        <v>1.7</v>
      </c>
      <c r="G397" s="468">
        <f t="shared" si="95"/>
        <v>9.44</v>
      </c>
      <c r="H397" s="407">
        <f t="shared" si="95"/>
        <v>1.2</v>
      </c>
      <c r="I397" s="407">
        <f t="shared" si="87"/>
        <v>11.139999999999999</v>
      </c>
      <c r="J397" s="407">
        <f t="shared" si="81"/>
        <v>11.27</v>
      </c>
      <c r="K397" s="408">
        <f t="shared" si="88"/>
        <v>0.13000000000000078</v>
      </c>
      <c r="L397" s="409">
        <f t="shared" si="89"/>
        <v>0.5</v>
      </c>
      <c r="M397" s="410">
        <f t="shared" si="90"/>
        <v>11.639999999999999</v>
      </c>
      <c r="N397" s="410">
        <f t="shared" si="91"/>
        <v>11.77</v>
      </c>
      <c r="O397" s="411"/>
      <c r="P397" s="485">
        <f t="shared" ca="1" si="92"/>
        <v>0.45690972222222709</v>
      </c>
      <c r="Q397" s="484">
        <f t="shared" ca="1" si="82"/>
        <v>0.457048611111116</v>
      </c>
      <c r="R397" s="486">
        <v>0.13</v>
      </c>
      <c r="S397" s="486"/>
      <c r="T397">
        <v>17</v>
      </c>
      <c r="U397" s="469" t="str">
        <f t="shared" si="83"/>
        <v>C19-R23</v>
      </c>
      <c r="V397">
        <v>19</v>
      </c>
      <c r="W397" s="470" t="s">
        <v>493</v>
      </c>
      <c r="X397" s="470" t="s">
        <v>494</v>
      </c>
      <c r="Y397">
        <v>23</v>
      </c>
      <c r="Z397" s="400">
        <v>381</v>
      </c>
      <c r="AA397" s="502">
        <v>381</v>
      </c>
    </row>
    <row r="398" spans="1:27" ht="12.75" customHeight="1">
      <c r="A398" s="403">
        <f t="shared" si="85"/>
        <v>382</v>
      </c>
      <c r="B398" s="513"/>
      <c r="C398" s="404" t="str">
        <f t="shared" si="80"/>
        <v>C19-R25</v>
      </c>
      <c r="D398" s="405">
        <v>0.45741898148148658</v>
      </c>
      <c r="E398" s="405">
        <v>0.45756944444444952</v>
      </c>
      <c r="F398" s="406">
        <f t="shared" si="95"/>
        <v>1.7</v>
      </c>
      <c r="G398" s="468">
        <f t="shared" si="95"/>
        <v>9.44</v>
      </c>
      <c r="H398" s="407">
        <f t="shared" si="95"/>
        <v>1.2</v>
      </c>
      <c r="I398" s="407">
        <f t="shared" si="87"/>
        <v>11.139999999999999</v>
      </c>
      <c r="J398" s="407">
        <f t="shared" si="81"/>
        <v>11.179999999999998</v>
      </c>
      <c r="K398" s="408">
        <f t="shared" si="88"/>
        <v>3.9999999999999147E-2</v>
      </c>
      <c r="L398" s="409">
        <f t="shared" si="89"/>
        <v>0.5</v>
      </c>
      <c r="M398" s="410">
        <f t="shared" si="90"/>
        <v>11.639999999999999</v>
      </c>
      <c r="N398" s="410">
        <f t="shared" si="91"/>
        <v>11.679999999999998</v>
      </c>
      <c r="O398" s="411"/>
      <c r="P398" s="485">
        <f t="shared" ca="1" si="92"/>
        <v>0.45730324074074563</v>
      </c>
      <c r="Q398" s="484">
        <f t="shared" ca="1" si="82"/>
        <v>0.45747685185185677</v>
      </c>
      <c r="R398" s="486">
        <v>0.04</v>
      </c>
      <c r="S398" s="486"/>
      <c r="T398">
        <v>18</v>
      </c>
      <c r="U398" s="469" t="str">
        <f t="shared" si="83"/>
        <v>C19-R25</v>
      </c>
      <c r="V398">
        <v>19</v>
      </c>
      <c r="W398" s="470" t="s">
        <v>493</v>
      </c>
      <c r="X398" s="470" t="s">
        <v>494</v>
      </c>
      <c r="Y398">
        <v>25</v>
      </c>
      <c r="Z398" s="400">
        <v>382</v>
      </c>
      <c r="AA398" s="502">
        <v>382</v>
      </c>
    </row>
    <row r="399" spans="1:27" ht="12.75" customHeight="1">
      <c r="A399" s="403">
        <f t="shared" si="85"/>
        <v>383</v>
      </c>
      <c r="B399" s="513"/>
      <c r="C399" s="404" t="str">
        <f t="shared" si="80"/>
        <v>C19-R27</v>
      </c>
      <c r="D399" s="405">
        <v>0.45782407407407916</v>
      </c>
      <c r="E399" s="405">
        <v>0.4579861111111162</v>
      </c>
      <c r="F399" s="406">
        <f t="shared" si="95"/>
        <v>1.7</v>
      </c>
      <c r="G399" s="468">
        <f t="shared" si="95"/>
        <v>9.44</v>
      </c>
      <c r="H399" s="407">
        <f t="shared" si="95"/>
        <v>1.2</v>
      </c>
      <c r="I399" s="407">
        <f t="shared" si="87"/>
        <v>11.139999999999999</v>
      </c>
      <c r="J399" s="407">
        <f t="shared" si="81"/>
        <v>11.149999999999999</v>
      </c>
      <c r="K399" s="408">
        <f t="shared" si="88"/>
        <v>9.9999999999997868E-3</v>
      </c>
      <c r="L399" s="409">
        <f t="shared" si="89"/>
        <v>0.5</v>
      </c>
      <c r="M399" s="410">
        <f t="shared" si="90"/>
        <v>11.639999999999999</v>
      </c>
      <c r="N399" s="410">
        <f t="shared" si="91"/>
        <v>11.649999999999999</v>
      </c>
      <c r="O399" s="411"/>
      <c r="P399" s="485">
        <f t="shared" ca="1" si="92"/>
        <v>0.45776620370370863</v>
      </c>
      <c r="Q399" s="484">
        <f t="shared" ca="1" si="82"/>
        <v>0.45793981481481977</v>
      </c>
      <c r="R399" s="486">
        <v>0.01</v>
      </c>
      <c r="S399" s="486"/>
      <c r="T399">
        <v>19</v>
      </c>
      <c r="U399" s="469" t="str">
        <f t="shared" si="83"/>
        <v>C19-R27</v>
      </c>
      <c r="V399">
        <v>19</v>
      </c>
      <c r="W399" s="470" t="s">
        <v>493</v>
      </c>
      <c r="X399" s="470" t="s">
        <v>494</v>
      </c>
      <c r="Y399">
        <v>27</v>
      </c>
      <c r="Z399" s="400">
        <v>383</v>
      </c>
      <c r="AA399" s="502">
        <v>383</v>
      </c>
    </row>
    <row r="400" spans="1:27" ht="12.75" customHeight="1">
      <c r="A400" s="403">
        <f t="shared" si="85"/>
        <v>384</v>
      </c>
      <c r="B400" s="513"/>
      <c r="C400" s="404" t="str">
        <f t="shared" si="80"/>
        <v>C19-R29</v>
      </c>
      <c r="D400" s="405">
        <v>0.45825231481481993</v>
      </c>
      <c r="E400" s="405">
        <v>0.45841435185185697</v>
      </c>
      <c r="F400" s="406">
        <f t="shared" si="95"/>
        <v>1.7</v>
      </c>
      <c r="G400" s="468">
        <f t="shared" si="95"/>
        <v>9.44</v>
      </c>
      <c r="H400" s="407">
        <f t="shared" si="95"/>
        <v>1.2</v>
      </c>
      <c r="I400" s="407">
        <f t="shared" si="87"/>
        <v>11.139999999999999</v>
      </c>
      <c r="J400" s="407">
        <f t="shared" si="81"/>
        <v>11.209999999999999</v>
      </c>
      <c r="K400" s="408">
        <f t="shared" si="88"/>
        <v>7.0000000000000284E-2</v>
      </c>
      <c r="L400" s="409">
        <f t="shared" si="89"/>
        <v>0.5</v>
      </c>
      <c r="M400" s="410">
        <f t="shared" si="90"/>
        <v>11.639999999999999</v>
      </c>
      <c r="N400" s="410">
        <f t="shared" si="91"/>
        <v>11.709999999999999</v>
      </c>
      <c r="O400" s="411"/>
      <c r="P400" s="485">
        <f t="shared" ca="1" si="92"/>
        <v>0.45821759259259753</v>
      </c>
      <c r="Q400" s="484">
        <f t="shared" ca="1" si="82"/>
        <v>0.45836805555556048</v>
      </c>
      <c r="R400" s="486">
        <v>7.0000000000000007E-2</v>
      </c>
      <c r="S400" s="486"/>
      <c r="T400">
        <v>20</v>
      </c>
      <c r="U400" s="469" t="str">
        <f t="shared" si="83"/>
        <v>C19-R29</v>
      </c>
      <c r="V400">
        <v>19</v>
      </c>
      <c r="W400" s="470" t="s">
        <v>493</v>
      </c>
      <c r="X400" s="470" t="s">
        <v>494</v>
      </c>
      <c r="Y400">
        <v>29</v>
      </c>
      <c r="Z400" s="400">
        <v>384</v>
      </c>
      <c r="AA400" s="502">
        <v>384</v>
      </c>
    </row>
    <row r="401" spans="1:27" ht="12.75" customHeight="1">
      <c r="A401" s="403">
        <f t="shared" si="85"/>
        <v>385</v>
      </c>
      <c r="B401" s="513"/>
      <c r="C401" s="404" t="str">
        <f t="shared" si="80"/>
        <v>C19-R31</v>
      </c>
      <c r="D401" s="405">
        <v>0.45864583333333847</v>
      </c>
      <c r="E401" s="405">
        <v>0.45879629629630142</v>
      </c>
      <c r="F401" s="406">
        <f t="shared" si="95"/>
        <v>1.7</v>
      </c>
      <c r="G401" s="468">
        <f t="shared" si="95"/>
        <v>9.44</v>
      </c>
      <c r="H401" s="407">
        <f t="shared" si="95"/>
        <v>1.2</v>
      </c>
      <c r="I401" s="407">
        <f t="shared" si="87"/>
        <v>11.139999999999999</v>
      </c>
      <c r="J401" s="407">
        <f t="shared" si="81"/>
        <v>11.259999999999998</v>
      </c>
      <c r="K401" s="408">
        <f t="shared" si="88"/>
        <v>0.11999999999999922</v>
      </c>
      <c r="L401" s="409">
        <f t="shared" si="89"/>
        <v>0.5</v>
      </c>
      <c r="M401" s="410">
        <f t="shared" si="90"/>
        <v>11.639999999999999</v>
      </c>
      <c r="N401" s="410">
        <f t="shared" si="91"/>
        <v>11.759999999999998</v>
      </c>
      <c r="O401" s="411"/>
      <c r="P401" s="485">
        <f t="shared" ca="1" si="92"/>
        <v>0.45865740740741234</v>
      </c>
      <c r="Q401" s="484">
        <f t="shared" ca="1" si="82"/>
        <v>0.45880787037037529</v>
      </c>
      <c r="R401" s="486">
        <v>0.12</v>
      </c>
      <c r="S401" s="486"/>
      <c r="T401">
        <v>21</v>
      </c>
      <c r="U401" s="469" t="str">
        <f t="shared" si="83"/>
        <v>C19-R31</v>
      </c>
      <c r="V401">
        <v>19</v>
      </c>
      <c r="W401" s="470" t="s">
        <v>493</v>
      </c>
      <c r="X401" s="470" t="s">
        <v>494</v>
      </c>
      <c r="Y401">
        <v>31</v>
      </c>
      <c r="Z401" s="400">
        <v>385</v>
      </c>
      <c r="AA401" s="502">
        <v>385</v>
      </c>
    </row>
    <row r="402" spans="1:27" ht="12.75" customHeight="1">
      <c r="A402" s="403">
        <f t="shared" si="85"/>
        <v>386</v>
      </c>
      <c r="B402" s="513"/>
      <c r="C402" s="404" t="str">
        <f t="shared" ref="C402:C465" si="96">U402</f>
        <v>C19-R33</v>
      </c>
      <c r="D402" s="405">
        <v>0.45908564814815328</v>
      </c>
      <c r="E402" s="405">
        <v>0.45923611111111623</v>
      </c>
      <c r="F402" s="406">
        <f t="shared" si="95"/>
        <v>1.7</v>
      </c>
      <c r="G402" s="468">
        <f t="shared" si="95"/>
        <v>9.44</v>
      </c>
      <c r="H402" s="407">
        <f t="shared" si="95"/>
        <v>1.2</v>
      </c>
      <c r="I402" s="407">
        <f t="shared" si="87"/>
        <v>11.139999999999999</v>
      </c>
      <c r="J402" s="407">
        <f t="shared" ref="J402:J465" si="97">I402+R402</f>
        <v>11.229999999999999</v>
      </c>
      <c r="K402" s="408">
        <f t="shared" si="88"/>
        <v>8.9999999999999858E-2</v>
      </c>
      <c r="L402" s="409">
        <f t="shared" si="89"/>
        <v>0.5</v>
      </c>
      <c r="M402" s="410">
        <f t="shared" si="90"/>
        <v>11.639999999999999</v>
      </c>
      <c r="N402" s="410">
        <f t="shared" si="91"/>
        <v>11.729999999999999</v>
      </c>
      <c r="O402" s="411"/>
      <c r="P402" s="485">
        <f t="shared" ca="1" si="92"/>
        <v>0.45907407407407902</v>
      </c>
      <c r="Q402" s="484">
        <f t="shared" ref="Q402:Q465" ca="1" si="98">P402+TIME(0,0,RANDBETWEEN(12,15))</f>
        <v>0.45924768518519016</v>
      </c>
      <c r="R402" s="486">
        <v>0.09</v>
      </c>
      <c r="S402" s="486"/>
      <c r="T402">
        <v>22</v>
      </c>
      <c r="U402" s="501" t="str">
        <f t="shared" ref="U402:U465" si="99">W402&amp;V402&amp;"-"&amp;X402&amp;Y402</f>
        <v>C19-R33</v>
      </c>
      <c r="V402">
        <v>19</v>
      </c>
      <c r="W402" s="501" t="s">
        <v>493</v>
      </c>
      <c r="X402" s="470" t="s">
        <v>494</v>
      </c>
      <c r="Y402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100">A402+1</f>
        <v>387</v>
      </c>
      <c r="B403" s="513"/>
      <c r="C403" s="404" t="str">
        <f t="shared" si="96"/>
        <v>C19-R35</v>
      </c>
      <c r="D403" s="405">
        <v>0.45949074074074586</v>
      </c>
      <c r="E403" s="405">
        <v>0.45962962962963477</v>
      </c>
      <c r="F403" s="406">
        <f t="shared" ref="F403:H418" si="101">F402</f>
        <v>1.7</v>
      </c>
      <c r="G403" s="468">
        <f t="shared" si="101"/>
        <v>9.44</v>
      </c>
      <c r="H403" s="407">
        <f t="shared" si="101"/>
        <v>1.2</v>
      </c>
      <c r="I403" s="407">
        <f t="shared" ref="I403:I466" si="102">F403+G403</f>
        <v>11.139999999999999</v>
      </c>
      <c r="J403" s="407">
        <f t="shared" si="97"/>
        <v>11.179999999999998</v>
      </c>
      <c r="K403" s="408">
        <f t="shared" ref="K403:K466" si="103">J403-I403</f>
        <v>3.9999999999999147E-2</v>
      </c>
      <c r="L403" s="409">
        <f t="shared" ref="L403:L466" si="104">L402</f>
        <v>0.5</v>
      </c>
      <c r="M403" s="410">
        <f t="shared" ref="M403:M466" si="105">I403+L403</f>
        <v>11.639999999999999</v>
      </c>
      <c r="N403" s="410">
        <f t="shared" ref="N403:N466" si="106">J403+L403</f>
        <v>11.679999999999998</v>
      </c>
      <c r="O403" s="411"/>
      <c r="P403" s="485">
        <f t="shared" ref="P403:P466" ca="1" si="107">Q402+TIME(0,0,RANDBETWEEN(20,25))</f>
        <v>0.45952546296296792</v>
      </c>
      <c r="Q403" s="484">
        <f t="shared" ca="1" si="98"/>
        <v>0.45967592592593087</v>
      </c>
      <c r="R403" s="486">
        <v>0.04</v>
      </c>
      <c r="S403" s="486"/>
      <c r="T403">
        <v>23</v>
      </c>
      <c r="U403" s="469" t="str">
        <f>W403&amp;V403&amp;"-"&amp;X403&amp;Y403</f>
        <v>C19-R35</v>
      </c>
      <c r="V403">
        <v>19</v>
      </c>
      <c r="W403" s="470" t="s">
        <v>493</v>
      </c>
      <c r="X403" s="470" t="s">
        <v>494</v>
      </c>
      <c r="Y403">
        <v>35</v>
      </c>
      <c r="Z403" s="400">
        <v>387</v>
      </c>
      <c r="AA403" s="502">
        <v>387</v>
      </c>
    </row>
    <row r="404" spans="1:27" ht="12.75" customHeight="1">
      <c r="A404" s="403">
        <f t="shared" si="100"/>
        <v>388</v>
      </c>
      <c r="B404" s="513"/>
      <c r="C404" s="404" t="str">
        <f t="shared" si="96"/>
        <v>C19-R37</v>
      </c>
      <c r="D404" s="405">
        <v>0.45990740740741254</v>
      </c>
      <c r="E404" s="405">
        <v>0.46005787037037549</v>
      </c>
      <c r="F404" s="406">
        <f t="shared" si="101"/>
        <v>1.7</v>
      </c>
      <c r="G404" s="468">
        <f t="shared" si="101"/>
        <v>9.44</v>
      </c>
      <c r="H404" s="407">
        <f t="shared" si="101"/>
        <v>1.2</v>
      </c>
      <c r="I404" s="407">
        <f t="shared" si="102"/>
        <v>11.139999999999999</v>
      </c>
      <c r="J404" s="407">
        <f t="shared" si="97"/>
        <v>11.239999999999998</v>
      </c>
      <c r="K404" s="408">
        <f t="shared" si="103"/>
        <v>9.9999999999999645E-2</v>
      </c>
      <c r="L404" s="409">
        <f t="shared" si="104"/>
        <v>0.5</v>
      </c>
      <c r="M404" s="410">
        <f t="shared" si="105"/>
        <v>11.639999999999999</v>
      </c>
      <c r="N404" s="410">
        <f t="shared" si="106"/>
        <v>11.739999999999998</v>
      </c>
      <c r="O404" s="411"/>
      <c r="P404" s="485">
        <f t="shared" ca="1" si="107"/>
        <v>0.45996527777778273</v>
      </c>
      <c r="Q404" s="484">
        <f t="shared" ca="1" si="98"/>
        <v>0.46013888888889387</v>
      </c>
      <c r="R404" s="486">
        <v>0.1</v>
      </c>
      <c r="S404" s="486"/>
      <c r="T404">
        <v>24</v>
      </c>
      <c r="U404" s="469" t="str">
        <f t="shared" si="99"/>
        <v>C19-R37</v>
      </c>
      <c r="V404">
        <v>19</v>
      </c>
      <c r="W404" s="470" t="s">
        <v>493</v>
      </c>
      <c r="X404" s="470" t="s">
        <v>494</v>
      </c>
      <c r="Y404">
        <v>37</v>
      </c>
      <c r="Z404" s="400">
        <v>388</v>
      </c>
      <c r="AA404" s="502">
        <v>388</v>
      </c>
    </row>
    <row r="405" spans="1:27" ht="12.75" customHeight="1">
      <c r="A405" s="403">
        <f t="shared" si="100"/>
        <v>389</v>
      </c>
      <c r="B405" s="513"/>
      <c r="C405" s="404" t="str">
        <f t="shared" si="96"/>
        <v>C19-R39</v>
      </c>
      <c r="D405" s="405">
        <v>0.46028935185185699</v>
      </c>
      <c r="E405" s="405">
        <v>0.4604282407407459</v>
      </c>
      <c r="F405" s="406">
        <f t="shared" si="101"/>
        <v>1.7</v>
      </c>
      <c r="G405" s="468">
        <f t="shared" si="101"/>
        <v>9.44</v>
      </c>
      <c r="H405" s="407">
        <f t="shared" si="101"/>
        <v>1.2</v>
      </c>
      <c r="I405" s="407">
        <f t="shared" si="102"/>
        <v>11.139999999999999</v>
      </c>
      <c r="J405" s="407">
        <f t="shared" si="97"/>
        <v>11.169999999999998</v>
      </c>
      <c r="K405" s="408">
        <f t="shared" si="103"/>
        <v>2.9999999999999361E-2</v>
      </c>
      <c r="L405" s="409">
        <f t="shared" si="104"/>
        <v>0.5</v>
      </c>
      <c r="M405" s="410">
        <f t="shared" si="105"/>
        <v>11.639999999999999</v>
      </c>
      <c r="N405" s="410">
        <f t="shared" si="106"/>
        <v>11.669999999999998</v>
      </c>
      <c r="O405" s="411"/>
      <c r="P405" s="485">
        <f t="shared" ca="1" si="107"/>
        <v>0.46037037037037537</v>
      </c>
      <c r="Q405" s="484">
        <f t="shared" ca="1" si="98"/>
        <v>0.46054398148148651</v>
      </c>
      <c r="R405" s="486">
        <v>0.03</v>
      </c>
      <c r="S405" s="486"/>
      <c r="T405">
        <v>25</v>
      </c>
      <c r="U405" s="469" t="str">
        <f>W405&amp;V405&amp;"-"&amp;X405&amp;Y405</f>
        <v>C19-R39</v>
      </c>
      <c r="V405">
        <v>19</v>
      </c>
      <c r="W405" s="470" t="s">
        <v>493</v>
      </c>
      <c r="X405" s="470" t="s">
        <v>494</v>
      </c>
      <c r="Y405">
        <v>39</v>
      </c>
      <c r="Z405" s="400">
        <v>389</v>
      </c>
      <c r="AA405" s="502">
        <v>389</v>
      </c>
    </row>
    <row r="406" spans="1:27" ht="12.75" customHeight="1">
      <c r="A406" s="403">
        <f t="shared" si="100"/>
        <v>390</v>
      </c>
      <c r="B406" s="513"/>
      <c r="C406" s="404" t="str">
        <f t="shared" si="96"/>
        <v>C19-R41</v>
      </c>
      <c r="D406" s="405">
        <v>0.46068287037037553</v>
      </c>
      <c r="E406" s="405">
        <v>0.46085648148148667</v>
      </c>
      <c r="F406" s="406">
        <f t="shared" si="101"/>
        <v>1.7</v>
      </c>
      <c r="G406" s="468">
        <f t="shared" si="101"/>
        <v>9.44</v>
      </c>
      <c r="H406" s="407">
        <f t="shared" si="101"/>
        <v>1.2</v>
      </c>
      <c r="I406" s="407">
        <f t="shared" si="102"/>
        <v>11.139999999999999</v>
      </c>
      <c r="J406" s="407">
        <f t="shared" si="97"/>
        <v>11.169999999999998</v>
      </c>
      <c r="K406" s="408">
        <f t="shared" si="103"/>
        <v>2.9999999999999361E-2</v>
      </c>
      <c r="L406" s="409">
        <f t="shared" si="104"/>
        <v>0.5</v>
      </c>
      <c r="M406" s="410">
        <f t="shared" si="105"/>
        <v>11.639999999999999</v>
      </c>
      <c r="N406" s="410">
        <f t="shared" si="106"/>
        <v>11.669999999999998</v>
      </c>
      <c r="O406" s="411"/>
      <c r="P406" s="485">
        <f t="shared" ca="1" si="107"/>
        <v>0.46079861111111614</v>
      </c>
      <c r="Q406" s="484">
        <f t="shared" ca="1" si="98"/>
        <v>0.46094907407407909</v>
      </c>
      <c r="R406" s="486">
        <v>0.03</v>
      </c>
      <c r="S406" s="486"/>
      <c r="T406">
        <v>26</v>
      </c>
      <c r="U406" s="469" t="str">
        <f t="shared" si="99"/>
        <v>C19-R41</v>
      </c>
      <c r="V406">
        <v>19</v>
      </c>
      <c r="W406" s="470" t="s">
        <v>493</v>
      </c>
      <c r="X406" s="470" t="s">
        <v>494</v>
      </c>
      <c r="Y406">
        <v>41</v>
      </c>
      <c r="Z406" s="400">
        <v>390</v>
      </c>
      <c r="AA406" s="502">
        <v>390</v>
      </c>
    </row>
    <row r="407" spans="1:27" ht="12.75" customHeight="1">
      <c r="A407" s="403">
        <f t="shared" si="100"/>
        <v>391</v>
      </c>
      <c r="B407" s="513"/>
      <c r="C407" s="404" t="str">
        <f t="shared" si="96"/>
        <v>C20-R40</v>
      </c>
      <c r="D407" s="405">
        <v>0.46113425925926443</v>
      </c>
      <c r="E407" s="405">
        <v>0.46129629629630148</v>
      </c>
      <c r="F407" s="406">
        <f t="shared" si="101"/>
        <v>1.7</v>
      </c>
      <c r="G407" s="468">
        <f t="shared" si="101"/>
        <v>9.44</v>
      </c>
      <c r="H407" s="407">
        <f t="shared" si="101"/>
        <v>1.2</v>
      </c>
      <c r="I407" s="407">
        <f t="shared" si="102"/>
        <v>11.139999999999999</v>
      </c>
      <c r="J407" s="407">
        <f t="shared" si="97"/>
        <v>11.169999999999998</v>
      </c>
      <c r="K407" s="408">
        <f t="shared" si="103"/>
        <v>2.9999999999999361E-2</v>
      </c>
      <c r="L407" s="409">
        <f t="shared" si="104"/>
        <v>0.5</v>
      </c>
      <c r="M407" s="410">
        <f t="shared" si="105"/>
        <v>11.639999999999999</v>
      </c>
      <c r="N407" s="410">
        <f t="shared" si="106"/>
        <v>11.669999999999998</v>
      </c>
      <c r="O407" s="411"/>
      <c r="P407" s="485">
        <f t="shared" ca="1" si="107"/>
        <v>0.46121527777778282</v>
      </c>
      <c r="Q407" s="484">
        <f t="shared" ca="1" si="98"/>
        <v>0.46136574074074577</v>
      </c>
      <c r="R407" s="486">
        <v>0.03</v>
      </c>
      <c r="S407" s="486"/>
      <c r="T407">
        <v>1</v>
      </c>
      <c r="U407" s="469" t="str">
        <f t="shared" si="99"/>
        <v>C20-R40</v>
      </c>
      <c r="V407">
        <v>20</v>
      </c>
      <c r="W407" s="470" t="s">
        <v>493</v>
      </c>
      <c r="X407" s="470" t="s">
        <v>494</v>
      </c>
      <c r="Y407">
        <v>40</v>
      </c>
      <c r="Z407" s="400">
        <v>391</v>
      </c>
      <c r="AA407" s="502">
        <v>391</v>
      </c>
    </row>
    <row r="408" spans="1:27" ht="12.75" customHeight="1">
      <c r="A408" s="403">
        <f t="shared" si="100"/>
        <v>392</v>
      </c>
      <c r="B408" s="513"/>
      <c r="C408" s="404" t="str">
        <f t="shared" si="96"/>
        <v>C20-R38</v>
      </c>
      <c r="D408" s="405">
        <v>0.46152777777778298</v>
      </c>
      <c r="E408" s="405">
        <v>0.46170138888889412</v>
      </c>
      <c r="F408" s="406">
        <f t="shared" si="101"/>
        <v>1.7</v>
      </c>
      <c r="G408" s="468">
        <f t="shared" si="101"/>
        <v>9.44</v>
      </c>
      <c r="H408" s="407">
        <f t="shared" si="101"/>
        <v>1.2</v>
      </c>
      <c r="I408" s="407">
        <f t="shared" si="102"/>
        <v>11.139999999999999</v>
      </c>
      <c r="J408" s="407">
        <f t="shared" si="97"/>
        <v>11.179999999999998</v>
      </c>
      <c r="K408" s="408">
        <f t="shared" si="103"/>
        <v>3.9999999999999147E-2</v>
      </c>
      <c r="L408" s="409">
        <f t="shared" si="104"/>
        <v>0.5</v>
      </c>
      <c r="M408" s="410">
        <f t="shared" si="105"/>
        <v>11.639999999999999</v>
      </c>
      <c r="N408" s="410">
        <f t="shared" si="106"/>
        <v>11.679999999999998</v>
      </c>
      <c r="O408" s="411"/>
      <c r="P408" s="485">
        <f t="shared" ca="1" si="107"/>
        <v>0.4616087962963013</v>
      </c>
      <c r="Q408" s="484">
        <f t="shared" ca="1" si="98"/>
        <v>0.46178240740741244</v>
      </c>
      <c r="R408" s="486">
        <v>0.04</v>
      </c>
      <c r="S408" s="486"/>
      <c r="T408">
        <v>2</v>
      </c>
      <c r="U408" s="469" t="str">
        <f t="shared" si="99"/>
        <v>C20-R38</v>
      </c>
      <c r="V408">
        <v>20</v>
      </c>
      <c r="W408" s="470" t="s">
        <v>493</v>
      </c>
      <c r="X408" s="470" t="s">
        <v>494</v>
      </c>
      <c r="Y408">
        <v>38</v>
      </c>
      <c r="Z408" s="400">
        <v>392</v>
      </c>
      <c r="AA408" s="502">
        <v>392</v>
      </c>
    </row>
    <row r="409" spans="1:27" ht="12.75" customHeight="1">
      <c r="A409" s="403">
        <f t="shared" si="100"/>
        <v>393</v>
      </c>
      <c r="B409" s="513"/>
      <c r="C409" s="404" t="str">
        <f t="shared" si="96"/>
        <v>C20-R36</v>
      </c>
      <c r="D409" s="405">
        <v>0.46196759259259784</v>
      </c>
      <c r="E409" s="405">
        <v>0.46212962962963489</v>
      </c>
      <c r="F409" s="406">
        <f t="shared" si="101"/>
        <v>1.7</v>
      </c>
      <c r="G409" s="468">
        <f t="shared" si="101"/>
        <v>9.44</v>
      </c>
      <c r="H409" s="407">
        <f t="shared" si="101"/>
        <v>1.2</v>
      </c>
      <c r="I409" s="407">
        <f t="shared" si="102"/>
        <v>11.139999999999999</v>
      </c>
      <c r="J409" s="407">
        <f t="shared" si="97"/>
        <v>11.2</v>
      </c>
      <c r="K409" s="408">
        <f t="shared" si="103"/>
        <v>6.0000000000000497E-2</v>
      </c>
      <c r="L409" s="409">
        <f t="shared" si="104"/>
        <v>0.5</v>
      </c>
      <c r="M409" s="410">
        <f t="shared" si="105"/>
        <v>11.639999999999999</v>
      </c>
      <c r="N409" s="410">
        <f t="shared" si="106"/>
        <v>11.7</v>
      </c>
      <c r="O409" s="411"/>
      <c r="P409" s="485">
        <f t="shared" ca="1" si="107"/>
        <v>0.46204861111111617</v>
      </c>
      <c r="Q409" s="484">
        <f t="shared" ca="1" si="98"/>
        <v>0.46218750000000508</v>
      </c>
      <c r="R409" s="486">
        <v>0.06</v>
      </c>
      <c r="S409" s="486"/>
      <c r="T409">
        <v>3</v>
      </c>
      <c r="U409" s="469" t="str">
        <f t="shared" si="99"/>
        <v>C20-R36</v>
      </c>
      <c r="V409">
        <v>20</v>
      </c>
      <c r="W409" s="470" t="s">
        <v>493</v>
      </c>
      <c r="X409" s="470" t="s">
        <v>494</v>
      </c>
      <c r="Y409">
        <v>36</v>
      </c>
      <c r="Z409" s="400">
        <v>393</v>
      </c>
      <c r="AA409" s="502">
        <v>393</v>
      </c>
    </row>
    <row r="410" spans="1:27" ht="12.75" customHeight="1">
      <c r="A410" s="403">
        <f t="shared" si="100"/>
        <v>394</v>
      </c>
      <c r="B410" s="513"/>
      <c r="C410" s="404" t="str">
        <f t="shared" si="96"/>
        <v>C20-R34</v>
      </c>
      <c r="D410" s="405">
        <v>0.46239583333333861</v>
      </c>
      <c r="E410" s="405">
        <v>0.46254629629630156</v>
      </c>
      <c r="F410" s="406">
        <f t="shared" si="101"/>
        <v>1.7</v>
      </c>
      <c r="G410" s="468">
        <f t="shared" si="101"/>
        <v>9.44</v>
      </c>
      <c r="H410" s="407">
        <f t="shared" si="101"/>
        <v>1.2</v>
      </c>
      <c r="I410" s="407">
        <f t="shared" si="102"/>
        <v>11.139999999999999</v>
      </c>
      <c r="J410" s="407">
        <f t="shared" si="97"/>
        <v>11.19</v>
      </c>
      <c r="K410" s="408">
        <f t="shared" si="103"/>
        <v>5.0000000000000711E-2</v>
      </c>
      <c r="L410" s="409">
        <f t="shared" si="104"/>
        <v>0.5</v>
      </c>
      <c r="M410" s="410">
        <f t="shared" si="105"/>
        <v>11.639999999999999</v>
      </c>
      <c r="N410" s="410">
        <f t="shared" si="106"/>
        <v>11.69</v>
      </c>
      <c r="O410" s="411"/>
      <c r="P410" s="485">
        <f t="shared" ca="1" si="107"/>
        <v>0.46245370370370881</v>
      </c>
      <c r="Q410" s="484">
        <f t="shared" ca="1" si="98"/>
        <v>0.46260416666667176</v>
      </c>
      <c r="R410" s="486">
        <v>0.05</v>
      </c>
      <c r="S410" s="486"/>
      <c r="T410">
        <v>4</v>
      </c>
      <c r="U410" s="469" t="str">
        <f t="shared" si="99"/>
        <v>C20-R34</v>
      </c>
      <c r="V410">
        <v>20</v>
      </c>
      <c r="W410" s="470" t="s">
        <v>493</v>
      </c>
      <c r="X410" s="470" t="s">
        <v>494</v>
      </c>
      <c r="Y410">
        <v>34</v>
      </c>
      <c r="Z410" s="400">
        <v>394</v>
      </c>
      <c r="AA410" s="502">
        <v>394</v>
      </c>
    </row>
    <row r="411" spans="1:27" ht="12.75" customHeight="1">
      <c r="A411" s="403">
        <f t="shared" si="100"/>
        <v>395</v>
      </c>
      <c r="B411" s="513"/>
      <c r="C411" s="404" t="str">
        <f t="shared" si="96"/>
        <v>C20-R32</v>
      </c>
      <c r="D411" s="405">
        <v>0.4627893518518571</v>
      </c>
      <c r="E411" s="405">
        <v>0.46295138888889414</v>
      </c>
      <c r="F411" s="406">
        <f t="shared" si="101"/>
        <v>1.7</v>
      </c>
      <c r="G411" s="468">
        <f t="shared" si="101"/>
        <v>9.44</v>
      </c>
      <c r="H411" s="407">
        <f t="shared" si="101"/>
        <v>1.2</v>
      </c>
      <c r="I411" s="407">
        <f t="shared" si="102"/>
        <v>11.139999999999999</v>
      </c>
      <c r="J411" s="407">
        <f t="shared" si="97"/>
        <v>11.239999999999998</v>
      </c>
      <c r="K411" s="408">
        <f t="shared" si="103"/>
        <v>9.9999999999999645E-2</v>
      </c>
      <c r="L411" s="409">
        <f t="shared" si="104"/>
        <v>0.5</v>
      </c>
      <c r="M411" s="410">
        <f t="shared" si="105"/>
        <v>11.639999999999999</v>
      </c>
      <c r="N411" s="410">
        <f t="shared" si="106"/>
        <v>11.739999999999998</v>
      </c>
      <c r="O411" s="411"/>
      <c r="P411" s="485">
        <f t="shared" ca="1" si="107"/>
        <v>0.46287037037037548</v>
      </c>
      <c r="Q411" s="484">
        <f t="shared" ca="1" si="98"/>
        <v>0.46303240740741253</v>
      </c>
      <c r="R411" s="486">
        <v>0.1</v>
      </c>
      <c r="S411" s="486"/>
      <c r="T411">
        <v>5</v>
      </c>
      <c r="U411" s="469" t="str">
        <f t="shared" si="99"/>
        <v>C20-R32</v>
      </c>
      <c r="V411">
        <v>20</v>
      </c>
      <c r="W411" s="470" t="s">
        <v>493</v>
      </c>
      <c r="X411" s="470" t="s">
        <v>494</v>
      </c>
      <c r="Y411">
        <v>32</v>
      </c>
      <c r="Z411" s="400">
        <v>395</v>
      </c>
      <c r="AA411" s="502">
        <v>395</v>
      </c>
    </row>
    <row r="412" spans="1:27" ht="12.75" customHeight="1">
      <c r="A412" s="403">
        <f t="shared" si="100"/>
        <v>396</v>
      </c>
      <c r="B412" s="513"/>
      <c r="C412" s="404" t="str">
        <f t="shared" si="96"/>
        <v>C20-R30</v>
      </c>
      <c r="D412" s="405">
        <v>0.46321759259259787</v>
      </c>
      <c r="E412" s="405">
        <v>0.46337962962963491</v>
      </c>
      <c r="F412" s="406">
        <f t="shared" si="101"/>
        <v>1.7</v>
      </c>
      <c r="G412" s="468">
        <f t="shared" si="101"/>
        <v>9.44</v>
      </c>
      <c r="H412" s="407">
        <f t="shared" si="101"/>
        <v>1.2</v>
      </c>
      <c r="I412" s="407">
        <f t="shared" si="102"/>
        <v>11.139999999999999</v>
      </c>
      <c r="J412" s="407">
        <f t="shared" si="97"/>
        <v>11.249999999999998</v>
      </c>
      <c r="K412" s="408">
        <f t="shared" si="103"/>
        <v>0.10999999999999943</v>
      </c>
      <c r="L412" s="409">
        <f t="shared" si="104"/>
        <v>0.5</v>
      </c>
      <c r="M412" s="410">
        <f t="shared" si="105"/>
        <v>11.639999999999999</v>
      </c>
      <c r="N412" s="410">
        <f t="shared" si="106"/>
        <v>11.749999999999998</v>
      </c>
      <c r="O412" s="411"/>
      <c r="P412" s="485">
        <f t="shared" ca="1" si="107"/>
        <v>0.46328703703704216</v>
      </c>
      <c r="Q412" s="484">
        <f t="shared" ca="1" si="98"/>
        <v>0.46343750000000511</v>
      </c>
      <c r="R412" s="486">
        <v>0.11</v>
      </c>
      <c r="S412" s="486"/>
      <c r="T412">
        <v>6</v>
      </c>
      <c r="U412" s="469" t="str">
        <f t="shared" si="99"/>
        <v>C20-R30</v>
      </c>
      <c r="V412">
        <v>20</v>
      </c>
      <c r="W412" s="470" t="s">
        <v>493</v>
      </c>
      <c r="X412" s="470" t="s">
        <v>494</v>
      </c>
      <c r="Y412">
        <v>30</v>
      </c>
      <c r="Z412" s="400">
        <v>396</v>
      </c>
      <c r="AA412" s="502">
        <v>396</v>
      </c>
    </row>
    <row r="413" spans="1:27" ht="12.75" customHeight="1">
      <c r="A413" s="403">
        <f t="shared" si="100"/>
        <v>397</v>
      </c>
      <c r="B413" s="513"/>
      <c r="C413" s="404" t="str">
        <f t="shared" si="96"/>
        <v>C20-R28</v>
      </c>
      <c r="D413" s="405">
        <v>0.46362268518519045</v>
      </c>
      <c r="E413" s="405">
        <v>0.46379629629630159</v>
      </c>
      <c r="F413" s="406">
        <f t="shared" si="101"/>
        <v>1.7</v>
      </c>
      <c r="G413" s="468">
        <f t="shared" si="101"/>
        <v>9.44</v>
      </c>
      <c r="H413" s="407">
        <f t="shared" si="101"/>
        <v>1.2</v>
      </c>
      <c r="I413" s="407">
        <f t="shared" si="102"/>
        <v>11.139999999999999</v>
      </c>
      <c r="J413" s="407">
        <f t="shared" si="97"/>
        <v>11.249999999999998</v>
      </c>
      <c r="K413" s="408">
        <f t="shared" si="103"/>
        <v>0.10999999999999943</v>
      </c>
      <c r="L413" s="409">
        <f t="shared" si="104"/>
        <v>0.5</v>
      </c>
      <c r="M413" s="410">
        <f t="shared" si="105"/>
        <v>11.639999999999999</v>
      </c>
      <c r="N413" s="410">
        <f t="shared" si="106"/>
        <v>11.749999999999998</v>
      </c>
      <c r="O413" s="411"/>
      <c r="P413" s="485">
        <f t="shared" ca="1" si="107"/>
        <v>0.46370370370370884</v>
      </c>
      <c r="Q413" s="484">
        <f t="shared" ca="1" si="98"/>
        <v>0.46386574074074588</v>
      </c>
      <c r="R413" s="486">
        <v>0.11</v>
      </c>
      <c r="S413" s="486"/>
      <c r="T413">
        <v>7</v>
      </c>
      <c r="U413" s="469" t="str">
        <f t="shared" si="99"/>
        <v>C20-R28</v>
      </c>
      <c r="V413">
        <v>20</v>
      </c>
      <c r="W413" s="470" t="s">
        <v>493</v>
      </c>
      <c r="X413" s="470" t="s">
        <v>494</v>
      </c>
      <c r="Y413">
        <v>28</v>
      </c>
      <c r="Z413" s="400">
        <v>397</v>
      </c>
      <c r="AA413" s="502">
        <v>397</v>
      </c>
    </row>
    <row r="414" spans="1:27" ht="12.75" customHeight="1">
      <c r="A414" s="403">
        <f t="shared" si="100"/>
        <v>398</v>
      </c>
      <c r="B414" s="513"/>
      <c r="C414" s="404" t="str">
        <f t="shared" si="96"/>
        <v>C20-R26</v>
      </c>
      <c r="D414" s="405">
        <v>0.46407407407407936</v>
      </c>
      <c r="E414" s="405">
        <v>0.46422453703704231</v>
      </c>
      <c r="F414" s="406">
        <f t="shared" si="101"/>
        <v>1.7</v>
      </c>
      <c r="G414" s="468">
        <f t="shared" si="101"/>
        <v>9.44</v>
      </c>
      <c r="H414" s="407">
        <f t="shared" si="101"/>
        <v>1.2</v>
      </c>
      <c r="I414" s="407">
        <f t="shared" si="102"/>
        <v>11.139999999999999</v>
      </c>
      <c r="J414" s="407">
        <f t="shared" si="97"/>
        <v>11.209999999999999</v>
      </c>
      <c r="K414" s="408">
        <f t="shared" si="103"/>
        <v>7.0000000000000284E-2</v>
      </c>
      <c r="L414" s="409">
        <f t="shared" si="104"/>
        <v>0.5</v>
      </c>
      <c r="M414" s="410">
        <f t="shared" si="105"/>
        <v>11.639999999999999</v>
      </c>
      <c r="N414" s="410">
        <f t="shared" si="106"/>
        <v>11.709999999999999</v>
      </c>
      <c r="O414" s="411"/>
      <c r="P414" s="485">
        <f t="shared" ca="1" si="107"/>
        <v>0.46413194444444961</v>
      </c>
      <c r="Q414" s="484">
        <f t="shared" ca="1" si="98"/>
        <v>0.46429398148148665</v>
      </c>
      <c r="R414" s="486">
        <v>7.0000000000000007E-2</v>
      </c>
      <c r="S414" s="486"/>
      <c r="T414">
        <v>8</v>
      </c>
      <c r="U414" s="469" t="str">
        <f t="shared" si="99"/>
        <v>C20-R26</v>
      </c>
      <c r="V414">
        <v>20</v>
      </c>
      <c r="W414" s="470" t="s">
        <v>493</v>
      </c>
      <c r="X414" s="470" t="s">
        <v>494</v>
      </c>
      <c r="Y414">
        <v>26</v>
      </c>
      <c r="Z414" s="400">
        <v>398</v>
      </c>
      <c r="AA414" s="502">
        <v>398</v>
      </c>
    </row>
    <row r="415" spans="1:27" ht="12.75" customHeight="1">
      <c r="A415" s="403">
        <f t="shared" si="100"/>
        <v>399</v>
      </c>
      <c r="B415" s="513"/>
      <c r="C415" s="404" t="str">
        <f t="shared" si="96"/>
        <v>C20-R24</v>
      </c>
      <c r="D415" s="405">
        <v>0.46450231481482007</v>
      </c>
      <c r="E415" s="405">
        <v>0.46465277777778302</v>
      </c>
      <c r="F415" s="406">
        <f t="shared" si="101"/>
        <v>1.7</v>
      </c>
      <c r="G415" s="468">
        <f t="shared" si="101"/>
        <v>9.44</v>
      </c>
      <c r="H415" s="407">
        <f t="shared" si="101"/>
        <v>1.2</v>
      </c>
      <c r="I415" s="407">
        <f t="shared" si="102"/>
        <v>11.139999999999999</v>
      </c>
      <c r="J415" s="407">
        <f t="shared" si="97"/>
        <v>11.209999999999999</v>
      </c>
      <c r="K415" s="408">
        <f t="shared" si="103"/>
        <v>7.0000000000000284E-2</v>
      </c>
      <c r="L415" s="409">
        <f t="shared" si="104"/>
        <v>0.5</v>
      </c>
      <c r="M415" s="410">
        <f t="shared" si="105"/>
        <v>11.639999999999999</v>
      </c>
      <c r="N415" s="410">
        <f t="shared" si="106"/>
        <v>11.709999999999999</v>
      </c>
      <c r="O415" s="411"/>
      <c r="P415" s="485">
        <f t="shared" ca="1" si="107"/>
        <v>0.46453703703704219</v>
      </c>
      <c r="Q415" s="484">
        <f t="shared" ca="1" si="98"/>
        <v>0.4646759259259311</v>
      </c>
      <c r="R415" s="486">
        <v>7.0000000000000007E-2</v>
      </c>
      <c r="S415" s="486"/>
      <c r="T415">
        <v>9</v>
      </c>
      <c r="U415" s="469" t="str">
        <f t="shared" si="99"/>
        <v>C20-R24</v>
      </c>
      <c r="V415">
        <v>20</v>
      </c>
      <c r="W415" s="470" t="s">
        <v>493</v>
      </c>
      <c r="X415" s="470" t="s">
        <v>494</v>
      </c>
      <c r="Y415">
        <v>24</v>
      </c>
      <c r="Z415" s="400">
        <v>399</v>
      </c>
      <c r="AA415" s="502">
        <v>399</v>
      </c>
    </row>
    <row r="416" spans="1:27" ht="12.75" customHeight="1">
      <c r="A416" s="403">
        <f t="shared" si="100"/>
        <v>400</v>
      </c>
      <c r="B416" s="513"/>
      <c r="C416" s="404" t="str">
        <f t="shared" si="96"/>
        <v>C20-R22</v>
      </c>
      <c r="D416" s="405">
        <v>0.46489583333333856</v>
      </c>
      <c r="E416" s="405">
        <v>0.4650578703703756</v>
      </c>
      <c r="F416" s="406">
        <f t="shared" si="101"/>
        <v>1.7</v>
      </c>
      <c r="G416" s="468">
        <f t="shared" si="101"/>
        <v>9.44</v>
      </c>
      <c r="H416" s="407">
        <f t="shared" si="101"/>
        <v>1.2</v>
      </c>
      <c r="I416" s="407">
        <f t="shared" si="102"/>
        <v>11.139999999999999</v>
      </c>
      <c r="J416" s="407">
        <f t="shared" si="97"/>
        <v>11.249999999999998</v>
      </c>
      <c r="K416" s="408">
        <f t="shared" si="103"/>
        <v>0.10999999999999943</v>
      </c>
      <c r="L416" s="409">
        <f t="shared" si="104"/>
        <v>0.5</v>
      </c>
      <c r="M416" s="410">
        <f t="shared" si="105"/>
        <v>11.639999999999999</v>
      </c>
      <c r="N416" s="410">
        <f t="shared" si="106"/>
        <v>11.749999999999998</v>
      </c>
      <c r="O416" s="411"/>
      <c r="P416" s="485">
        <f t="shared" ca="1" si="107"/>
        <v>0.46494212962963483</v>
      </c>
      <c r="Q416" s="484">
        <f t="shared" ca="1" si="98"/>
        <v>0.46508101851852374</v>
      </c>
      <c r="R416" s="486">
        <v>0.11</v>
      </c>
      <c r="S416" s="486"/>
      <c r="T416">
        <v>10</v>
      </c>
      <c r="U416" s="469" t="str">
        <f t="shared" si="99"/>
        <v>C20-R22</v>
      </c>
      <c r="V416">
        <v>20</v>
      </c>
      <c r="W416" s="470" t="s">
        <v>493</v>
      </c>
      <c r="X416" s="470" t="s">
        <v>494</v>
      </c>
      <c r="Y416">
        <v>22</v>
      </c>
      <c r="Z416" s="400">
        <v>400</v>
      </c>
      <c r="AA416" s="502">
        <v>400</v>
      </c>
    </row>
    <row r="417" spans="1:27" ht="12.75" customHeight="1">
      <c r="A417" s="403">
        <f t="shared" si="100"/>
        <v>401</v>
      </c>
      <c r="B417" s="513"/>
      <c r="C417" s="404" t="str">
        <f t="shared" si="96"/>
        <v>C20-R20</v>
      </c>
      <c r="D417" s="405">
        <v>0.46530092592593114</v>
      </c>
      <c r="E417" s="405">
        <v>0.46546296296296819</v>
      </c>
      <c r="F417" s="406">
        <f t="shared" si="101"/>
        <v>1.7</v>
      </c>
      <c r="G417" s="468">
        <f t="shared" si="101"/>
        <v>9.44</v>
      </c>
      <c r="H417" s="407">
        <f t="shared" si="101"/>
        <v>1.2</v>
      </c>
      <c r="I417" s="407">
        <f t="shared" si="102"/>
        <v>11.139999999999999</v>
      </c>
      <c r="J417" s="407">
        <f t="shared" si="97"/>
        <v>11.169999999999998</v>
      </c>
      <c r="K417" s="408">
        <f t="shared" si="103"/>
        <v>2.9999999999999361E-2</v>
      </c>
      <c r="L417" s="409">
        <f t="shared" si="104"/>
        <v>0.5</v>
      </c>
      <c r="M417" s="410">
        <f t="shared" si="105"/>
        <v>11.639999999999999</v>
      </c>
      <c r="N417" s="410">
        <f t="shared" si="106"/>
        <v>11.669999999999998</v>
      </c>
      <c r="O417" s="411"/>
      <c r="P417" s="485">
        <f t="shared" ca="1" si="107"/>
        <v>0.46531250000000524</v>
      </c>
      <c r="Q417" s="484">
        <f t="shared" ca="1" si="98"/>
        <v>0.46546296296296819</v>
      </c>
      <c r="R417" s="486">
        <v>0.03</v>
      </c>
      <c r="S417" s="486"/>
      <c r="T417">
        <v>11</v>
      </c>
      <c r="U417" s="469" t="str">
        <f t="shared" si="99"/>
        <v>C20-R20</v>
      </c>
      <c r="V417">
        <v>20</v>
      </c>
      <c r="W417" s="470" t="s">
        <v>493</v>
      </c>
      <c r="X417" s="470" t="s">
        <v>494</v>
      </c>
      <c r="Y417">
        <v>20</v>
      </c>
      <c r="Z417" s="400">
        <v>401</v>
      </c>
      <c r="AA417" s="502">
        <v>401</v>
      </c>
    </row>
    <row r="418" spans="1:27" ht="12.75" customHeight="1">
      <c r="A418" s="403">
        <f t="shared" si="100"/>
        <v>402</v>
      </c>
      <c r="B418" s="513"/>
      <c r="C418" s="404" t="str">
        <f t="shared" si="96"/>
        <v>C20-R18</v>
      </c>
      <c r="D418" s="405">
        <v>0.46575231481482005</v>
      </c>
      <c r="E418" s="405">
        <v>0.46589120370370896</v>
      </c>
      <c r="F418" s="406">
        <f t="shared" si="101"/>
        <v>1.7</v>
      </c>
      <c r="G418" s="468">
        <f t="shared" si="101"/>
        <v>9.44</v>
      </c>
      <c r="H418" s="407">
        <f t="shared" si="101"/>
        <v>1.2</v>
      </c>
      <c r="I418" s="407">
        <f t="shared" si="102"/>
        <v>11.139999999999999</v>
      </c>
      <c r="J418" s="407">
        <f t="shared" si="97"/>
        <v>11.259999999999998</v>
      </c>
      <c r="K418" s="408">
        <f t="shared" si="103"/>
        <v>0.11999999999999922</v>
      </c>
      <c r="L418" s="409">
        <f t="shared" si="104"/>
        <v>0.5</v>
      </c>
      <c r="M418" s="410">
        <f t="shared" si="105"/>
        <v>11.639999999999999</v>
      </c>
      <c r="N418" s="410">
        <f t="shared" si="106"/>
        <v>11.759999999999998</v>
      </c>
      <c r="O418" s="411"/>
      <c r="P418" s="485">
        <f t="shared" ca="1" si="107"/>
        <v>0.46569444444444968</v>
      </c>
      <c r="Q418" s="484">
        <f t="shared" ca="1" si="98"/>
        <v>0.46585648148148673</v>
      </c>
      <c r="R418" s="486">
        <v>0.12</v>
      </c>
      <c r="S418" s="486"/>
      <c r="T418">
        <v>12</v>
      </c>
      <c r="U418" s="469" t="str">
        <f t="shared" si="99"/>
        <v>C20-R18</v>
      </c>
      <c r="V418">
        <v>20</v>
      </c>
      <c r="W418" s="470" t="s">
        <v>493</v>
      </c>
      <c r="X418" s="470" t="s">
        <v>494</v>
      </c>
      <c r="Y418">
        <v>18</v>
      </c>
      <c r="Z418" s="400">
        <v>402</v>
      </c>
      <c r="AA418" s="502">
        <v>402</v>
      </c>
    </row>
    <row r="419" spans="1:27" ht="12.75" customHeight="1">
      <c r="A419" s="403">
        <f t="shared" si="100"/>
        <v>403</v>
      </c>
      <c r="B419" s="513"/>
      <c r="C419" s="404" t="str">
        <f t="shared" si="96"/>
        <v>C20-R16</v>
      </c>
      <c r="D419" s="405">
        <v>0.46615740740741268</v>
      </c>
      <c r="E419" s="405">
        <v>0.46629629629630159</v>
      </c>
      <c r="F419" s="406">
        <f t="shared" ref="F419:H434" si="108">F418</f>
        <v>1.7</v>
      </c>
      <c r="G419" s="468">
        <f t="shared" si="108"/>
        <v>9.44</v>
      </c>
      <c r="H419" s="407">
        <f t="shared" si="108"/>
        <v>1.2</v>
      </c>
      <c r="I419" s="407">
        <f t="shared" si="102"/>
        <v>11.139999999999999</v>
      </c>
      <c r="J419" s="407">
        <f t="shared" si="97"/>
        <v>11.28</v>
      </c>
      <c r="K419" s="408">
        <f t="shared" si="103"/>
        <v>0.14000000000000057</v>
      </c>
      <c r="L419" s="409">
        <f t="shared" si="104"/>
        <v>0.5</v>
      </c>
      <c r="M419" s="410">
        <f t="shared" si="105"/>
        <v>11.639999999999999</v>
      </c>
      <c r="N419" s="410">
        <f t="shared" si="106"/>
        <v>11.78</v>
      </c>
      <c r="O419" s="411"/>
      <c r="P419" s="485">
        <f t="shared" ca="1" si="107"/>
        <v>0.46609953703704227</v>
      </c>
      <c r="Q419" s="484">
        <f t="shared" ca="1" si="98"/>
        <v>0.46623842592593118</v>
      </c>
      <c r="R419" s="486">
        <v>0.14000000000000001</v>
      </c>
      <c r="S419" s="486"/>
      <c r="T419">
        <v>13</v>
      </c>
      <c r="U419" s="469" t="str">
        <f t="shared" si="99"/>
        <v>C20-R16</v>
      </c>
      <c r="V419">
        <v>20</v>
      </c>
      <c r="W419" s="470" t="s">
        <v>493</v>
      </c>
      <c r="X419" s="470" t="s">
        <v>494</v>
      </c>
      <c r="Y419">
        <v>16</v>
      </c>
      <c r="Z419" s="400">
        <v>403</v>
      </c>
      <c r="AA419" s="502">
        <v>403</v>
      </c>
    </row>
    <row r="420" spans="1:27" ht="12.75" customHeight="1">
      <c r="A420" s="403">
        <f t="shared" si="100"/>
        <v>404</v>
      </c>
      <c r="B420" s="513"/>
      <c r="C420" s="404" t="str">
        <f t="shared" si="96"/>
        <v>C20-R14</v>
      </c>
      <c r="D420" s="405">
        <v>0.46658564814815345</v>
      </c>
      <c r="E420" s="405">
        <v>0.4667476851851905</v>
      </c>
      <c r="F420" s="406">
        <f t="shared" si="108"/>
        <v>1.7</v>
      </c>
      <c r="G420" s="468">
        <f t="shared" si="108"/>
        <v>9.44</v>
      </c>
      <c r="H420" s="407">
        <f t="shared" si="108"/>
        <v>1.2</v>
      </c>
      <c r="I420" s="407">
        <f t="shared" si="102"/>
        <v>11.139999999999999</v>
      </c>
      <c r="J420" s="407">
        <f t="shared" si="97"/>
        <v>11.19</v>
      </c>
      <c r="K420" s="408">
        <f t="shared" si="103"/>
        <v>5.0000000000000711E-2</v>
      </c>
      <c r="L420" s="409">
        <f t="shared" si="104"/>
        <v>0.5</v>
      </c>
      <c r="M420" s="410">
        <f t="shared" si="105"/>
        <v>11.639999999999999</v>
      </c>
      <c r="N420" s="410">
        <f t="shared" si="106"/>
        <v>11.69</v>
      </c>
      <c r="O420" s="411"/>
      <c r="P420" s="485">
        <f t="shared" ca="1" si="107"/>
        <v>0.46652777777778304</v>
      </c>
      <c r="Q420" s="484">
        <f t="shared" ca="1" si="98"/>
        <v>0.46667824074074599</v>
      </c>
      <c r="R420" s="486">
        <v>0.05</v>
      </c>
      <c r="S420" s="486"/>
      <c r="T420">
        <v>14</v>
      </c>
      <c r="U420" s="469" t="str">
        <f t="shared" si="99"/>
        <v>C20-R14</v>
      </c>
      <c r="V420">
        <v>20</v>
      </c>
      <c r="W420" s="470" t="s">
        <v>493</v>
      </c>
      <c r="X420" s="470" t="s">
        <v>494</v>
      </c>
      <c r="Y420">
        <v>14</v>
      </c>
      <c r="Z420" s="400">
        <v>404</v>
      </c>
      <c r="AA420" s="502">
        <v>404</v>
      </c>
    </row>
    <row r="421" spans="1:27" ht="12.75" customHeight="1">
      <c r="A421" s="403">
        <f t="shared" si="100"/>
        <v>405</v>
      </c>
      <c r="B421" s="513"/>
      <c r="C421" s="404" t="str">
        <f t="shared" si="96"/>
        <v>C20-R12</v>
      </c>
      <c r="D421" s="405">
        <v>0.46703703703704236</v>
      </c>
      <c r="E421" s="405">
        <v>0.4672106481481535</v>
      </c>
      <c r="F421" s="406">
        <f t="shared" si="108"/>
        <v>1.7</v>
      </c>
      <c r="G421" s="468">
        <f t="shared" si="108"/>
        <v>9.44</v>
      </c>
      <c r="H421" s="407">
        <f t="shared" si="108"/>
        <v>1.2</v>
      </c>
      <c r="I421" s="407">
        <f t="shared" si="102"/>
        <v>11.139999999999999</v>
      </c>
      <c r="J421" s="407">
        <f t="shared" si="97"/>
        <v>11.239999999999998</v>
      </c>
      <c r="K421" s="408">
        <f t="shared" si="103"/>
        <v>9.9999999999999645E-2</v>
      </c>
      <c r="L421" s="409">
        <f t="shared" si="104"/>
        <v>0.5</v>
      </c>
      <c r="M421" s="410">
        <f t="shared" si="105"/>
        <v>11.639999999999999</v>
      </c>
      <c r="N421" s="410">
        <f t="shared" si="106"/>
        <v>11.739999999999998</v>
      </c>
      <c r="O421" s="411"/>
      <c r="P421" s="485">
        <f t="shared" ca="1" si="107"/>
        <v>0.46695601851852375</v>
      </c>
      <c r="Q421" s="484">
        <f t="shared" ca="1" si="98"/>
        <v>0.46712962962963489</v>
      </c>
      <c r="R421" s="486">
        <v>0.1</v>
      </c>
      <c r="S421" s="486"/>
      <c r="T421">
        <v>15</v>
      </c>
      <c r="U421" s="469" t="str">
        <f t="shared" si="99"/>
        <v>C20-R12</v>
      </c>
      <c r="V421">
        <v>20</v>
      </c>
      <c r="W421" s="470" t="s">
        <v>493</v>
      </c>
      <c r="X421" s="470" t="s">
        <v>494</v>
      </c>
      <c r="Y421">
        <v>12</v>
      </c>
      <c r="Z421" s="400">
        <v>405</v>
      </c>
      <c r="AA421" s="502">
        <v>405</v>
      </c>
    </row>
    <row r="422" spans="1:27" ht="12.75" customHeight="1">
      <c r="A422" s="403">
        <f t="shared" si="100"/>
        <v>406</v>
      </c>
      <c r="B422" s="513"/>
      <c r="C422" s="404" t="str">
        <f t="shared" si="96"/>
        <v>C20-R10</v>
      </c>
      <c r="D422" s="405">
        <v>0.46747685185185722</v>
      </c>
      <c r="E422" s="405">
        <v>0.46762731481482017</v>
      </c>
      <c r="F422" s="406">
        <f t="shared" si="108"/>
        <v>1.7</v>
      </c>
      <c r="G422" s="468">
        <f t="shared" si="108"/>
        <v>9.44</v>
      </c>
      <c r="H422" s="407">
        <f t="shared" si="108"/>
        <v>1.2</v>
      </c>
      <c r="I422" s="407">
        <f t="shared" si="102"/>
        <v>11.139999999999999</v>
      </c>
      <c r="J422" s="407">
        <f t="shared" si="97"/>
        <v>11.239999999999998</v>
      </c>
      <c r="K422" s="408">
        <f t="shared" si="103"/>
        <v>9.9999999999999645E-2</v>
      </c>
      <c r="L422" s="409">
        <f t="shared" si="104"/>
        <v>0.5</v>
      </c>
      <c r="M422" s="410">
        <f t="shared" si="105"/>
        <v>11.639999999999999</v>
      </c>
      <c r="N422" s="410">
        <f t="shared" si="106"/>
        <v>11.739999999999998</v>
      </c>
      <c r="O422" s="411"/>
      <c r="P422" s="485">
        <f t="shared" ca="1" si="107"/>
        <v>0.46739583333333862</v>
      </c>
      <c r="Q422" s="484">
        <f t="shared" ca="1" si="98"/>
        <v>0.46756944444444976</v>
      </c>
      <c r="R422" s="486">
        <v>0.1</v>
      </c>
      <c r="S422" s="486"/>
      <c r="T422">
        <v>16</v>
      </c>
      <c r="U422" s="469" t="str">
        <f t="shared" si="99"/>
        <v>C20-R10</v>
      </c>
      <c r="V422">
        <v>20</v>
      </c>
      <c r="W422" s="470" t="s">
        <v>493</v>
      </c>
      <c r="X422" s="470" t="s">
        <v>494</v>
      </c>
      <c r="Y422">
        <v>10</v>
      </c>
      <c r="Z422" s="400">
        <v>406</v>
      </c>
      <c r="AA422" s="502">
        <v>406</v>
      </c>
    </row>
    <row r="423" spans="1:27" ht="12.75" customHeight="1">
      <c r="A423" s="403">
        <f t="shared" si="100"/>
        <v>407</v>
      </c>
      <c r="B423" s="513"/>
      <c r="C423" s="404" t="str">
        <f t="shared" si="96"/>
        <v>C20-R8</v>
      </c>
      <c r="D423" s="405">
        <v>0.4678935185185239</v>
      </c>
      <c r="E423" s="405">
        <v>0.46805555555556094</v>
      </c>
      <c r="F423" s="406">
        <f t="shared" si="108"/>
        <v>1.7</v>
      </c>
      <c r="G423" s="468">
        <f t="shared" si="108"/>
        <v>9.44</v>
      </c>
      <c r="H423" s="407">
        <f t="shared" si="108"/>
        <v>1.2</v>
      </c>
      <c r="I423" s="407">
        <f t="shared" si="102"/>
        <v>11.139999999999999</v>
      </c>
      <c r="J423" s="407">
        <f t="shared" si="97"/>
        <v>11.2</v>
      </c>
      <c r="K423" s="408">
        <f t="shared" si="103"/>
        <v>6.0000000000000497E-2</v>
      </c>
      <c r="L423" s="409">
        <f t="shared" si="104"/>
        <v>0.5</v>
      </c>
      <c r="M423" s="410">
        <f t="shared" si="105"/>
        <v>11.639999999999999</v>
      </c>
      <c r="N423" s="410">
        <f t="shared" si="106"/>
        <v>11.7</v>
      </c>
      <c r="O423" s="411"/>
      <c r="P423" s="485">
        <f t="shared" ca="1" si="107"/>
        <v>0.46785879629630162</v>
      </c>
      <c r="Q423" s="484">
        <f t="shared" ca="1" si="98"/>
        <v>0.46800925925926457</v>
      </c>
      <c r="R423" s="486">
        <v>0.06</v>
      </c>
      <c r="S423" s="486"/>
      <c r="T423">
        <v>17</v>
      </c>
      <c r="U423" s="469" t="str">
        <f t="shared" si="99"/>
        <v>C20-R8</v>
      </c>
      <c r="V423">
        <v>20</v>
      </c>
      <c r="W423" s="470" t="s">
        <v>493</v>
      </c>
      <c r="X423" s="470" t="s">
        <v>494</v>
      </c>
      <c r="Y423">
        <v>8</v>
      </c>
      <c r="Z423" s="400">
        <v>407</v>
      </c>
      <c r="AA423" s="502">
        <v>407</v>
      </c>
    </row>
    <row r="424" spans="1:27" ht="12.75" customHeight="1">
      <c r="A424" s="403">
        <f t="shared" si="100"/>
        <v>408</v>
      </c>
      <c r="B424" s="513"/>
      <c r="C424" s="404" t="str">
        <f t="shared" si="96"/>
        <v>C20-R6</v>
      </c>
      <c r="D424" s="405">
        <v>0.4683449074074128</v>
      </c>
      <c r="E424" s="405">
        <v>0.46850694444444985</v>
      </c>
      <c r="F424" s="406">
        <f t="shared" si="108"/>
        <v>1.7</v>
      </c>
      <c r="G424" s="468">
        <f t="shared" si="108"/>
        <v>9.44</v>
      </c>
      <c r="H424" s="407">
        <f t="shared" si="108"/>
        <v>1.2</v>
      </c>
      <c r="I424" s="407">
        <f t="shared" si="102"/>
        <v>11.139999999999999</v>
      </c>
      <c r="J424" s="407">
        <f t="shared" si="97"/>
        <v>11.28</v>
      </c>
      <c r="K424" s="408">
        <f t="shared" si="103"/>
        <v>0.14000000000000057</v>
      </c>
      <c r="L424" s="409">
        <f t="shared" si="104"/>
        <v>0.5</v>
      </c>
      <c r="M424" s="410">
        <f t="shared" si="105"/>
        <v>11.639999999999999</v>
      </c>
      <c r="N424" s="410">
        <f t="shared" si="106"/>
        <v>11.78</v>
      </c>
      <c r="O424" s="411"/>
      <c r="P424" s="485">
        <f t="shared" ca="1" si="107"/>
        <v>0.4682523148148201</v>
      </c>
      <c r="Q424" s="484">
        <f t="shared" ca="1" si="98"/>
        <v>0.46839120370370901</v>
      </c>
      <c r="R424" s="486">
        <v>0.14000000000000001</v>
      </c>
      <c r="S424" s="486"/>
      <c r="T424">
        <v>18</v>
      </c>
      <c r="U424" s="469" t="str">
        <f t="shared" si="99"/>
        <v>C20-R6</v>
      </c>
      <c r="V424">
        <v>20</v>
      </c>
      <c r="W424" s="470" t="s">
        <v>493</v>
      </c>
      <c r="X424" s="470" t="s">
        <v>494</v>
      </c>
      <c r="Y424">
        <v>6</v>
      </c>
      <c r="Z424" s="400">
        <v>408</v>
      </c>
      <c r="AA424" s="502">
        <v>408</v>
      </c>
    </row>
    <row r="425" spans="1:27" ht="12.75" customHeight="1">
      <c r="A425" s="403">
        <f t="shared" si="100"/>
        <v>409</v>
      </c>
      <c r="B425" s="513"/>
      <c r="C425" s="404" t="str">
        <f t="shared" si="96"/>
        <v>C20-R4</v>
      </c>
      <c r="D425" s="405">
        <v>0.46879629629630171</v>
      </c>
      <c r="E425" s="405">
        <v>0.46896990740741284</v>
      </c>
      <c r="F425" s="406">
        <f t="shared" si="108"/>
        <v>1.7</v>
      </c>
      <c r="G425" s="468">
        <f t="shared" si="108"/>
        <v>9.44</v>
      </c>
      <c r="H425" s="407">
        <f t="shared" si="108"/>
        <v>1.2</v>
      </c>
      <c r="I425" s="407">
        <f t="shared" si="102"/>
        <v>11.139999999999999</v>
      </c>
      <c r="J425" s="407">
        <f t="shared" si="97"/>
        <v>11.159999999999998</v>
      </c>
      <c r="K425" s="408">
        <f t="shared" si="103"/>
        <v>1.9999999999999574E-2</v>
      </c>
      <c r="L425" s="409">
        <f t="shared" si="104"/>
        <v>0.5</v>
      </c>
      <c r="M425" s="410">
        <f t="shared" si="105"/>
        <v>11.639999999999999</v>
      </c>
      <c r="N425" s="410">
        <f t="shared" si="106"/>
        <v>11.659999999999998</v>
      </c>
      <c r="O425" s="411"/>
      <c r="P425" s="485">
        <f t="shared" ca="1" si="107"/>
        <v>0.46862268518519051</v>
      </c>
      <c r="Q425" s="484">
        <f t="shared" ca="1" si="98"/>
        <v>0.46879629629630165</v>
      </c>
      <c r="R425" s="486">
        <v>0.02</v>
      </c>
      <c r="S425" s="486"/>
      <c r="T425">
        <v>19</v>
      </c>
      <c r="U425" s="469" t="str">
        <f t="shared" si="99"/>
        <v>C20-R4</v>
      </c>
      <c r="V425">
        <v>20</v>
      </c>
      <c r="W425" s="470" t="s">
        <v>493</v>
      </c>
      <c r="X425" s="470" t="s">
        <v>494</v>
      </c>
      <c r="Y425">
        <v>4</v>
      </c>
      <c r="Z425" s="400">
        <v>409</v>
      </c>
      <c r="AA425" s="502">
        <v>409</v>
      </c>
    </row>
    <row r="426" spans="1:27" ht="12.75" customHeight="1">
      <c r="A426" s="403">
        <f t="shared" si="100"/>
        <v>410</v>
      </c>
      <c r="B426" s="513"/>
      <c r="C426" s="404" t="str">
        <f t="shared" si="96"/>
        <v>C20-R2</v>
      </c>
      <c r="D426" s="405">
        <v>0.46923611111111657</v>
      </c>
      <c r="E426" s="405">
        <v>0.46937500000000548</v>
      </c>
      <c r="F426" s="406">
        <f t="shared" si="108"/>
        <v>1.7</v>
      </c>
      <c r="G426" s="468">
        <f t="shared" si="108"/>
        <v>9.44</v>
      </c>
      <c r="H426" s="407">
        <f t="shared" si="108"/>
        <v>1.2</v>
      </c>
      <c r="I426" s="407">
        <f t="shared" si="102"/>
        <v>11.139999999999999</v>
      </c>
      <c r="J426" s="407">
        <f t="shared" si="97"/>
        <v>11.219999999999999</v>
      </c>
      <c r="K426" s="408">
        <f t="shared" si="103"/>
        <v>8.0000000000000071E-2</v>
      </c>
      <c r="L426" s="409">
        <f t="shared" si="104"/>
        <v>0.5</v>
      </c>
      <c r="M426" s="410">
        <f t="shared" si="105"/>
        <v>11.639999999999999</v>
      </c>
      <c r="N426" s="410">
        <f t="shared" si="106"/>
        <v>11.719999999999999</v>
      </c>
      <c r="O426" s="411"/>
      <c r="P426" s="485">
        <f t="shared" ca="1" si="107"/>
        <v>0.46905092592593128</v>
      </c>
      <c r="Q426" s="484">
        <f t="shared" ca="1" si="98"/>
        <v>0.46918981481482019</v>
      </c>
      <c r="R426" s="486">
        <v>0.08</v>
      </c>
      <c r="S426" s="486"/>
      <c r="T426">
        <v>20</v>
      </c>
      <c r="U426" s="469" t="str">
        <f t="shared" si="99"/>
        <v>C20-R2</v>
      </c>
      <c r="V426">
        <v>20</v>
      </c>
      <c r="W426" s="470" t="s">
        <v>493</v>
      </c>
      <c r="X426" s="470" t="s">
        <v>494</v>
      </c>
      <c r="Y426">
        <v>2</v>
      </c>
      <c r="Z426" s="400">
        <v>410</v>
      </c>
      <c r="AA426" s="502">
        <v>410</v>
      </c>
    </row>
    <row r="427" spans="1:27" ht="12.75" customHeight="1">
      <c r="A427" s="403">
        <f t="shared" si="100"/>
        <v>411</v>
      </c>
      <c r="B427" s="513" t="str">
        <f>D12</f>
        <v>KM8+940, KM9+009,80</v>
      </c>
      <c r="C427" s="404" t="str">
        <f t="shared" si="96"/>
        <v>C21-R1</v>
      </c>
      <c r="D427" s="405">
        <v>0.46965277777778325</v>
      </c>
      <c r="E427" s="405">
        <v>0.46979166666667216</v>
      </c>
      <c r="F427" s="406">
        <f t="shared" si="108"/>
        <v>1.7</v>
      </c>
      <c r="G427" s="468">
        <f t="shared" si="108"/>
        <v>9.44</v>
      </c>
      <c r="H427" s="407">
        <f t="shared" si="108"/>
        <v>1.2</v>
      </c>
      <c r="I427" s="407">
        <f t="shared" si="102"/>
        <v>11.139999999999999</v>
      </c>
      <c r="J427" s="407">
        <f t="shared" si="97"/>
        <v>11.19</v>
      </c>
      <c r="K427" s="408">
        <f t="shared" si="103"/>
        <v>5.0000000000000711E-2</v>
      </c>
      <c r="L427" s="409">
        <f t="shared" si="104"/>
        <v>0.5</v>
      </c>
      <c r="M427" s="410">
        <f t="shared" si="105"/>
        <v>11.639999999999999</v>
      </c>
      <c r="N427" s="410">
        <f t="shared" si="106"/>
        <v>11.69</v>
      </c>
      <c r="O427" s="411"/>
      <c r="P427" s="485">
        <f t="shared" ca="1" si="107"/>
        <v>0.46947916666667205</v>
      </c>
      <c r="Q427" s="484">
        <f t="shared" ca="1" si="98"/>
        <v>0.46965277777778319</v>
      </c>
      <c r="R427" s="486">
        <v>0.05</v>
      </c>
      <c r="S427" s="486"/>
      <c r="T427">
        <v>21</v>
      </c>
      <c r="U427" s="469" t="str">
        <f t="shared" si="99"/>
        <v>C21-R1</v>
      </c>
      <c r="V427">
        <v>21</v>
      </c>
      <c r="W427" s="470" t="s">
        <v>493</v>
      </c>
      <c r="X427" s="470" t="s">
        <v>494</v>
      </c>
      <c r="Y427">
        <v>1</v>
      </c>
      <c r="Z427" s="400">
        <v>411</v>
      </c>
      <c r="AA427" s="502">
        <v>411</v>
      </c>
    </row>
    <row r="428" spans="1:27" ht="12.75" customHeight="1">
      <c r="A428" s="403">
        <f t="shared" si="100"/>
        <v>412</v>
      </c>
      <c r="B428" s="513"/>
      <c r="C428" s="404" t="str">
        <f t="shared" si="96"/>
        <v>C21-R3</v>
      </c>
      <c r="D428" s="405">
        <v>0.47002314814815366</v>
      </c>
      <c r="E428" s="405">
        <v>0.4701851851851907</v>
      </c>
      <c r="F428" s="406">
        <f t="shared" si="108"/>
        <v>1.7</v>
      </c>
      <c r="G428" s="468">
        <f t="shared" si="108"/>
        <v>9.44</v>
      </c>
      <c r="H428" s="407">
        <f t="shared" si="108"/>
        <v>1.2</v>
      </c>
      <c r="I428" s="407">
        <f t="shared" si="102"/>
        <v>11.139999999999999</v>
      </c>
      <c r="J428" s="407">
        <f t="shared" si="97"/>
        <v>11.229999999999999</v>
      </c>
      <c r="K428" s="408">
        <f t="shared" si="103"/>
        <v>8.9999999999999858E-2</v>
      </c>
      <c r="L428" s="409">
        <f t="shared" si="104"/>
        <v>0.5</v>
      </c>
      <c r="M428" s="410">
        <f t="shared" si="105"/>
        <v>11.639999999999999</v>
      </c>
      <c r="N428" s="410">
        <f t="shared" si="106"/>
        <v>11.729999999999999</v>
      </c>
      <c r="O428" s="411"/>
      <c r="P428" s="485">
        <f t="shared" ca="1" si="107"/>
        <v>0.46990740740741282</v>
      </c>
      <c r="Q428" s="484">
        <f t="shared" ca="1" si="98"/>
        <v>0.47008101851852396</v>
      </c>
      <c r="R428" s="486">
        <v>0.09</v>
      </c>
      <c r="S428" s="486"/>
      <c r="T428">
        <v>22</v>
      </c>
      <c r="U428" s="469" t="str">
        <f t="shared" si="99"/>
        <v>C21-R3</v>
      </c>
      <c r="V428">
        <v>21</v>
      </c>
      <c r="W428" s="470" t="s">
        <v>493</v>
      </c>
      <c r="X428" s="470" t="s">
        <v>494</v>
      </c>
      <c r="Y428">
        <v>3</v>
      </c>
      <c r="Z428" s="400">
        <v>412</v>
      </c>
      <c r="AA428" s="502">
        <v>412</v>
      </c>
    </row>
    <row r="429" spans="1:27" ht="12.75" customHeight="1">
      <c r="A429" s="403">
        <f t="shared" si="100"/>
        <v>413</v>
      </c>
      <c r="B429" s="513"/>
      <c r="C429" s="404" t="str">
        <f t="shared" si="96"/>
        <v>C21-R5</v>
      </c>
      <c r="D429" s="405">
        <v>0.47042824074074624</v>
      </c>
      <c r="E429" s="405">
        <v>0.47056712962963515</v>
      </c>
      <c r="F429" s="406">
        <f t="shared" si="108"/>
        <v>1.7</v>
      </c>
      <c r="G429" s="468">
        <f t="shared" si="108"/>
        <v>9.44</v>
      </c>
      <c r="H429" s="407">
        <f t="shared" si="108"/>
        <v>1.2</v>
      </c>
      <c r="I429" s="407">
        <f t="shared" si="102"/>
        <v>11.139999999999999</v>
      </c>
      <c r="J429" s="407">
        <f t="shared" si="97"/>
        <v>11.249999999999998</v>
      </c>
      <c r="K429" s="408">
        <f t="shared" si="103"/>
        <v>0.10999999999999943</v>
      </c>
      <c r="L429" s="409">
        <f t="shared" si="104"/>
        <v>0.5</v>
      </c>
      <c r="M429" s="410">
        <f t="shared" si="105"/>
        <v>11.639999999999999</v>
      </c>
      <c r="N429" s="410">
        <f t="shared" si="106"/>
        <v>11.749999999999998</v>
      </c>
      <c r="O429" s="411"/>
      <c r="P429" s="485">
        <f t="shared" ca="1" si="107"/>
        <v>0.47037037037037582</v>
      </c>
      <c r="Q429" s="484">
        <f t="shared" ca="1" si="98"/>
        <v>0.47052083333333877</v>
      </c>
      <c r="R429" s="486">
        <v>0.11</v>
      </c>
      <c r="S429" s="486"/>
      <c r="T429">
        <v>23</v>
      </c>
      <c r="U429" s="469" t="str">
        <f t="shared" si="99"/>
        <v>C21-R5</v>
      </c>
      <c r="V429">
        <v>21</v>
      </c>
      <c r="W429" s="470" t="s">
        <v>493</v>
      </c>
      <c r="X429" s="470" t="s">
        <v>494</v>
      </c>
      <c r="Y429">
        <v>5</v>
      </c>
      <c r="Z429" s="400">
        <v>413</v>
      </c>
      <c r="AA429" s="502">
        <v>413</v>
      </c>
    </row>
    <row r="430" spans="1:27" ht="12.75" customHeight="1">
      <c r="A430" s="403">
        <f t="shared" si="100"/>
        <v>414</v>
      </c>
      <c r="B430" s="513"/>
      <c r="C430" s="404" t="str">
        <f t="shared" si="96"/>
        <v>C21-R7</v>
      </c>
      <c r="D430" s="405">
        <v>0.47079861111111665</v>
      </c>
      <c r="E430" s="405">
        <v>0.4709490740740796</v>
      </c>
      <c r="F430" s="406">
        <f t="shared" si="108"/>
        <v>1.7</v>
      </c>
      <c r="G430" s="468">
        <f t="shared" si="108"/>
        <v>9.44</v>
      </c>
      <c r="H430" s="407">
        <f t="shared" si="108"/>
        <v>1.2</v>
      </c>
      <c r="I430" s="407">
        <f t="shared" si="102"/>
        <v>11.139999999999999</v>
      </c>
      <c r="J430" s="407">
        <f t="shared" si="97"/>
        <v>11.159999999999998</v>
      </c>
      <c r="K430" s="408">
        <f t="shared" si="103"/>
        <v>1.9999999999999574E-2</v>
      </c>
      <c r="L430" s="409">
        <f t="shared" si="104"/>
        <v>0.5</v>
      </c>
      <c r="M430" s="410">
        <f t="shared" si="105"/>
        <v>11.639999999999999</v>
      </c>
      <c r="N430" s="410">
        <f t="shared" si="106"/>
        <v>11.659999999999998</v>
      </c>
      <c r="O430" s="411"/>
      <c r="P430" s="485">
        <f t="shared" ca="1" si="107"/>
        <v>0.47076388888889431</v>
      </c>
      <c r="Q430" s="484">
        <f t="shared" ca="1" si="98"/>
        <v>0.47092592592593135</v>
      </c>
      <c r="R430" s="486">
        <v>0.02</v>
      </c>
      <c r="S430" s="486"/>
      <c r="T430">
        <v>24</v>
      </c>
      <c r="U430" s="469" t="str">
        <f t="shared" si="99"/>
        <v>C21-R7</v>
      </c>
      <c r="V430">
        <v>21</v>
      </c>
      <c r="W430" s="470" t="s">
        <v>493</v>
      </c>
      <c r="X430" s="470" t="s">
        <v>494</v>
      </c>
      <c r="Y430">
        <v>7</v>
      </c>
      <c r="Z430" s="400">
        <v>414</v>
      </c>
      <c r="AA430" s="502">
        <v>414</v>
      </c>
    </row>
    <row r="431" spans="1:27" ht="12.75" customHeight="1">
      <c r="A431" s="403">
        <f t="shared" si="100"/>
        <v>415</v>
      </c>
      <c r="B431" s="513"/>
      <c r="C431" s="404" t="str">
        <f t="shared" si="96"/>
        <v>C21-R9</v>
      </c>
      <c r="D431" s="405">
        <v>0.4711805555555611</v>
      </c>
      <c r="E431" s="405">
        <v>0.47135416666667224</v>
      </c>
      <c r="F431" s="406">
        <f t="shared" si="108"/>
        <v>1.7</v>
      </c>
      <c r="G431" s="468">
        <f t="shared" si="108"/>
        <v>9.44</v>
      </c>
      <c r="H431" s="407">
        <f t="shared" si="108"/>
        <v>1.2</v>
      </c>
      <c r="I431" s="407">
        <f t="shared" si="102"/>
        <v>11.139999999999999</v>
      </c>
      <c r="J431" s="407">
        <f t="shared" si="97"/>
        <v>11.169999999999998</v>
      </c>
      <c r="K431" s="408">
        <f t="shared" si="103"/>
        <v>2.9999999999999361E-2</v>
      </c>
      <c r="L431" s="409">
        <f t="shared" si="104"/>
        <v>0.5</v>
      </c>
      <c r="M431" s="410">
        <f t="shared" si="105"/>
        <v>11.639999999999999</v>
      </c>
      <c r="N431" s="410">
        <f t="shared" si="106"/>
        <v>11.669999999999998</v>
      </c>
      <c r="O431" s="411"/>
      <c r="P431" s="485">
        <f t="shared" ca="1" si="107"/>
        <v>0.47115740740741285</v>
      </c>
      <c r="Q431" s="484">
        <f t="shared" ca="1" si="98"/>
        <v>0.4713078703703758</v>
      </c>
      <c r="R431" s="486">
        <v>0.03</v>
      </c>
      <c r="S431" s="486"/>
      <c r="T431">
        <v>25</v>
      </c>
      <c r="U431" s="469" t="str">
        <f t="shared" si="99"/>
        <v>C21-R9</v>
      </c>
      <c r="V431">
        <v>21</v>
      </c>
      <c r="W431" s="470" t="s">
        <v>493</v>
      </c>
      <c r="X431" s="470" t="s">
        <v>494</v>
      </c>
      <c r="Y431">
        <v>9</v>
      </c>
      <c r="Z431" s="400">
        <v>415</v>
      </c>
      <c r="AA431" s="502">
        <v>415</v>
      </c>
    </row>
    <row r="432" spans="1:27" ht="12.75" customHeight="1">
      <c r="A432" s="403">
        <f t="shared" si="100"/>
        <v>416</v>
      </c>
      <c r="B432" s="513"/>
      <c r="C432" s="404" t="str">
        <f t="shared" si="96"/>
        <v>C21-R11</v>
      </c>
      <c r="D432" s="405">
        <v>0.47158564814815374</v>
      </c>
      <c r="E432" s="405">
        <v>0.47173611111111668</v>
      </c>
      <c r="F432" s="406">
        <f t="shared" si="108"/>
        <v>1.7</v>
      </c>
      <c r="G432" s="468">
        <f t="shared" si="108"/>
        <v>9.44</v>
      </c>
      <c r="H432" s="407">
        <f t="shared" si="108"/>
        <v>1.2</v>
      </c>
      <c r="I432" s="407">
        <f t="shared" si="102"/>
        <v>11.139999999999999</v>
      </c>
      <c r="J432" s="407">
        <f t="shared" si="97"/>
        <v>11.159999999999998</v>
      </c>
      <c r="K432" s="408">
        <f t="shared" si="103"/>
        <v>1.9999999999999574E-2</v>
      </c>
      <c r="L432" s="409">
        <f t="shared" si="104"/>
        <v>0.5</v>
      </c>
      <c r="M432" s="410">
        <f t="shared" si="105"/>
        <v>11.639999999999999</v>
      </c>
      <c r="N432" s="410">
        <f t="shared" si="106"/>
        <v>11.659999999999998</v>
      </c>
      <c r="O432" s="411"/>
      <c r="P432" s="485">
        <f t="shared" ca="1" si="107"/>
        <v>0.47157407407407953</v>
      </c>
      <c r="Q432" s="484">
        <f t="shared" ca="1" si="98"/>
        <v>0.47174768518519067</v>
      </c>
      <c r="R432" s="486">
        <v>0.02</v>
      </c>
      <c r="S432" s="486"/>
      <c r="T432">
        <v>26</v>
      </c>
      <c r="U432" s="469" t="str">
        <f t="shared" si="99"/>
        <v>C21-R11</v>
      </c>
      <c r="V432">
        <v>21</v>
      </c>
      <c r="W432" s="470" t="s">
        <v>493</v>
      </c>
      <c r="X432" s="470" t="s">
        <v>494</v>
      </c>
      <c r="Y432">
        <v>11</v>
      </c>
      <c r="Z432" s="400">
        <v>416</v>
      </c>
      <c r="AA432" s="502">
        <v>416</v>
      </c>
    </row>
    <row r="433" spans="1:27" ht="12.75" customHeight="1">
      <c r="A433" s="403">
        <f t="shared" si="100"/>
        <v>417</v>
      </c>
      <c r="B433" s="513"/>
      <c r="C433" s="404" t="str">
        <f t="shared" si="96"/>
        <v>C21-R13</v>
      </c>
      <c r="D433" s="405">
        <v>0.47202546296296854</v>
      </c>
      <c r="E433" s="405">
        <v>0.47217592592593149</v>
      </c>
      <c r="F433" s="406">
        <f t="shared" si="108"/>
        <v>1.7</v>
      </c>
      <c r="G433" s="468">
        <f t="shared" si="108"/>
        <v>9.44</v>
      </c>
      <c r="H433" s="407">
        <f t="shared" si="108"/>
        <v>1.2</v>
      </c>
      <c r="I433" s="407">
        <f t="shared" si="102"/>
        <v>11.139999999999999</v>
      </c>
      <c r="J433" s="407">
        <f t="shared" si="97"/>
        <v>11.239999999999998</v>
      </c>
      <c r="K433" s="408">
        <f t="shared" si="103"/>
        <v>9.9999999999999645E-2</v>
      </c>
      <c r="L433" s="409">
        <f t="shared" si="104"/>
        <v>0.5</v>
      </c>
      <c r="M433" s="410">
        <f t="shared" si="105"/>
        <v>11.639999999999999</v>
      </c>
      <c r="N433" s="410">
        <f t="shared" si="106"/>
        <v>11.739999999999998</v>
      </c>
      <c r="O433" s="411"/>
      <c r="P433" s="485">
        <f t="shared" ca="1" si="107"/>
        <v>0.4720023148148203</v>
      </c>
      <c r="Q433" s="484">
        <f t="shared" ca="1" si="98"/>
        <v>0.47214120370370921</v>
      </c>
      <c r="R433" s="486">
        <v>0.1</v>
      </c>
      <c r="S433" s="486"/>
      <c r="T433">
        <v>1</v>
      </c>
      <c r="U433" s="469" t="str">
        <f t="shared" si="99"/>
        <v>C21-R13</v>
      </c>
      <c r="V433">
        <v>21</v>
      </c>
      <c r="W433" s="470" t="s">
        <v>493</v>
      </c>
      <c r="X433" s="470" t="s">
        <v>494</v>
      </c>
      <c r="Y433">
        <v>13</v>
      </c>
      <c r="Z433" s="400">
        <v>417</v>
      </c>
      <c r="AA433" s="502">
        <v>417</v>
      </c>
    </row>
    <row r="434" spans="1:27" ht="12.75" customHeight="1">
      <c r="A434" s="403">
        <f t="shared" si="100"/>
        <v>418</v>
      </c>
      <c r="B434" s="513"/>
      <c r="C434" s="404" t="str">
        <f t="shared" si="96"/>
        <v>C21-R15</v>
      </c>
      <c r="D434" s="405">
        <v>0.47246527777778335</v>
      </c>
      <c r="E434" s="405">
        <v>0.47260416666667227</v>
      </c>
      <c r="F434" s="406">
        <f t="shared" si="108"/>
        <v>1.7</v>
      </c>
      <c r="G434" s="468">
        <f t="shared" si="108"/>
        <v>9.44</v>
      </c>
      <c r="H434" s="407">
        <f t="shared" si="108"/>
        <v>1.2</v>
      </c>
      <c r="I434" s="407">
        <f t="shared" si="102"/>
        <v>11.139999999999999</v>
      </c>
      <c r="J434" s="407">
        <f t="shared" si="97"/>
        <v>11.239999999999998</v>
      </c>
      <c r="K434" s="408">
        <f t="shared" si="103"/>
        <v>9.9999999999999645E-2</v>
      </c>
      <c r="L434" s="409">
        <f t="shared" si="104"/>
        <v>0.5</v>
      </c>
      <c r="M434" s="410">
        <f t="shared" si="105"/>
        <v>11.639999999999999</v>
      </c>
      <c r="N434" s="410">
        <f t="shared" si="106"/>
        <v>11.739999999999998</v>
      </c>
      <c r="O434" s="411"/>
      <c r="P434" s="485">
        <f t="shared" ca="1" si="107"/>
        <v>0.47243055555556107</v>
      </c>
      <c r="Q434" s="484">
        <f t="shared" ca="1" si="98"/>
        <v>0.47256944444444998</v>
      </c>
      <c r="R434" s="486">
        <v>0.1</v>
      </c>
      <c r="S434" s="486"/>
      <c r="T434">
        <v>2</v>
      </c>
      <c r="U434" s="469" t="str">
        <f t="shared" si="99"/>
        <v>C21-R15</v>
      </c>
      <c r="V434">
        <v>21</v>
      </c>
      <c r="W434" s="470" t="s">
        <v>493</v>
      </c>
      <c r="X434" s="470" t="s">
        <v>494</v>
      </c>
      <c r="Y434">
        <v>15</v>
      </c>
      <c r="Z434" s="400">
        <v>418</v>
      </c>
      <c r="AA434" s="502">
        <v>418</v>
      </c>
    </row>
    <row r="435" spans="1:27" ht="12.75" customHeight="1">
      <c r="A435" s="403">
        <f t="shared" si="100"/>
        <v>419</v>
      </c>
      <c r="B435" s="513"/>
      <c r="C435" s="404" t="str">
        <f t="shared" si="96"/>
        <v>C21-R17</v>
      </c>
      <c r="D435" s="405">
        <v>0.4728472222222278</v>
      </c>
      <c r="E435" s="405">
        <v>0.47300925925926485</v>
      </c>
      <c r="F435" s="406">
        <f t="shared" ref="F435:H450" si="109">F434</f>
        <v>1.7</v>
      </c>
      <c r="G435" s="468">
        <f t="shared" si="109"/>
        <v>9.44</v>
      </c>
      <c r="H435" s="407">
        <f t="shared" si="109"/>
        <v>1.2</v>
      </c>
      <c r="I435" s="407">
        <f t="shared" si="102"/>
        <v>11.139999999999999</v>
      </c>
      <c r="J435" s="407">
        <f t="shared" si="97"/>
        <v>11.2</v>
      </c>
      <c r="K435" s="408">
        <f t="shared" si="103"/>
        <v>6.0000000000000497E-2</v>
      </c>
      <c r="L435" s="409">
        <f t="shared" si="104"/>
        <v>0.5</v>
      </c>
      <c r="M435" s="410">
        <f t="shared" si="105"/>
        <v>11.639999999999999</v>
      </c>
      <c r="N435" s="410">
        <f t="shared" si="106"/>
        <v>11.7</v>
      </c>
      <c r="O435" s="411"/>
      <c r="P435" s="485">
        <f t="shared" ca="1" si="107"/>
        <v>0.47282407407407961</v>
      </c>
      <c r="Q435" s="484">
        <f t="shared" ca="1" si="98"/>
        <v>0.47297453703704256</v>
      </c>
      <c r="R435" s="486">
        <v>0.06</v>
      </c>
      <c r="S435" s="486"/>
      <c r="T435">
        <v>3</v>
      </c>
      <c r="U435" s="469" t="str">
        <f t="shared" si="99"/>
        <v>C21-R17</v>
      </c>
      <c r="V435">
        <v>21</v>
      </c>
      <c r="W435" s="470" t="s">
        <v>493</v>
      </c>
      <c r="X435" s="470" t="s">
        <v>494</v>
      </c>
      <c r="Y435">
        <v>17</v>
      </c>
      <c r="Z435" s="400">
        <v>419</v>
      </c>
      <c r="AA435" s="502">
        <v>419</v>
      </c>
    </row>
    <row r="436" spans="1:27" ht="12.75" customHeight="1">
      <c r="A436" s="403">
        <f t="shared" si="100"/>
        <v>420</v>
      </c>
      <c r="B436" s="513"/>
      <c r="C436" s="404" t="str">
        <f t="shared" si="96"/>
        <v>C21-R19</v>
      </c>
      <c r="D436" s="405">
        <v>0.47329861111111671</v>
      </c>
      <c r="E436" s="405">
        <v>0.47344907407407966</v>
      </c>
      <c r="F436" s="406">
        <f t="shared" si="109"/>
        <v>1.7</v>
      </c>
      <c r="G436" s="468">
        <f t="shared" si="109"/>
        <v>9.44</v>
      </c>
      <c r="H436" s="407">
        <f t="shared" si="109"/>
        <v>1.2</v>
      </c>
      <c r="I436" s="407">
        <f t="shared" si="102"/>
        <v>11.139999999999999</v>
      </c>
      <c r="J436" s="407">
        <f t="shared" si="97"/>
        <v>11.159999999999998</v>
      </c>
      <c r="K436" s="408">
        <f t="shared" si="103"/>
        <v>1.9999999999999574E-2</v>
      </c>
      <c r="L436" s="409">
        <f t="shared" si="104"/>
        <v>0.5</v>
      </c>
      <c r="M436" s="410">
        <f t="shared" si="105"/>
        <v>11.639999999999999</v>
      </c>
      <c r="N436" s="410">
        <f t="shared" si="106"/>
        <v>11.659999999999998</v>
      </c>
      <c r="O436" s="411"/>
      <c r="P436" s="485">
        <f t="shared" ca="1" si="107"/>
        <v>0.47325231481482033</v>
      </c>
      <c r="Q436" s="484">
        <f t="shared" ca="1" si="98"/>
        <v>0.47339120370370924</v>
      </c>
      <c r="R436" s="486">
        <v>0.02</v>
      </c>
      <c r="S436" s="486"/>
      <c r="T436">
        <v>4</v>
      </c>
      <c r="U436" s="469" t="str">
        <f t="shared" si="99"/>
        <v>C21-R19</v>
      </c>
      <c r="V436">
        <v>21</v>
      </c>
      <c r="W436" s="470" t="s">
        <v>493</v>
      </c>
      <c r="X436" s="470" t="s">
        <v>494</v>
      </c>
      <c r="Y436">
        <v>19</v>
      </c>
      <c r="Z436" s="400">
        <v>420</v>
      </c>
      <c r="AA436" s="502">
        <v>420</v>
      </c>
    </row>
    <row r="437" spans="1:27" ht="12.75" customHeight="1">
      <c r="A437" s="403">
        <f t="shared" si="100"/>
        <v>421</v>
      </c>
      <c r="B437" s="513"/>
      <c r="C437" s="404" t="str">
        <f t="shared" si="96"/>
        <v>C21-R21</v>
      </c>
      <c r="D437" s="405">
        <v>0.47370370370370929</v>
      </c>
      <c r="E437" s="405">
        <v>0.47385416666667224</v>
      </c>
      <c r="F437" s="406">
        <f t="shared" si="109"/>
        <v>1.7</v>
      </c>
      <c r="G437" s="468">
        <f t="shared" si="109"/>
        <v>9.44</v>
      </c>
      <c r="H437" s="407">
        <f t="shared" si="109"/>
        <v>1.2</v>
      </c>
      <c r="I437" s="407">
        <f t="shared" si="102"/>
        <v>11.139999999999999</v>
      </c>
      <c r="J437" s="407">
        <f t="shared" si="97"/>
        <v>11.27</v>
      </c>
      <c r="K437" s="408">
        <f t="shared" si="103"/>
        <v>0.13000000000000078</v>
      </c>
      <c r="L437" s="409">
        <f t="shared" si="104"/>
        <v>0.5</v>
      </c>
      <c r="M437" s="410">
        <f t="shared" si="105"/>
        <v>11.639999999999999</v>
      </c>
      <c r="N437" s="410">
        <f t="shared" si="106"/>
        <v>11.77</v>
      </c>
      <c r="O437" s="411"/>
      <c r="P437" s="485">
        <f t="shared" ca="1" si="107"/>
        <v>0.47365740740741297</v>
      </c>
      <c r="Q437" s="484">
        <f t="shared" ca="1" si="98"/>
        <v>0.47379629629630188</v>
      </c>
      <c r="R437" s="486">
        <v>0.13</v>
      </c>
      <c r="S437" s="486"/>
      <c r="T437">
        <v>5</v>
      </c>
      <c r="U437" s="469" t="str">
        <f t="shared" si="99"/>
        <v>C21-R21</v>
      </c>
      <c r="V437">
        <v>21</v>
      </c>
      <c r="W437" s="470" t="s">
        <v>493</v>
      </c>
      <c r="X437" s="470" t="s">
        <v>494</v>
      </c>
      <c r="Y437">
        <v>21</v>
      </c>
      <c r="Z437" s="400">
        <v>421</v>
      </c>
      <c r="AA437" s="502">
        <v>421</v>
      </c>
    </row>
    <row r="438" spans="1:27" ht="12.75" customHeight="1">
      <c r="A438" s="403">
        <f t="shared" si="100"/>
        <v>422</v>
      </c>
      <c r="B438" s="513"/>
      <c r="C438" s="404" t="str">
        <f t="shared" si="96"/>
        <v>C21-R23</v>
      </c>
      <c r="D438" s="405">
        <v>0.47409722222222778</v>
      </c>
      <c r="E438" s="405">
        <v>0.47427083333333891</v>
      </c>
      <c r="F438" s="406">
        <f t="shared" si="109"/>
        <v>1.7</v>
      </c>
      <c r="G438" s="468">
        <f t="shared" si="109"/>
        <v>9.44</v>
      </c>
      <c r="H438" s="407">
        <f t="shared" si="109"/>
        <v>1.2</v>
      </c>
      <c r="I438" s="407">
        <f t="shared" si="102"/>
        <v>11.139999999999999</v>
      </c>
      <c r="J438" s="407">
        <f t="shared" si="97"/>
        <v>11.209999999999999</v>
      </c>
      <c r="K438" s="408">
        <f t="shared" si="103"/>
        <v>7.0000000000000284E-2</v>
      </c>
      <c r="L438" s="409">
        <f t="shared" si="104"/>
        <v>0.5</v>
      </c>
      <c r="M438" s="410">
        <f t="shared" si="105"/>
        <v>11.639999999999999</v>
      </c>
      <c r="N438" s="410">
        <f t="shared" si="106"/>
        <v>11.709999999999999</v>
      </c>
      <c r="O438" s="411"/>
      <c r="P438" s="485">
        <f t="shared" ca="1" si="107"/>
        <v>0.47405092592593151</v>
      </c>
      <c r="Q438" s="484">
        <f t="shared" ca="1" si="98"/>
        <v>0.47422453703704265</v>
      </c>
      <c r="R438" s="486">
        <v>7.0000000000000007E-2</v>
      </c>
      <c r="S438" s="486"/>
      <c r="T438">
        <v>6</v>
      </c>
      <c r="U438" s="469" t="str">
        <f t="shared" si="99"/>
        <v>C21-R23</v>
      </c>
      <c r="V438">
        <v>21</v>
      </c>
      <c r="W438" s="470" t="s">
        <v>493</v>
      </c>
      <c r="X438" s="470" t="s">
        <v>494</v>
      </c>
      <c r="Y438">
        <v>23</v>
      </c>
      <c r="Z438" s="400">
        <v>422</v>
      </c>
      <c r="AA438" s="502">
        <v>422</v>
      </c>
    </row>
    <row r="439" spans="1:27" ht="12.75" customHeight="1">
      <c r="A439" s="403">
        <f t="shared" si="100"/>
        <v>423</v>
      </c>
      <c r="B439" s="513"/>
      <c r="C439" s="404" t="str">
        <f t="shared" si="96"/>
        <v>C21-R25</v>
      </c>
      <c r="D439" s="405">
        <v>0.47451388888889445</v>
      </c>
      <c r="E439" s="405">
        <v>0.47468750000000559</v>
      </c>
      <c r="F439" s="406">
        <f t="shared" si="109"/>
        <v>1.7</v>
      </c>
      <c r="G439" s="468">
        <f t="shared" si="109"/>
        <v>9.44</v>
      </c>
      <c r="H439" s="407">
        <f t="shared" si="109"/>
        <v>1.2</v>
      </c>
      <c r="I439" s="407">
        <f t="shared" si="102"/>
        <v>11.139999999999999</v>
      </c>
      <c r="J439" s="407">
        <f t="shared" si="97"/>
        <v>11.29</v>
      </c>
      <c r="K439" s="408">
        <f t="shared" si="103"/>
        <v>0.15000000000000036</v>
      </c>
      <c r="L439" s="409">
        <f t="shared" si="104"/>
        <v>0.5</v>
      </c>
      <c r="M439" s="410">
        <f t="shared" si="105"/>
        <v>11.639999999999999</v>
      </c>
      <c r="N439" s="410">
        <f t="shared" si="106"/>
        <v>11.79</v>
      </c>
      <c r="O439" s="411"/>
      <c r="P439" s="485">
        <f t="shared" ca="1" si="107"/>
        <v>0.47445601851852415</v>
      </c>
      <c r="Q439" s="484">
        <f t="shared" ca="1" si="98"/>
        <v>0.47462962962963529</v>
      </c>
      <c r="R439" s="486">
        <v>0.15</v>
      </c>
      <c r="S439" s="486"/>
      <c r="T439">
        <v>7</v>
      </c>
      <c r="U439" s="469" t="str">
        <f t="shared" si="99"/>
        <v>C21-R25</v>
      </c>
      <c r="V439">
        <v>21</v>
      </c>
      <c r="W439" s="470" t="s">
        <v>493</v>
      </c>
      <c r="X439" s="470" t="s">
        <v>494</v>
      </c>
      <c r="Y439">
        <v>25</v>
      </c>
      <c r="Z439" s="400">
        <v>423</v>
      </c>
      <c r="AA439" s="502">
        <v>423</v>
      </c>
    </row>
    <row r="440" spans="1:27" ht="12.75" customHeight="1">
      <c r="A440" s="403">
        <f t="shared" si="100"/>
        <v>424</v>
      </c>
      <c r="B440" s="513"/>
      <c r="C440" s="404" t="str">
        <f t="shared" si="96"/>
        <v>C21-R27</v>
      </c>
      <c r="D440" s="405">
        <v>0.47491898148148709</v>
      </c>
      <c r="E440" s="405">
        <v>0.475057870370376</v>
      </c>
      <c r="F440" s="406">
        <f t="shared" si="109"/>
        <v>1.7</v>
      </c>
      <c r="G440" s="468">
        <f t="shared" si="109"/>
        <v>9.44</v>
      </c>
      <c r="H440" s="407">
        <f t="shared" si="109"/>
        <v>1.2</v>
      </c>
      <c r="I440" s="407">
        <f t="shared" si="102"/>
        <v>11.139999999999999</v>
      </c>
      <c r="J440" s="407">
        <f t="shared" si="97"/>
        <v>11.249999999999998</v>
      </c>
      <c r="K440" s="408">
        <f t="shared" si="103"/>
        <v>0.10999999999999943</v>
      </c>
      <c r="L440" s="409">
        <f t="shared" si="104"/>
        <v>0.5</v>
      </c>
      <c r="M440" s="410">
        <f t="shared" si="105"/>
        <v>11.639999999999999</v>
      </c>
      <c r="N440" s="410">
        <f t="shared" si="106"/>
        <v>11.749999999999998</v>
      </c>
      <c r="O440" s="411"/>
      <c r="P440" s="485">
        <f t="shared" ca="1" si="107"/>
        <v>0.47489583333333901</v>
      </c>
      <c r="Q440" s="484">
        <f t="shared" ca="1" si="98"/>
        <v>0.47504629629630196</v>
      </c>
      <c r="R440" s="486">
        <v>0.11</v>
      </c>
      <c r="S440" s="486"/>
      <c r="T440">
        <v>8</v>
      </c>
      <c r="U440" s="469" t="str">
        <f t="shared" si="99"/>
        <v>C21-R27</v>
      </c>
      <c r="V440">
        <v>21</v>
      </c>
      <c r="W440" s="470" t="s">
        <v>493</v>
      </c>
      <c r="X440" s="470" t="s">
        <v>494</v>
      </c>
      <c r="Y440">
        <v>27</v>
      </c>
      <c r="Z440" s="400">
        <v>424</v>
      </c>
      <c r="AA440" s="502">
        <v>424</v>
      </c>
    </row>
    <row r="441" spans="1:27" ht="12.75" customHeight="1">
      <c r="A441" s="403">
        <f t="shared" si="100"/>
        <v>425</v>
      </c>
      <c r="B441" s="513"/>
      <c r="C441" s="404" t="str">
        <f t="shared" si="96"/>
        <v>C21-R29</v>
      </c>
      <c r="D441" s="405">
        <v>0.4752893518518575</v>
      </c>
      <c r="E441" s="405">
        <v>0.47542824074074641</v>
      </c>
      <c r="F441" s="406">
        <f t="shared" si="109"/>
        <v>1.7</v>
      </c>
      <c r="G441" s="468">
        <f t="shared" si="109"/>
        <v>9.44</v>
      </c>
      <c r="H441" s="407">
        <f t="shared" si="109"/>
        <v>1.2</v>
      </c>
      <c r="I441" s="407">
        <f t="shared" si="102"/>
        <v>11.139999999999999</v>
      </c>
      <c r="J441" s="407">
        <f t="shared" si="97"/>
        <v>11.259999999999998</v>
      </c>
      <c r="K441" s="408">
        <f t="shared" si="103"/>
        <v>0.11999999999999922</v>
      </c>
      <c r="L441" s="409">
        <f t="shared" si="104"/>
        <v>0.5</v>
      </c>
      <c r="M441" s="410">
        <f t="shared" si="105"/>
        <v>11.639999999999999</v>
      </c>
      <c r="N441" s="410">
        <f t="shared" si="106"/>
        <v>11.759999999999998</v>
      </c>
      <c r="O441" s="411"/>
      <c r="P441" s="485">
        <f t="shared" ca="1" si="107"/>
        <v>0.47532407407407973</v>
      </c>
      <c r="Q441" s="484">
        <f t="shared" ca="1" si="98"/>
        <v>0.47549768518519087</v>
      </c>
      <c r="R441" s="486">
        <v>0.12</v>
      </c>
      <c r="S441" s="486"/>
      <c r="T441">
        <v>9</v>
      </c>
      <c r="U441" s="469" t="str">
        <f t="shared" si="99"/>
        <v>C21-R29</v>
      </c>
      <c r="V441">
        <v>21</v>
      </c>
      <c r="W441" s="470" t="s">
        <v>493</v>
      </c>
      <c r="X441" s="470" t="s">
        <v>494</v>
      </c>
      <c r="Y441">
        <v>29</v>
      </c>
      <c r="Z441" s="400">
        <v>425</v>
      </c>
      <c r="AA441" s="502">
        <v>425</v>
      </c>
    </row>
    <row r="442" spans="1:27" ht="12.75" customHeight="1">
      <c r="A442" s="403">
        <f t="shared" si="100"/>
        <v>426</v>
      </c>
      <c r="B442" s="513"/>
      <c r="C442" s="404" t="str">
        <f t="shared" si="96"/>
        <v>C21-R31</v>
      </c>
      <c r="D442" s="405">
        <v>0.47570601851852418</v>
      </c>
      <c r="E442" s="405">
        <v>0.47587962962963531</v>
      </c>
      <c r="F442" s="406">
        <f t="shared" si="109"/>
        <v>1.7</v>
      </c>
      <c r="G442" s="468">
        <f t="shared" si="109"/>
        <v>9.44</v>
      </c>
      <c r="H442" s="407">
        <f t="shared" si="109"/>
        <v>1.2</v>
      </c>
      <c r="I442" s="407">
        <f t="shared" si="102"/>
        <v>11.139999999999999</v>
      </c>
      <c r="J442" s="407">
        <f t="shared" si="97"/>
        <v>11.249999999999998</v>
      </c>
      <c r="K442" s="408">
        <f t="shared" si="103"/>
        <v>0.10999999999999943</v>
      </c>
      <c r="L442" s="409">
        <f t="shared" si="104"/>
        <v>0.5</v>
      </c>
      <c r="M442" s="410">
        <f t="shared" si="105"/>
        <v>11.639999999999999</v>
      </c>
      <c r="N442" s="410">
        <f t="shared" si="106"/>
        <v>11.749999999999998</v>
      </c>
      <c r="O442" s="411"/>
      <c r="P442" s="485">
        <f t="shared" ca="1" si="107"/>
        <v>0.47577546296296863</v>
      </c>
      <c r="Q442" s="484">
        <f t="shared" ca="1" si="98"/>
        <v>0.47592592592593158</v>
      </c>
      <c r="R442" s="486">
        <v>0.11</v>
      </c>
      <c r="S442" s="486"/>
      <c r="T442">
        <v>10</v>
      </c>
      <c r="U442" s="469" t="str">
        <f t="shared" si="99"/>
        <v>C21-R31</v>
      </c>
      <c r="V442">
        <v>21</v>
      </c>
      <c r="W442" s="470" t="s">
        <v>493</v>
      </c>
      <c r="X442" s="470" t="s">
        <v>494</v>
      </c>
      <c r="Y442">
        <v>31</v>
      </c>
      <c r="Z442" s="400">
        <v>426</v>
      </c>
      <c r="AA442" s="502">
        <v>426</v>
      </c>
    </row>
    <row r="443" spans="1:27" ht="12.75" customHeight="1">
      <c r="A443" s="403">
        <f t="shared" si="100"/>
        <v>427</v>
      </c>
      <c r="B443" s="513"/>
      <c r="C443" s="404" t="str">
        <f t="shared" si="96"/>
        <v>C21-R33</v>
      </c>
      <c r="D443" s="405">
        <v>0.47614583333333904</v>
      </c>
      <c r="E443" s="405">
        <v>0.47628472222222795</v>
      </c>
      <c r="F443" s="406">
        <f t="shared" si="109"/>
        <v>1.7</v>
      </c>
      <c r="G443" s="468">
        <f t="shared" si="109"/>
        <v>9.44</v>
      </c>
      <c r="H443" s="407">
        <f t="shared" si="109"/>
        <v>1.2</v>
      </c>
      <c r="I443" s="407">
        <f t="shared" si="102"/>
        <v>11.139999999999999</v>
      </c>
      <c r="J443" s="407">
        <f t="shared" si="97"/>
        <v>11.209999999999999</v>
      </c>
      <c r="K443" s="408">
        <f t="shared" si="103"/>
        <v>7.0000000000000284E-2</v>
      </c>
      <c r="L443" s="409">
        <f t="shared" si="104"/>
        <v>0.5</v>
      </c>
      <c r="M443" s="410">
        <f t="shared" si="105"/>
        <v>11.639999999999999</v>
      </c>
      <c r="N443" s="410">
        <f t="shared" si="106"/>
        <v>11.709999999999999</v>
      </c>
      <c r="O443" s="411"/>
      <c r="P443" s="485">
        <f t="shared" ca="1" si="107"/>
        <v>0.47616898148148712</v>
      </c>
      <c r="Q443" s="484">
        <f t="shared" ca="1" si="98"/>
        <v>0.47633101851852416</v>
      </c>
      <c r="R443" s="486">
        <v>7.0000000000000007E-2</v>
      </c>
      <c r="S443" s="486"/>
      <c r="T443">
        <v>11</v>
      </c>
      <c r="U443" s="469" t="str">
        <f t="shared" si="99"/>
        <v>C21-R33</v>
      </c>
      <c r="V443">
        <v>21</v>
      </c>
      <c r="W443" s="470" t="s">
        <v>493</v>
      </c>
      <c r="X443" s="470" t="s">
        <v>494</v>
      </c>
      <c r="Y443">
        <v>33</v>
      </c>
      <c r="Z443" s="400">
        <v>427</v>
      </c>
      <c r="AA443" s="502">
        <v>427</v>
      </c>
    </row>
    <row r="444" spans="1:27" ht="12.75" customHeight="1">
      <c r="A444" s="403">
        <f t="shared" si="100"/>
        <v>428</v>
      </c>
      <c r="B444" s="513"/>
      <c r="C444" s="404" t="str">
        <f t="shared" si="96"/>
        <v>C21-R35</v>
      </c>
      <c r="D444" s="405">
        <v>0.47652777777778349</v>
      </c>
      <c r="E444" s="405">
        <v>0.47670138888889463</v>
      </c>
      <c r="F444" s="406">
        <f t="shared" si="109"/>
        <v>1.7</v>
      </c>
      <c r="G444" s="468">
        <f t="shared" si="109"/>
        <v>9.44</v>
      </c>
      <c r="H444" s="407">
        <f t="shared" si="109"/>
        <v>1.2</v>
      </c>
      <c r="I444" s="407">
        <f t="shared" si="102"/>
        <v>11.139999999999999</v>
      </c>
      <c r="J444" s="407">
        <f t="shared" si="97"/>
        <v>11.2</v>
      </c>
      <c r="K444" s="408">
        <f t="shared" si="103"/>
        <v>6.0000000000000497E-2</v>
      </c>
      <c r="L444" s="409">
        <f t="shared" si="104"/>
        <v>0.5</v>
      </c>
      <c r="M444" s="410">
        <f t="shared" si="105"/>
        <v>11.639999999999999</v>
      </c>
      <c r="N444" s="410">
        <f t="shared" si="106"/>
        <v>11.7</v>
      </c>
      <c r="O444" s="411"/>
      <c r="P444" s="485">
        <f t="shared" ca="1" si="107"/>
        <v>0.4765856481481538</v>
      </c>
      <c r="Q444" s="484">
        <f t="shared" ca="1" si="98"/>
        <v>0.47673611111111674</v>
      </c>
      <c r="R444" s="486">
        <v>0.06</v>
      </c>
      <c r="S444" s="486"/>
      <c r="T444">
        <v>12</v>
      </c>
      <c r="U444" s="469" t="str">
        <f t="shared" si="99"/>
        <v>C21-R35</v>
      </c>
      <c r="V444">
        <v>21</v>
      </c>
      <c r="W444" s="470" t="s">
        <v>493</v>
      </c>
      <c r="X444" s="470" t="s">
        <v>494</v>
      </c>
      <c r="Y444">
        <v>35</v>
      </c>
      <c r="Z444" s="400">
        <v>428</v>
      </c>
      <c r="AA444" s="502">
        <v>428</v>
      </c>
    </row>
    <row r="445" spans="1:27" ht="12.75" customHeight="1">
      <c r="A445" s="403">
        <f t="shared" si="100"/>
        <v>429</v>
      </c>
      <c r="B445" s="513"/>
      <c r="C445" s="404" t="str">
        <f t="shared" si="96"/>
        <v>C21-R37</v>
      </c>
      <c r="D445" s="405">
        <v>0.47696759259259836</v>
      </c>
      <c r="E445" s="405">
        <v>0.47714120370370949</v>
      </c>
      <c r="F445" s="406">
        <f t="shared" si="109"/>
        <v>1.7</v>
      </c>
      <c r="G445" s="468">
        <f t="shared" si="109"/>
        <v>9.44</v>
      </c>
      <c r="H445" s="407">
        <f t="shared" si="109"/>
        <v>1.2</v>
      </c>
      <c r="I445" s="407">
        <f t="shared" si="102"/>
        <v>11.139999999999999</v>
      </c>
      <c r="J445" s="407">
        <f t="shared" si="97"/>
        <v>11.19</v>
      </c>
      <c r="K445" s="408">
        <f t="shared" si="103"/>
        <v>5.0000000000000711E-2</v>
      </c>
      <c r="L445" s="409">
        <f t="shared" si="104"/>
        <v>0.5</v>
      </c>
      <c r="M445" s="410">
        <f t="shared" si="105"/>
        <v>11.639999999999999</v>
      </c>
      <c r="N445" s="410">
        <f t="shared" si="106"/>
        <v>11.69</v>
      </c>
      <c r="O445" s="411"/>
      <c r="P445" s="485">
        <f t="shared" ca="1" si="107"/>
        <v>0.47700231481482047</v>
      </c>
      <c r="Q445" s="484">
        <f t="shared" ca="1" si="98"/>
        <v>0.47714120370370938</v>
      </c>
      <c r="R445" s="486">
        <v>0.05</v>
      </c>
      <c r="S445" s="486"/>
      <c r="T445">
        <v>13</v>
      </c>
      <c r="U445" s="469" t="str">
        <f t="shared" si="99"/>
        <v>C21-R37</v>
      </c>
      <c r="V445">
        <v>21</v>
      </c>
      <c r="W445" s="470" t="s">
        <v>493</v>
      </c>
      <c r="X445" s="470" t="s">
        <v>494</v>
      </c>
      <c r="Y445">
        <v>37</v>
      </c>
      <c r="Z445" s="400">
        <v>429</v>
      </c>
      <c r="AA445" s="502">
        <v>429</v>
      </c>
    </row>
    <row r="446" spans="1:27" ht="12.75" customHeight="1">
      <c r="A446" s="403">
        <f t="shared" si="100"/>
        <v>430</v>
      </c>
      <c r="B446" s="513"/>
      <c r="C446" s="404" t="str">
        <f t="shared" si="96"/>
        <v>C21-R39</v>
      </c>
      <c r="D446" s="405">
        <v>0.47741898148148726</v>
      </c>
      <c r="E446" s="405">
        <v>0.4775925925925984</v>
      </c>
      <c r="F446" s="406">
        <f t="shared" si="109"/>
        <v>1.7</v>
      </c>
      <c r="G446" s="468">
        <f t="shared" si="109"/>
        <v>9.44</v>
      </c>
      <c r="H446" s="407">
        <f t="shared" si="109"/>
        <v>1.2</v>
      </c>
      <c r="I446" s="407">
        <f t="shared" si="102"/>
        <v>11.139999999999999</v>
      </c>
      <c r="J446" s="407">
        <f t="shared" si="97"/>
        <v>11.179999999999998</v>
      </c>
      <c r="K446" s="408">
        <f t="shared" si="103"/>
        <v>3.9999999999999147E-2</v>
      </c>
      <c r="L446" s="409">
        <f t="shared" si="104"/>
        <v>0.5</v>
      </c>
      <c r="M446" s="410">
        <f t="shared" si="105"/>
        <v>11.639999999999999</v>
      </c>
      <c r="N446" s="410">
        <f t="shared" si="106"/>
        <v>11.679999999999998</v>
      </c>
      <c r="O446" s="411"/>
      <c r="P446" s="485">
        <f t="shared" ca="1" si="107"/>
        <v>0.47737268518519088</v>
      </c>
      <c r="Q446" s="484">
        <f t="shared" ca="1" si="98"/>
        <v>0.47753472222222793</v>
      </c>
      <c r="R446" s="486">
        <v>0.04</v>
      </c>
      <c r="S446" s="486"/>
      <c r="T446">
        <v>14</v>
      </c>
      <c r="U446" s="469" t="str">
        <f t="shared" si="99"/>
        <v>C21-R39</v>
      </c>
      <c r="V446">
        <v>21</v>
      </c>
      <c r="W446" s="470" t="s">
        <v>493</v>
      </c>
      <c r="X446" s="470" t="s">
        <v>494</v>
      </c>
      <c r="Y446">
        <v>39</v>
      </c>
      <c r="Z446" s="400">
        <v>430</v>
      </c>
      <c r="AA446" s="502">
        <v>430</v>
      </c>
    </row>
    <row r="447" spans="1:27" ht="12.75" customHeight="1">
      <c r="A447" s="403">
        <f t="shared" si="100"/>
        <v>431</v>
      </c>
      <c r="B447" s="513"/>
      <c r="C447" s="404" t="str">
        <f t="shared" si="96"/>
        <v>C21-R41</v>
      </c>
      <c r="D447" s="405">
        <v>0.47784722222222803</v>
      </c>
      <c r="E447" s="405">
        <v>0.47798611111111694</v>
      </c>
      <c r="F447" s="406">
        <f t="shared" si="109"/>
        <v>1.7</v>
      </c>
      <c r="G447" s="468">
        <f t="shared" si="109"/>
        <v>9.44</v>
      </c>
      <c r="H447" s="407">
        <f t="shared" si="109"/>
        <v>1.2</v>
      </c>
      <c r="I447" s="407">
        <f t="shared" si="102"/>
        <v>11.139999999999999</v>
      </c>
      <c r="J447" s="407">
        <f t="shared" si="97"/>
        <v>11.159999999999998</v>
      </c>
      <c r="K447" s="408">
        <f t="shared" si="103"/>
        <v>1.9999999999999574E-2</v>
      </c>
      <c r="L447" s="409">
        <f t="shared" si="104"/>
        <v>0.5</v>
      </c>
      <c r="M447" s="410">
        <f t="shared" si="105"/>
        <v>11.639999999999999</v>
      </c>
      <c r="N447" s="410">
        <f t="shared" si="106"/>
        <v>11.659999999999998</v>
      </c>
      <c r="O447" s="411"/>
      <c r="P447" s="485">
        <f t="shared" ca="1" si="107"/>
        <v>0.47782407407407979</v>
      </c>
      <c r="Q447" s="484">
        <f t="shared" ca="1" si="98"/>
        <v>0.47797453703704273</v>
      </c>
      <c r="R447" s="486">
        <v>0.02</v>
      </c>
      <c r="S447" s="486"/>
      <c r="T447">
        <v>15</v>
      </c>
      <c r="U447" s="469" t="str">
        <f t="shared" si="99"/>
        <v>C21-R41</v>
      </c>
      <c r="V447">
        <v>21</v>
      </c>
      <c r="W447" s="470" t="s">
        <v>493</v>
      </c>
      <c r="X447" s="470" t="s">
        <v>494</v>
      </c>
      <c r="Y447">
        <v>41</v>
      </c>
      <c r="Z447" s="400">
        <v>431</v>
      </c>
      <c r="AA447" s="502">
        <v>431</v>
      </c>
    </row>
    <row r="448" spans="1:27" ht="12.75" customHeight="1">
      <c r="A448" s="403">
        <f t="shared" si="100"/>
        <v>432</v>
      </c>
      <c r="B448" s="513"/>
      <c r="C448" s="404" t="str">
        <f t="shared" si="96"/>
        <v>C22-R40</v>
      </c>
      <c r="D448" s="405">
        <v>0.47822916666667248</v>
      </c>
      <c r="E448" s="405">
        <v>0.47837962962963543</v>
      </c>
      <c r="F448" s="406">
        <f t="shared" si="109"/>
        <v>1.7</v>
      </c>
      <c r="G448" s="468">
        <f t="shared" si="109"/>
        <v>9.44</v>
      </c>
      <c r="H448" s="407">
        <f t="shared" si="109"/>
        <v>1.2</v>
      </c>
      <c r="I448" s="407">
        <f t="shared" si="102"/>
        <v>11.139999999999999</v>
      </c>
      <c r="J448" s="407">
        <f t="shared" si="97"/>
        <v>11.27</v>
      </c>
      <c r="K448" s="408">
        <f t="shared" si="103"/>
        <v>0.13000000000000078</v>
      </c>
      <c r="L448" s="409">
        <f t="shared" si="104"/>
        <v>0.5</v>
      </c>
      <c r="M448" s="410">
        <f t="shared" si="105"/>
        <v>11.639999999999999</v>
      </c>
      <c r="N448" s="410">
        <f t="shared" si="106"/>
        <v>11.77</v>
      </c>
      <c r="O448" s="411"/>
      <c r="P448" s="485">
        <f t="shared" ca="1" si="107"/>
        <v>0.47820601851852423</v>
      </c>
      <c r="Q448" s="484">
        <f t="shared" ca="1" si="98"/>
        <v>0.47837962962963537</v>
      </c>
      <c r="R448" s="486">
        <v>0.13</v>
      </c>
      <c r="S448" s="486"/>
      <c r="T448">
        <v>16</v>
      </c>
      <c r="U448" s="469" t="str">
        <f t="shared" si="99"/>
        <v>C22-R40</v>
      </c>
      <c r="V448">
        <v>22</v>
      </c>
      <c r="W448" s="470" t="s">
        <v>493</v>
      </c>
      <c r="X448" s="470" t="s">
        <v>494</v>
      </c>
      <c r="Y448">
        <v>40</v>
      </c>
      <c r="Z448" s="400">
        <v>432</v>
      </c>
      <c r="AA448" s="502">
        <v>432</v>
      </c>
    </row>
    <row r="449" spans="1:27" ht="12.75" customHeight="1">
      <c r="A449" s="403">
        <f t="shared" si="100"/>
        <v>433</v>
      </c>
      <c r="B449" s="513"/>
      <c r="C449" s="404" t="str">
        <f t="shared" si="96"/>
        <v>C22-R38</v>
      </c>
      <c r="D449" s="405">
        <v>0.47861111111111693</v>
      </c>
      <c r="E449" s="405">
        <v>0.47876157407407988</v>
      </c>
      <c r="F449" s="406">
        <f t="shared" si="109"/>
        <v>1.7</v>
      </c>
      <c r="G449" s="468">
        <f t="shared" si="109"/>
        <v>9.44</v>
      </c>
      <c r="H449" s="407">
        <f t="shared" si="109"/>
        <v>1.2</v>
      </c>
      <c r="I449" s="407">
        <f t="shared" si="102"/>
        <v>11.139999999999999</v>
      </c>
      <c r="J449" s="407">
        <f t="shared" si="97"/>
        <v>11.229999999999999</v>
      </c>
      <c r="K449" s="408">
        <f t="shared" si="103"/>
        <v>8.9999999999999858E-2</v>
      </c>
      <c r="L449" s="409">
        <f t="shared" si="104"/>
        <v>0.5</v>
      </c>
      <c r="M449" s="410">
        <f t="shared" si="105"/>
        <v>11.639999999999999</v>
      </c>
      <c r="N449" s="410">
        <f t="shared" si="106"/>
        <v>11.729999999999999</v>
      </c>
      <c r="O449" s="411"/>
      <c r="P449" s="485">
        <f t="shared" ca="1" si="107"/>
        <v>0.47865740740741314</v>
      </c>
      <c r="Q449" s="484">
        <f t="shared" ca="1" si="98"/>
        <v>0.47879629629630205</v>
      </c>
      <c r="R449" s="486">
        <v>0.09</v>
      </c>
      <c r="S449" s="486"/>
      <c r="T449">
        <v>17</v>
      </c>
      <c r="U449" s="469" t="str">
        <f t="shared" si="99"/>
        <v>C22-R38</v>
      </c>
      <c r="V449">
        <v>22</v>
      </c>
      <c r="W449" s="470" t="s">
        <v>493</v>
      </c>
      <c r="X449" s="470" t="s">
        <v>494</v>
      </c>
      <c r="Y449">
        <v>38</v>
      </c>
      <c r="Z449" s="400">
        <v>433</v>
      </c>
      <c r="AA449" s="502">
        <v>433</v>
      </c>
    </row>
    <row r="450" spans="1:27" ht="12.75" customHeight="1">
      <c r="A450" s="403">
        <f t="shared" si="100"/>
        <v>434</v>
      </c>
      <c r="B450" s="513"/>
      <c r="C450" s="404" t="str">
        <f t="shared" si="96"/>
        <v>C22-R36</v>
      </c>
      <c r="D450" s="405">
        <v>0.47899305555556138</v>
      </c>
      <c r="E450" s="405">
        <v>0.47914351851852433</v>
      </c>
      <c r="F450" s="406">
        <f t="shared" si="109"/>
        <v>1.7</v>
      </c>
      <c r="G450" s="468">
        <f t="shared" si="109"/>
        <v>9.44</v>
      </c>
      <c r="H450" s="407">
        <f t="shared" si="109"/>
        <v>1.2</v>
      </c>
      <c r="I450" s="407">
        <f t="shared" si="102"/>
        <v>11.139999999999999</v>
      </c>
      <c r="J450" s="407">
        <f t="shared" si="97"/>
        <v>11.28</v>
      </c>
      <c r="K450" s="408">
        <f t="shared" si="103"/>
        <v>0.14000000000000057</v>
      </c>
      <c r="L450" s="409">
        <f t="shared" si="104"/>
        <v>0.5</v>
      </c>
      <c r="M450" s="410">
        <f t="shared" si="105"/>
        <v>11.639999999999999</v>
      </c>
      <c r="N450" s="410">
        <f t="shared" si="106"/>
        <v>11.78</v>
      </c>
      <c r="O450" s="411"/>
      <c r="P450" s="485">
        <f t="shared" ca="1" si="107"/>
        <v>0.47907407407407981</v>
      </c>
      <c r="Q450" s="484">
        <f t="shared" ca="1" si="98"/>
        <v>0.47924768518519095</v>
      </c>
      <c r="R450" s="486">
        <v>0.14000000000000001</v>
      </c>
      <c r="S450" s="486"/>
      <c r="T450">
        <v>18</v>
      </c>
      <c r="U450" s="469" t="str">
        <f t="shared" si="99"/>
        <v>C22-R36</v>
      </c>
      <c r="V450">
        <v>22</v>
      </c>
      <c r="W450" s="470" t="s">
        <v>493</v>
      </c>
      <c r="X450" s="470" t="s">
        <v>494</v>
      </c>
      <c r="Y450">
        <v>36</v>
      </c>
      <c r="Z450" s="400">
        <v>434</v>
      </c>
      <c r="AA450" s="502">
        <v>434</v>
      </c>
    </row>
    <row r="451" spans="1:27" ht="12.75" customHeight="1">
      <c r="A451" s="403">
        <f t="shared" si="100"/>
        <v>435</v>
      </c>
      <c r="B451" s="513"/>
      <c r="C451" s="404" t="str">
        <f t="shared" si="96"/>
        <v>C22-R34</v>
      </c>
      <c r="D451" s="405">
        <v>0.47940972222222805</v>
      </c>
      <c r="E451" s="405">
        <v>0.4795717592592651</v>
      </c>
      <c r="F451" s="406">
        <f t="shared" ref="F451:H466" si="110">F450</f>
        <v>1.7</v>
      </c>
      <c r="G451" s="468">
        <f t="shared" si="110"/>
        <v>9.44</v>
      </c>
      <c r="H451" s="407">
        <f t="shared" si="110"/>
        <v>1.2</v>
      </c>
      <c r="I451" s="407">
        <f t="shared" si="102"/>
        <v>11.139999999999999</v>
      </c>
      <c r="J451" s="407">
        <f t="shared" si="97"/>
        <v>11.28</v>
      </c>
      <c r="K451" s="408">
        <f t="shared" si="103"/>
        <v>0.14000000000000057</v>
      </c>
      <c r="L451" s="409">
        <f t="shared" si="104"/>
        <v>0.5</v>
      </c>
      <c r="M451" s="410">
        <f t="shared" si="105"/>
        <v>11.639999999999999</v>
      </c>
      <c r="N451" s="410">
        <f t="shared" si="106"/>
        <v>11.78</v>
      </c>
      <c r="O451" s="411"/>
      <c r="P451" s="485">
        <f t="shared" ca="1" si="107"/>
        <v>0.47949074074074649</v>
      </c>
      <c r="Q451" s="484">
        <f t="shared" ca="1" si="98"/>
        <v>0.47966435185185763</v>
      </c>
      <c r="R451" s="486">
        <v>0.14000000000000001</v>
      </c>
      <c r="S451" s="486"/>
      <c r="T451">
        <v>19</v>
      </c>
      <c r="U451" s="469" t="str">
        <f t="shared" si="99"/>
        <v>C22-R34</v>
      </c>
      <c r="V451">
        <v>22</v>
      </c>
      <c r="W451" s="470" t="s">
        <v>493</v>
      </c>
      <c r="X451" s="470" t="s">
        <v>494</v>
      </c>
      <c r="Y451">
        <v>34</v>
      </c>
      <c r="Z451" s="400">
        <v>435</v>
      </c>
      <c r="AA451" s="502">
        <v>435</v>
      </c>
    </row>
    <row r="452" spans="1:27" ht="12.75" customHeight="1">
      <c r="A452" s="403">
        <f t="shared" si="100"/>
        <v>436</v>
      </c>
      <c r="B452" s="513"/>
      <c r="C452" s="404" t="str">
        <f t="shared" si="96"/>
        <v>C22-R32</v>
      </c>
      <c r="D452" s="405">
        <v>0.47982638888889473</v>
      </c>
      <c r="E452" s="405">
        <v>0.47997685185185768</v>
      </c>
      <c r="F452" s="406">
        <f t="shared" si="110"/>
        <v>1.7</v>
      </c>
      <c r="G452" s="468">
        <f t="shared" si="110"/>
        <v>9.44</v>
      </c>
      <c r="H452" s="407">
        <f t="shared" si="110"/>
        <v>1.2</v>
      </c>
      <c r="I452" s="407">
        <f t="shared" si="102"/>
        <v>11.139999999999999</v>
      </c>
      <c r="J452" s="407">
        <f t="shared" si="97"/>
        <v>11.259999999999998</v>
      </c>
      <c r="K452" s="408">
        <f t="shared" si="103"/>
        <v>0.11999999999999922</v>
      </c>
      <c r="L452" s="409">
        <f t="shared" si="104"/>
        <v>0.5</v>
      </c>
      <c r="M452" s="410">
        <f t="shared" si="105"/>
        <v>11.639999999999999</v>
      </c>
      <c r="N452" s="410">
        <f t="shared" si="106"/>
        <v>11.759999999999998</v>
      </c>
      <c r="O452" s="411"/>
      <c r="P452" s="485">
        <f t="shared" ca="1" si="107"/>
        <v>0.47995370370370949</v>
      </c>
      <c r="Q452" s="484">
        <f t="shared" ca="1" si="98"/>
        <v>0.48010416666667244</v>
      </c>
      <c r="R452" s="486">
        <v>0.12</v>
      </c>
      <c r="S452" s="486"/>
      <c r="T452">
        <v>20</v>
      </c>
      <c r="U452" s="469" t="str">
        <f t="shared" si="99"/>
        <v>C22-R32</v>
      </c>
      <c r="V452">
        <v>22</v>
      </c>
      <c r="W452" s="470" t="s">
        <v>493</v>
      </c>
      <c r="X452" s="470" t="s">
        <v>494</v>
      </c>
      <c r="Y452">
        <v>32</v>
      </c>
      <c r="Z452" s="400">
        <v>436</v>
      </c>
      <c r="AA452" s="502">
        <v>436</v>
      </c>
    </row>
    <row r="453" spans="1:27" ht="12.75" customHeight="1">
      <c r="A453" s="403">
        <f t="shared" si="100"/>
        <v>437</v>
      </c>
      <c r="B453" s="513"/>
      <c r="C453" s="404" t="str">
        <f t="shared" si="96"/>
        <v>C22-R30</v>
      </c>
      <c r="D453" s="405">
        <v>0.4802430555555614</v>
      </c>
      <c r="E453" s="405">
        <v>0.48038194444445032</v>
      </c>
      <c r="F453" s="406">
        <f t="shared" si="110"/>
        <v>1.7</v>
      </c>
      <c r="G453" s="468">
        <f t="shared" si="110"/>
        <v>9.44</v>
      </c>
      <c r="H453" s="407">
        <f t="shared" si="110"/>
        <v>1.2</v>
      </c>
      <c r="I453" s="407">
        <f t="shared" si="102"/>
        <v>11.139999999999999</v>
      </c>
      <c r="J453" s="407">
        <f t="shared" si="97"/>
        <v>11.209999999999999</v>
      </c>
      <c r="K453" s="408">
        <f t="shared" si="103"/>
        <v>7.0000000000000284E-2</v>
      </c>
      <c r="L453" s="409">
        <f t="shared" si="104"/>
        <v>0.5</v>
      </c>
      <c r="M453" s="410">
        <f t="shared" si="105"/>
        <v>11.639999999999999</v>
      </c>
      <c r="N453" s="410">
        <f t="shared" si="106"/>
        <v>11.709999999999999</v>
      </c>
      <c r="O453" s="411"/>
      <c r="P453" s="485">
        <f t="shared" ca="1" si="107"/>
        <v>0.48034722222222798</v>
      </c>
      <c r="Q453" s="484">
        <f t="shared" ca="1" si="98"/>
        <v>0.48049768518519093</v>
      </c>
      <c r="R453" s="486">
        <v>7.0000000000000007E-2</v>
      </c>
      <c r="S453" s="486"/>
      <c r="T453">
        <v>21</v>
      </c>
      <c r="U453" s="469" t="str">
        <f t="shared" si="99"/>
        <v>C22-R30</v>
      </c>
      <c r="V453">
        <v>22</v>
      </c>
      <c r="W453" s="470" t="s">
        <v>493</v>
      </c>
      <c r="X453" s="470" t="s">
        <v>494</v>
      </c>
      <c r="Y453">
        <v>30</v>
      </c>
      <c r="Z453" s="400">
        <v>437</v>
      </c>
      <c r="AA453" s="502">
        <v>437</v>
      </c>
    </row>
    <row r="454" spans="1:27" ht="12.75" customHeight="1">
      <c r="A454" s="403">
        <f t="shared" si="100"/>
        <v>438</v>
      </c>
      <c r="B454" s="513"/>
      <c r="C454" s="404" t="str">
        <f t="shared" si="96"/>
        <v>C22-R28</v>
      </c>
      <c r="D454" s="405">
        <v>0.48065972222222808</v>
      </c>
      <c r="E454" s="405">
        <v>0.48082175925926512</v>
      </c>
      <c r="F454" s="406">
        <f t="shared" si="110"/>
        <v>1.7</v>
      </c>
      <c r="G454" s="468">
        <f t="shared" si="110"/>
        <v>9.44</v>
      </c>
      <c r="H454" s="407">
        <f t="shared" si="110"/>
        <v>1.2</v>
      </c>
      <c r="I454" s="407">
        <f t="shared" si="102"/>
        <v>11.139999999999999</v>
      </c>
      <c r="J454" s="407">
        <f t="shared" si="97"/>
        <v>11.19</v>
      </c>
      <c r="K454" s="408">
        <f t="shared" si="103"/>
        <v>5.0000000000000711E-2</v>
      </c>
      <c r="L454" s="409">
        <f t="shared" si="104"/>
        <v>0.5</v>
      </c>
      <c r="M454" s="410">
        <f t="shared" si="105"/>
        <v>11.639999999999999</v>
      </c>
      <c r="N454" s="410">
        <f t="shared" si="106"/>
        <v>11.69</v>
      </c>
      <c r="O454" s="411"/>
      <c r="P454" s="485">
        <f t="shared" ca="1" si="107"/>
        <v>0.48077546296296869</v>
      </c>
      <c r="Q454" s="484">
        <f t="shared" ca="1" si="98"/>
        <v>0.48094907407407983</v>
      </c>
      <c r="R454" s="486">
        <v>0.05</v>
      </c>
      <c r="S454" s="486"/>
      <c r="T454">
        <v>22</v>
      </c>
      <c r="U454" s="469" t="str">
        <f t="shared" si="99"/>
        <v>C22-R28</v>
      </c>
      <c r="V454">
        <v>22</v>
      </c>
      <c r="W454" s="470" t="s">
        <v>493</v>
      </c>
      <c r="X454" s="470" t="s">
        <v>494</v>
      </c>
      <c r="Y454">
        <v>28</v>
      </c>
      <c r="Z454" s="400">
        <v>438</v>
      </c>
      <c r="AA454" s="502">
        <v>438</v>
      </c>
    </row>
    <row r="455" spans="1:27" ht="12.75" customHeight="1">
      <c r="A455" s="403">
        <f t="shared" si="100"/>
        <v>439</v>
      </c>
      <c r="B455" s="513"/>
      <c r="C455" s="404" t="str">
        <f t="shared" si="96"/>
        <v>C22-R26</v>
      </c>
      <c r="D455" s="405">
        <v>0.48107638888889476</v>
      </c>
      <c r="E455" s="405">
        <v>0.4812500000000059</v>
      </c>
      <c r="F455" s="406">
        <f t="shared" si="110"/>
        <v>1.7</v>
      </c>
      <c r="G455" s="468">
        <f t="shared" si="110"/>
        <v>9.44</v>
      </c>
      <c r="H455" s="407">
        <f t="shared" si="110"/>
        <v>1.2</v>
      </c>
      <c r="I455" s="407">
        <f t="shared" si="102"/>
        <v>11.139999999999999</v>
      </c>
      <c r="J455" s="407">
        <f t="shared" si="97"/>
        <v>11.249999999999998</v>
      </c>
      <c r="K455" s="408">
        <f t="shared" si="103"/>
        <v>0.10999999999999943</v>
      </c>
      <c r="L455" s="409">
        <f t="shared" si="104"/>
        <v>0.5</v>
      </c>
      <c r="M455" s="410">
        <f t="shared" si="105"/>
        <v>11.639999999999999</v>
      </c>
      <c r="N455" s="410">
        <f t="shared" si="106"/>
        <v>11.749999999999998</v>
      </c>
      <c r="O455" s="411"/>
      <c r="P455" s="485">
        <f t="shared" ca="1" si="107"/>
        <v>0.4812268518518576</v>
      </c>
      <c r="Q455" s="484">
        <f t="shared" ca="1" si="98"/>
        <v>0.48140046296296873</v>
      </c>
      <c r="R455" s="486">
        <v>0.11</v>
      </c>
      <c r="S455" s="486"/>
      <c r="T455">
        <v>23</v>
      </c>
      <c r="U455" s="469" t="str">
        <f t="shared" si="99"/>
        <v>C22-R26</v>
      </c>
      <c r="V455">
        <v>22</v>
      </c>
      <c r="W455" s="470" t="s">
        <v>493</v>
      </c>
      <c r="X455" s="470" t="s">
        <v>494</v>
      </c>
      <c r="Y455">
        <v>26</v>
      </c>
      <c r="Z455" s="400">
        <v>439</v>
      </c>
      <c r="AA455" s="502">
        <v>439</v>
      </c>
    </row>
    <row r="456" spans="1:27" ht="12.75" customHeight="1">
      <c r="A456" s="403">
        <f t="shared" si="100"/>
        <v>440</v>
      </c>
      <c r="B456" s="513"/>
      <c r="C456" s="404" t="str">
        <f t="shared" si="96"/>
        <v>C22-R24</v>
      </c>
      <c r="D456" s="405">
        <v>0.48150462962963553</v>
      </c>
      <c r="E456" s="405">
        <v>0.48164351851852444</v>
      </c>
      <c r="F456" s="406">
        <f t="shared" si="110"/>
        <v>1.7</v>
      </c>
      <c r="G456" s="468">
        <f t="shared" si="110"/>
        <v>9.44</v>
      </c>
      <c r="H456" s="407">
        <f t="shared" si="110"/>
        <v>1.2</v>
      </c>
      <c r="I456" s="407">
        <f t="shared" si="102"/>
        <v>11.139999999999999</v>
      </c>
      <c r="J456" s="407">
        <f t="shared" si="97"/>
        <v>11.239999999999998</v>
      </c>
      <c r="K456" s="408">
        <f t="shared" si="103"/>
        <v>9.9999999999999645E-2</v>
      </c>
      <c r="L456" s="409">
        <f t="shared" si="104"/>
        <v>0.5</v>
      </c>
      <c r="M456" s="410">
        <f t="shared" si="105"/>
        <v>11.639999999999999</v>
      </c>
      <c r="N456" s="410">
        <f t="shared" si="106"/>
        <v>11.739999999999998</v>
      </c>
      <c r="O456" s="411"/>
      <c r="P456" s="485">
        <f t="shared" ca="1" si="107"/>
        <v>0.48165509259259837</v>
      </c>
      <c r="Q456" s="484">
        <f t="shared" ca="1" si="98"/>
        <v>0.4818287037037095</v>
      </c>
      <c r="R456" s="486">
        <v>0.1</v>
      </c>
      <c r="S456" s="486"/>
      <c r="T456">
        <v>24</v>
      </c>
      <c r="U456" s="469" t="str">
        <f t="shared" si="99"/>
        <v>C22-R24</v>
      </c>
      <c r="V456">
        <v>22</v>
      </c>
      <c r="W456" s="470" t="s">
        <v>493</v>
      </c>
      <c r="X456" s="470" t="s">
        <v>494</v>
      </c>
      <c r="Y456">
        <v>24</v>
      </c>
      <c r="Z456" s="400">
        <v>440</v>
      </c>
      <c r="AA456" s="502">
        <v>440</v>
      </c>
    </row>
    <row r="457" spans="1:27" ht="12.75" customHeight="1">
      <c r="A457" s="403">
        <f t="shared" si="100"/>
        <v>441</v>
      </c>
      <c r="B457" s="513"/>
      <c r="C457" s="404" t="str">
        <f t="shared" si="96"/>
        <v>C22-R22</v>
      </c>
      <c r="D457" s="405">
        <v>0.4819212962963022</v>
      </c>
      <c r="E457" s="405">
        <v>0.48207175925926515</v>
      </c>
      <c r="F457" s="406">
        <f t="shared" si="110"/>
        <v>1.7</v>
      </c>
      <c r="G457" s="468">
        <f t="shared" si="110"/>
        <v>9.44</v>
      </c>
      <c r="H457" s="407">
        <f t="shared" si="110"/>
        <v>1.2</v>
      </c>
      <c r="I457" s="407">
        <f t="shared" si="102"/>
        <v>11.139999999999999</v>
      </c>
      <c r="J457" s="407">
        <f t="shared" si="97"/>
        <v>11.239999999999998</v>
      </c>
      <c r="K457" s="408">
        <f t="shared" si="103"/>
        <v>9.9999999999999645E-2</v>
      </c>
      <c r="L457" s="409">
        <f t="shared" si="104"/>
        <v>0.5</v>
      </c>
      <c r="M457" s="410">
        <f t="shared" si="105"/>
        <v>11.639999999999999</v>
      </c>
      <c r="N457" s="410">
        <f t="shared" si="106"/>
        <v>11.739999999999998</v>
      </c>
      <c r="O457" s="411"/>
      <c r="P457" s="485">
        <f t="shared" ca="1" si="107"/>
        <v>0.48207175925926504</v>
      </c>
      <c r="Q457" s="484">
        <f t="shared" ca="1" si="98"/>
        <v>0.48223379629630209</v>
      </c>
      <c r="R457" s="486">
        <v>0.1</v>
      </c>
      <c r="S457" s="486"/>
      <c r="T457">
        <v>25</v>
      </c>
      <c r="U457" s="469" t="str">
        <f t="shared" si="99"/>
        <v>C22-R22</v>
      </c>
      <c r="V457">
        <v>22</v>
      </c>
      <c r="W457" s="470" t="s">
        <v>493</v>
      </c>
      <c r="X457" s="470" t="s">
        <v>494</v>
      </c>
      <c r="Y457">
        <v>22</v>
      </c>
      <c r="Z457" s="400">
        <v>441</v>
      </c>
      <c r="AA457" s="502">
        <v>441</v>
      </c>
    </row>
    <row r="458" spans="1:27" ht="12.75" customHeight="1">
      <c r="A458" s="403">
        <f t="shared" si="100"/>
        <v>442</v>
      </c>
      <c r="B458" s="513"/>
      <c r="C458" s="404" t="str">
        <f t="shared" si="96"/>
        <v>C22-R20</v>
      </c>
      <c r="D458" s="405">
        <v>0.48232638888889479</v>
      </c>
      <c r="E458" s="405">
        <v>0.48247685185185774</v>
      </c>
      <c r="F458" s="406">
        <f t="shared" si="110"/>
        <v>1.7</v>
      </c>
      <c r="G458" s="468">
        <f t="shared" si="110"/>
        <v>9.44</v>
      </c>
      <c r="H458" s="407">
        <f t="shared" si="110"/>
        <v>1.2</v>
      </c>
      <c r="I458" s="407">
        <f t="shared" si="102"/>
        <v>11.139999999999999</v>
      </c>
      <c r="J458" s="407">
        <f t="shared" si="97"/>
        <v>11.28</v>
      </c>
      <c r="K458" s="408">
        <f t="shared" si="103"/>
        <v>0.14000000000000057</v>
      </c>
      <c r="L458" s="409">
        <f t="shared" si="104"/>
        <v>0.5</v>
      </c>
      <c r="M458" s="410">
        <f t="shared" si="105"/>
        <v>11.639999999999999</v>
      </c>
      <c r="N458" s="410">
        <f t="shared" si="106"/>
        <v>11.78</v>
      </c>
      <c r="O458" s="411"/>
      <c r="P458" s="485">
        <f t="shared" ca="1" si="107"/>
        <v>0.48248842592593172</v>
      </c>
      <c r="Q458" s="484">
        <f t="shared" ca="1" si="98"/>
        <v>0.48263888888889467</v>
      </c>
      <c r="R458" s="486">
        <v>0.14000000000000001</v>
      </c>
      <c r="S458" s="486"/>
      <c r="T458">
        <v>26</v>
      </c>
      <c r="U458" s="469" t="str">
        <f t="shared" si="99"/>
        <v>C22-R20</v>
      </c>
      <c r="V458">
        <v>22</v>
      </c>
      <c r="W458" s="470" t="s">
        <v>493</v>
      </c>
      <c r="X458" s="470" t="s">
        <v>494</v>
      </c>
      <c r="Y458">
        <v>20</v>
      </c>
      <c r="Z458" s="400">
        <v>442</v>
      </c>
      <c r="AA458" s="502">
        <v>442</v>
      </c>
    </row>
    <row r="459" spans="1:27" ht="12.75" customHeight="1">
      <c r="A459" s="403">
        <f t="shared" si="100"/>
        <v>443</v>
      </c>
      <c r="B459" s="513"/>
      <c r="C459" s="404" t="str">
        <f t="shared" si="96"/>
        <v>C22-R18</v>
      </c>
      <c r="D459" s="405">
        <v>0.48274305555556146</v>
      </c>
      <c r="E459" s="405">
        <v>0.48290509259259851</v>
      </c>
      <c r="F459" s="406">
        <f t="shared" si="110"/>
        <v>1.7</v>
      </c>
      <c r="G459" s="468">
        <f t="shared" si="110"/>
        <v>9.44</v>
      </c>
      <c r="H459" s="407">
        <f t="shared" si="110"/>
        <v>1.2</v>
      </c>
      <c r="I459" s="407">
        <f t="shared" si="102"/>
        <v>11.139999999999999</v>
      </c>
      <c r="J459" s="407">
        <f t="shared" si="97"/>
        <v>11.209999999999999</v>
      </c>
      <c r="K459" s="408">
        <f t="shared" si="103"/>
        <v>7.0000000000000284E-2</v>
      </c>
      <c r="L459" s="409">
        <f t="shared" si="104"/>
        <v>0.5</v>
      </c>
      <c r="M459" s="410">
        <f t="shared" si="105"/>
        <v>11.639999999999999</v>
      </c>
      <c r="N459" s="410">
        <f t="shared" si="106"/>
        <v>11.709999999999999</v>
      </c>
      <c r="O459" s="411"/>
      <c r="P459" s="485">
        <f t="shared" ca="1" si="107"/>
        <v>0.48287037037037617</v>
      </c>
      <c r="Q459" s="484">
        <f t="shared" ca="1" si="98"/>
        <v>0.48302083333333912</v>
      </c>
      <c r="R459" s="486">
        <v>7.0000000000000007E-2</v>
      </c>
      <c r="S459" s="486"/>
      <c r="T459">
        <v>1</v>
      </c>
      <c r="U459" s="469" t="str">
        <f t="shared" si="99"/>
        <v>C22-R18</v>
      </c>
      <c r="V459">
        <v>22</v>
      </c>
      <c r="W459" s="470" t="s">
        <v>493</v>
      </c>
      <c r="X459" s="470" t="s">
        <v>494</v>
      </c>
      <c r="Y459">
        <v>18</v>
      </c>
      <c r="Z459" s="400">
        <v>443</v>
      </c>
      <c r="AA459" s="502">
        <v>443</v>
      </c>
    </row>
    <row r="460" spans="1:27" ht="12.75" customHeight="1">
      <c r="A460" s="403">
        <f t="shared" si="100"/>
        <v>444</v>
      </c>
      <c r="B460" s="513"/>
      <c r="C460" s="404" t="str">
        <f t="shared" si="96"/>
        <v>C22-R16</v>
      </c>
      <c r="D460" s="405">
        <v>0.48314814814815404</v>
      </c>
      <c r="E460" s="405">
        <v>0.48332175925926518</v>
      </c>
      <c r="F460" s="406">
        <f t="shared" si="110"/>
        <v>1.7</v>
      </c>
      <c r="G460" s="468">
        <f t="shared" si="110"/>
        <v>9.44</v>
      </c>
      <c r="H460" s="407">
        <f t="shared" si="110"/>
        <v>1.2</v>
      </c>
      <c r="I460" s="407">
        <f t="shared" si="102"/>
        <v>11.139999999999999</v>
      </c>
      <c r="J460" s="407">
        <f t="shared" si="97"/>
        <v>11.219999999999999</v>
      </c>
      <c r="K460" s="408">
        <f t="shared" si="103"/>
        <v>8.0000000000000071E-2</v>
      </c>
      <c r="L460" s="409">
        <f t="shared" si="104"/>
        <v>0.5</v>
      </c>
      <c r="M460" s="410">
        <f t="shared" si="105"/>
        <v>11.639999999999999</v>
      </c>
      <c r="N460" s="410">
        <f t="shared" si="106"/>
        <v>11.719999999999999</v>
      </c>
      <c r="O460" s="411"/>
      <c r="P460" s="485">
        <f t="shared" ca="1" si="107"/>
        <v>0.48327546296296875</v>
      </c>
      <c r="Q460" s="484">
        <f t="shared" ca="1" si="98"/>
        <v>0.4834259259259317</v>
      </c>
      <c r="R460" s="486">
        <v>0.08</v>
      </c>
      <c r="S460" s="486"/>
      <c r="T460">
        <v>2</v>
      </c>
      <c r="U460" s="469" t="str">
        <f t="shared" si="99"/>
        <v>C22-R16</v>
      </c>
      <c r="V460">
        <v>22</v>
      </c>
      <c r="W460" s="470" t="s">
        <v>493</v>
      </c>
      <c r="X460" s="470" t="s">
        <v>494</v>
      </c>
      <c r="Y460">
        <v>16</v>
      </c>
      <c r="Z460" s="400">
        <v>444</v>
      </c>
      <c r="AA460" s="502">
        <v>444</v>
      </c>
    </row>
    <row r="461" spans="1:27" ht="12.75" customHeight="1">
      <c r="A461" s="403">
        <f t="shared" si="100"/>
        <v>445</v>
      </c>
      <c r="B461" s="513"/>
      <c r="C461" s="404" t="str">
        <f t="shared" si="96"/>
        <v>C22-R14</v>
      </c>
      <c r="D461" s="405">
        <v>0.48356481481482072</v>
      </c>
      <c r="E461" s="405">
        <v>0.48373842592593186</v>
      </c>
      <c r="F461" s="406">
        <f t="shared" si="110"/>
        <v>1.7</v>
      </c>
      <c r="G461" s="468">
        <f t="shared" si="110"/>
        <v>9.44</v>
      </c>
      <c r="H461" s="407">
        <f t="shared" si="110"/>
        <v>1.2</v>
      </c>
      <c r="I461" s="407">
        <f t="shared" si="102"/>
        <v>11.139999999999999</v>
      </c>
      <c r="J461" s="407">
        <f t="shared" si="97"/>
        <v>11.28</v>
      </c>
      <c r="K461" s="408">
        <f t="shared" si="103"/>
        <v>0.14000000000000057</v>
      </c>
      <c r="L461" s="409">
        <f t="shared" si="104"/>
        <v>0.5</v>
      </c>
      <c r="M461" s="410">
        <f t="shared" si="105"/>
        <v>11.639999999999999</v>
      </c>
      <c r="N461" s="410">
        <f t="shared" si="106"/>
        <v>11.78</v>
      </c>
      <c r="O461" s="411"/>
      <c r="P461" s="485">
        <f t="shared" ca="1" si="107"/>
        <v>0.48366898148148724</v>
      </c>
      <c r="Q461" s="484">
        <f t="shared" ca="1" si="98"/>
        <v>0.48381944444445019</v>
      </c>
      <c r="R461" s="486">
        <v>0.14000000000000001</v>
      </c>
      <c r="S461" s="486"/>
      <c r="T461">
        <v>3</v>
      </c>
      <c r="U461" s="469" t="str">
        <f t="shared" si="99"/>
        <v>C22-R14</v>
      </c>
      <c r="V461">
        <v>22</v>
      </c>
      <c r="W461" s="470" t="s">
        <v>493</v>
      </c>
      <c r="X461" s="470" t="s">
        <v>494</v>
      </c>
      <c r="Y461">
        <v>14</v>
      </c>
      <c r="Z461" s="400">
        <v>445</v>
      </c>
      <c r="AA461" s="502">
        <v>445</v>
      </c>
    </row>
    <row r="462" spans="1:27" ht="12.75" customHeight="1">
      <c r="A462" s="403">
        <f t="shared" si="100"/>
        <v>446</v>
      </c>
      <c r="B462" s="513"/>
      <c r="C462" s="404" t="str">
        <f t="shared" si="96"/>
        <v>C22-R12</v>
      </c>
      <c r="D462" s="405">
        <v>0.48396990740741336</v>
      </c>
      <c r="E462" s="405">
        <v>0.48410879629630227</v>
      </c>
      <c r="F462" s="406">
        <f t="shared" si="110"/>
        <v>1.7</v>
      </c>
      <c r="G462" s="468">
        <f t="shared" si="110"/>
        <v>9.44</v>
      </c>
      <c r="H462" s="407">
        <f t="shared" si="110"/>
        <v>1.2</v>
      </c>
      <c r="I462" s="407">
        <f t="shared" si="102"/>
        <v>11.139999999999999</v>
      </c>
      <c r="J462" s="407">
        <f t="shared" si="97"/>
        <v>11.149999999999999</v>
      </c>
      <c r="K462" s="408">
        <f t="shared" si="103"/>
        <v>9.9999999999997868E-3</v>
      </c>
      <c r="L462" s="409">
        <f t="shared" si="104"/>
        <v>0.5</v>
      </c>
      <c r="M462" s="410">
        <f t="shared" si="105"/>
        <v>11.639999999999999</v>
      </c>
      <c r="N462" s="410">
        <f t="shared" si="106"/>
        <v>11.649999999999999</v>
      </c>
      <c r="O462" s="411"/>
      <c r="P462" s="485">
        <f t="shared" ca="1" si="107"/>
        <v>0.48406250000000572</v>
      </c>
      <c r="Q462" s="484">
        <f t="shared" ca="1" si="98"/>
        <v>0.48423611111111686</v>
      </c>
      <c r="R462" s="486">
        <v>0.01</v>
      </c>
      <c r="S462" s="486"/>
      <c r="T462">
        <v>4</v>
      </c>
      <c r="U462" s="469" t="str">
        <f t="shared" si="99"/>
        <v>C22-R12</v>
      </c>
      <c r="V462">
        <v>22</v>
      </c>
      <c r="W462" s="470" t="s">
        <v>493</v>
      </c>
      <c r="X462" s="470" t="s">
        <v>494</v>
      </c>
      <c r="Y462">
        <v>12</v>
      </c>
      <c r="Z462" s="400">
        <v>446</v>
      </c>
      <c r="AA462" s="502">
        <v>446</v>
      </c>
    </row>
    <row r="463" spans="1:27" ht="12.75" customHeight="1">
      <c r="A463" s="403">
        <f t="shared" si="100"/>
        <v>447</v>
      </c>
      <c r="B463" s="513"/>
      <c r="C463" s="404" t="str">
        <f t="shared" si="96"/>
        <v>C22-R10</v>
      </c>
      <c r="D463" s="405">
        <v>0.48439814814815413</v>
      </c>
      <c r="E463" s="405">
        <v>0.48454861111111708</v>
      </c>
      <c r="F463" s="406">
        <f t="shared" si="110"/>
        <v>1.7</v>
      </c>
      <c r="G463" s="468">
        <f t="shared" si="110"/>
        <v>9.44</v>
      </c>
      <c r="H463" s="407">
        <f t="shared" si="110"/>
        <v>1.2</v>
      </c>
      <c r="I463" s="407">
        <f t="shared" si="102"/>
        <v>11.139999999999999</v>
      </c>
      <c r="J463" s="407">
        <f t="shared" si="97"/>
        <v>11.19</v>
      </c>
      <c r="K463" s="408">
        <f t="shared" si="103"/>
        <v>5.0000000000000711E-2</v>
      </c>
      <c r="L463" s="409">
        <f t="shared" si="104"/>
        <v>0.5</v>
      </c>
      <c r="M463" s="410">
        <f t="shared" si="105"/>
        <v>11.639999999999999</v>
      </c>
      <c r="N463" s="410">
        <f t="shared" si="106"/>
        <v>11.69</v>
      </c>
      <c r="O463" s="411"/>
      <c r="P463" s="485">
        <f t="shared" ca="1" si="107"/>
        <v>0.48452546296296872</v>
      </c>
      <c r="Q463" s="484">
        <f t="shared" ca="1" si="98"/>
        <v>0.48467592592593167</v>
      </c>
      <c r="R463" s="486">
        <v>0.05</v>
      </c>
      <c r="S463" s="486"/>
      <c r="T463">
        <v>5</v>
      </c>
      <c r="U463" s="469" t="str">
        <f t="shared" si="99"/>
        <v>C22-R10</v>
      </c>
      <c r="V463">
        <v>22</v>
      </c>
      <c r="W463" s="470" t="s">
        <v>493</v>
      </c>
      <c r="X463" s="470" t="s">
        <v>494</v>
      </c>
      <c r="Y463">
        <v>10</v>
      </c>
      <c r="Z463" s="400">
        <v>447</v>
      </c>
      <c r="AA463" s="502">
        <v>447</v>
      </c>
    </row>
    <row r="464" spans="1:27" ht="12.75" customHeight="1">
      <c r="A464" s="403">
        <f t="shared" si="100"/>
        <v>448</v>
      </c>
      <c r="B464" s="513" t="str">
        <f>D12</f>
        <v>KM8+940, KM9+009,80</v>
      </c>
      <c r="C464" s="404" t="str">
        <f t="shared" si="96"/>
        <v>C22-R8</v>
      </c>
      <c r="D464" s="405">
        <v>0.54516203703703703</v>
      </c>
      <c r="E464" s="405">
        <v>0.54533564814814817</v>
      </c>
      <c r="F464" s="406">
        <f t="shared" si="110"/>
        <v>1.7</v>
      </c>
      <c r="G464" s="468">
        <f t="shared" si="110"/>
        <v>9.44</v>
      </c>
      <c r="H464" s="407">
        <f t="shared" si="110"/>
        <v>1.2</v>
      </c>
      <c r="I464" s="407">
        <f t="shared" si="102"/>
        <v>11.139999999999999</v>
      </c>
      <c r="J464" s="407">
        <f t="shared" si="97"/>
        <v>11.19</v>
      </c>
      <c r="K464" s="408">
        <f t="shared" si="103"/>
        <v>5.0000000000000711E-2</v>
      </c>
      <c r="L464" s="409">
        <f t="shared" si="104"/>
        <v>0.5</v>
      </c>
      <c r="M464" s="410">
        <f t="shared" si="105"/>
        <v>11.639999999999999</v>
      </c>
      <c r="N464" s="410">
        <f t="shared" si="106"/>
        <v>11.69</v>
      </c>
      <c r="O464" s="411"/>
      <c r="P464" s="485">
        <v>0.54516203703703703</v>
      </c>
      <c r="Q464" s="484">
        <f t="shared" ca="1" si="98"/>
        <v>0.54533564814814817</v>
      </c>
      <c r="R464" s="486">
        <v>0.05</v>
      </c>
      <c r="S464" s="486"/>
      <c r="T464">
        <v>6</v>
      </c>
      <c r="U464" s="469" t="str">
        <f t="shared" si="99"/>
        <v>C22-R8</v>
      </c>
      <c r="V464">
        <v>22</v>
      </c>
      <c r="W464" s="470" t="s">
        <v>493</v>
      </c>
      <c r="X464" s="470" t="s">
        <v>494</v>
      </c>
      <c r="Y464">
        <v>8</v>
      </c>
      <c r="Z464" s="400">
        <v>448</v>
      </c>
      <c r="AA464" s="502">
        <v>448</v>
      </c>
    </row>
    <row r="465" spans="1:27" ht="12.75" customHeight="1">
      <c r="A465" s="403">
        <f t="shared" si="100"/>
        <v>449</v>
      </c>
      <c r="B465" s="513"/>
      <c r="C465" s="404" t="str">
        <f t="shared" si="96"/>
        <v>C22-R6</v>
      </c>
      <c r="D465" s="405">
        <v>0.54556712962962961</v>
      </c>
      <c r="E465" s="405">
        <v>0.54571759259259256</v>
      </c>
      <c r="F465" s="406">
        <f t="shared" si="110"/>
        <v>1.7</v>
      </c>
      <c r="G465" s="468">
        <f t="shared" si="110"/>
        <v>9.44</v>
      </c>
      <c r="H465" s="407">
        <f t="shared" si="110"/>
        <v>1.2</v>
      </c>
      <c r="I465" s="407">
        <f t="shared" si="102"/>
        <v>11.139999999999999</v>
      </c>
      <c r="J465" s="407">
        <f t="shared" si="97"/>
        <v>11.219999999999999</v>
      </c>
      <c r="K465" s="408">
        <f t="shared" si="103"/>
        <v>8.0000000000000071E-2</v>
      </c>
      <c r="L465" s="409">
        <f t="shared" si="104"/>
        <v>0.5</v>
      </c>
      <c r="M465" s="410">
        <f t="shared" si="105"/>
        <v>11.639999999999999</v>
      </c>
      <c r="N465" s="410">
        <f t="shared" si="106"/>
        <v>11.719999999999999</v>
      </c>
      <c r="O465" s="411"/>
      <c r="P465" s="485">
        <f t="shared" ca="1" si="107"/>
        <v>0.5455902777777778</v>
      </c>
      <c r="Q465" s="484">
        <f t="shared" ca="1" si="98"/>
        <v>0.54574074074074075</v>
      </c>
      <c r="R465" s="486">
        <v>0.08</v>
      </c>
      <c r="S465" s="486"/>
      <c r="T465">
        <v>7</v>
      </c>
      <c r="U465" s="469" t="str">
        <f t="shared" si="99"/>
        <v>C22-R6</v>
      </c>
      <c r="V465">
        <v>22</v>
      </c>
      <c r="W465" s="470" t="s">
        <v>493</v>
      </c>
      <c r="X465" s="470" t="s">
        <v>494</v>
      </c>
      <c r="Y465">
        <v>6</v>
      </c>
      <c r="Z465" s="400">
        <v>449</v>
      </c>
      <c r="AA465" s="502">
        <v>449</v>
      </c>
    </row>
    <row r="466" spans="1:27" ht="12.75" customHeight="1">
      <c r="A466" s="403">
        <f t="shared" si="100"/>
        <v>450</v>
      </c>
      <c r="B466" s="513"/>
      <c r="C466" s="404" t="str">
        <f t="shared" ref="C466:C516" si="111">U466</f>
        <v>C22-R4</v>
      </c>
      <c r="D466" s="405">
        <v>0.54600694444444442</v>
      </c>
      <c r="E466" s="405">
        <v>0.54616898148148141</v>
      </c>
      <c r="F466" s="406">
        <f t="shared" si="110"/>
        <v>1.7</v>
      </c>
      <c r="G466" s="468">
        <f t="shared" si="110"/>
        <v>9.44</v>
      </c>
      <c r="H466" s="407">
        <f t="shared" si="110"/>
        <v>1.2</v>
      </c>
      <c r="I466" s="407">
        <f t="shared" si="102"/>
        <v>11.139999999999999</v>
      </c>
      <c r="J466" s="407">
        <f t="shared" ref="J466:J516" si="112">I466+R466</f>
        <v>11.249999999999998</v>
      </c>
      <c r="K466" s="408">
        <f t="shared" si="103"/>
        <v>0.10999999999999943</v>
      </c>
      <c r="L466" s="409">
        <f t="shared" si="104"/>
        <v>0.5</v>
      </c>
      <c r="M466" s="410">
        <f t="shared" si="105"/>
        <v>11.639999999999999</v>
      </c>
      <c r="N466" s="410">
        <f t="shared" si="106"/>
        <v>11.749999999999998</v>
      </c>
      <c r="O466" s="411"/>
      <c r="P466" s="485">
        <f t="shared" ca="1" si="107"/>
        <v>0.54603009259259261</v>
      </c>
      <c r="Q466" s="484">
        <f t="shared" ref="Q466:Q529" ca="1" si="113">P466+TIME(0,0,RANDBETWEEN(12,15))</f>
        <v>0.5461921296296296</v>
      </c>
      <c r="R466" s="486">
        <v>0.11</v>
      </c>
      <c r="S466" s="486"/>
      <c r="T466">
        <v>8</v>
      </c>
      <c r="U466" s="469" t="str">
        <f t="shared" ref="U466:U529" si="114">W466&amp;V466&amp;"-"&amp;X466&amp;Y466</f>
        <v>C22-R4</v>
      </c>
      <c r="V466">
        <v>22</v>
      </c>
      <c r="W466" s="470" t="s">
        <v>493</v>
      </c>
      <c r="X466" s="470" t="s">
        <v>494</v>
      </c>
      <c r="Y466">
        <v>4</v>
      </c>
      <c r="Z466" s="400">
        <v>450</v>
      </c>
      <c r="AA466" s="502">
        <v>450</v>
      </c>
    </row>
    <row r="467" spans="1:27" ht="12.75" customHeight="1">
      <c r="A467" s="403">
        <f t="shared" ref="A467:A514" si="115">A466+1</f>
        <v>451</v>
      </c>
      <c r="B467" s="513"/>
      <c r="C467" s="404" t="str">
        <f t="shared" si="111"/>
        <v>C22-R2</v>
      </c>
      <c r="D467" s="405">
        <v>0.54642361111111104</v>
      </c>
      <c r="E467" s="405">
        <v>0.54656249999999995</v>
      </c>
      <c r="F467" s="406">
        <f t="shared" ref="F467:H482" si="116">F466</f>
        <v>1.7</v>
      </c>
      <c r="G467" s="468">
        <f t="shared" si="116"/>
        <v>9.44</v>
      </c>
      <c r="H467" s="407">
        <f t="shared" si="116"/>
        <v>1.2</v>
      </c>
      <c r="I467" s="407">
        <f t="shared" ref="I467:I516" si="117">F467+G467</f>
        <v>11.139999999999999</v>
      </c>
      <c r="J467" s="407">
        <f t="shared" si="112"/>
        <v>11.28</v>
      </c>
      <c r="K467" s="408">
        <f t="shared" ref="K467:K516" si="118">J467-I467</f>
        <v>0.14000000000000057</v>
      </c>
      <c r="L467" s="409">
        <f t="shared" ref="L467:L531" si="119">L466</f>
        <v>0.5</v>
      </c>
      <c r="M467" s="410">
        <f t="shared" ref="M467:M516" si="120">I467+L467</f>
        <v>11.639999999999999</v>
      </c>
      <c r="N467" s="410">
        <f t="shared" ref="N467:N530" si="121">J467+L467</f>
        <v>11.78</v>
      </c>
      <c r="O467" s="411"/>
      <c r="P467" s="485">
        <f t="shared" ref="P467:P530" ca="1" si="122">Q466+TIME(0,0,RANDBETWEEN(20,25))</f>
        <v>0.54644675925925923</v>
      </c>
      <c r="Q467" s="484">
        <f t="shared" ca="1" si="113"/>
        <v>0.54658564814814814</v>
      </c>
      <c r="R467" s="486">
        <v>0.14000000000000001</v>
      </c>
      <c r="S467" s="486"/>
      <c r="T467">
        <v>9</v>
      </c>
      <c r="U467" s="469" t="str">
        <f t="shared" si="114"/>
        <v>C22-R2</v>
      </c>
      <c r="V467">
        <v>22</v>
      </c>
      <c r="W467" s="470" t="s">
        <v>493</v>
      </c>
      <c r="X467" s="470" t="s">
        <v>494</v>
      </c>
      <c r="Y467">
        <v>2</v>
      </c>
      <c r="Z467" s="400">
        <v>451</v>
      </c>
      <c r="AA467" s="502">
        <v>451</v>
      </c>
    </row>
    <row r="468" spans="1:27" ht="12.75" customHeight="1">
      <c r="A468" s="403">
        <f t="shared" si="115"/>
        <v>452</v>
      </c>
      <c r="B468" s="513"/>
      <c r="C468" s="404" t="str">
        <f t="shared" si="111"/>
        <v>C23-R1</v>
      </c>
      <c r="D468" s="405">
        <v>0.54684027777777777</v>
      </c>
      <c r="E468" s="405">
        <v>0.54701388888888891</v>
      </c>
      <c r="F468" s="406">
        <f t="shared" si="116"/>
        <v>1.7</v>
      </c>
      <c r="G468" s="468">
        <f t="shared" si="116"/>
        <v>9.44</v>
      </c>
      <c r="H468" s="407">
        <f t="shared" si="116"/>
        <v>1.2</v>
      </c>
      <c r="I468" s="407">
        <f t="shared" si="117"/>
        <v>11.139999999999999</v>
      </c>
      <c r="J468" s="407">
        <f t="shared" si="112"/>
        <v>11.149999999999999</v>
      </c>
      <c r="K468" s="408">
        <f t="shared" si="118"/>
        <v>9.9999999999997868E-3</v>
      </c>
      <c r="L468" s="409">
        <f t="shared" si="119"/>
        <v>0.5</v>
      </c>
      <c r="M468" s="410">
        <f t="shared" si="120"/>
        <v>11.639999999999999</v>
      </c>
      <c r="N468" s="410">
        <f t="shared" si="121"/>
        <v>11.649999999999999</v>
      </c>
      <c r="O468" s="411"/>
      <c r="P468" s="485">
        <f t="shared" ca="1" si="122"/>
        <v>0.54685185185185181</v>
      </c>
      <c r="Q468" s="484">
        <f t="shared" ca="1" si="113"/>
        <v>0.5470138888888888</v>
      </c>
      <c r="R468" s="486">
        <v>0.01</v>
      </c>
      <c r="S468" s="486"/>
      <c r="T468">
        <v>10</v>
      </c>
      <c r="U468" s="469" t="str">
        <f t="shared" si="114"/>
        <v>C23-R1</v>
      </c>
      <c r="V468">
        <v>23</v>
      </c>
      <c r="W468" s="470" t="s">
        <v>493</v>
      </c>
      <c r="X468" s="470" t="s">
        <v>494</v>
      </c>
      <c r="Y468">
        <v>1</v>
      </c>
      <c r="Z468" s="400">
        <v>452</v>
      </c>
      <c r="AA468" s="502">
        <v>452</v>
      </c>
    </row>
    <row r="469" spans="1:27" ht="12.75" customHeight="1">
      <c r="A469" s="403">
        <f t="shared" si="115"/>
        <v>453</v>
      </c>
      <c r="B469" s="513"/>
      <c r="C469" s="404" t="str">
        <f t="shared" si="111"/>
        <v>C23-R3</v>
      </c>
      <c r="D469" s="405">
        <v>0.54728009259259258</v>
      </c>
      <c r="E469" s="405">
        <v>0.54745370370370372</v>
      </c>
      <c r="F469" s="406">
        <f t="shared" si="116"/>
        <v>1.7</v>
      </c>
      <c r="G469" s="468">
        <f t="shared" si="116"/>
        <v>9.44</v>
      </c>
      <c r="H469" s="407">
        <f t="shared" si="116"/>
        <v>1.2</v>
      </c>
      <c r="I469" s="407">
        <f t="shared" si="117"/>
        <v>11.139999999999999</v>
      </c>
      <c r="J469" s="407">
        <f t="shared" si="112"/>
        <v>11.259999999999998</v>
      </c>
      <c r="K469" s="408">
        <f t="shared" si="118"/>
        <v>0.11999999999999922</v>
      </c>
      <c r="L469" s="409">
        <f t="shared" si="119"/>
        <v>0.5</v>
      </c>
      <c r="M469" s="410">
        <f t="shared" si="120"/>
        <v>11.639999999999999</v>
      </c>
      <c r="N469" s="410">
        <f t="shared" si="121"/>
        <v>11.759999999999998</v>
      </c>
      <c r="O469" s="411"/>
      <c r="P469" s="485">
        <f t="shared" ca="1" si="122"/>
        <v>0.54728009259259247</v>
      </c>
      <c r="Q469" s="484">
        <f t="shared" ca="1" si="113"/>
        <v>0.54741898148148138</v>
      </c>
      <c r="R469" s="486">
        <v>0.12</v>
      </c>
      <c r="S469" s="486"/>
      <c r="T469">
        <v>11</v>
      </c>
      <c r="U469" s="469" t="str">
        <f t="shared" si="114"/>
        <v>C23-R3</v>
      </c>
      <c r="V469">
        <v>23</v>
      </c>
      <c r="W469" s="470" t="s">
        <v>493</v>
      </c>
      <c r="X469" s="470" t="s">
        <v>494</v>
      </c>
      <c r="Y469">
        <v>3</v>
      </c>
      <c r="Z469" s="400">
        <v>453</v>
      </c>
      <c r="AA469" s="502">
        <v>453</v>
      </c>
    </row>
    <row r="470" spans="1:27" ht="12.75" customHeight="1">
      <c r="A470" s="403">
        <f t="shared" si="115"/>
        <v>454</v>
      </c>
      <c r="B470" s="513"/>
      <c r="C470" s="404" t="str">
        <f t="shared" si="111"/>
        <v>C23-R5</v>
      </c>
      <c r="D470" s="405">
        <v>0.54773148148148154</v>
      </c>
      <c r="E470" s="405">
        <v>0.54790509259259268</v>
      </c>
      <c r="F470" s="406">
        <f t="shared" si="116"/>
        <v>1.7</v>
      </c>
      <c r="G470" s="468">
        <f t="shared" si="116"/>
        <v>9.44</v>
      </c>
      <c r="H470" s="407">
        <f t="shared" si="116"/>
        <v>1.2</v>
      </c>
      <c r="I470" s="407">
        <f t="shared" si="117"/>
        <v>11.139999999999999</v>
      </c>
      <c r="J470" s="407">
        <f t="shared" si="112"/>
        <v>11.229999999999999</v>
      </c>
      <c r="K470" s="408">
        <f t="shared" si="118"/>
        <v>8.9999999999999858E-2</v>
      </c>
      <c r="L470" s="409">
        <f t="shared" si="119"/>
        <v>0.5</v>
      </c>
      <c r="M470" s="410">
        <f t="shared" si="120"/>
        <v>11.639999999999999</v>
      </c>
      <c r="N470" s="410">
        <f t="shared" si="121"/>
        <v>11.729999999999999</v>
      </c>
      <c r="O470" s="411"/>
      <c r="P470" s="485">
        <f t="shared" ca="1" si="122"/>
        <v>0.54766203703703698</v>
      </c>
      <c r="Q470" s="484">
        <f t="shared" ca="1" si="113"/>
        <v>0.54782407407407396</v>
      </c>
      <c r="R470" s="486">
        <v>0.09</v>
      </c>
      <c r="S470" s="486"/>
      <c r="T470">
        <v>12</v>
      </c>
      <c r="U470" s="469" t="str">
        <f t="shared" si="114"/>
        <v>C23-R5</v>
      </c>
      <c r="V470">
        <v>23</v>
      </c>
      <c r="W470" s="470" t="s">
        <v>493</v>
      </c>
      <c r="X470" s="470" t="s">
        <v>494</v>
      </c>
      <c r="Y470">
        <v>5</v>
      </c>
      <c r="Z470" s="400">
        <v>454</v>
      </c>
      <c r="AA470" s="502">
        <v>454</v>
      </c>
    </row>
    <row r="471" spans="1:27" ht="12.75" customHeight="1">
      <c r="A471" s="403">
        <f t="shared" si="115"/>
        <v>455</v>
      </c>
      <c r="B471" s="513"/>
      <c r="C471" s="404" t="str">
        <f t="shared" si="111"/>
        <v>C23-R7</v>
      </c>
      <c r="D471" s="405">
        <v>0.54814814814814827</v>
      </c>
      <c r="E471" s="405">
        <v>0.54829861111111122</v>
      </c>
      <c r="F471" s="406">
        <f t="shared" si="116"/>
        <v>1.7</v>
      </c>
      <c r="G471" s="468">
        <f t="shared" si="116"/>
        <v>9.44</v>
      </c>
      <c r="H471" s="407">
        <f t="shared" si="116"/>
        <v>1.2</v>
      </c>
      <c r="I471" s="407">
        <f t="shared" si="117"/>
        <v>11.139999999999999</v>
      </c>
      <c r="J471" s="407">
        <f t="shared" si="112"/>
        <v>11.169999999999998</v>
      </c>
      <c r="K471" s="408">
        <f t="shared" si="118"/>
        <v>2.9999999999999361E-2</v>
      </c>
      <c r="L471" s="409">
        <f t="shared" si="119"/>
        <v>0.5</v>
      </c>
      <c r="M471" s="410">
        <f t="shared" si="120"/>
        <v>11.639999999999999</v>
      </c>
      <c r="N471" s="410">
        <f t="shared" si="121"/>
        <v>11.669999999999998</v>
      </c>
      <c r="O471" s="411"/>
      <c r="P471" s="485">
        <f t="shared" ca="1" si="122"/>
        <v>0.54809027777777763</v>
      </c>
      <c r="Q471" s="484">
        <f t="shared" ca="1" si="113"/>
        <v>0.54822916666666655</v>
      </c>
      <c r="R471" s="486">
        <v>0.03</v>
      </c>
      <c r="S471" s="486"/>
      <c r="T471">
        <v>13</v>
      </c>
      <c r="U471" s="469" t="str">
        <f t="shared" si="114"/>
        <v>C23-R7</v>
      </c>
      <c r="V471">
        <v>23</v>
      </c>
      <c r="W471" s="470" t="s">
        <v>493</v>
      </c>
      <c r="X471" s="470" t="s">
        <v>494</v>
      </c>
      <c r="Y471">
        <v>7</v>
      </c>
      <c r="Z471" s="400">
        <v>455</v>
      </c>
      <c r="AA471" s="502">
        <v>455</v>
      </c>
    </row>
    <row r="472" spans="1:27" ht="12.75" customHeight="1">
      <c r="A472" s="403">
        <f t="shared" si="115"/>
        <v>456</v>
      </c>
      <c r="B472" s="513"/>
      <c r="C472" s="404" t="str">
        <f t="shared" si="111"/>
        <v>C23-R9</v>
      </c>
      <c r="D472" s="405">
        <v>0.54857638888888904</v>
      </c>
      <c r="E472" s="405">
        <v>0.54872685185185199</v>
      </c>
      <c r="F472" s="406">
        <f t="shared" si="116"/>
        <v>1.7</v>
      </c>
      <c r="G472" s="468">
        <f t="shared" si="116"/>
        <v>9.44</v>
      </c>
      <c r="H472" s="407">
        <f t="shared" si="116"/>
        <v>1.2</v>
      </c>
      <c r="I472" s="407">
        <f t="shared" si="117"/>
        <v>11.139999999999999</v>
      </c>
      <c r="J472" s="407">
        <f t="shared" si="112"/>
        <v>11.19</v>
      </c>
      <c r="K472" s="408">
        <f t="shared" si="118"/>
        <v>5.0000000000000711E-2</v>
      </c>
      <c r="L472" s="409">
        <f t="shared" si="119"/>
        <v>0.5</v>
      </c>
      <c r="M472" s="410">
        <f t="shared" si="120"/>
        <v>11.639999999999999</v>
      </c>
      <c r="N472" s="410">
        <f t="shared" si="121"/>
        <v>11.69</v>
      </c>
      <c r="O472" s="411"/>
      <c r="P472" s="485">
        <f t="shared" ca="1" si="122"/>
        <v>0.54849537037037022</v>
      </c>
      <c r="Q472" s="484">
        <f t="shared" ca="1" si="113"/>
        <v>0.54864583333333317</v>
      </c>
      <c r="R472" s="486">
        <v>0.05</v>
      </c>
      <c r="S472" s="486"/>
      <c r="T472">
        <v>14</v>
      </c>
      <c r="U472" s="469" t="str">
        <f t="shared" si="114"/>
        <v>C23-R9</v>
      </c>
      <c r="V472">
        <v>23</v>
      </c>
      <c r="W472" s="470" t="s">
        <v>493</v>
      </c>
      <c r="X472" s="470" t="s">
        <v>494</v>
      </c>
      <c r="Y472">
        <v>9</v>
      </c>
      <c r="Z472" s="400">
        <v>456</v>
      </c>
      <c r="AA472" s="502">
        <v>456</v>
      </c>
    </row>
    <row r="473" spans="1:27" ht="12.75" customHeight="1">
      <c r="A473" s="403">
        <f t="shared" si="115"/>
        <v>457</v>
      </c>
      <c r="B473" s="513"/>
      <c r="C473" s="404" t="str">
        <f t="shared" si="111"/>
        <v>C23-R11</v>
      </c>
      <c r="D473" s="405">
        <v>0.54901620370370385</v>
      </c>
      <c r="E473" s="405">
        <v>0.5491666666666668</v>
      </c>
      <c r="F473" s="406">
        <f t="shared" si="116"/>
        <v>1.7</v>
      </c>
      <c r="G473" s="468">
        <f t="shared" si="116"/>
        <v>9.44</v>
      </c>
      <c r="H473" s="407">
        <f t="shared" si="116"/>
        <v>1.2</v>
      </c>
      <c r="I473" s="407">
        <f t="shared" si="117"/>
        <v>11.139999999999999</v>
      </c>
      <c r="J473" s="407">
        <f t="shared" si="112"/>
        <v>11.169999999999998</v>
      </c>
      <c r="K473" s="408">
        <f t="shared" si="118"/>
        <v>2.9999999999999361E-2</v>
      </c>
      <c r="L473" s="409">
        <f t="shared" si="119"/>
        <v>0.5</v>
      </c>
      <c r="M473" s="410">
        <f t="shared" si="120"/>
        <v>11.639999999999999</v>
      </c>
      <c r="N473" s="410">
        <f t="shared" si="121"/>
        <v>11.669999999999998</v>
      </c>
      <c r="O473" s="411"/>
      <c r="P473" s="485">
        <f t="shared" ca="1" si="122"/>
        <v>0.54892361111111099</v>
      </c>
      <c r="Q473" s="484">
        <f t="shared" ca="1" si="113"/>
        <v>0.54908564814814798</v>
      </c>
      <c r="R473" s="486">
        <v>0.03</v>
      </c>
      <c r="S473" s="486"/>
      <c r="T473">
        <v>15</v>
      </c>
      <c r="U473" s="469" t="str">
        <f t="shared" si="114"/>
        <v>C23-R11</v>
      </c>
      <c r="V473">
        <v>23</v>
      </c>
      <c r="W473" s="470" t="s">
        <v>493</v>
      </c>
      <c r="X473" s="470" t="s">
        <v>494</v>
      </c>
      <c r="Y473">
        <v>11</v>
      </c>
      <c r="Z473" s="400">
        <v>457</v>
      </c>
      <c r="AA473" s="502">
        <v>457</v>
      </c>
    </row>
    <row r="474" spans="1:27" ht="12.75" customHeight="1">
      <c r="A474" s="403">
        <f t="shared" si="115"/>
        <v>458</v>
      </c>
      <c r="B474" s="513"/>
      <c r="C474" s="404" t="str">
        <f t="shared" si="111"/>
        <v>C23-R13</v>
      </c>
      <c r="D474" s="405">
        <v>0.54945601851851866</v>
      </c>
      <c r="E474" s="405">
        <v>0.54960648148148161</v>
      </c>
      <c r="F474" s="406">
        <f t="shared" si="116"/>
        <v>1.7</v>
      </c>
      <c r="G474" s="468">
        <f t="shared" si="116"/>
        <v>9.44</v>
      </c>
      <c r="H474" s="407">
        <f t="shared" si="116"/>
        <v>1.2</v>
      </c>
      <c r="I474" s="407">
        <f t="shared" si="117"/>
        <v>11.139999999999999</v>
      </c>
      <c r="J474" s="407">
        <f t="shared" si="112"/>
        <v>11.209999999999999</v>
      </c>
      <c r="K474" s="408">
        <f t="shared" si="118"/>
        <v>7.0000000000000284E-2</v>
      </c>
      <c r="L474" s="409">
        <f t="shared" si="119"/>
        <v>0.5</v>
      </c>
      <c r="M474" s="410">
        <f t="shared" si="120"/>
        <v>11.639999999999999</v>
      </c>
      <c r="N474" s="410">
        <f t="shared" si="121"/>
        <v>11.709999999999999</v>
      </c>
      <c r="O474" s="411"/>
      <c r="P474" s="485">
        <f t="shared" ca="1" si="122"/>
        <v>0.54934027777777761</v>
      </c>
      <c r="Q474" s="484">
        <f t="shared" ca="1" si="113"/>
        <v>0.54949074074074056</v>
      </c>
      <c r="R474" s="486">
        <v>7.0000000000000007E-2</v>
      </c>
      <c r="S474" s="486"/>
      <c r="T474">
        <v>16</v>
      </c>
      <c r="U474" s="469" t="str">
        <f t="shared" si="114"/>
        <v>C23-R13</v>
      </c>
      <c r="V474">
        <v>23</v>
      </c>
      <c r="W474" s="470" t="s">
        <v>493</v>
      </c>
      <c r="X474" s="470" t="s">
        <v>494</v>
      </c>
      <c r="Y474">
        <v>13</v>
      </c>
      <c r="Z474" s="400">
        <v>458</v>
      </c>
      <c r="AA474" s="502">
        <v>458</v>
      </c>
    </row>
    <row r="475" spans="1:27" ht="12.75" customHeight="1">
      <c r="A475" s="403">
        <f t="shared" si="115"/>
        <v>459</v>
      </c>
      <c r="B475" s="513"/>
      <c r="C475" s="404" t="str">
        <f t="shared" si="111"/>
        <v>C23-R15</v>
      </c>
      <c r="D475" s="405">
        <v>0.54988425925925943</v>
      </c>
      <c r="E475" s="405">
        <v>0.55004629629629642</v>
      </c>
      <c r="F475" s="406">
        <f t="shared" si="116"/>
        <v>1.7</v>
      </c>
      <c r="G475" s="468">
        <f t="shared" si="116"/>
        <v>9.44</v>
      </c>
      <c r="H475" s="407">
        <f t="shared" si="116"/>
        <v>1.2</v>
      </c>
      <c r="I475" s="407">
        <f t="shared" si="117"/>
        <v>11.139999999999999</v>
      </c>
      <c r="J475" s="407">
        <f t="shared" si="112"/>
        <v>11.2</v>
      </c>
      <c r="K475" s="408">
        <f t="shared" si="118"/>
        <v>6.0000000000000497E-2</v>
      </c>
      <c r="L475" s="409">
        <f t="shared" si="119"/>
        <v>0.5</v>
      </c>
      <c r="M475" s="410">
        <f t="shared" si="120"/>
        <v>11.639999999999999</v>
      </c>
      <c r="N475" s="410">
        <f t="shared" si="121"/>
        <v>11.7</v>
      </c>
      <c r="O475" s="411"/>
      <c r="P475" s="485">
        <f t="shared" ca="1" si="122"/>
        <v>0.54976851851851838</v>
      </c>
      <c r="Q475" s="484">
        <f t="shared" ca="1" si="113"/>
        <v>0.54993055555555537</v>
      </c>
      <c r="R475" s="486">
        <v>0.06</v>
      </c>
      <c r="S475" s="486"/>
      <c r="T475">
        <v>17</v>
      </c>
      <c r="U475" s="469" t="str">
        <f t="shared" si="114"/>
        <v>C23-R15</v>
      </c>
      <c r="V475">
        <v>23</v>
      </c>
      <c r="W475" s="470" t="s">
        <v>493</v>
      </c>
      <c r="X475" s="470" t="s">
        <v>494</v>
      </c>
      <c r="Y475">
        <v>15</v>
      </c>
      <c r="Z475" s="400">
        <v>459</v>
      </c>
      <c r="AA475" s="502">
        <v>459</v>
      </c>
    </row>
    <row r="476" spans="1:27" ht="12.75" customHeight="1">
      <c r="A476" s="403">
        <f t="shared" si="115"/>
        <v>460</v>
      </c>
      <c r="B476" s="513"/>
      <c r="C476" s="404" t="str">
        <f t="shared" si="111"/>
        <v>C23-R17</v>
      </c>
      <c r="D476" s="405">
        <v>0.55028935185185202</v>
      </c>
      <c r="E476" s="405">
        <v>0.550451388888889</v>
      </c>
      <c r="F476" s="406">
        <f t="shared" si="116"/>
        <v>1.7</v>
      </c>
      <c r="G476" s="468">
        <f t="shared" si="116"/>
        <v>9.44</v>
      </c>
      <c r="H476" s="407">
        <f t="shared" si="116"/>
        <v>1.2</v>
      </c>
      <c r="I476" s="407">
        <f t="shared" si="117"/>
        <v>11.139999999999999</v>
      </c>
      <c r="J476" s="407">
        <f t="shared" si="112"/>
        <v>11.28</v>
      </c>
      <c r="K476" s="408">
        <f t="shared" si="118"/>
        <v>0.14000000000000057</v>
      </c>
      <c r="L476" s="409">
        <f t="shared" si="119"/>
        <v>0.5</v>
      </c>
      <c r="M476" s="410">
        <f t="shared" si="120"/>
        <v>11.639999999999999</v>
      </c>
      <c r="N476" s="410">
        <f t="shared" si="121"/>
        <v>11.78</v>
      </c>
      <c r="O476" s="411"/>
      <c r="P476" s="485">
        <f t="shared" ca="1" si="122"/>
        <v>0.55020833333333319</v>
      </c>
      <c r="Q476" s="484">
        <f t="shared" ca="1" si="113"/>
        <v>0.55035879629629614</v>
      </c>
      <c r="R476" s="486">
        <v>0.14000000000000001</v>
      </c>
      <c r="S476" s="486"/>
      <c r="T476">
        <v>18</v>
      </c>
      <c r="U476" s="469" t="str">
        <f t="shared" si="114"/>
        <v>C23-R17</v>
      </c>
      <c r="V476">
        <v>23</v>
      </c>
      <c r="W476" s="470" t="s">
        <v>493</v>
      </c>
      <c r="X476" s="470" t="s">
        <v>494</v>
      </c>
      <c r="Y476">
        <v>17</v>
      </c>
      <c r="Z476" s="400">
        <v>460</v>
      </c>
      <c r="AA476" s="502">
        <v>460</v>
      </c>
    </row>
    <row r="477" spans="1:27" ht="12.75" customHeight="1">
      <c r="A477" s="403">
        <f t="shared" si="115"/>
        <v>461</v>
      </c>
      <c r="B477" s="513"/>
      <c r="C477" s="404" t="str">
        <f t="shared" si="111"/>
        <v>C23-R19</v>
      </c>
      <c r="D477" s="405">
        <v>0.55068287037037045</v>
      </c>
      <c r="E477" s="405">
        <v>0.5508333333333334</v>
      </c>
      <c r="F477" s="406">
        <f t="shared" si="116"/>
        <v>1.7</v>
      </c>
      <c r="G477" s="468">
        <f t="shared" si="116"/>
        <v>9.44</v>
      </c>
      <c r="H477" s="407">
        <f t="shared" si="116"/>
        <v>1.2</v>
      </c>
      <c r="I477" s="407">
        <f t="shared" si="117"/>
        <v>11.139999999999999</v>
      </c>
      <c r="J477" s="407">
        <f t="shared" si="112"/>
        <v>11.19</v>
      </c>
      <c r="K477" s="408">
        <f t="shared" si="118"/>
        <v>5.0000000000000711E-2</v>
      </c>
      <c r="L477" s="409">
        <f t="shared" si="119"/>
        <v>0.5</v>
      </c>
      <c r="M477" s="410">
        <f t="shared" si="120"/>
        <v>11.639999999999999</v>
      </c>
      <c r="N477" s="410">
        <f t="shared" si="121"/>
        <v>11.69</v>
      </c>
      <c r="O477" s="411"/>
      <c r="P477" s="485">
        <f t="shared" ca="1" si="122"/>
        <v>0.55060185185185173</v>
      </c>
      <c r="Q477" s="484">
        <f t="shared" ca="1" si="113"/>
        <v>0.55077546296296287</v>
      </c>
      <c r="R477" s="486">
        <v>0.05</v>
      </c>
      <c r="S477" s="486"/>
      <c r="T477">
        <v>19</v>
      </c>
      <c r="U477" s="469" t="str">
        <f t="shared" si="114"/>
        <v>C23-R19</v>
      </c>
      <c r="V477">
        <v>23</v>
      </c>
      <c r="W477" s="470" t="s">
        <v>493</v>
      </c>
      <c r="X477" s="470" t="s">
        <v>494</v>
      </c>
      <c r="Y477">
        <v>19</v>
      </c>
      <c r="Z477" s="400">
        <v>461</v>
      </c>
      <c r="AA477" s="502">
        <v>461</v>
      </c>
    </row>
    <row r="478" spans="1:27" ht="12.75" customHeight="1">
      <c r="A478" s="403">
        <f t="shared" si="115"/>
        <v>462</v>
      </c>
      <c r="B478" s="513"/>
      <c r="C478" s="404" t="str">
        <f t="shared" si="111"/>
        <v>C23-R21</v>
      </c>
      <c r="D478" s="405">
        <v>0.55107638888888899</v>
      </c>
      <c r="E478" s="405">
        <v>0.5512152777777779</v>
      </c>
      <c r="F478" s="406">
        <f t="shared" si="116"/>
        <v>1.7</v>
      </c>
      <c r="G478" s="468">
        <f t="shared" si="116"/>
        <v>9.44</v>
      </c>
      <c r="H478" s="407">
        <f t="shared" si="116"/>
        <v>1.2</v>
      </c>
      <c r="I478" s="407">
        <f t="shared" si="117"/>
        <v>11.139999999999999</v>
      </c>
      <c r="J478" s="407">
        <f t="shared" si="112"/>
        <v>11.239999999999998</v>
      </c>
      <c r="K478" s="408">
        <f t="shared" si="118"/>
        <v>9.9999999999999645E-2</v>
      </c>
      <c r="L478" s="409">
        <f t="shared" si="119"/>
        <v>0.5</v>
      </c>
      <c r="M478" s="410">
        <f t="shared" si="120"/>
        <v>11.639999999999999</v>
      </c>
      <c r="N478" s="410">
        <f t="shared" si="121"/>
        <v>11.739999999999998</v>
      </c>
      <c r="O478" s="411"/>
      <c r="P478" s="485">
        <f t="shared" ca="1" si="122"/>
        <v>0.55101851851851846</v>
      </c>
      <c r="Q478" s="484">
        <f t="shared" ca="1" si="113"/>
        <v>0.55115740740740737</v>
      </c>
      <c r="R478" s="486">
        <v>0.1</v>
      </c>
      <c r="S478" s="486"/>
      <c r="T478">
        <v>20</v>
      </c>
      <c r="U478" s="469" t="str">
        <f t="shared" si="114"/>
        <v>C23-R21</v>
      </c>
      <c r="V478">
        <v>23</v>
      </c>
      <c r="W478" s="470" t="s">
        <v>493</v>
      </c>
      <c r="X478" s="470" t="s">
        <v>494</v>
      </c>
      <c r="Y478">
        <v>21</v>
      </c>
      <c r="Z478" s="400">
        <v>462</v>
      </c>
      <c r="AA478" s="502">
        <v>462</v>
      </c>
    </row>
    <row r="479" spans="1:27" ht="12.75" customHeight="1">
      <c r="A479" s="403">
        <f t="shared" si="115"/>
        <v>463</v>
      </c>
      <c r="B479" s="513"/>
      <c r="C479" s="404" t="str">
        <f t="shared" si="111"/>
        <v>C23-R23</v>
      </c>
      <c r="D479" s="405">
        <v>0.55145833333333349</v>
      </c>
      <c r="E479" s="405">
        <v>0.55160879629629644</v>
      </c>
      <c r="F479" s="406">
        <f t="shared" si="116"/>
        <v>1.7</v>
      </c>
      <c r="G479" s="468">
        <f t="shared" si="116"/>
        <v>9.44</v>
      </c>
      <c r="H479" s="407">
        <f t="shared" si="116"/>
        <v>1.2</v>
      </c>
      <c r="I479" s="407">
        <f t="shared" si="117"/>
        <v>11.139999999999999</v>
      </c>
      <c r="J479" s="407">
        <f t="shared" si="112"/>
        <v>11.28</v>
      </c>
      <c r="K479" s="408">
        <f t="shared" si="118"/>
        <v>0.14000000000000057</v>
      </c>
      <c r="L479" s="409">
        <f t="shared" si="119"/>
        <v>0.5</v>
      </c>
      <c r="M479" s="410">
        <f t="shared" si="120"/>
        <v>11.639999999999999</v>
      </c>
      <c r="N479" s="410">
        <f t="shared" si="121"/>
        <v>11.78</v>
      </c>
      <c r="O479" s="411"/>
      <c r="P479" s="485">
        <f t="shared" ca="1" si="122"/>
        <v>0.55144675925925923</v>
      </c>
      <c r="Q479" s="484">
        <f t="shared" ca="1" si="113"/>
        <v>0.55159722222222218</v>
      </c>
      <c r="R479" s="486">
        <v>0.14000000000000001</v>
      </c>
      <c r="S479" s="486"/>
      <c r="T479">
        <v>21</v>
      </c>
      <c r="U479" s="469" t="str">
        <f t="shared" si="114"/>
        <v>C23-R23</v>
      </c>
      <c r="V479">
        <v>23</v>
      </c>
      <c r="W479" s="470" t="s">
        <v>493</v>
      </c>
      <c r="X479" s="470" t="s">
        <v>494</v>
      </c>
      <c r="Y479">
        <v>23</v>
      </c>
      <c r="Z479" s="400">
        <v>463</v>
      </c>
      <c r="AA479" s="502">
        <v>463</v>
      </c>
    </row>
    <row r="480" spans="1:27" ht="12.75" customHeight="1">
      <c r="A480" s="403">
        <f t="shared" si="115"/>
        <v>464</v>
      </c>
      <c r="B480" s="513"/>
      <c r="C480" s="404" t="str">
        <f t="shared" si="111"/>
        <v>C23-R25</v>
      </c>
      <c r="D480" s="405">
        <v>0.55186342592592608</v>
      </c>
      <c r="E480" s="405">
        <v>0.55202546296296306</v>
      </c>
      <c r="F480" s="406">
        <f t="shared" si="116"/>
        <v>1.7</v>
      </c>
      <c r="G480" s="468">
        <f t="shared" si="116"/>
        <v>9.44</v>
      </c>
      <c r="H480" s="407">
        <f t="shared" si="116"/>
        <v>1.2</v>
      </c>
      <c r="I480" s="407">
        <f t="shared" si="117"/>
        <v>11.139999999999999</v>
      </c>
      <c r="J480" s="407">
        <f t="shared" si="112"/>
        <v>11.149999999999999</v>
      </c>
      <c r="K480" s="408">
        <f t="shared" si="118"/>
        <v>9.9999999999997868E-3</v>
      </c>
      <c r="L480" s="409">
        <f t="shared" si="119"/>
        <v>0.5</v>
      </c>
      <c r="M480" s="410">
        <f t="shared" si="120"/>
        <v>11.639999999999999</v>
      </c>
      <c r="N480" s="410">
        <f t="shared" si="121"/>
        <v>11.649999999999999</v>
      </c>
      <c r="O480" s="411"/>
      <c r="P480" s="485">
        <f t="shared" ca="1" si="122"/>
        <v>0.55184027777777778</v>
      </c>
      <c r="Q480" s="484">
        <f t="shared" ca="1" si="113"/>
        <v>0.55199074074074073</v>
      </c>
      <c r="R480" s="486">
        <v>0.01</v>
      </c>
      <c r="S480" s="486"/>
      <c r="T480">
        <v>22</v>
      </c>
      <c r="U480" s="469" t="str">
        <f t="shared" si="114"/>
        <v>C23-R25</v>
      </c>
      <c r="V480">
        <v>23</v>
      </c>
      <c r="W480" s="470" t="s">
        <v>493</v>
      </c>
      <c r="X480" s="470" t="s">
        <v>494</v>
      </c>
      <c r="Y480">
        <v>25</v>
      </c>
      <c r="Z480" s="400">
        <v>464</v>
      </c>
      <c r="AA480" s="502">
        <v>464</v>
      </c>
    </row>
    <row r="481" spans="1:27" ht="12.75" customHeight="1">
      <c r="A481" s="403">
        <f t="shared" si="115"/>
        <v>465</v>
      </c>
      <c r="B481" s="513"/>
      <c r="C481" s="404" t="str">
        <f t="shared" si="111"/>
        <v>C23-R27</v>
      </c>
      <c r="D481" s="405">
        <v>0.55230324074074089</v>
      </c>
      <c r="E481" s="405">
        <v>0.5524421296296298</v>
      </c>
      <c r="F481" s="406">
        <f t="shared" si="116"/>
        <v>1.7</v>
      </c>
      <c r="G481" s="468">
        <f t="shared" si="116"/>
        <v>9.44</v>
      </c>
      <c r="H481" s="407">
        <f t="shared" si="116"/>
        <v>1.2</v>
      </c>
      <c r="I481" s="407">
        <f t="shared" si="117"/>
        <v>11.139999999999999</v>
      </c>
      <c r="J481" s="407">
        <f t="shared" si="112"/>
        <v>11.239999999999998</v>
      </c>
      <c r="K481" s="408">
        <f t="shared" si="118"/>
        <v>9.9999999999999645E-2</v>
      </c>
      <c r="L481" s="409">
        <f t="shared" si="119"/>
        <v>0.5</v>
      </c>
      <c r="M481" s="410">
        <f t="shared" si="120"/>
        <v>11.639999999999999</v>
      </c>
      <c r="N481" s="410">
        <f t="shared" si="121"/>
        <v>11.739999999999998</v>
      </c>
      <c r="O481" s="411"/>
      <c r="P481" s="485">
        <f t="shared" ca="1" si="122"/>
        <v>0.55223379629629632</v>
      </c>
      <c r="Q481" s="484">
        <f t="shared" ca="1" si="113"/>
        <v>0.55240740740740746</v>
      </c>
      <c r="R481" s="486">
        <v>0.1</v>
      </c>
      <c r="S481" s="486"/>
      <c r="T481">
        <v>23</v>
      </c>
      <c r="U481" s="469" t="str">
        <f t="shared" si="114"/>
        <v>C23-R27</v>
      </c>
      <c r="V481">
        <v>23</v>
      </c>
      <c r="W481" s="470" t="s">
        <v>493</v>
      </c>
      <c r="X481" s="470" t="s">
        <v>494</v>
      </c>
      <c r="Y481">
        <v>27</v>
      </c>
      <c r="Z481" s="400">
        <v>465</v>
      </c>
      <c r="AA481" s="502">
        <v>465</v>
      </c>
    </row>
    <row r="482" spans="1:27" ht="12.75" customHeight="1">
      <c r="A482" s="403">
        <f t="shared" si="115"/>
        <v>466</v>
      </c>
      <c r="B482" s="513"/>
      <c r="C482" s="404" t="str">
        <f t="shared" si="111"/>
        <v>C23-R29</v>
      </c>
      <c r="D482" s="405">
        <v>0.55270833333333347</v>
      </c>
      <c r="E482" s="405">
        <v>0.55287037037037046</v>
      </c>
      <c r="F482" s="406">
        <f t="shared" si="116"/>
        <v>1.7</v>
      </c>
      <c r="G482" s="468">
        <f t="shared" si="116"/>
        <v>9.44</v>
      </c>
      <c r="H482" s="407">
        <f t="shared" si="116"/>
        <v>1.2</v>
      </c>
      <c r="I482" s="407">
        <f t="shared" si="117"/>
        <v>11.139999999999999</v>
      </c>
      <c r="J482" s="407">
        <f t="shared" si="112"/>
        <v>11.169999999999998</v>
      </c>
      <c r="K482" s="408">
        <f t="shared" si="118"/>
        <v>2.9999999999999361E-2</v>
      </c>
      <c r="L482" s="409">
        <f t="shared" si="119"/>
        <v>0.5</v>
      </c>
      <c r="M482" s="410">
        <f t="shared" si="120"/>
        <v>11.639999999999999</v>
      </c>
      <c r="N482" s="410">
        <f t="shared" si="121"/>
        <v>11.669999999999998</v>
      </c>
      <c r="O482" s="411"/>
      <c r="P482" s="485">
        <f t="shared" ca="1" si="122"/>
        <v>0.55267361111111113</v>
      </c>
      <c r="Q482" s="484">
        <f t="shared" ca="1" si="113"/>
        <v>0.55284722222222227</v>
      </c>
      <c r="R482" s="486">
        <v>0.03</v>
      </c>
      <c r="S482" s="486"/>
      <c r="T482">
        <v>24</v>
      </c>
      <c r="U482" s="469" t="str">
        <f t="shared" si="114"/>
        <v>C23-R29</v>
      </c>
      <c r="V482">
        <v>23</v>
      </c>
      <c r="W482" s="470" t="s">
        <v>493</v>
      </c>
      <c r="X482" s="470" t="s">
        <v>494</v>
      </c>
      <c r="Y482">
        <v>29</v>
      </c>
      <c r="Z482" s="400">
        <v>466</v>
      </c>
      <c r="AA482" s="502">
        <v>466</v>
      </c>
    </row>
    <row r="483" spans="1:27" ht="12.75" customHeight="1">
      <c r="A483" s="403">
        <f t="shared" si="115"/>
        <v>467</v>
      </c>
      <c r="B483" s="513"/>
      <c r="C483" s="404" t="str">
        <f t="shared" si="111"/>
        <v>C23-R31</v>
      </c>
      <c r="D483" s="405">
        <v>0.55315972222222232</v>
      </c>
      <c r="E483" s="405">
        <v>0.5533217592592593</v>
      </c>
      <c r="F483" s="406">
        <f t="shared" ref="F483:H498" si="123">F482</f>
        <v>1.7</v>
      </c>
      <c r="G483" s="468">
        <f t="shared" si="123"/>
        <v>9.44</v>
      </c>
      <c r="H483" s="407">
        <f t="shared" si="123"/>
        <v>1.2</v>
      </c>
      <c r="I483" s="407">
        <f t="shared" si="117"/>
        <v>11.139999999999999</v>
      </c>
      <c r="J483" s="407">
        <f t="shared" si="112"/>
        <v>11.239999999999998</v>
      </c>
      <c r="K483" s="408">
        <f t="shared" si="118"/>
        <v>9.9999999999999645E-2</v>
      </c>
      <c r="L483" s="409">
        <f t="shared" si="119"/>
        <v>0.5</v>
      </c>
      <c r="M483" s="410">
        <f t="shared" si="120"/>
        <v>11.639999999999999</v>
      </c>
      <c r="N483" s="410">
        <f t="shared" si="121"/>
        <v>11.739999999999998</v>
      </c>
      <c r="O483" s="411"/>
      <c r="P483" s="485">
        <f t="shared" ca="1" si="122"/>
        <v>0.5531018518518519</v>
      </c>
      <c r="Q483" s="484">
        <f t="shared" ca="1" si="113"/>
        <v>0.55324074074074081</v>
      </c>
      <c r="R483" s="486">
        <v>0.1</v>
      </c>
      <c r="S483" s="486"/>
      <c r="T483">
        <v>25</v>
      </c>
      <c r="U483" s="469" t="str">
        <f t="shared" si="114"/>
        <v>C23-R31</v>
      </c>
      <c r="V483">
        <v>23</v>
      </c>
      <c r="W483" s="470" t="s">
        <v>493</v>
      </c>
      <c r="X483" s="470" t="s">
        <v>494</v>
      </c>
      <c r="Y483">
        <v>31</v>
      </c>
      <c r="Z483" s="400">
        <v>467</v>
      </c>
      <c r="AA483" s="502">
        <v>467</v>
      </c>
    </row>
    <row r="484" spans="1:27" ht="12.75" customHeight="1">
      <c r="A484" s="403">
        <f t="shared" si="115"/>
        <v>468</v>
      </c>
      <c r="B484" s="513"/>
      <c r="C484" s="404" t="str">
        <f t="shared" si="111"/>
        <v>C23-R33</v>
      </c>
      <c r="D484" s="405">
        <v>0.55355324074074075</v>
      </c>
      <c r="E484" s="405">
        <v>0.55372685185185189</v>
      </c>
      <c r="F484" s="406">
        <f t="shared" si="123"/>
        <v>1.7</v>
      </c>
      <c r="G484" s="468">
        <f t="shared" si="123"/>
        <v>9.44</v>
      </c>
      <c r="H484" s="407">
        <f t="shared" si="123"/>
        <v>1.2</v>
      </c>
      <c r="I484" s="407">
        <f t="shared" si="117"/>
        <v>11.139999999999999</v>
      </c>
      <c r="J484" s="407">
        <f t="shared" si="112"/>
        <v>11.169999999999998</v>
      </c>
      <c r="K484" s="408">
        <f t="shared" si="118"/>
        <v>2.9999999999999361E-2</v>
      </c>
      <c r="L484" s="409">
        <f t="shared" si="119"/>
        <v>0.5</v>
      </c>
      <c r="M484" s="410">
        <f t="shared" si="120"/>
        <v>11.639999999999999</v>
      </c>
      <c r="N484" s="410">
        <f t="shared" si="121"/>
        <v>11.669999999999998</v>
      </c>
      <c r="O484" s="411"/>
      <c r="P484" s="485">
        <f t="shared" ca="1" si="122"/>
        <v>0.55350694444444448</v>
      </c>
      <c r="Q484" s="484">
        <f t="shared" ca="1" si="113"/>
        <v>0.55368055555555562</v>
      </c>
      <c r="R484" s="486">
        <v>0.03</v>
      </c>
      <c r="S484" s="486"/>
      <c r="T484">
        <v>26</v>
      </c>
      <c r="U484" s="469" t="str">
        <f t="shared" si="114"/>
        <v>C23-R33</v>
      </c>
      <c r="V484">
        <v>23</v>
      </c>
      <c r="W484" s="470" t="s">
        <v>493</v>
      </c>
      <c r="X484" s="470" t="s">
        <v>494</v>
      </c>
      <c r="Y484">
        <v>33</v>
      </c>
      <c r="Z484" s="400">
        <v>468</v>
      </c>
      <c r="AA484" s="502">
        <v>468</v>
      </c>
    </row>
    <row r="485" spans="1:27" ht="12.75" customHeight="1">
      <c r="A485" s="403">
        <f t="shared" si="115"/>
        <v>469</v>
      </c>
      <c r="B485" s="513"/>
      <c r="C485" s="404" t="str">
        <f t="shared" si="111"/>
        <v>C23-R35</v>
      </c>
      <c r="D485" s="405">
        <v>0.55398148148148152</v>
      </c>
      <c r="E485" s="405">
        <v>0.55412037037037043</v>
      </c>
      <c r="F485" s="406">
        <f t="shared" si="123"/>
        <v>1.7</v>
      </c>
      <c r="G485" s="468">
        <f t="shared" si="123"/>
        <v>9.44</v>
      </c>
      <c r="H485" s="407">
        <f t="shared" si="123"/>
        <v>1.2</v>
      </c>
      <c r="I485" s="407">
        <f t="shared" si="117"/>
        <v>11.139999999999999</v>
      </c>
      <c r="J485" s="407">
        <f t="shared" si="112"/>
        <v>11.239999999999998</v>
      </c>
      <c r="K485" s="408">
        <f t="shared" si="118"/>
        <v>9.9999999999999645E-2</v>
      </c>
      <c r="L485" s="409">
        <f t="shared" si="119"/>
        <v>0.5</v>
      </c>
      <c r="M485" s="410">
        <f t="shared" si="120"/>
        <v>11.639999999999999</v>
      </c>
      <c r="N485" s="410">
        <f t="shared" si="121"/>
        <v>11.739999999999998</v>
      </c>
      <c r="O485" s="411"/>
      <c r="P485" s="485">
        <f t="shared" ca="1" si="122"/>
        <v>0.55392361111111121</v>
      </c>
      <c r="Q485" s="484">
        <f t="shared" ca="1" si="113"/>
        <v>0.55409722222222235</v>
      </c>
      <c r="R485" s="486">
        <v>0.1</v>
      </c>
      <c r="S485" s="486"/>
      <c r="T485">
        <v>1</v>
      </c>
      <c r="U485" s="469" t="str">
        <f t="shared" si="114"/>
        <v>C23-R35</v>
      </c>
      <c r="V485">
        <v>23</v>
      </c>
      <c r="W485" s="470" t="s">
        <v>493</v>
      </c>
      <c r="X485" s="470" t="s">
        <v>494</v>
      </c>
      <c r="Y485">
        <v>35</v>
      </c>
      <c r="Z485" s="400">
        <v>469</v>
      </c>
      <c r="AA485" s="502">
        <v>469</v>
      </c>
    </row>
    <row r="486" spans="1:27" ht="12.75" customHeight="1">
      <c r="A486" s="403">
        <f t="shared" si="115"/>
        <v>470</v>
      </c>
      <c r="B486" s="513"/>
      <c r="C486" s="404" t="str">
        <f t="shared" si="111"/>
        <v>C23-R37</v>
      </c>
      <c r="D486" s="405">
        <v>0.55437500000000006</v>
      </c>
      <c r="E486" s="405">
        <v>0.55453703703703705</v>
      </c>
      <c r="F486" s="406">
        <f t="shared" si="123"/>
        <v>1.7</v>
      </c>
      <c r="G486" s="468">
        <f t="shared" si="123"/>
        <v>9.44</v>
      </c>
      <c r="H486" s="407">
        <f t="shared" si="123"/>
        <v>1.2</v>
      </c>
      <c r="I486" s="407">
        <f t="shared" si="117"/>
        <v>11.139999999999999</v>
      </c>
      <c r="J486" s="407">
        <f t="shared" si="112"/>
        <v>11.179999999999998</v>
      </c>
      <c r="K486" s="408">
        <f t="shared" si="118"/>
        <v>3.9999999999999147E-2</v>
      </c>
      <c r="L486" s="409">
        <f t="shared" si="119"/>
        <v>0.5</v>
      </c>
      <c r="M486" s="410">
        <f t="shared" si="120"/>
        <v>11.639999999999999</v>
      </c>
      <c r="N486" s="410">
        <f t="shared" si="121"/>
        <v>11.679999999999998</v>
      </c>
      <c r="O486" s="411"/>
      <c r="P486" s="485">
        <f t="shared" ca="1" si="122"/>
        <v>0.5543287037037038</v>
      </c>
      <c r="Q486" s="484">
        <f t="shared" ca="1" si="113"/>
        <v>0.55447916666666675</v>
      </c>
      <c r="R486" s="486">
        <v>0.04</v>
      </c>
      <c r="S486" s="486"/>
      <c r="T486">
        <v>2</v>
      </c>
      <c r="U486" s="469" t="str">
        <f t="shared" si="114"/>
        <v>C23-R37</v>
      </c>
      <c r="V486">
        <v>23</v>
      </c>
      <c r="W486" s="470" t="s">
        <v>493</v>
      </c>
      <c r="X486" s="470" t="s">
        <v>494</v>
      </c>
      <c r="Y486">
        <v>37</v>
      </c>
      <c r="Z486" s="400">
        <v>470</v>
      </c>
      <c r="AA486" s="502">
        <v>470</v>
      </c>
    </row>
    <row r="487" spans="1:27" ht="12.75" customHeight="1">
      <c r="A487" s="403">
        <f t="shared" si="115"/>
        <v>471</v>
      </c>
      <c r="B487" s="513"/>
      <c r="C487" s="404" t="str">
        <f t="shared" si="111"/>
        <v>C23-R39</v>
      </c>
      <c r="D487" s="405">
        <v>0.55480324074074072</v>
      </c>
      <c r="E487" s="405">
        <v>0.55494212962962963</v>
      </c>
      <c r="F487" s="406">
        <f t="shared" si="123"/>
        <v>1.7</v>
      </c>
      <c r="G487" s="468">
        <f t="shared" si="123"/>
        <v>9.44</v>
      </c>
      <c r="H487" s="407">
        <f t="shared" si="123"/>
        <v>1.2</v>
      </c>
      <c r="I487" s="407">
        <f t="shared" si="117"/>
        <v>11.139999999999999</v>
      </c>
      <c r="J487" s="407">
        <f t="shared" si="112"/>
        <v>11.239999999999998</v>
      </c>
      <c r="K487" s="408">
        <f t="shared" si="118"/>
        <v>9.9999999999999645E-2</v>
      </c>
      <c r="L487" s="409">
        <f t="shared" si="119"/>
        <v>0.5</v>
      </c>
      <c r="M487" s="410">
        <f t="shared" si="120"/>
        <v>11.639999999999999</v>
      </c>
      <c r="N487" s="410">
        <f t="shared" si="121"/>
        <v>11.739999999999998</v>
      </c>
      <c r="O487" s="411"/>
      <c r="P487" s="485">
        <f t="shared" ca="1" si="122"/>
        <v>0.55474537037037042</v>
      </c>
      <c r="Q487" s="484">
        <f t="shared" ca="1" si="113"/>
        <v>0.55489583333333337</v>
      </c>
      <c r="R487" s="486">
        <v>0.1</v>
      </c>
      <c r="S487" s="486"/>
      <c r="T487">
        <v>3</v>
      </c>
      <c r="U487" s="469" t="str">
        <f t="shared" si="114"/>
        <v>C23-R39</v>
      </c>
      <c r="V487">
        <v>23</v>
      </c>
      <c r="W487" s="470" t="s">
        <v>493</v>
      </c>
      <c r="X487" s="470" t="s">
        <v>494</v>
      </c>
      <c r="Y487">
        <v>39</v>
      </c>
      <c r="Z487" s="400">
        <v>471</v>
      </c>
      <c r="AA487" s="502">
        <v>471</v>
      </c>
    </row>
    <row r="488" spans="1:27" ht="12.75" customHeight="1">
      <c r="A488" s="403">
        <f t="shared" si="115"/>
        <v>472</v>
      </c>
      <c r="B488" s="513"/>
      <c r="C488" s="404" t="str">
        <f t="shared" si="111"/>
        <v>C23-R41</v>
      </c>
      <c r="D488" s="405">
        <v>0.5552083333333333</v>
      </c>
      <c r="E488" s="405">
        <v>0.55538194444444444</v>
      </c>
      <c r="F488" s="406">
        <f t="shared" si="123"/>
        <v>1.7</v>
      </c>
      <c r="G488" s="468">
        <f t="shared" si="123"/>
        <v>9.44</v>
      </c>
      <c r="H488" s="407">
        <f t="shared" si="123"/>
        <v>1.2</v>
      </c>
      <c r="I488" s="407">
        <f t="shared" si="117"/>
        <v>11.139999999999999</v>
      </c>
      <c r="J488" s="407">
        <f t="shared" si="112"/>
        <v>11.249999999999998</v>
      </c>
      <c r="K488" s="408">
        <f t="shared" si="118"/>
        <v>0.10999999999999943</v>
      </c>
      <c r="L488" s="409">
        <f t="shared" si="119"/>
        <v>0.5</v>
      </c>
      <c r="M488" s="410">
        <f t="shared" si="120"/>
        <v>11.639999999999999</v>
      </c>
      <c r="N488" s="410">
        <f t="shared" si="121"/>
        <v>11.749999999999998</v>
      </c>
      <c r="O488" s="411"/>
      <c r="P488" s="485">
        <f t="shared" ca="1" si="122"/>
        <v>0.55512731481481481</v>
      </c>
      <c r="Q488" s="484">
        <f t="shared" ca="1" si="113"/>
        <v>0.55526620370370372</v>
      </c>
      <c r="R488" s="486">
        <v>0.11</v>
      </c>
      <c r="S488" s="486"/>
      <c r="T488">
        <v>4</v>
      </c>
      <c r="U488" s="469" t="str">
        <f t="shared" si="114"/>
        <v>C23-R41</v>
      </c>
      <c r="V488">
        <v>23</v>
      </c>
      <c r="W488" s="470" t="s">
        <v>493</v>
      </c>
      <c r="X488" s="470" t="s">
        <v>494</v>
      </c>
      <c r="Y488">
        <v>41</v>
      </c>
      <c r="Z488" s="400">
        <v>472</v>
      </c>
      <c r="AA488" s="502">
        <v>472</v>
      </c>
    </row>
    <row r="489" spans="1:27" ht="12.75" customHeight="1">
      <c r="A489" s="403">
        <f t="shared" si="115"/>
        <v>473</v>
      </c>
      <c r="B489" s="513"/>
      <c r="C489" s="404" t="str">
        <f t="shared" si="111"/>
        <v>C24-R40</v>
      </c>
      <c r="D489" s="405">
        <v>0.55565972222222226</v>
      </c>
      <c r="E489" s="405">
        <v>0.55582175925925925</v>
      </c>
      <c r="F489" s="406">
        <f t="shared" si="123"/>
        <v>1.7</v>
      </c>
      <c r="G489" s="468">
        <f t="shared" si="123"/>
        <v>9.44</v>
      </c>
      <c r="H489" s="407">
        <f t="shared" si="123"/>
        <v>1.2</v>
      </c>
      <c r="I489" s="407">
        <f t="shared" si="117"/>
        <v>11.139999999999999</v>
      </c>
      <c r="J489" s="407">
        <f t="shared" si="112"/>
        <v>11.259999999999998</v>
      </c>
      <c r="K489" s="408">
        <f t="shared" si="118"/>
        <v>0.11999999999999922</v>
      </c>
      <c r="L489" s="409">
        <f t="shared" si="119"/>
        <v>0.5</v>
      </c>
      <c r="M489" s="410">
        <f t="shared" si="120"/>
        <v>11.639999999999999</v>
      </c>
      <c r="N489" s="410">
        <f t="shared" si="121"/>
        <v>11.759999999999998</v>
      </c>
      <c r="O489" s="411"/>
      <c r="P489" s="485">
        <f t="shared" ca="1" si="122"/>
        <v>0.55554398148148154</v>
      </c>
      <c r="Q489" s="484">
        <f t="shared" ca="1" si="113"/>
        <v>0.55569444444444449</v>
      </c>
      <c r="R489" s="486">
        <v>0.12</v>
      </c>
      <c r="S489" s="486"/>
      <c r="T489">
        <v>5</v>
      </c>
      <c r="U489" s="469" t="str">
        <f t="shared" si="114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15"/>
        <v>474</v>
      </c>
      <c r="B490" s="513"/>
      <c r="C490" s="404" t="str">
        <f t="shared" si="111"/>
        <v>C24-R38</v>
      </c>
      <c r="D490" s="405">
        <v>0.55607638888888888</v>
      </c>
      <c r="E490" s="405">
        <v>0.55625000000000002</v>
      </c>
      <c r="F490" s="406">
        <f t="shared" si="123"/>
        <v>1.7</v>
      </c>
      <c r="G490" s="468">
        <f t="shared" si="123"/>
        <v>9.44</v>
      </c>
      <c r="H490" s="407">
        <f t="shared" si="123"/>
        <v>1.2</v>
      </c>
      <c r="I490" s="407">
        <f t="shared" si="117"/>
        <v>11.139999999999999</v>
      </c>
      <c r="J490" s="407">
        <f t="shared" si="112"/>
        <v>11.179999999999998</v>
      </c>
      <c r="K490" s="408">
        <f t="shared" si="118"/>
        <v>3.9999999999999147E-2</v>
      </c>
      <c r="L490" s="409">
        <f t="shared" si="119"/>
        <v>0.5</v>
      </c>
      <c r="M490" s="410">
        <f t="shared" si="120"/>
        <v>11.639999999999999</v>
      </c>
      <c r="N490" s="410">
        <f t="shared" si="121"/>
        <v>11.679999999999998</v>
      </c>
      <c r="O490" s="411"/>
      <c r="P490" s="485">
        <f t="shared" ca="1" si="122"/>
        <v>0.55598379629629635</v>
      </c>
      <c r="Q490" s="484">
        <f t="shared" ca="1" si="113"/>
        <v>0.5561342592592593</v>
      </c>
      <c r="R490" s="486">
        <v>0.04</v>
      </c>
      <c r="S490" s="486"/>
      <c r="T490">
        <v>6</v>
      </c>
      <c r="U490" s="469" t="str">
        <f t="shared" si="114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15"/>
        <v>475</v>
      </c>
      <c r="B491" s="513"/>
      <c r="C491" s="404" t="str">
        <f t="shared" si="111"/>
        <v>C24-R36</v>
      </c>
      <c r="D491" s="405">
        <v>0.55650462962962965</v>
      </c>
      <c r="E491" s="405">
        <v>0.5566550925925926</v>
      </c>
      <c r="F491" s="406">
        <f t="shared" si="123"/>
        <v>1.7</v>
      </c>
      <c r="G491" s="468">
        <f t="shared" si="123"/>
        <v>9.44</v>
      </c>
      <c r="H491" s="407">
        <f t="shared" si="123"/>
        <v>1.2</v>
      </c>
      <c r="I491" s="407">
        <f t="shared" si="117"/>
        <v>11.139999999999999</v>
      </c>
      <c r="J491" s="407">
        <f t="shared" si="112"/>
        <v>11.29</v>
      </c>
      <c r="K491" s="408">
        <f t="shared" si="118"/>
        <v>0.15000000000000036</v>
      </c>
      <c r="L491" s="409">
        <f t="shared" si="119"/>
        <v>0.5</v>
      </c>
      <c r="M491" s="410">
        <f t="shared" si="120"/>
        <v>11.639999999999999</v>
      </c>
      <c r="N491" s="410">
        <f t="shared" si="121"/>
        <v>11.79</v>
      </c>
      <c r="O491" s="411"/>
      <c r="P491" s="485">
        <f t="shared" ca="1" si="122"/>
        <v>0.55642361111111116</v>
      </c>
      <c r="Q491" s="484">
        <f t="shared" ca="1" si="113"/>
        <v>0.5565972222222223</v>
      </c>
      <c r="R491" s="486">
        <v>0.15</v>
      </c>
      <c r="S491" s="486"/>
      <c r="T491">
        <v>7</v>
      </c>
      <c r="U491" s="469" t="str">
        <f t="shared" si="114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15"/>
        <v>476</v>
      </c>
      <c r="B492" s="513"/>
      <c r="C492" s="404" t="str">
        <f t="shared" si="111"/>
        <v>C24-R34</v>
      </c>
      <c r="D492" s="405">
        <v>0.55688657407407405</v>
      </c>
      <c r="E492" s="405">
        <v>0.55702546296296296</v>
      </c>
      <c r="F492" s="406">
        <f t="shared" si="123"/>
        <v>1.7</v>
      </c>
      <c r="G492" s="468">
        <f t="shared" si="123"/>
        <v>9.44</v>
      </c>
      <c r="H492" s="407">
        <f t="shared" si="123"/>
        <v>1.2</v>
      </c>
      <c r="I492" s="407">
        <f t="shared" si="117"/>
        <v>11.139999999999999</v>
      </c>
      <c r="J492" s="407">
        <f t="shared" si="112"/>
        <v>11.149999999999999</v>
      </c>
      <c r="K492" s="408">
        <f t="shared" si="118"/>
        <v>9.9999999999997868E-3</v>
      </c>
      <c r="L492" s="409">
        <f t="shared" si="119"/>
        <v>0.5</v>
      </c>
      <c r="M492" s="410">
        <f t="shared" si="120"/>
        <v>11.639999999999999</v>
      </c>
      <c r="N492" s="410">
        <f t="shared" si="121"/>
        <v>11.649999999999999</v>
      </c>
      <c r="O492" s="411"/>
      <c r="P492" s="485">
        <f t="shared" ca="1" si="122"/>
        <v>0.55686342592592597</v>
      </c>
      <c r="Q492" s="484">
        <f t="shared" ca="1" si="113"/>
        <v>0.55703703703703711</v>
      </c>
      <c r="R492" s="486">
        <v>0.01</v>
      </c>
      <c r="S492" s="486"/>
      <c r="T492">
        <v>8</v>
      </c>
      <c r="U492" s="469" t="str">
        <f t="shared" si="114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15"/>
        <v>477</v>
      </c>
      <c r="B493" s="513"/>
      <c r="C493" s="404" t="str">
        <f t="shared" si="111"/>
        <v>C24-R32</v>
      </c>
      <c r="D493" s="405">
        <v>0.55730324074074078</v>
      </c>
      <c r="E493" s="405">
        <v>0.55744212962962969</v>
      </c>
      <c r="F493" s="406">
        <f t="shared" si="123"/>
        <v>1.7</v>
      </c>
      <c r="G493" s="468">
        <f t="shared" si="123"/>
        <v>9.44</v>
      </c>
      <c r="H493" s="407">
        <f t="shared" si="123"/>
        <v>1.2</v>
      </c>
      <c r="I493" s="407">
        <f t="shared" si="117"/>
        <v>11.139999999999999</v>
      </c>
      <c r="J493" s="407">
        <f t="shared" si="112"/>
        <v>11.239999999999998</v>
      </c>
      <c r="K493" s="408">
        <f t="shared" si="118"/>
        <v>9.9999999999999645E-2</v>
      </c>
      <c r="L493" s="409">
        <f t="shared" si="119"/>
        <v>0.5</v>
      </c>
      <c r="M493" s="410">
        <f t="shared" si="120"/>
        <v>11.639999999999999</v>
      </c>
      <c r="N493" s="410">
        <f t="shared" si="121"/>
        <v>11.739999999999998</v>
      </c>
      <c r="O493" s="411"/>
      <c r="P493" s="485">
        <f t="shared" ca="1" si="122"/>
        <v>0.55732638888888897</v>
      </c>
      <c r="Q493" s="484">
        <f t="shared" ca="1" si="113"/>
        <v>0.55748842592592596</v>
      </c>
      <c r="R493" s="486">
        <v>0.1</v>
      </c>
      <c r="S493" s="486"/>
      <c r="T493">
        <v>9</v>
      </c>
      <c r="U493" s="469" t="str">
        <f t="shared" si="114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15"/>
        <v>478</v>
      </c>
      <c r="B494" s="513"/>
      <c r="C494" s="404" t="str">
        <f t="shared" si="111"/>
        <v>C24-R30</v>
      </c>
      <c r="D494" s="405">
        <v>0.55770833333333336</v>
      </c>
      <c r="E494" s="405">
        <v>0.55785879629629631</v>
      </c>
      <c r="F494" s="406">
        <f t="shared" si="123"/>
        <v>1.7</v>
      </c>
      <c r="G494" s="468">
        <f t="shared" si="123"/>
        <v>9.44</v>
      </c>
      <c r="H494" s="407">
        <f t="shared" si="123"/>
        <v>1.2</v>
      </c>
      <c r="I494" s="407">
        <f t="shared" si="117"/>
        <v>11.139999999999999</v>
      </c>
      <c r="J494" s="407">
        <f t="shared" si="112"/>
        <v>11.239999999999998</v>
      </c>
      <c r="K494" s="408">
        <f t="shared" si="118"/>
        <v>9.9999999999999645E-2</v>
      </c>
      <c r="L494" s="409">
        <f t="shared" si="119"/>
        <v>0.5</v>
      </c>
      <c r="M494" s="410">
        <f t="shared" si="120"/>
        <v>11.639999999999999</v>
      </c>
      <c r="N494" s="410">
        <f t="shared" si="121"/>
        <v>11.739999999999998</v>
      </c>
      <c r="O494" s="411"/>
      <c r="P494" s="485">
        <f t="shared" ca="1" si="122"/>
        <v>0.55774305555555559</v>
      </c>
      <c r="Q494" s="484">
        <f t="shared" ca="1" si="113"/>
        <v>0.5578819444444445</v>
      </c>
      <c r="R494" s="486">
        <v>0.1</v>
      </c>
      <c r="S494" s="486"/>
      <c r="T494">
        <v>10</v>
      </c>
      <c r="U494" s="469" t="str">
        <f t="shared" si="114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15"/>
        <v>479</v>
      </c>
      <c r="B495" s="513"/>
      <c r="C495" s="404" t="str">
        <f t="shared" si="111"/>
        <v>C24-R28</v>
      </c>
      <c r="D495" s="405">
        <v>0.55809027777777775</v>
      </c>
      <c r="E495" s="405">
        <v>0.55826388888888889</v>
      </c>
      <c r="F495" s="406">
        <f t="shared" si="123"/>
        <v>1.7</v>
      </c>
      <c r="G495" s="468">
        <f t="shared" si="123"/>
        <v>9.44</v>
      </c>
      <c r="H495" s="407">
        <f t="shared" si="123"/>
        <v>1.2</v>
      </c>
      <c r="I495" s="407">
        <f t="shared" si="117"/>
        <v>11.139999999999999</v>
      </c>
      <c r="J495" s="407">
        <f t="shared" si="112"/>
        <v>11.219999999999999</v>
      </c>
      <c r="K495" s="408">
        <f t="shared" si="118"/>
        <v>8.0000000000000071E-2</v>
      </c>
      <c r="L495" s="409">
        <f t="shared" si="119"/>
        <v>0.5</v>
      </c>
      <c r="M495" s="410">
        <f t="shared" si="120"/>
        <v>11.639999999999999</v>
      </c>
      <c r="N495" s="410">
        <f t="shared" si="121"/>
        <v>11.719999999999999</v>
      </c>
      <c r="O495" s="411"/>
      <c r="P495" s="485">
        <f t="shared" ca="1" si="122"/>
        <v>0.55814814814814817</v>
      </c>
      <c r="Q495" s="484">
        <f t="shared" ca="1" si="113"/>
        <v>0.55831018518518516</v>
      </c>
      <c r="R495" s="486">
        <v>0.08</v>
      </c>
      <c r="S495" s="486"/>
      <c r="T495">
        <v>11</v>
      </c>
      <c r="U495" s="469" t="str">
        <f t="shared" si="114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15"/>
        <v>480</v>
      </c>
      <c r="B496" s="513"/>
      <c r="C496" s="404" t="str">
        <f t="shared" si="111"/>
        <v>C24-R26</v>
      </c>
      <c r="D496" s="405">
        <v>0.55851851851851853</v>
      </c>
      <c r="E496" s="405">
        <v>0.55868055555555551</v>
      </c>
      <c r="F496" s="406">
        <f t="shared" si="123"/>
        <v>1.7</v>
      </c>
      <c r="G496" s="468">
        <f t="shared" si="123"/>
        <v>9.44</v>
      </c>
      <c r="H496" s="407">
        <f t="shared" si="123"/>
        <v>1.2</v>
      </c>
      <c r="I496" s="407">
        <f t="shared" si="117"/>
        <v>11.139999999999999</v>
      </c>
      <c r="J496" s="407">
        <f t="shared" si="112"/>
        <v>11.209999999999999</v>
      </c>
      <c r="K496" s="408">
        <f t="shared" si="118"/>
        <v>7.0000000000000284E-2</v>
      </c>
      <c r="L496" s="409">
        <f t="shared" si="119"/>
        <v>0.5</v>
      </c>
      <c r="M496" s="410">
        <f t="shared" si="120"/>
        <v>11.639999999999999</v>
      </c>
      <c r="N496" s="410">
        <f t="shared" si="121"/>
        <v>11.709999999999999</v>
      </c>
      <c r="O496" s="411"/>
      <c r="P496" s="485">
        <f t="shared" ca="1" si="122"/>
        <v>0.55856481481481479</v>
      </c>
      <c r="Q496" s="484">
        <f t="shared" ca="1" si="113"/>
        <v>0.55872685185185178</v>
      </c>
      <c r="R496" s="486">
        <v>7.0000000000000007E-2</v>
      </c>
      <c r="S496" s="486"/>
      <c r="T496">
        <v>12</v>
      </c>
      <c r="U496" s="469" t="str">
        <f t="shared" si="114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15"/>
        <v>481</v>
      </c>
      <c r="B497" s="513"/>
      <c r="C497" s="404" t="str">
        <f t="shared" si="111"/>
        <v>C24-R24</v>
      </c>
      <c r="D497" s="405">
        <v>0.55895833333333333</v>
      </c>
      <c r="E497" s="405">
        <v>0.55913194444444447</v>
      </c>
      <c r="F497" s="406">
        <f t="shared" si="123"/>
        <v>1.7</v>
      </c>
      <c r="G497" s="468">
        <f t="shared" si="123"/>
        <v>9.44</v>
      </c>
      <c r="H497" s="407">
        <f t="shared" si="123"/>
        <v>1.2</v>
      </c>
      <c r="I497" s="407">
        <f t="shared" si="117"/>
        <v>11.139999999999999</v>
      </c>
      <c r="J497" s="407">
        <f t="shared" si="112"/>
        <v>11.2</v>
      </c>
      <c r="K497" s="408">
        <f t="shared" si="118"/>
        <v>6.0000000000000497E-2</v>
      </c>
      <c r="L497" s="409">
        <f t="shared" si="119"/>
        <v>0.5</v>
      </c>
      <c r="M497" s="410">
        <f t="shared" si="120"/>
        <v>11.639999999999999</v>
      </c>
      <c r="N497" s="410">
        <f t="shared" si="121"/>
        <v>11.7</v>
      </c>
      <c r="O497" s="411"/>
      <c r="P497" s="485">
        <f t="shared" ca="1" si="122"/>
        <v>0.5590046296296296</v>
      </c>
      <c r="Q497" s="484">
        <f t="shared" ca="1" si="113"/>
        <v>0.55917824074074074</v>
      </c>
      <c r="R497" s="486">
        <v>0.06</v>
      </c>
      <c r="S497" s="486"/>
      <c r="T497">
        <v>13</v>
      </c>
      <c r="U497" s="469" t="str">
        <f t="shared" si="114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15"/>
        <v>482</v>
      </c>
      <c r="B498" s="513"/>
      <c r="C498" s="404" t="str">
        <f t="shared" si="111"/>
        <v>C24-R22</v>
      </c>
      <c r="D498" s="405">
        <v>0.55940972222222229</v>
      </c>
      <c r="E498" s="405">
        <v>0.55958333333333343</v>
      </c>
      <c r="F498" s="406">
        <f t="shared" si="123"/>
        <v>1.7</v>
      </c>
      <c r="G498" s="468">
        <f t="shared" si="123"/>
        <v>9.44</v>
      </c>
      <c r="H498" s="407">
        <f t="shared" si="123"/>
        <v>1.2</v>
      </c>
      <c r="I498" s="407">
        <f t="shared" si="117"/>
        <v>11.139999999999999</v>
      </c>
      <c r="J498" s="407">
        <f t="shared" si="112"/>
        <v>11.159999999999998</v>
      </c>
      <c r="K498" s="408">
        <f t="shared" si="118"/>
        <v>1.9999999999999574E-2</v>
      </c>
      <c r="L498" s="409">
        <f t="shared" si="119"/>
        <v>0.5</v>
      </c>
      <c r="M498" s="410">
        <f t="shared" si="120"/>
        <v>11.639999999999999</v>
      </c>
      <c r="N498" s="410">
        <f t="shared" si="121"/>
        <v>11.659999999999998</v>
      </c>
      <c r="O498" s="411"/>
      <c r="P498" s="485">
        <f t="shared" ca="1" si="122"/>
        <v>0.5594675925925926</v>
      </c>
      <c r="Q498" s="484">
        <f t="shared" ca="1" si="113"/>
        <v>0.55960648148148151</v>
      </c>
      <c r="R498" s="486">
        <v>0.02</v>
      </c>
      <c r="S498" s="486"/>
      <c r="T498">
        <v>14</v>
      </c>
      <c r="U498" s="469" t="str">
        <f t="shared" si="114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15"/>
        <v>483</v>
      </c>
      <c r="B499" s="513"/>
      <c r="C499" s="404" t="str">
        <f t="shared" si="111"/>
        <v>C24-R20</v>
      </c>
      <c r="D499" s="405">
        <v>0.55982638888888903</v>
      </c>
      <c r="E499" s="405">
        <v>0.55998842592592601</v>
      </c>
      <c r="F499" s="406">
        <f t="shared" ref="F499:H514" si="124">F498</f>
        <v>1.7</v>
      </c>
      <c r="G499" s="468">
        <f t="shared" si="124"/>
        <v>9.44</v>
      </c>
      <c r="H499" s="407">
        <f t="shared" si="124"/>
        <v>1.2</v>
      </c>
      <c r="I499" s="407">
        <f t="shared" si="117"/>
        <v>11.139999999999999</v>
      </c>
      <c r="J499" s="407">
        <f t="shared" si="112"/>
        <v>11.179999999999998</v>
      </c>
      <c r="K499" s="408">
        <f t="shared" si="118"/>
        <v>3.9999999999999147E-2</v>
      </c>
      <c r="L499" s="409">
        <f t="shared" si="119"/>
        <v>0.5</v>
      </c>
      <c r="M499" s="410">
        <f t="shared" si="120"/>
        <v>11.639999999999999</v>
      </c>
      <c r="N499" s="410">
        <f t="shared" si="121"/>
        <v>11.679999999999998</v>
      </c>
      <c r="O499" s="411"/>
      <c r="P499" s="485">
        <f t="shared" ca="1" si="122"/>
        <v>0.55989583333333337</v>
      </c>
      <c r="Q499" s="484">
        <f t="shared" ca="1" si="113"/>
        <v>0.56003472222222228</v>
      </c>
      <c r="R499" s="486">
        <v>0.04</v>
      </c>
      <c r="S499" s="486"/>
      <c r="T499">
        <v>15</v>
      </c>
      <c r="U499" s="469" t="str">
        <f t="shared" si="114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15"/>
        <v>484</v>
      </c>
      <c r="B500" s="513"/>
      <c r="C500" s="404" t="str">
        <f t="shared" si="111"/>
        <v>C24-R18</v>
      </c>
      <c r="D500" s="405">
        <v>0.56025462962962969</v>
      </c>
      <c r="E500" s="405">
        <v>0.56040509259259264</v>
      </c>
      <c r="F500" s="406">
        <f t="shared" si="124"/>
        <v>1.7</v>
      </c>
      <c r="G500" s="468">
        <f t="shared" si="124"/>
        <v>9.44</v>
      </c>
      <c r="H500" s="407">
        <f t="shared" si="124"/>
        <v>1.2</v>
      </c>
      <c r="I500" s="407">
        <f t="shared" si="117"/>
        <v>11.139999999999999</v>
      </c>
      <c r="J500" s="407">
        <f t="shared" si="112"/>
        <v>11.169999999999998</v>
      </c>
      <c r="K500" s="408">
        <f t="shared" si="118"/>
        <v>2.9999999999999361E-2</v>
      </c>
      <c r="L500" s="409">
        <f t="shared" si="119"/>
        <v>0.5</v>
      </c>
      <c r="M500" s="410">
        <f t="shared" si="120"/>
        <v>11.639999999999999</v>
      </c>
      <c r="N500" s="410">
        <f t="shared" si="121"/>
        <v>11.669999999999998</v>
      </c>
      <c r="O500" s="411"/>
      <c r="P500" s="485">
        <f t="shared" ca="1" si="122"/>
        <v>0.56028935185185191</v>
      </c>
      <c r="Q500" s="484">
        <f t="shared" ca="1" si="113"/>
        <v>0.5604513888888889</v>
      </c>
      <c r="R500" s="486">
        <v>0.03</v>
      </c>
      <c r="S500" s="486"/>
      <c r="T500">
        <v>16</v>
      </c>
      <c r="U500" s="469" t="str">
        <f t="shared" si="114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15"/>
        <v>485</v>
      </c>
      <c r="B501" s="533" t="str">
        <f>D12</f>
        <v>KM8+940, KM9+009,80</v>
      </c>
      <c r="C501" s="404" t="str">
        <f t="shared" si="111"/>
        <v>C24-R16</v>
      </c>
      <c r="D501" s="405">
        <v>0.56065972222222227</v>
      </c>
      <c r="E501" s="405">
        <v>0.56079861111111118</v>
      </c>
      <c r="F501" s="406">
        <f t="shared" si="124"/>
        <v>1.7</v>
      </c>
      <c r="G501" s="468">
        <f t="shared" si="124"/>
        <v>9.44</v>
      </c>
      <c r="H501" s="407">
        <f t="shared" si="124"/>
        <v>1.2</v>
      </c>
      <c r="I501" s="407">
        <f t="shared" si="117"/>
        <v>11.139999999999999</v>
      </c>
      <c r="J501" s="407">
        <f t="shared" si="112"/>
        <v>11.249999999999998</v>
      </c>
      <c r="K501" s="408">
        <f t="shared" si="118"/>
        <v>0.10999999999999943</v>
      </c>
      <c r="L501" s="409">
        <f t="shared" si="119"/>
        <v>0.5</v>
      </c>
      <c r="M501" s="410">
        <f t="shared" si="120"/>
        <v>11.639999999999999</v>
      </c>
      <c r="N501" s="410">
        <f t="shared" si="121"/>
        <v>11.749999999999998</v>
      </c>
      <c r="O501" s="411"/>
      <c r="P501" s="485">
        <f t="shared" ca="1" si="122"/>
        <v>0.56070601851851853</v>
      </c>
      <c r="Q501" s="484">
        <f t="shared" ca="1" si="113"/>
        <v>0.56087962962962967</v>
      </c>
      <c r="R501" s="486">
        <v>0.11</v>
      </c>
      <c r="S501" s="486"/>
      <c r="T501">
        <v>17</v>
      </c>
      <c r="U501" s="469" t="str">
        <f t="shared" si="114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15"/>
        <v>486</v>
      </c>
      <c r="B502" s="534"/>
      <c r="C502" s="404" t="str">
        <f t="shared" si="111"/>
        <v>C24-R14</v>
      </c>
      <c r="D502" s="405">
        <v>0.56103009259259262</v>
      </c>
      <c r="E502" s="405">
        <v>0.56120370370370376</v>
      </c>
      <c r="F502" s="406">
        <f t="shared" si="124"/>
        <v>1.7</v>
      </c>
      <c r="G502" s="468">
        <f t="shared" si="124"/>
        <v>9.44</v>
      </c>
      <c r="H502" s="407">
        <f t="shared" si="124"/>
        <v>1.2</v>
      </c>
      <c r="I502" s="407">
        <f t="shared" si="117"/>
        <v>11.139999999999999</v>
      </c>
      <c r="J502" s="407">
        <f t="shared" si="112"/>
        <v>11.2</v>
      </c>
      <c r="K502" s="408">
        <f t="shared" si="118"/>
        <v>6.0000000000000497E-2</v>
      </c>
      <c r="L502" s="409">
        <f t="shared" si="119"/>
        <v>0.5</v>
      </c>
      <c r="M502" s="410">
        <f t="shared" si="120"/>
        <v>11.639999999999999</v>
      </c>
      <c r="N502" s="410">
        <f t="shared" si="121"/>
        <v>11.7</v>
      </c>
      <c r="O502" s="411"/>
      <c r="P502" s="485">
        <f t="shared" ca="1" si="122"/>
        <v>0.56115740740740749</v>
      </c>
      <c r="Q502" s="484">
        <f t="shared" ca="1" si="113"/>
        <v>0.5612962962962964</v>
      </c>
      <c r="R502" s="486">
        <v>0.06</v>
      </c>
      <c r="S502" s="486"/>
      <c r="T502">
        <v>18</v>
      </c>
      <c r="U502" s="469" t="str">
        <f t="shared" si="114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15"/>
        <v>487</v>
      </c>
      <c r="B503" s="534"/>
      <c r="C503" s="404" t="str">
        <f t="shared" si="111"/>
        <v>C24-R12</v>
      </c>
      <c r="D503" s="405">
        <v>0.56144675925925935</v>
      </c>
      <c r="E503" s="405">
        <v>0.56162037037037049</v>
      </c>
      <c r="F503" s="406">
        <f t="shared" si="124"/>
        <v>1.7</v>
      </c>
      <c r="G503" s="468">
        <f t="shared" si="124"/>
        <v>9.44</v>
      </c>
      <c r="H503" s="407">
        <f t="shared" si="124"/>
        <v>1.2</v>
      </c>
      <c r="I503" s="407">
        <f t="shared" si="117"/>
        <v>11.139999999999999</v>
      </c>
      <c r="J503" s="407">
        <f t="shared" si="112"/>
        <v>11.2</v>
      </c>
      <c r="K503" s="408">
        <f t="shared" si="118"/>
        <v>6.0000000000000497E-2</v>
      </c>
      <c r="L503" s="409">
        <f t="shared" si="119"/>
        <v>0.5</v>
      </c>
      <c r="M503" s="410">
        <f t="shared" si="120"/>
        <v>11.639999999999999</v>
      </c>
      <c r="N503" s="410">
        <f t="shared" si="121"/>
        <v>11.7</v>
      </c>
      <c r="O503" s="411"/>
      <c r="P503" s="485">
        <f t="shared" ca="1" si="122"/>
        <v>0.56152777777777785</v>
      </c>
      <c r="Q503" s="484">
        <f t="shared" ca="1" si="113"/>
        <v>0.56168981481481484</v>
      </c>
      <c r="R503" s="486">
        <v>0.06</v>
      </c>
      <c r="S503" s="486"/>
      <c r="T503">
        <v>19</v>
      </c>
      <c r="U503" s="469" t="str">
        <f t="shared" si="114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15"/>
        <v>488</v>
      </c>
      <c r="B504" s="534"/>
      <c r="C504" s="404" t="str">
        <f t="shared" si="111"/>
        <v>C24-R10</v>
      </c>
      <c r="D504" s="405">
        <v>0.56187500000000012</v>
      </c>
      <c r="E504" s="405">
        <v>0.56202546296296307</v>
      </c>
      <c r="F504" s="406">
        <f t="shared" si="124"/>
        <v>1.7</v>
      </c>
      <c r="G504" s="468">
        <f t="shared" si="124"/>
        <v>9.44</v>
      </c>
      <c r="H504" s="407">
        <f t="shared" si="124"/>
        <v>1.2</v>
      </c>
      <c r="I504" s="407">
        <f t="shared" si="117"/>
        <v>11.139999999999999</v>
      </c>
      <c r="J504" s="407">
        <f t="shared" si="112"/>
        <v>11.149999999999999</v>
      </c>
      <c r="K504" s="408">
        <f t="shared" si="118"/>
        <v>9.9999999999997868E-3</v>
      </c>
      <c r="L504" s="409">
        <f t="shared" si="119"/>
        <v>0.5</v>
      </c>
      <c r="M504" s="410">
        <f t="shared" si="120"/>
        <v>11.639999999999999</v>
      </c>
      <c r="N504" s="410">
        <f t="shared" si="121"/>
        <v>11.649999999999999</v>
      </c>
      <c r="O504" s="411"/>
      <c r="P504" s="485">
        <f t="shared" ca="1" si="122"/>
        <v>0.56193287037037043</v>
      </c>
      <c r="Q504" s="484">
        <f t="shared" ca="1" si="113"/>
        <v>0.56208333333333338</v>
      </c>
      <c r="R504" s="486">
        <v>0.01</v>
      </c>
      <c r="S504" s="486"/>
      <c r="T504">
        <v>20</v>
      </c>
      <c r="U504" s="469" t="str">
        <f t="shared" si="114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15"/>
        <v>489</v>
      </c>
      <c r="B505" s="534"/>
      <c r="C505" s="404" t="str">
        <f t="shared" si="111"/>
        <v>C24-R8</v>
      </c>
      <c r="D505" s="405">
        <v>0.56226851851851867</v>
      </c>
      <c r="E505" s="405">
        <v>0.56240740740740758</v>
      </c>
      <c r="F505" s="406">
        <f t="shared" si="124"/>
        <v>1.7</v>
      </c>
      <c r="G505" s="468">
        <f t="shared" si="124"/>
        <v>9.44</v>
      </c>
      <c r="H505" s="407">
        <f t="shared" si="124"/>
        <v>1.2</v>
      </c>
      <c r="I505" s="407">
        <f t="shared" si="117"/>
        <v>11.139999999999999</v>
      </c>
      <c r="J505" s="407">
        <f t="shared" si="112"/>
        <v>11.27</v>
      </c>
      <c r="K505" s="408">
        <f t="shared" si="118"/>
        <v>0.13000000000000078</v>
      </c>
      <c r="L505" s="409">
        <f t="shared" si="119"/>
        <v>0.5</v>
      </c>
      <c r="M505" s="410">
        <f t="shared" si="120"/>
        <v>11.639999999999999</v>
      </c>
      <c r="N505" s="410">
        <f t="shared" si="121"/>
        <v>11.77</v>
      </c>
      <c r="O505" s="411"/>
      <c r="P505" s="485">
        <f t="shared" ca="1" si="122"/>
        <v>0.56234953703703705</v>
      </c>
      <c r="Q505" s="484">
        <f t="shared" ca="1" si="113"/>
        <v>0.56252314814814819</v>
      </c>
      <c r="R505" s="486">
        <v>0.13</v>
      </c>
      <c r="S505" s="486"/>
      <c r="T505">
        <v>21</v>
      </c>
      <c r="U505" s="469" t="str">
        <f t="shared" si="114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15"/>
        <v>490</v>
      </c>
      <c r="B506" s="534"/>
      <c r="C506" s="404" t="str">
        <f t="shared" si="111"/>
        <v>C24-R6</v>
      </c>
      <c r="D506" s="405">
        <v>0.5626851851851854</v>
      </c>
      <c r="E506" s="405">
        <v>0.56284722222222239</v>
      </c>
      <c r="F506" s="406">
        <f t="shared" si="124"/>
        <v>1.7</v>
      </c>
      <c r="G506" s="468">
        <f t="shared" si="124"/>
        <v>9.44</v>
      </c>
      <c r="H506" s="407">
        <f t="shared" si="124"/>
        <v>1.2</v>
      </c>
      <c r="I506" s="407">
        <f t="shared" si="117"/>
        <v>11.139999999999999</v>
      </c>
      <c r="J506" s="407">
        <f t="shared" si="112"/>
        <v>11.19</v>
      </c>
      <c r="K506" s="408">
        <f t="shared" si="118"/>
        <v>5.0000000000000711E-2</v>
      </c>
      <c r="L506" s="409">
        <f t="shared" si="119"/>
        <v>0.5</v>
      </c>
      <c r="M506" s="410">
        <f t="shared" si="120"/>
        <v>11.639999999999999</v>
      </c>
      <c r="N506" s="410">
        <f t="shared" si="121"/>
        <v>11.69</v>
      </c>
      <c r="O506" s="411"/>
      <c r="P506" s="485">
        <f t="shared" ca="1" si="122"/>
        <v>0.56281250000000005</v>
      </c>
      <c r="Q506" s="484">
        <f t="shared" ca="1" si="113"/>
        <v>0.56298611111111119</v>
      </c>
      <c r="R506" s="486">
        <v>0.05</v>
      </c>
      <c r="S506" s="486"/>
      <c r="T506">
        <v>22</v>
      </c>
      <c r="U506" s="469" t="str">
        <f t="shared" si="114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15"/>
        <v>491</v>
      </c>
      <c r="B507" s="534"/>
      <c r="C507" s="404" t="str">
        <f t="shared" si="111"/>
        <v>C24-R4</v>
      </c>
      <c r="D507" s="405">
        <v>0.56313657407407425</v>
      </c>
      <c r="E507" s="405">
        <v>0.5632870370370372</v>
      </c>
      <c r="F507" s="406">
        <f t="shared" si="124"/>
        <v>1.7</v>
      </c>
      <c r="G507" s="468">
        <f t="shared" si="124"/>
        <v>9.44</v>
      </c>
      <c r="H507" s="407">
        <f t="shared" si="124"/>
        <v>1.2</v>
      </c>
      <c r="I507" s="407">
        <f t="shared" si="117"/>
        <v>11.139999999999999</v>
      </c>
      <c r="J507" s="407">
        <f t="shared" si="112"/>
        <v>11.27</v>
      </c>
      <c r="K507" s="408">
        <f t="shared" si="118"/>
        <v>0.13000000000000078</v>
      </c>
      <c r="L507" s="409">
        <f t="shared" si="119"/>
        <v>0.5</v>
      </c>
      <c r="M507" s="410">
        <f t="shared" si="120"/>
        <v>11.639999999999999</v>
      </c>
      <c r="N507" s="410">
        <f t="shared" si="121"/>
        <v>11.77</v>
      </c>
      <c r="O507" s="411"/>
      <c r="P507" s="485">
        <f t="shared" ca="1" si="122"/>
        <v>0.56326388888888901</v>
      </c>
      <c r="Q507" s="484">
        <f t="shared" ca="1" si="113"/>
        <v>0.56341435185185196</v>
      </c>
      <c r="R507" s="486">
        <v>0.13</v>
      </c>
      <c r="S507" s="486"/>
      <c r="T507">
        <v>23</v>
      </c>
      <c r="U507" s="469" t="str">
        <f t="shared" si="114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15"/>
        <v>492</v>
      </c>
      <c r="B508" s="534"/>
      <c r="C508" s="404" t="str">
        <f t="shared" si="111"/>
        <v>C24-R2</v>
      </c>
      <c r="D508" s="405">
        <v>0.56354166666666683</v>
      </c>
      <c r="E508" s="405">
        <v>0.56371527777777797</v>
      </c>
      <c r="F508" s="406">
        <f t="shared" si="124"/>
        <v>1.7</v>
      </c>
      <c r="G508" s="468">
        <f t="shared" si="124"/>
        <v>9.44</v>
      </c>
      <c r="H508" s="407">
        <f t="shared" si="124"/>
        <v>1.2</v>
      </c>
      <c r="I508" s="407">
        <f t="shared" si="117"/>
        <v>11.139999999999999</v>
      </c>
      <c r="J508" s="407">
        <f t="shared" si="112"/>
        <v>11.28</v>
      </c>
      <c r="K508" s="408">
        <f t="shared" si="118"/>
        <v>0.14000000000000057</v>
      </c>
      <c r="L508" s="409">
        <f t="shared" si="119"/>
        <v>0.5</v>
      </c>
      <c r="M508" s="410">
        <f t="shared" si="120"/>
        <v>11.639999999999999</v>
      </c>
      <c r="N508" s="410">
        <f t="shared" si="121"/>
        <v>11.78</v>
      </c>
      <c r="O508" s="411"/>
      <c r="P508" s="485">
        <f t="shared" ca="1" si="122"/>
        <v>0.56366898148148159</v>
      </c>
      <c r="Q508" s="484">
        <f t="shared" ca="1" si="113"/>
        <v>0.56383101851851858</v>
      </c>
      <c r="R508" s="486">
        <v>0.14000000000000001</v>
      </c>
      <c r="S508" s="486"/>
      <c r="T508">
        <v>24</v>
      </c>
      <c r="U508" s="469" t="str">
        <f t="shared" si="114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15"/>
        <v>493</v>
      </c>
      <c r="B509" s="534"/>
      <c r="C509" s="404" t="str">
        <f t="shared" si="111"/>
        <v>C25-R1</v>
      </c>
      <c r="D509" s="405">
        <v>0.56398148148148164</v>
      </c>
      <c r="E509" s="405">
        <v>0.56412037037037055</v>
      </c>
      <c r="F509" s="406">
        <f t="shared" si="124"/>
        <v>1.7</v>
      </c>
      <c r="G509" s="468">
        <f t="shared" si="124"/>
        <v>9.44</v>
      </c>
      <c r="H509" s="407">
        <f t="shared" si="124"/>
        <v>1.2</v>
      </c>
      <c r="I509" s="407">
        <f t="shared" si="117"/>
        <v>11.139999999999999</v>
      </c>
      <c r="J509" s="407">
        <f t="shared" si="112"/>
        <v>11.219999999999999</v>
      </c>
      <c r="K509" s="408">
        <f t="shared" si="118"/>
        <v>8.0000000000000071E-2</v>
      </c>
      <c r="L509" s="409">
        <f t="shared" si="119"/>
        <v>0.5</v>
      </c>
      <c r="M509" s="410">
        <f t="shared" si="120"/>
        <v>11.639999999999999</v>
      </c>
      <c r="N509" s="410">
        <f t="shared" si="121"/>
        <v>11.719999999999999</v>
      </c>
      <c r="O509" s="411"/>
      <c r="P509" s="485">
        <f t="shared" ca="1" si="122"/>
        <v>0.56407407407407417</v>
      </c>
      <c r="Q509" s="484">
        <f t="shared" ca="1" si="113"/>
        <v>0.56423611111111116</v>
      </c>
      <c r="R509" s="486">
        <v>0.08</v>
      </c>
      <c r="S509" s="486"/>
      <c r="T509">
        <v>25</v>
      </c>
      <c r="U509" s="469" t="str">
        <f t="shared" si="114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15"/>
        <v>494</v>
      </c>
      <c r="B510" s="534"/>
      <c r="C510" s="404" t="str">
        <f t="shared" si="111"/>
        <v>C25-R3</v>
      </c>
      <c r="D510" s="405">
        <v>0.56436342592592614</v>
      </c>
      <c r="E510" s="405">
        <v>0.56453703703703728</v>
      </c>
      <c r="F510" s="406">
        <f t="shared" si="124"/>
        <v>1.7</v>
      </c>
      <c r="G510" s="468">
        <f t="shared" si="124"/>
        <v>9.44</v>
      </c>
      <c r="H510" s="407">
        <f t="shared" si="124"/>
        <v>1.2</v>
      </c>
      <c r="I510" s="407">
        <f t="shared" si="117"/>
        <v>11.139999999999999</v>
      </c>
      <c r="J510" s="407">
        <f t="shared" si="112"/>
        <v>11.27</v>
      </c>
      <c r="K510" s="408">
        <f t="shared" si="118"/>
        <v>0.13000000000000078</v>
      </c>
      <c r="L510" s="409">
        <f t="shared" si="119"/>
        <v>0.5</v>
      </c>
      <c r="M510" s="410">
        <f t="shared" si="120"/>
        <v>11.639999999999999</v>
      </c>
      <c r="N510" s="410">
        <f t="shared" si="121"/>
        <v>11.77</v>
      </c>
      <c r="O510" s="411"/>
      <c r="P510" s="485">
        <f t="shared" ca="1" si="122"/>
        <v>0.56452546296296302</v>
      </c>
      <c r="Q510" s="484">
        <f t="shared" ca="1" si="113"/>
        <v>0.56469907407407416</v>
      </c>
      <c r="R510" s="486">
        <v>0.13</v>
      </c>
      <c r="S510" s="486"/>
      <c r="T510">
        <v>26</v>
      </c>
      <c r="U510" s="469" t="str">
        <f t="shared" si="114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15"/>
        <v>495</v>
      </c>
      <c r="B511" s="534"/>
      <c r="C511" s="404" t="str">
        <f t="shared" si="111"/>
        <v>C25-R5</v>
      </c>
      <c r="D511" s="405">
        <v>0.56480324074074095</v>
      </c>
      <c r="E511" s="405">
        <v>0.56494212962962986</v>
      </c>
      <c r="F511" s="406">
        <f t="shared" si="124"/>
        <v>1.7</v>
      </c>
      <c r="G511" s="468">
        <f t="shared" si="124"/>
        <v>9.44</v>
      </c>
      <c r="H511" s="407">
        <f t="shared" si="124"/>
        <v>1.2</v>
      </c>
      <c r="I511" s="407">
        <f t="shared" si="117"/>
        <v>11.139999999999999</v>
      </c>
      <c r="J511" s="407">
        <f t="shared" si="112"/>
        <v>11.229999999999999</v>
      </c>
      <c r="K511" s="408">
        <f t="shared" si="118"/>
        <v>8.9999999999999858E-2</v>
      </c>
      <c r="L511" s="409">
        <f t="shared" si="119"/>
        <v>0.5</v>
      </c>
      <c r="M511" s="410">
        <f t="shared" si="120"/>
        <v>11.639999999999999</v>
      </c>
      <c r="N511" s="410">
        <f t="shared" si="121"/>
        <v>11.729999999999999</v>
      </c>
      <c r="O511" s="411"/>
      <c r="P511" s="485">
        <f t="shared" ca="1" si="122"/>
        <v>0.56498842592592602</v>
      </c>
      <c r="Q511" s="484">
        <f t="shared" ca="1" si="113"/>
        <v>0.56516203703703716</v>
      </c>
      <c r="R511" s="486">
        <v>0.09</v>
      </c>
      <c r="S511" s="486"/>
      <c r="T511">
        <v>1</v>
      </c>
      <c r="U511" s="505" t="str">
        <f t="shared" si="114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15"/>
        <v>496</v>
      </c>
      <c r="B512" s="534"/>
      <c r="C512" s="404" t="str">
        <f t="shared" si="111"/>
        <v>C25-R7</v>
      </c>
      <c r="D512" s="405">
        <v>0.56517361111111131</v>
      </c>
      <c r="E512" s="405">
        <v>0.56532407407407426</v>
      </c>
      <c r="F512" s="406">
        <f t="shared" si="124"/>
        <v>1.7</v>
      </c>
      <c r="G512" s="468">
        <f t="shared" si="124"/>
        <v>9.44</v>
      </c>
      <c r="H512" s="407">
        <f t="shared" si="124"/>
        <v>1.2</v>
      </c>
      <c r="I512" s="407">
        <f t="shared" si="117"/>
        <v>11.139999999999999</v>
      </c>
      <c r="J512" s="407">
        <f t="shared" si="112"/>
        <v>11.239999999999998</v>
      </c>
      <c r="K512" s="408">
        <f t="shared" si="118"/>
        <v>9.9999999999999645E-2</v>
      </c>
      <c r="L512" s="409">
        <f t="shared" si="119"/>
        <v>0.5</v>
      </c>
      <c r="M512" s="410">
        <f t="shared" si="120"/>
        <v>11.639999999999999</v>
      </c>
      <c r="N512" s="410">
        <f t="shared" si="121"/>
        <v>11.739999999999998</v>
      </c>
      <c r="O512" s="411"/>
      <c r="P512" s="485">
        <f t="shared" ca="1" si="122"/>
        <v>0.56543981481481498</v>
      </c>
      <c r="Q512" s="484">
        <f t="shared" ca="1" si="113"/>
        <v>0.56561342592592612</v>
      </c>
      <c r="R512" s="486">
        <v>0.1</v>
      </c>
      <c r="S512" s="486"/>
      <c r="T512">
        <v>2</v>
      </c>
      <c r="U512" s="469" t="str">
        <f t="shared" si="114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15"/>
        <v>497</v>
      </c>
      <c r="B513" s="534"/>
      <c r="C513" s="404" t="str">
        <f t="shared" si="111"/>
        <v>C25-R9</v>
      </c>
      <c r="D513" s="405">
        <v>0.56561342592592612</v>
      </c>
      <c r="E513" s="405">
        <v>0.56578703703703725</v>
      </c>
      <c r="F513" s="406">
        <f t="shared" si="124"/>
        <v>1.7</v>
      </c>
      <c r="G513" s="468">
        <f t="shared" si="124"/>
        <v>9.44</v>
      </c>
      <c r="H513" s="407">
        <f t="shared" si="124"/>
        <v>1.2</v>
      </c>
      <c r="I513" s="407">
        <f t="shared" si="117"/>
        <v>11.139999999999999</v>
      </c>
      <c r="J513" s="407">
        <f t="shared" si="112"/>
        <v>11.179999999999998</v>
      </c>
      <c r="K513" s="408">
        <f t="shared" si="118"/>
        <v>3.9999999999999147E-2</v>
      </c>
      <c r="L513" s="409">
        <f t="shared" si="119"/>
        <v>0.5</v>
      </c>
      <c r="M513" s="410">
        <f t="shared" si="120"/>
        <v>11.639999999999999</v>
      </c>
      <c r="N513" s="410">
        <f t="shared" si="121"/>
        <v>11.679999999999998</v>
      </c>
      <c r="O513" s="411"/>
      <c r="P513" s="485">
        <f t="shared" ca="1" si="122"/>
        <v>0.56584490740740756</v>
      </c>
      <c r="Q513" s="484">
        <f t="shared" ca="1" si="113"/>
        <v>0.5660185185185187</v>
      </c>
      <c r="R513" s="486">
        <v>0.04</v>
      </c>
      <c r="S513" s="486"/>
      <c r="T513">
        <v>3</v>
      </c>
      <c r="U513" s="469" t="str">
        <f t="shared" si="114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15"/>
        <v>498</v>
      </c>
      <c r="B514" s="534"/>
      <c r="C514" s="404" t="str">
        <f t="shared" si="111"/>
        <v>C25-R11</v>
      </c>
      <c r="D514" s="405">
        <v>0.56606481481481508</v>
      </c>
      <c r="E514" s="405">
        <v>0.56620370370370399</v>
      </c>
      <c r="F514" s="406">
        <f t="shared" si="124"/>
        <v>1.7</v>
      </c>
      <c r="G514" s="468">
        <f t="shared" si="124"/>
        <v>9.44</v>
      </c>
      <c r="H514" s="407">
        <f t="shared" si="124"/>
        <v>1.2</v>
      </c>
      <c r="I514" s="407">
        <f t="shared" si="117"/>
        <v>11.139999999999999</v>
      </c>
      <c r="J514" s="407">
        <f t="shared" si="112"/>
        <v>11.27</v>
      </c>
      <c r="K514" s="408">
        <f t="shared" si="118"/>
        <v>0.13000000000000078</v>
      </c>
      <c r="L514" s="409">
        <f t="shared" si="119"/>
        <v>0.5</v>
      </c>
      <c r="M514" s="410">
        <f t="shared" si="120"/>
        <v>11.639999999999999</v>
      </c>
      <c r="N514" s="410">
        <f t="shared" si="121"/>
        <v>11.77</v>
      </c>
      <c r="O514" s="411"/>
      <c r="P514" s="485">
        <f t="shared" ca="1" si="122"/>
        <v>0.56627314814814833</v>
      </c>
      <c r="Q514" s="484">
        <f t="shared" ca="1" si="113"/>
        <v>0.56642361111111128</v>
      </c>
      <c r="R514" s="486">
        <v>0.13</v>
      </c>
      <c r="S514" s="486"/>
      <c r="T514">
        <v>4</v>
      </c>
      <c r="U514" s="469" t="str">
        <f t="shared" si="114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34"/>
      <c r="C515" s="404" t="str">
        <f t="shared" si="111"/>
        <v>C25-R13</v>
      </c>
      <c r="D515" s="405">
        <v>0.56644675925925958</v>
      </c>
      <c r="E515" s="405">
        <v>0.56658564814814849</v>
      </c>
      <c r="F515" s="406">
        <f t="shared" ref="F515:H516" si="125">F514</f>
        <v>1.7</v>
      </c>
      <c r="G515" s="468">
        <f t="shared" si="125"/>
        <v>9.44</v>
      </c>
      <c r="H515" s="407">
        <f t="shared" si="125"/>
        <v>1.2</v>
      </c>
      <c r="I515" s="407">
        <f t="shared" si="117"/>
        <v>11.139999999999999</v>
      </c>
      <c r="J515" s="407">
        <f t="shared" si="112"/>
        <v>11.28</v>
      </c>
      <c r="K515" s="408">
        <f t="shared" si="118"/>
        <v>0.14000000000000057</v>
      </c>
      <c r="L515" s="409">
        <f t="shared" si="119"/>
        <v>0.5</v>
      </c>
      <c r="M515" s="410">
        <f t="shared" si="120"/>
        <v>11.639999999999999</v>
      </c>
      <c r="N515" s="410">
        <f t="shared" si="121"/>
        <v>11.78</v>
      </c>
      <c r="O515" s="411"/>
      <c r="P515" s="485">
        <f t="shared" ca="1" si="122"/>
        <v>0.56667824074074091</v>
      </c>
      <c r="Q515" s="484">
        <f t="shared" ca="1" si="113"/>
        <v>0.56682870370370386</v>
      </c>
      <c r="R515" s="486">
        <v>0.14000000000000001</v>
      </c>
      <c r="S515" s="486"/>
      <c r="T515">
        <v>5</v>
      </c>
      <c r="U515" s="469" t="str">
        <f t="shared" si="114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513" t="str">
        <f>D12</f>
        <v>KM8+940, KM9+009,80</v>
      </c>
      <c r="C516" s="404" t="str">
        <f t="shared" si="111"/>
        <v>C25-R15</v>
      </c>
      <c r="D516" s="405">
        <v>0.56687500000000035</v>
      </c>
      <c r="E516" s="405">
        <v>0.56701388888888926</v>
      </c>
      <c r="F516" s="406">
        <f t="shared" si="125"/>
        <v>1.7</v>
      </c>
      <c r="G516" s="468">
        <f t="shared" si="125"/>
        <v>9.44</v>
      </c>
      <c r="H516" s="407">
        <f t="shared" si="125"/>
        <v>1.2</v>
      </c>
      <c r="I516" s="407">
        <f t="shared" si="117"/>
        <v>11.139999999999999</v>
      </c>
      <c r="J516" s="407">
        <f t="shared" si="112"/>
        <v>11.2</v>
      </c>
      <c r="K516" s="408">
        <f t="shared" si="118"/>
        <v>6.0000000000000497E-2</v>
      </c>
      <c r="L516" s="409">
        <f t="shared" si="119"/>
        <v>0.5</v>
      </c>
      <c r="M516" s="410">
        <f t="shared" si="120"/>
        <v>11.639999999999999</v>
      </c>
      <c r="N516" s="410">
        <f t="shared" si="121"/>
        <v>11.7</v>
      </c>
      <c r="O516" s="411"/>
      <c r="P516" s="485">
        <f t="shared" ca="1" si="122"/>
        <v>0.56708333333333349</v>
      </c>
      <c r="Q516" s="484">
        <f t="shared" ca="1" si="113"/>
        <v>0.56725694444444463</v>
      </c>
      <c r="R516" s="486">
        <v>0.06</v>
      </c>
      <c r="S516" s="486"/>
      <c r="T516">
        <v>6</v>
      </c>
      <c r="U516" s="469" t="str">
        <f t="shared" si="114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26">A516+1</f>
        <v>501</v>
      </c>
      <c r="B517" s="513"/>
      <c r="C517" s="404" t="str">
        <f t="shared" ref="C517:C521" si="127">U517</f>
        <v>C25-R17</v>
      </c>
      <c r="D517" s="405">
        <v>0.56730324074074112</v>
      </c>
      <c r="E517" s="405">
        <v>0.56747685185185226</v>
      </c>
      <c r="F517" s="406">
        <f t="shared" ref="F517:H517" si="128">F516</f>
        <v>1.7</v>
      </c>
      <c r="G517" s="468">
        <f t="shared" si="128"/>
        <v>9.44</v>
      </c>
      <c r="H517" s="407">
        <f t="shared" si="128"/>
        <v>1.2</v>
      </c>
      <c r="I517" s="407">
        <f t="shared" ref="I517:I521" si="129">F517+G517</f>
        <v>11.139999999999999</v>
      </c>
      <c r="J517" s="407">
        <f>I517+R517</f>
        <v>11.239999999999998</v>
      </c>
      <c r="K517" s="408">
        <f t="shared" ref="K517:K521" si="130">J517-I517</f>
        <v>9.9999999999999645E-2</v>
      </c>
      <c r="L517" s="409">
        <f t="shared" si="119"/>
        <v>0.5</v>
      </c>
      <c r="M517" s="410">
        <f t="shared" ref="M517:M521" si="131">I517+L517</f>
        <v>11.639999999999999</v>
      </c>
      <c r="N517" s="410">
        <f t="shared" si="121"/>
        <v>11.739999999999998</v>
      </c>
      <c r="O517" s="411"/>
      <c r="P517" s="485">
        <f t="shared" ca="1" si="122"/>
        <v>0.56750000000000023</v>
      </c>
      <c r="Q517" s="484">
        <f t="shared" ca="1" si="113"/>
        <v>0.56765046296296318</v>
      </c>
      <c r="R517" s="486">
        <v>0.1</v>
      </c>
      <c r="S517" s="486"/>
      <c r="T517">
        <v>7</v>
      </c>
      <c r="U517" s="469" t="str">
        <f t="shared" si="114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26"/>
        <v>502</v>
      </c>
      <c r="B518" s="513"/>
      <c r="C518" s="404" t="str">
        <f t="shared" si="127"/>
        <v>C25-R19</v>
      </c>
      <c r="D518" s="405">
        <v>0.56773148148148189</v>
      </c>
      <c r="E518" s="405">
        <v>0.56789351851851888</v>
      </c>
      <c r="F518" s="406">
        <f t="shared" ref="F518:H518" si="132">F517</f>
        <v>1.7</v>
      </c>
      <c r="G518" s="468">
        <f t="shared" si="132"/>
        <v>9.44</v>
      </c>
      <c r="H518" s="407">
        <f t="shared" si="132"/>
        <v>1.2</v>
      </c>
      <c r="I518" s="407">
        <f t="shared" si="129"/>
        <v>11.139999999999999</v>
      </c>
      <c r="J518" s="407">
        <f t="shared" ref="J518:J521" si="133">I518+R518</f>
        <v>11.259999999999998</v>
      </c>
      <c r="K518" s="408">
        <f t="shared" si="130"/>
        <v>0.11999999999999922</v>
      </c>
      <c r="L518" s="409">
        <f t="shared" si="119"/>
        <v>0.5</v>
      </c>
      <c r="M518" s="410">
        <f t="shared" si="131"/>
        <v>11.639999999999999</v>
      </c>
      <c r="N518" s="410">
        <f t="shared" si="121"/>
        <v>11.759999999999998</v>
      </c>
      <c r="O518" s="411"/>
      <c r="P518" s="485">
        <f t="shared" ca="1" si="122"/>
        <v>0.56790509259259281</v>
      </c>
      <c r="Q518" s="484">
        <f t="shared" ca="1" si="113"/>
        <v>0.56804398148148172</v>
      </c>
      <c r="R518" s="486">
        <v>0.12</v>
      </c>
      <c r="S518" s="486"/>
      <c r="T518">
        <v>8</v>
      </c>
      <c r="U518" s="469" t="str">
        <f t="shared" si="114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26"/>
        <v>503</v>
      </c>
      <c r="B519" s="513"/>
      <c r="C519" s="404" t="str">
        <f t="shared" si="127"/>
        <v>C25-R21</v>
      </c>
      <c r="D519" s="405">
        <v>0.56812500000000032</v>
      </c>
      <c r="E519" s="405">
        <v>0.56828703703703731</v>
      </c>
      <c r="F519" s="406">
        <f t="shared" ref="F519:H519" si="134">F518</f>
        <v>1.7</v>
      </c>
      <c r="G519" s="468">
        <f t="shared" si="134"/>
        <v>9.44</v>
      </c>
      <c r="H519" s="407">
        <f t="shared" si="134"/>
        <v>1.2</v>
      </c>
      <c r="I519" s="407">
        <f t="shared" si="129"/>
        <v>11.139999999999999</v>
      </c>
      <c r="J519" s="407">
        <f t="shared" si="133"/>
        <v>11.259999999999998</v>
      </c>
      <c r="K519" s="408">
        <f t="shared" si="130"/>
        <v>0.11999999999999922</v>
      </c>
      <c r="L519" s="409">
        <f t="shared" si="119"/>
        <v>0.5</v>
      </c>
      <c r="M519" s="410">
        <f t="shared" si="131"/>
        <v>11.639999999999999</v>
      </c>
      <c r="N519" s="410">
        <f t="shared" si="121"/>
        <v>11.759999999999998</v>
      </c>
      <c r="O519" s="411"/>
      <c r="P519" s="485">
        <f t="shared" ca="1" si="122"/>
        <v>0.56827546296296316</v>
      </c>
      <c r="Q519" s="484">
        <f t="shared" ca="1" si="113"/>
        <v>0.56842592592592611</v>
      </c>
      <c r="R519" s="486">
        <v>0.12</v>
      </c>
      <c r="S519" s="486"/>
      <c r="T519">
        <v>9</v>
      </c>
      <c r="U519" s="469" t="str">
        <f t="shared" si="114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26"/>
        <v>504</v>
      </c>
      <c r="B520" s="513"/>
      <c r="C520" s="404" t="str">
        <f t="shared" si="127"/>
        <v>C25-R23</v>
      </c>
      <c r="D520" s="405">
        <v>0.56855324074074098</v>
      </c>
      <c r="E520" s="405">
        <v>0.56870370370370393</v>
      </c>
      <c r="F520" s="406">
        <f t="shared" ref="F520:H520" si="135">F519</f>
        <v>1.7</v>
      </c>
      <c r="G520" s="468">
        <f t="shared" si="135"/>
        <v>9.44</v>
      </c>
      <c r="H520" s="407">
        <f t="shared" si="135"/>
        <v>1.2</v>
      </c>
      <c r="I520" s="407">
        <f t="shared" si="129"/>
        <v>11.139999999999999</v>
      </c>
      <c r="J520" s="407">
        <f t="shared" si="133"/>
        <v>11.29</v>
      </c>
      <c r="K520" s="408">
        <f t="shared" si="130"/>
        <v>0.15000000000000036</v>
      </c>
      <c r="L520" s="409">
        <f t="shared" si="119"/>
        <v>0.5</v>
      </c>
      <c r="M520" s="410">
        <f t="shared" si="131"/>
        <v>11.639999999999999</v>
      </c>
      <c r="N520" s="410">
        <f t="shared" si="121"/>
        <v>11.79</v>
      </c>
      <c r="O520" s="411"/>
      <c r="P520" s="485">
        <f t="shared" ca="1" si="122"/>
        <v>0.56871527777777797</v>
      </c>
      <c r="Q520" s="484">
        <f t="shared" ca="1" si="113"/>
        <v>0.56888888888888911</v>
      </c>
      <c r="R520" s="486">
        <v>0.15</v>
      </c>
      <c r="S520" s="486"/>
      <c r="T520">
        <v>10</v>
      </c>
      <c r="U520" s="469" t="str">
        <f t="shared" si="114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26"/>
        <v>505</v>
      </c>
      <c r="B521" s="513"/>
      <c r="C521" s="404" t="str">
        <f t="shared" si="127"/>
        <v>C25-R25</v>
      </c>
      <c r="D521" s="405">
        <v>0.56894675925925953</v>
      </c>
      <c r="E521" s="405">
        <v>0.56912037037037067</v>
      </c>
      <c r="F521" s="406">
        <f t="shared" ref="F521:H521" si="136">F520</f>
        <v>1.7</v>
      </c>
      <c r="G521" s="468">
        <f t="shared" si="136"/>
        <v>9.44</v>
      </c>
      <c r="H521" s="407">
        <f t="shared" si="136"/>
        <v>1.2</v>
      </c>
      <c r="I521" s="407">
        <f t="shared" si="129"/>
        <v>11.139999999999999</v>
      </c>
      <c r="J521" s="407">
        <f t="shared" si="133"/>
        <v>11.28</v>
      </c>
      <c r="K521" s="408">
        <f t="shared" si="130"/>
        <v>0.14000000000000057</v>
      </c>
      <c r="L521" s="409">
        <f t="shared" si="119"/>
        <v>0.5</v>
      </c>
      <c r="M521" s="410">
        <f t="shared" si="131"/>
        <v>11.639999999999999</v>
      </c>
      <c r="N521" s="410">
        <f t="shared" si="121"/>
        <v>11.78</v>
      </c>
      <c r="O521" s="411"/>
      <c r="P521" s="485">
        <f t="shared" ca="1" si="122"/>
        <v>0.56917824074074097</v>
      </c>
      <c r="Q521" s="484">
        <f t="shared" ca="1" si="113"/>
        <v>0.56934027777777796</v>
      </c>
      <c r="R521" s="486">
        <v>0.14000000000000001</v>
      </c>
      <c r="S521" s="486"/>
      <c r="T521">
        <v>11</v>
      </c>
      <c r="U521" s="469" t="str">
        <f t="shared" si="114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37">A521+1</f>
        <v>506</v>
      </c>
      <c r="B522" s="513"/>
      <c r="C522" s="404" t="str">
        <f t="shared" ref="C522:C531" si="138">U522</f>
        <v>C25-R27</v>
      </c>
      <c r="D522" s="405">
        <v>0.56935185185185211</v>
      </c>
      <c r="E522" s="405">
        <v>0.56949074074074102</v>
      </c>
      <c r="F522" s="406">
        <f t="shared" ref="F522:H522" si="139">F521</f>
        <v>1.7</v>
      </c>
      <c r="G522" s="468">
        <f t="shared" si="139"/>
        <v>9.44</v>
      </c>
      <c r="H522" s="407">
        <f t="shared" si="139"/>
        <v>1.2</v>
      </c>
      <c r="I522" s="407">
        <f t="shared" ref="I522:I531" si="140">F522+G522</f>
        <v>11.139999999999999</v>
      </c>
      <c r="J522" s="407">
        <f t="shared" ref="J522:J531" si="141">I522+R522</f>
        <v>11.149999999999999</v>
      </c>
      <c r="K522" s="408">
        <f t="shared" ref="K522:K531" si="142">J522-I522</f>
        <v>9.9999999999997868E-3</v>
      </c>
      <c r="L522" s="409">
        <f t="shared" si="119"/>
        <v>0.5</v>
      </c>
      <c r="M522" s="410">
        <f t="shared" ref="M522:M531" si="143">I522+L522</f>
        <v>11.639999999999999</v>
      </c>
      <c r="N522" s="410">
        <f t="shared" si="121"/>
        <v>11.649999999999999</v>
      </c>
      <c r="O522" s="411"/>
      <c r="P522" s="485">
        <f t="shared" ca="1" si="122"/>
        <v>0.56959490740740759</v>
      </c>
      <c r="Q522" s="484">
        <f t="shared" ca="1" si="113"/>
        <v>0.56976851851851873</v>
      </c>
      <c r="R522" s="486">
        <v>0.01</v>
      </c>
      <c r="S522" s="486"/>
      <c r="T522">
        <v>12</v>
      </c>
      <c r="U522" s="469" t="str">
        <f t="shared" si="114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37"/>
        <v>507</v>
      </c>
      <c r="B523" s="513"/>
      <c r="C523" s="404" t="str">
        <f t="shared" si="138"/>
        <v>C25-R29</v>
      </c>
      <c r="D523" s="405">
        <v>0.56975694444444469</v>
      </c>
      <c r="E523" s="405">
        <v>0.5698958333333336</v>
      </c>
      <c r="F523" s="406">
        <f t="shared" ref="F523:H523" si="144">F522</f>
        <v>1.7</v>
      </c>
      <c r="G523" s="468">
        <f t="shared" si="144"/>
        <v>9.44</v>
      </c>
      <c r="H523" s="407">
        <f t="shared" si="144"/>
        <v>1.2</v>
      </c>
      <c r="I523" s="407">
        <f t="shared" si="140"/>
        <v>11.139999999999999</v>
      </c>
      <c r="J523" s="407">
        <f t="shared" si="141"/>
        <v>11.28</v>
      </c>
      <c r="K523" s="408">
        <f t="shared" si="142"/>
        <v>0.14000000000000057</v>
      </c>
      <c r="L523" s="409">
        <f t="shared" si="119"/>
        <v>0.5</v>
      </c>
      <c r="M523" s="410">
        <f t="shared" si="143"/>
        <v>11.639999999999999</v>
      </c>
      <c r="N523" s="410">
        <f t="shared" si="121"/>
        <v>11.78</v>
      </c>
      <c r="O523" s="411"/>
      <c r="P523" s="485">
        <f t="shared" ca="1" si="122"/>
        <v>0.57001157407407432</v>
      </c>
      <c r="Q523" s="484">
        <f t="shared" ca="1" si="113"/>
        <v>0.57018518518518546</v>
      </c>
      <c r="R523" s="486">
        <v>0.14000000000000001</v>
      </c>
      <c r="S523" s="486"/>
      <c r="T523">
        <v>13</v>
      </c>
      <c r="U523" s="469" t="str">
        <f t="shared" si="114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37"/>
        <v>508</v>
      </c>
      <c r="B524" s="513"/>
      <c r="C524" s="404" t="str">
        <f t="shared" si="138"/>
        <v>C25-R31</v>
      </c>
      <c r="D524" s="405">
        <v>0.57017361111111142</v>
      </c>
      <c r="E524" s="405">
        <v>0.57034722222222256</v>
      </c>
      <c r="F524" s="406">
        <f t="shared" ref="F524:H524" si="145">F523</f>
        <v>1.7</v>
      </c>
      <c r="G524" s="468">
        <f t="shared" si="145"/>
        <v>9.44</v>
      </c>
      <c r="H524" s="407">
        <f t="shared" si="145"/>
        <v>1.2</v>
      </c>
      <c r="I524" s="407">
        <f t="shared" si="140"/>
        <v>11.139999999999999</v>
      </c>
      <c r="J524" s="407">
        <f t="shared" si="141"/>
        <v>11.28</v>
      </c>
      <c r="K524" s="408">
        <f t="shared" si="142"/>
        <v>0.14000000000000057</v>
      </c>
      <c r="L524" s="409">
        <f t="shared" si="119"/>
        <v>0.5</v>
      </c>
      <c r="M524" s="410">
        <f t="shared" si="143"/>
        <v>11.639999999999999</v>
      </c>
      <c r="N524" s="410">
        <f t="shared" si="121"/>
        <v>11.78</v>
      </c>
      <c r="O524" s="411"/>
      <c r="P524" s="485">
        <f t="shared" ca="1" si="122"/>
        <v>0.57042824074074105</v>
      </c>
      <c r="Q524" s="484">
        <f t="shared" ca="1" si="113"/>
        <v>0.57056712962962997</v>
      </c>
      <c r="R524" s="486">
        <v>0.14000000000000001</v>
      </c>
      <c r="S524" s="486"/>
      <c r="T524">
        <v>14</v>
      </c>
      <c r="U524" s="469" t="str">
        <f t="shared" si="114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37"/>
        <v>509</v>
      </c>
      <c r="B525" s="513"/>
      <c r="C525" s="404" t="str">
        <f t="shared" si="138"/>
        <v>C25-R33</v>
      </c>
      <c r="D525" s="405">
        <v>0.57061342592592623</v>
      </c>
      <c r="E525" s="405">
        <v>0.57076388888888918</v>
      </c>
      <c r="F525" s="406">
        <f t="shared" ref="F525:H525" si="146">F524</f>
        <v>1.7</v>
      </c>
      <c r="G525" s="468">
        <f t="shared" si="146"/>
        <v>9.44</v>
      </c>
      <c r="H525" s="407">
        <f t="shared" si="146"/>
        <v>1.2</v>
      </c>
      <c r="I525" s="407">
        <f t="shared" si="140"/>
        <v>11.139999999999999</v>
      </c>
      <c r="J525" s="407">
        <f t="shared" si="141"/>
        <v>11.239999999999998</v>
      </c>
      <c r="K525" s="408">
        <f t="shared" si="142"/>
        <v>9.9999999999999645E-2</v>
      </c>
      <c r="L525" s="409">
        <f t="shared" si="119"/>
        <v>0.5</v>
      </c>
      <c r="M525" s="410">
        <f t="shared" si="143"/>
        <v>11.639999999999999</v>
      </c>
      <c r="N525" s="410">
        <f t="shared" si="121"/>
        <v>11.739999999999998</v>
      </c>
      <c r="O525" s="411"/>
      <c r="P525" s="485">
        <f t="shared" ca="1" si="122"/>
        <v>0.57079861111111141</v>
      </c>
      <c r="Q525" s="484">
        <f t="shared" ca="1" si="113"/>
        <v>0.57097222222222255</v>
      </c>
      <c r="R525" s="486">
        <v>0.1</v>
      </c>
      <c r="S525" s="486"/>
      <c r="T525">
        <v>15</v>
      </c>
      <c r="U525" s="469" t="str">
        <f t="shared" si="114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37"/>
        <v>510</v>
      </c>
      <c r="B526" s="513"/>
      <c r="C526" s="404" t="str">
        <f t="shared" si="138"/>
        <v>C25-R35</v>
      </c>
      <c r="D526" s="405">
        <v>0.57099537037037063</v>
      </c>
      <c r="E526" s="405">
        <v>0.57114583333333357</v>
      </c>
      <c r="F526" s="406">
        <f t="shared" ref="F526:H526" si="147">F525</f>
        <v>1.7</v>
      </c>
      <c r="G526" s="468">
        <f t="shared" si="147"/>
        <v>9.44</v>
      </c>
      <c r="H526" s="407">
        <f t="shared" si="147"/>
        <v>1.2</v>
      </c>
      <c r="I526" s="407">
        <f t="shared" si="140"/>
        <v>11.139999999999999</v>
      </c>
      <c r="J526" s="407">
        <f t="shared" si="141"/>
        <v>11.239999999999998</v>
      </c>
      <c r="K526" s="408">
        <f t="shared" si="142"/>
        <v>9.9999999999999645E-2</v>
      </c>
      <c r="L526" s="409">
        <f t="shared" si="119"/>
        <v>0.5</v>
      </c>
      <c r="M526" s="410">
        <f t="shared" si="143"/>
        <v>11.639999999999999</v>
      </c>
      <c r="N526" s="410">
        <f t="shared" si="121"/>
        <v>11.739999999999998</v>
      </c>
      <c r="O526" s="411"/>
      <c r="P526" s="485">
        <f t="shared" ca="1" si="122"/>
        <v>0.57122685185185218</v>
      </c>
      <c r="Q526" s="484">
        <f t="shared" ca="1" si="113"/>
        <v>0.57140046296296332</v>
      </c>
      <c r="R526" s="486">
        <v>0.1</v>
      </c>
      <c r="S526" s="486"/>
      <c r="T526">
        <v>16</v>
      </c>
      <c r="U526" s="469" t="str">
        <f t="shared" si="114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37"/>
        <v>511</v>
      </c>
      <c r="B527" s="513"/>
      <c r="C527" s="404" t="str">
        <f t="shared" si="138"/>
        <v>C25-R37</v>
      </c>
      <c r="D527" s="405">
        <v>0.5714236111111114</v>
      </c>
      <c r="E527" s="405">
        <v>0.57159722222222253</v>
      </c>
      <c r="F527" s="406">
        <f t="shared" ref="F527:H527" si="148">F526</f>
        <v>1.7</v>
      </c>
      <c r="G527" s="468">
        <f t="shared" si="148"/>
        <v>9.44</v>
      </c>
      <c r="H527" s="407">
        <f t="shared" si="148"/>
        <v>1.2</v>
      </c>
      <c r="I527" s="407">
        <f t="shared" si="140"/>
        <v>11.139999999999999</v>
      </c>
      <c r="J527" s="407">
        <f t="shared" si="141"/>
        <v>11.229999999999999</v>
      </c>
      <c r="K527" s="408">
        <f t="shared" si="142"/>
        <v>8.9999999999999858E-2</v>
      </c>
      <c r="L527" s="409">
        <f t="shared" si="119"/>
        <v>0.5</v>
      </c>
      <c r="M527" s="410">
        <f t="shared" si="143"/>
        <v>11.639999999999999</v>
      </c>
      <c r="N527" s="410">
        <f t="shared" si="121"/>
        <v>11.729999999999999</v>
      </c>
      <c r="O527" s="411"/>
      <c r="P527" s="485">
        <f t="shared" ca="1" si="122"/>
        <v>0.57166666666666699</v>
      </c>
      <c r="Q527" s="484">
        <f t="shared" ca="1" si="113"/>
        <v>0.57182870370370398</v>
      </c>
      <c r="R527" s="486">
        <v>0.09</v>
      </c>
      <c r="S527" s="486"/>
      <c r="T527">
        <v>17</v>
      </c>
      <c r="U527" s="469" t="str">
        <f t="shared" si="114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37"/>
        <v>512</v>
      </c>
      <c r="B528" s="513"/>
      <c r="C528" s="404" t="str">
        <f t="shared" si="138"/>
        <v>C25-R39</v>
      </c>
      <c r="D528" s="405">
        <v>0.57182870370370398</v>
      </c>
      <c r="E528" s="405">
        <v>0.57197916666666693</v>
      </c>
      <c r="F528" s="406">
        <f t="shared" ref="F528:H528" si="149">F527</f>
        <v>1.7</v>
      </c>
      <c r="G528" s="468">
        <f t="shared" si="149"/>
        <v>9.44</v>
      </c>
      <c r="H528" s="407">
        <f t="shared" si="149"/>
        <v>1.2</v>
      </c>
      <c r="I528" s="407">
        <f t="shared" si="140"/>
        <v>11.139999999999999</v>
      </c>
      <c r="J528" s="407">
        <f t="shared" si="141"/>
        <v>11.159999999999998</v>
      </c>
      <c r="K528" s="408">
        <f t="shared" si="142"/>
        <v>1.9999999999999574E-2</v>
      </c>
      <c r="L528" s="409">
        <f t="shared" si="119"/>
        <v>0.5</v>
      </c>
      <c r="M528" s="410">
        <f t="shared" si="143"/>
        <v>11.639999999999999</v>
      </c>
      <c r="N528" s="410">
        <f t="shared" si="121"/>
        <v>11.659999999999998</v>
      </c>
      <c r="O528" s="411"/>
      <c r="P528" s="485">
        <f t="shared" ca="1" si="122"/>
        <v>0.57211805555555584</v>
      </c>
      <c r="Q528" s="484">
        <f t="shared" ca="1" si="113"/>
        <v>0.57226851851851879</v>
      </c>
      <c r="R528" s="486">
        <v>0.02</v>
      </c>
      <c r="S528" s="486"/>
      <c r="T528">
        <v>18</v>
      </c>
      <c r="U528" s="469" t="str">
        <f t="shared" si="114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37"/>
        <v>513</v>
      </c>
      <c r="B529" s="513"/>
      <c r="C529" s="404" t="str">
        <f t="shared" si="138"/>
        <v>C25-R41</v>
      </c>
      <c r="D529" s="405">
        <v>0.57221064814814837</v>
      </c>
      <c r="E529" s="405">
        <v>0.57237268518518536</v>
      </c>
      <c r="F529" s="406">
        <f t="shared" ref="F529:H529" si="150">F528</f>
        <v>1.7</v>
      </c>
      <c r="G529" s="468">
        <f t="shared" si="150"/>
        <v>9.44</v>
      </c>
      <c r="H529" s="407">
        <f t="shared" si="150"/>
        <v>1.2</v>
      </c>
      <c r="I529" s="407">
        <f t="shared" si="140"/>
        <v>11.139999999999999</v>
      </c>
      <c r="J529" s="407">
        <f t="shared" si="141"/>
        <v>11.259999999999998</v>
      </c>
      <c r="K529" s="408">
        <f t="shared" si="142"/>
        <v>0.11999999999999922</v>
      </c>
      <c r="L529" s="409">
        <f t="shared" si="119"/>
        <v>0.5</v>
      </c>
      <c r="M529" s="410">
        <f t="shared" si="143"/>
        <v>11.639999999999999</v>
      </c>
      <c r="N529" s="410">
        <f t="shared" si="121"/>
        <v>11.759999999999998</v>
      </c>
      <c r="O529" s="411"/>
      <c r="P529" s="485">
        <f t="shared" ca="1" si="122"/>
        <v>0.57251157407407438</v>
      </c>
      <c r="Q529" s="484">
        <f t="shared" ca="1" si="113"/>
        <v>0.57267361111111137</v>
      </c>
      <c r="R529" s="486">
        <v>0.12</v>
      </c>
      <c r="S529" s="486"/>
      <c r="T529">
        <v>19</v>
      </c>
      <c r="U529" s="469" t="str">
        <f t="shared" si="114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37"/>
        <v>514</v>
      </c>
      <c r="B530" s="513"/>
      <c r="C530" s="404" t="str">
        <f t="shared" si="138"/>
        <v>C26-R40</v>
      </c>
      <c r="D530" s="405">
        <v>0.57265046296296318</v>
      </c>
      <c r="E530" s="405">
        <v>0.57282407407407432</v>
      </c>
      <c r="F530" s="406">
        <f t="shared" ref="F530:H530" si="151">F529</f>
        <v>1.7</v>
      </c>
      <c r="G530" s="468">
        <f t="shared" si="151"/>
        <v>9.44</v>
      </c>
      <c r="H530" s="407">
        <f t="shared" si="151"/>
        <v>1.2</v>
      </c>
      <c r="I530" s="407">
        <f t="shared" si="140"/>
        <v>11.139999999999999</v>
      </c>
      <c r="J530" s="407">
        <f t="shared" si="141"/>
        <v>11.249999999999998</v>
      </c>
      <c r="K530" s="408">
        <f t="shared" si="142"/>
        <v>0.10999999999999943</v>
      </c>
      <c r="L530" s="409">
        <f t="shared" si="119"/>
        <v>0.5</v>
      </c>
      <c r="M530" s="410">
        <f t="shared" si="143"/>
        <v>11.639999999999999</v>
      </c>
      <c r="N530" s="410">
        <f t="shared" si="121"/>
        <v>11.749999999999998</v>
      </c>
      <c r="O530" s="411"/>
      <c r="P530" s="485">
        <f t="shared" ca="1" si="122"/>
        <v>0.57295138888888919</v>
      </c>
      <c r="Q530" s="484">
        <f t="shared" ref="Q530:Q593" ca="1" si="152">P530+TIME(0,0,RANDBETWEEN(12,15))</f>
        <v>0.57312500000000033</v>
      </c>
      <c r="R530" s="486">
        <v>0.11</v>
      </c>
      <c r="S530" s="486"/>
      <c r="T530">
        <v>20</v>
      </c>
      <c r="U530" s="469" t="str">
        <f t="shared" ref="U530:U593" si="153">W530&amp;V530&amp;"-"&amp;X530&amp;Y530</f>
        <v>C26-R40</v>
      </c>
      <c r="V530">
        <v>26</v>
      </c>
      <c r="W530" s="470" t="s">
        <v>493</v>
      </c>
      <c r="X530" s="470" t="s">
        <v>494</v>
      </c>
      <c r="Y530">
        <v>40</v>
      </c>
      <c r="Z530" s="400">
        <v>514</v>
      </c>
      <c r="AA530" s="400"/>
    </row>
    <row r="531" spans="1:27" ht="12.6" customHeight="1">
      <c r="A531" s="403">
        <f t="shared" si="137"/>
        <v>515</v>
      </c>
      <c r="B531" s="513"/>
      <c r="C531" s="404" t="str">
        <f t="shared" si="138"/>
        <v>C26-R38</v>
      </c>
      <c r="D531" s="405">
        <v>0.57309027777777799</v>
      </c>
      <c r="E531" s="405">
        <v>0.5732291666666669</v>
      </c>
      <c r="F531" s="406">
        <f t="shared" ref="F531:H531" si="154">F530</f>
        <v>1.7</v>
      </c>
      <c r="G531" s="468">
        <f t="shared" si="154"/>
        <v>9.44</v>
      </c>
      <c r="H531" s="407">
        <f t="shared" si="154"/>
        <v>1.2</v>
      </c>
      <c r="I531" s="407">
        <f t="shared" si="140"/>
        <v>11.139999999999999</v>
      </c>
      <c r="J531" s="407">
        <f t="shared" si="141"/>
        <v>11.159999999999998</v>
      </c>
      <c r="K531" s="408">
        <f t="shared" si="142"/>
        <v>1.9999999999999574E-2</v>
      </c>
      <c r="L531" s="409">
        <f t="shared" si="119"/>
        <v>0.5</v>
      </c>
      <c r="M531" s="410">
        <f t="shared" si="143"/>
        <v>11.639999999999999</v>
      </c>
      <c r="N531" s="410">
        <f t="shared" ref="N531:N594" si="155">J531+L531</f>
        <v>11.659999999999998</v>
      </c>
      <c r="O531" s="411"/>
      <c r="P531" s="485">
        <f t="shared" ref="P531:P594" ca="1" si="156">Q530+TIME(0,0,RANDBETWEEN(20,25))</f>
        <v>0.57341435185185219</v>
      </c>
      <c r="Q531" s="484">
        <f t="shared" ca="1" si="152"/>
        <v>0.57356481481481514</v>
      </c>
      <c r="R531" s="486">
        <v>0.02</v>
      </c>
      <c r="S531" s="486"/>
      <c r="T531">
        <v>21</v>
      </c>
      <c r="U531" s="469" t="str">
        <f t="shared" si="153"/>
        <v>C26-R38</v>
      </c>
      <c r="V531">
        <v>26</v>
      </c>
      <c r="W531" s="470" t="s">
        <v>493</v>
      </c>
      <c r="X531" s="470" t="s">
        <v>494</v>
      </c>
      <c r="Y531">
        <v>38</v>
      </c>
      <c r="Z531" s="400">
        <v>515</v>
      </c>
      <c r="AA531" s="400"/>
    </row>
    <row r="532" spans="1:27" ht="12.6" customHeight="1">
      <c r="A532" s="403">
        <f t="shared" ref="A532:A595" si="157">A531+1</f>
        <v>516</v>
      </c>
      <c r="B532" s="513"/>
      <c r="C532" s="404" t="str">
        <f t="shared" ref="C532:C595" si="158">U532</f>
        <v>C26-R36</v>
      </c>
      <c r="D532" s="405">
        <v>0.57351851851851876</v>
      </c>
      <c r="E532" s="405">
        <v>0.5736921296296299</v>
      </c>
      <c r="F532" s="406">
        <f t="shared" ref="F532:H532" si="159">F531</f>
        <v>1.7</v>
      </c>
      <c r="G532" s="468">
        <f t="shared" si="159"/>
        <v>9.44</v>
      </c>
      <c r="H532" s="407">
        <f t="shared" si="159"/>
        <v>1.2</v>
      </c>
      <c r="I532" s="407">
        <f t="shared" ref="I532:I595" si="160">F532+G532</f>
        <v>11.139999999999999</v>
      </c>
      <c r="J532" s="407">
        <f t="shared" ref="J532:J595" si="161">I532+R532</f>
        <v>11.229999999999999</v>
      </c>
      <c r="K532" s="408">
        <f t="shared" ref="K532:K595" si="162">J532-I532</f>
        <v>8.9999999999999858E-2</v>
      </c>
      <c r="L532" s="409">
        <f t="shared" ref="L532:L595" si="163">L531</f>
        <v>0.5</v>
      </c>
      <c r="M532" s="410">
        <f t="shared" ref="M532:M595" si="164">I532+L532</f>
        <v>11.639999999999999</v>
      </c>
      <c r="N532" s="410">
        <f t="shared" si="155"/>
        <v>11.729999999999999</v>
      </c>
      <c r="O532" s="411"/>
      <c r="P532" s="485">
        <f t="shared" ca="1" si="156"/>
        <v>0.57384259259259296</v>
      </c>
      <c r="Q532" s="484">
        <f t="shared" ca="1" si="152"/>
        <v>0.5740162037037041</v>
      </c>
      <c r="R532" s="486">
        <v>0.09</v>
      </c>
      <c r="S532" s="486"/>
      <c r="T532">
        <v>22</v>
      </c>
      <c r="U532" s="469" t="str">
        <f t="shared" si="153"/>
        <v>C26-R36</v>
      </c>
      <c r="V532">
        <v>26</v>
      </c>
      <c r="W532" s="470" t="s">
        <v>493</v>
      </c>
      <c r="X532" s="470" t="s">
        <v>494</v>
      </c>
      <c r="Y532">
        <v>36</v>
      </c>
      <c r="Z532" s="400">
        <v>516</v>
      </c>
      <c r="AA532" s="400"/>
    </row>
    <row r="533" spans="1:27" ht="12.6" customHeight="1">
      <c r="A533" s="403">
        <f t="shared" si="157"/>
        <v>517</v>
      </c>
      <c r="B533" s="513"/>
      <c r="C533" s="404" t="str">
        <f t="shared" si="158"/>
        <v>C26-R34</v>
      </c>
      <c r="D533" s="405">
        <v>0.57398148148148176</v>
      </c>
      <c r="E533" s="405">
        <v>0.5741550925925929</v>
      </c>
      <c r="F533" s="406">
        <f t="shared" ref="F533:H533" si="165">F532</f>
        <v>1.7</v>
      </c>
      <c r="G533" s="468">
        <f t="shared" si="165"/>
        <v>9.44</v>
      </c>
      <c r="H533" s="407">
        <f t="shared" si="165"/>
        <v>1.2</v>
      </c>
      <c r="I533" s="407">
        <f t="shared" si="160"/>
        <v>11.139999999999999</v>
      </c>
      <c r="J533" s="407">
        <f t="shared" si="161"/>
        <v>11.239999999999998</v>
      </c>
      <c r="K533" s="408">
        <f t="shared" si="162"/>
        <v>9.9999999999999645E-2</v>
      </c>
      <c r="L533" s="409">
        <f t="shared" si="163"/>
        <v>0.5</v>
      </c>
      <c r="M533" s="410">
        <f t="shared" si="164"/>
        <v>11.639999999999999</v>
      </c>
      <c r="N533" s="410">
        <f t="shared" si="155"/>
        <v>11.739999999999998</v>
      </c>
      <c r="O533" s="411"/>
      <c r="P533" s="485">
        <f t="shared" ca="1" si="156"/>
        <v>0.57427083333333373</v>
      </c>
      <c r="Q533" s="484">
        <f t="shared" ca="1" si="152"/>
        <v>0.57443287037037072</v>
      </c>
      <c r="R533" s="486">
        <v>0.1</v>
      </c>
      <c r="S533" s="486"/>
      <c r="T533">
        <v>23</v>
      </c>
      <c r="U533" s="469" t="str">
        <f t="shared" si="153"/>
        <v>C26-R34</v>
      </c>
      <c r="V533">
        <v>26</v>
      </c>
      <c r="W533" s="470" t="s">
        <v>493</v>
      </c>
      <c r="X533" s="470" t="s">
        <v>494</v>
      </c>
      <c r="Y533">
        <v>34</v>
      </c>
      <c r="Z533" s="400">
        <v>517</v>
      </c>
      <c r="AA533" s="400"/>
    </row>
    <row r="534" spans="1:27" ht="12.6" customHeight="1">
      <c r="A534" s="403">
        <f t="shared" si="157"/>
        <v>518</v>
      </c>
      <c r="B534" s="513"/>
      <c r="C534" s="404" t="str">
        <f t="shared" si="158"/>
        <v>C26-R32</v>
      </c>
      <c r="D534" s="405">
        <v>0.57439814814814849</v>
      </c>
      <c r="E534" s="405">
        <v>0.57457175925925963</v>
      </c>
      <c r="F534" s="406">
        <f t="shared" ref="F534:H534" si="166">F533</f>
        <v>1.7</v>
      </c>
      <c r="G534" s="468">
        <f t="shared" si="166"/>
        <v>9.44</v>
      </c>
      <c r="H534" s="407">
        <f t="shared" si="166"/>
        <v>1.2</v>
      </c>
      <c r="I534" s="407">
        <f t="shared" si="160"/>
        <v>11.139999999999999</v>
      </c>
      <c r="J534" s="407">
        <f t="shared" si="161"/>
        <v>11.27</v>
      </c>
      <c r="K534" s="408">
        <f t="shared" si="162"/>
        <v>0.13000000000000078</v>
      </c>
      <c r="L534" s="409">
        <f t="shared" si="163"/>
        <v>0.5</v>
      </c>
      <c r="M534" s="410">
        <f t="shared" si="164"/>
        <v>11.639999999999999</v>
      </c>
      <c r="N534" s="410">
        <f t="shared" si="155"/>
        <v>11.77</v>
      </c>
      <c r="O534" s="411"/>
      <c r="P534" s="485">
        <f t="shared" ca="1" si="156"/>
        <v>0.57469907407407439</v>
      </c>
      <c r="Q534" s="484">
        <f t="shared" ca="1" si="152"/>
        <v>0.57487268518518553</v>
      </c>
      <c r="R534" s="486">
        <v>0.13</v>
      </c>
      <c r="S534" s="486"/>
      <c r="T534">
        <v>24</v>
      </c>
      <c r="U534" s="469" t="str">
        <f t="shared" si="153"/>
        <v>C26-R32</v>
      </c>
      <c r="V534">
        <v>26</v>
      </c>
      <c r="W534" s="470" t="s">
        <v>493</v>
      </c>
      <c r="X534" s="470" t="s">
        <v>494</v>
      </c>
      <c r="Y534">
        <v>32</v>
      </c>
      <c r="Z534" s="400">
        <v>518</v>
      </c>
      <c r="AA534" s="400"/>
    </row>
    <row r="535" spans="1:27" ht="12.6" customHeight="1">
      <c r="A535" s="403">
        <f t="shared" si="157"/>
        <v>519</v>
      </c>
      <c r="B535" s="513"/>
      <c r="C535" s="404" t="str">
        <f t="shared" si="158"/>
        <v>C26-R30</v>
      </c>
      <c r="D535" s="405">
        <v>0.5748379629629633</v>
      </c>
      <c r="E535" s="405">
        <v>0.57497685185185221</v>
      </c>
      <c r="F535" s="406">
        <f t="shared" ref="F535:H535" si="167">F534</f>
        <v>1.7</v>
      </c>
      <c r="G535" s="468">
        <f t="shared" si="167"/>
        <v>9.44</v>
      </c>
      <c r="H535" s="407">
        <f t="shared" si="167"/>
        <v>1.2</v>
      </c>
      <c r="I535" s="407">
        <f t="shared" si="160"/>
        <v>11.139999999999999</v>
      </c>
      <c r="J535" s="407">
        <f t="shared" si="161"/>
        <v>11.2</v>
      </c>
      <c r="K535" s="408">
        <f t="shared" si="162"/>
        <v>6.0000000000000497E-2</v>
      </c>
      <c r="L535" s="409">
        <f t="shared" si="163"/>
        <v>0.5</v>
      </c>
      <c r="M535" s="410">
        <f t="shared" si="164"/>
        <v>11.639999999999999</v>
      </c>
      <c r="N535" s="410">
        <f t="shared" si="155"/>
        <v>11.7</v>
      </c>
      <c r="O535" s="411"/>
      <c r="P535" s="485">
        <f t="shared" ca="1" si="156"/>
        <v>0.57512731481481516</v>
      </c>
      <c r="Q535" s="484">
        <f t="shared" ca="1" si="152"/>
        <v>0.5753009259259263</v>
      </c>
      <c r="R535" s="486">
        <v>0.06</v>
      </c>
      <c r="S535" s="486"/>
      <c r="T535">
        <v>25</v>
      </c>
      <c r="U535" s="469" t="str">
        <f t="shared" si="153"/>
        <v>C26-R30</v>
      </c>
      <c r="V535">
        <v>26</v>
      </c>
      <c r="W535" s="470" t="s">
        <v>493</v>
      </c>
      <c r="X535" s="470" t="s">
        <v>494</v>
      </c>
      <c r="Y535">
        <v>30</v>
      </c>
      <c r="Z535" s="400">
        <v>519</v>
      </c>
      <c r="AA535" s="400"/>
    </row>
    <row r="536" spans="1:27" ht="12.6" customHeight="1">
      <c r="A536" s="403">
        <f t="shared" si="157"/>
        <v>520</v>
      </c>
      <c r="B536" s="513"/>
      <c r="C536" s="404" t="str">
        <f t="shared" si="158"/>
        <v>C26-R28</v>
      </c>
      <c r="D536" s="405">
        <v>0.5752199074074078</v>
      </c>
      <c r="E536" s="405">
        <v>0.57538194444444479</v>
      </c>
      <c r="F536" s="406">
        <f t="shared" ref="F536:H536" si="168">F535</f>
        <v>1.7</v>
      </c>
      <c r="G536" s="468">
        <f t="shared" si="168"/>
        <v>9.44</v>
      </c>
      <c r="H536" s="407">
        <f t="shared" si="168"/>
        <v>1.2</v>
      </c>
      <c r="I536" s="407">
        <f t="shared" si="160"/>
        <v>11.139999999999999</v>
      </c>
      <c r="J536" s="407">
        <f t="shared" si="161"/>
        <v>11.27</v>
      </c>
      <c r="K536" s="408">
        <f t="shared" si="162"/>
        <v>0.13000000000000078</v>
      </c>
      <c r="L536" s="409">
        <f t="shared" si="163"/>
        <v>0.5</v>
      </c>
      <c r="M536" s="410">
        <f t="shared" si="164"/>
        <v>11.639999999999999</v>
      </c>
      <c r="N536" s="410">
        <f t="shared" si="155"/>
        <v>11.77</v>
      </c>
      <c r="O536" s="411"/>
      <c r="P536" s="485">
        <f t="shared" ca="1" si="156"/>
        <v>0.57559027777777816</v>
      </c>
      <c r="Q536" s="484">
        <f t="shared" ca="1" si="152"/>
        <v>0.5757638888888893</v>
      </c>
      <c r="R536" s="486">
        <v>0.13</v>
      </c>
      <c r="S536" s="486"/>
      <c r="T536">
        <v>1</v>
      </c>
      <c r="U536" s="505" t="str">
        <f t="shared" si="153"/>
        <v>C26-R28</v>
      </c>
      <c r="V536">
        <v>26</v>
      </c>
      <c r="W536" s="506" t="s">
        <v>493</v>
      </c>
      <c r="X536" s="506" t="s">
        <v>494</v>
      </c>
      <c r="Y536">
        <v>28</v>
      </c>
      <c r="Z536" s="400">
        <v>520</v>
      </c>
      <c r="AA536" s="400"/>
    </row>
    <row r="537" spans="1:27" ht="12.6" customHeight="1">
      <c r="A537" s="403">
        <f t="shared" si="157"/>
        <v>521</v>
      </c>
      <c r="B537" s="513"/>
      <c r="C537" s="404" t="str">
        <f t="shared" si="158"/>
        <v>C26-R26</v>
      </c>
      <c r="D537" s="405">
        <v>0.57562500000000039</v>
      </c>
      <c r="E537" s="405">
        <v>0.57577546296296334</v>
      </c>
      <c r="F537" s="406">
        <f t="shared" ref="F537:H537" si="169">F536</f>
        <v>1.7</v>
      </c>
      <c r="G537" s="468">
        <f t="shared" si="169"/>
        <v>9.44</v>
      </c>
      <c r="H537" s="407">
        <f t="shared" si="169"/>
        <v>1.2</v>
      </c>
      <c r="I537" s="407">
        <f t="shared" si="160"/>
        <v>11.139999999999999</v>
      </c>
      <c r="J537" s="407">
        <f t="shared" si="161"/>
        <v>11.219999999999999</v>
      </c>
      <c r="K537" s="408">
        <f t="shared" si="162"/>
        <v>8.0000000000000071E-2</v>
      </c>
      <c r="L537" s="409">
        <f t="shared" si="163"/>
        <v>0.5</v>
      </c>
      <c r="M537" s="410">
        <f t="shared" si="164"/>
        <v>11.639999999999999</v>
      </c>
      <c r="N537" s="410">
        <f t="shared" si="155"/>
        <v>11.719999999999999</v>
      </c>
      <c r="O537" s="411"/>
      <c r="P537" s="485">
        <f t="shared" ca="1" si="156"/>
        <v>0.57604166666666712</v>
      </c>
      <c r="Q537" s="484">
        <f t="shared" ca="1" si="152"/>
        <v>0.57619212962963007</v>
      </c>
      <c r="R537" s="486">
        <v>0.08</v>
      </c>
      <c r="S537" s="486"/>
      <c r="T537">
        <v>2</v>
      </c>
      <c r="U537" s="469" t="str">
        <f t="shared" si="153"/>
        <v>C26-R26</v>
      </c>
      <c r="V537">
        <v>26</v>
      </c>
      <c r="W537" s="470" t="s">
        <v>493</v>
      </c>
      <c r="X537" s="470" t="s">
        <v>494</v>
      </c>
      <c r="Y537">
        <v>26</v>
      </c>
      <c r="Z537" s="400">
        <v>521</v>
      </c>
      <c r="AA537" s="400"/>
    </row>
    <row r="538" spans="1:27" ht="12.6" customHeight="1">
      <c r="A538" s="403">
        <f t="shared" si="157"/>
        <v>522</v>
      </c>
      <c r="B538" s="513"/>
      <c r="C538" s="404" t="str">
        <f t="shared" si="158"/>
        <v>C26-R24</v>
      </c>
      <c r="D538" s="405">
        <v>0.57603009259259297</v>
      </c>
      <c r="E538" s="405">
        <v>0.57616898148148188</v>
      </c>
      <c r="F538" s="406">
        <f t="shared" ref="F538:H538" si="170">F537</f>
        <v>1.7</v>
      </c>
      <c r="G538" s="468">
        <f t="shared" si="170"/>
        <v>9.44</v>
      </c>
      <c r="H538" s="407">
        <f t="shared" si="170"/>
        <v>1.2</v>
      </c>
      <c r="I538" s="407">
        <f t="shared" si="160"/>
        <v>11.139999999999999</v>
      </c>
      <c r="J538" s="407">
        <f t="shared" si="161"/>
        <v>11.179999999999998</v>
      </c>
      <c r="K538" s="408">
        <f t="shared" si="162"/>
        <v>3.9999999999999147E-2</v>
      </c>
      <c r="L538" s="409">
        <f t="shared" si="163"/>
        <v>0.5</v>
      </c>
      <c r="M538" s="410">
        <f t="shared" si="164"/>
        <v>11.639999999999999</v>
      </c>
      <c r="N538" s="410">
        <f t="shared" si="155"/>
        <v>11.679999999999998</v>
      </c>
      <c r="O538" s="411"/>
      <c r="P538" s="485">
        <f t="shared" ca="1" si="156"/>
        <v>0.57648148148148193</v>
      </c>
      <c r="Q538" s="484">
        <f t="shared" ca="1" si="152"/>
        <v>0.57664351851851892</v>
      </c>
      <c r="R538" s="486">
        <v>0.04</v>
      </c>
      <c r="S538" s="486"/>
      <c r="T538">
        <v>3</v>
      </c>
      <c r="U538" s="469" t="str">
        <f t="shared" si="153"/>
        <v>C26-R24</v>
      </c>
      <c r="V538">
        <v>26</v>
      </c>
      <c r="W538" s="470" t="s">
        <v>493</v>
      </c>
      <c r="X538" s="470" t="s">
        <v>494</v>
      </c>
      <c r="Y538">
        <v>24</v>
      </c>
      <c r="Z538" s="400">
        <v>522</v>
      </c>
      <c r="AA538" s="400"/>
    </row>
    <row r="539" spans="1:27" ht="12.6" customHeight="1">
      <c r="A539" s="403">
        <f t="shared" si="157"/>
        <v>523</v>
      </c>
      <c r="B539" s="513"/>
      <c r="C539" s="404" t="str">
        <f t="shared" si="158"/>
        <v>C26-R22</v>
      </c>
      <c r="D539" s="405">
        <v>0.5764467592592597</v>
      </c>
      <c r="E539" s="405">
        <v>0.57660879629629669</v>
      </c>
      <c r="F539" s="406">
        <f t="shared" ref="F539:H539" si="171">F538</f>
        <v>1.7</v>
      </c>
      <c r="G539" s="468">
        <f t="shared" si="171"/>
        <v>9.44</v>
      </c>
      <c r="H539" s="407">
        <f t="shared" si="171"/>
        <v>1.2</v>
      </c>
      <c r="I539" s="407">
        <f t="shared" si="160"/>
        <v>11.139999999999999</v>
      </c>
      <c r="J539" s="407">
        <f t="shared" si="161"/>
        <v>11.179999999999998</v>
      </c>
      <c r="K539" s="408">
        <f t="shared" si="162"/>
        <v>3.9999999999999147E-2</v>
      </c>
      <c r="L539" s="409">
        <f t="shared" si="163"/>
        <v>0.5</v>
      </c>
      <c r="M539" s="410">
        <f t="shared" si="164"/>
        <v>11.639999999999999</v>
      </c>
      <c r="N539" s="410">
        <f t="shared" si="155"/>
        <v>11.679999999999998</v>
      </c>
      <c r="O539" s="411"/>
      <c r="P539" s="485">
        <f t="shared" ca="1" si="156"/>
        <v>0.57687500000000036</v>
      </c>
      <c r="Q539" s="484">
        <f t="shared" ca="1" si="152"/>
        <v>0.5770486111111115</v>
      </c>
      <c r="R539" s="486">
        <v>0.04</v>
      </c>
      <c r="S539" s="486"/>
      <c r="T539">
        <v>4</v>
      </c>
      <c r="U539" s="469" t="str">
        <f t="shared" si="153"/>
        <v>C26-R22</v>
      </c>
      <c r="V539">
        <v>26</v>
      </c>
      <c r="W539" s="470" t="s">
        <v>493</v>
      </c>
      <c r="X539" s="470" t="s">
        <v>494</v>
      </c>
      <c r="Y539">
        <v>22</v>
      </c>
      <c r="Z539" s="400">
        <v>523</v>
      </c>
      <c r="AA539" s="400"/>
    </row>
    <row r="540" spans="1:27" ht="12.6" customHeight="1">
      <c r="A540" s="403">
        <f t="shared" si="157"/>
        <v>524</v>
      </c>
      <c r="B540" s="513"/>
      <c r="C540" s="404" t="str">
        <f t="shared" si="158"/>
        <v>C26-R20</v>
      </c>
      <c r="D540" s="405">
        <v>0.57688657407407451</v>
      </c>
      <c r="E540" s="405">
        <v>0.57702546296296342</v>
      </c>
      <c r="F540" s="406">
        <f t="shared" ref="F540:H540" si="172">F539</f>
        <v>1.7</v>
      </c>
      <c r="G540" s="468">
        <f t="shared" si="172"/>
        <v>9.44</v>
      </c>
      <c r="H540" s="407">
        <f t="shared" si="172"/>
        <v>1.2</v>
      </c>
      <c r="I540" s="407">
        <f t="shared" si="160"/>
        <v>11.139999999999999</v>
      </c>
      <c r="J540" s="407">
        <f t="shared" si="161"/>
        <v>11.259999999999998</v>
      </c>
      <c r="K540" s="408">
        <f t="shared" si="162"/>
        <v>0.11999999999999922</v>
      </c>
      <c r="L540" s="409">
        <f t="shared" si="163"/>
        <v>0.5</v>
      </c>
      <c r="M540" s="410">
        <f t="shared" si="164"/>
        <v>11.639999999999999</v>
      </c>
      <c r="N540" s="410">
        <f t="shared" si="155"/>
        <v>11.759999999999998</v>
      </c>
      <c r="O540" s="411"/>
      <c r="P540" s="485">
        <f t="shared" ca="1" si="156"/>
        <v>0.57732638888888932</v>
      </c>
      <c r="Q540" s="484">
        <f t="shared" ca="1" si="152"/>
        <v>0.57747685185185227</v>
      </c>
      <c r="R540" s="486">
        <v>0.12</v>
      </c>
      <c r="S540" s="486"/>
      <c r="T540">
        <v>5</v>
      </c>
      <c r="U540" s="469" t="str">
        <f t="shared" si="153"/>
        <v>C26-R20</v>
      </c>
      <c r="V540">
        <v>26</v>
      </c>
      <c r="W540" s="470" t="s">
        <v>493</v>
      </c>
      <c r="X540" s="470" t="s">
        <v>494</v>
      </c>
      <c r="Y540">
        <v>20</v>
      </c>
      <c r="Z540" s="400">
        <v>524</v>
      </c>
      <c r="AA540" s="400"/>
    </row>
    <row r="541" spans="1:27" ht="12.6" customHeight="1">
      <c r="A541" s="403">
        <f t="shared" si="157"/>
        <v>525</v>
      </c>
      <c r="B541" s="513"/>
      <c r="C541" s="404" t="str">
        <f t="shared" si="158"/>
        <v>C26-R18</v>
      </c>
      <c r="D541" s="405">
        <v>0.57730324074074124</v>
      </c>
      <c r="E541" s="405">
        <v>0.57746527777777823</v>
      </c>
      <c r="F541" s="406">
        <f t="shared" ref="F541:H541" si="173">F540</f>
        <v>1.7</v>
      </c>
      <c r="G541" s="468">
        <f t="shared" si="173"/>
        <v>9.44</v>
      </c>
      <c r="H541" s="407">
        <f t="shared" si="173"/>
        <v>1.2</v>
      </c>
      <c r="I541" s="407">
        <f t="shared" si="160"/>
        <v>11.139999999999999</v>
      </c>
      <c r="J541" s="407">
        <f t="shared" si="161"/>
        <v>11.19</v>
      </c>
      <c r="K541" s="408">
        <f t="shared" si="162"/>
        <v>5.0000000000000711E-2</v>
      </c>
      <c r="L541" s="409">
        <f t="shared" si="163"/>
        <v>0.5</v>
      </c>
      <c r="M541" s="410">
        <f t="shared" si="164"/>
        <v>11.639999999999999</v>
      </c>
      <c r="N541" s="410">
        <f t="shared" si="155"/>
        <v>11.69</v>
      </c>
      <c r="O541" s="411"/>
      <c r="P541" s="485">
        <f t="shared" ca="1" si="156"/>
        <v>0.57771990740740786</v>
      </c>
      <c r="Q541" s="484">
        <f t="shared" ca="1" si="152"/>
        <v>0.57785879629629677</v>
      </c>
      <c r="R541" s="486">
        <v>0.05</v>
      </c>
      <c r="S541" s="486"/>
      <c r="T541">
        <v>6</v>
      </c>
      <c r="U541" s="469" t="str">
        <f t="shared" si="153"/>
        <v>C26-R18</v>
      </c>
      <c r="V541">
        <v>26</v>
      </c>
      <c r="W541" s="470" t="s">
        <v>493</v>
      </c>
      <c r="X541" s="470" t="s">
        <v>494</v>
      </c>
      <c r="Y541">
        <v>18</v>
      </c>
      <c r="Z541" s="400">
        <v>525</v>
      </c>
      <c r="AA541" s="400"/>
    </row>
    <row r="542" spans="1:27" ht="12.6" customHeight="1">
      <c r="A542" s="403">
        <f t="shared" si="157"/>
        <v>526</v>
      </c>
      <c r="B542" s="513"/>
      <c r="C542" s="404" t="str">
        <f t="shared" si="158"/>
        <v>C26-R16</v>
      </c>
      <c r="D542" s="405">
        <v>0.57774305555555605</v>
      </c>
      <c r="E542" s="405">
        <v>0.57790509259259304</v>
      </c>
      <c r="F542" s="406">
        <f t="shared" ref="F542:H542" si="174">F541</f>
        <v>1.7</v>
      </c>
      <c r="G542" s="468">
        <f t="shared" si="174"/>
        <v>9.44</v>
      </c>
      <c r="H542" s="407">
        <f t="shared" si="174"/>
        <v>1.2</v>
      </c>
      <c r="I542" s="407">
        <f t="shared" si="160"/>
        <v>11.139999999999999</v>
      </c>
      <c r="J542" s="407">
        <f t="shared" si="161"/>
        <v>11.239999999999998</v>
      </c>
      <c r="K542" s="408">
        <f t="shared" si="162"/>
        <v>9.9999999999999645E-2</v>
      </c>
      <c r="L542" s="409">
        <f t="shared" si="163"/>
        <v>0.5</v>
      </c>
      <c r="M542" s="410">
        <f t="shared" si="164"/>
        <v>11.639999999999999</v>
      </c>
      <c r="N542" s="410">
        <f t="shared" si="155"/>
        <v>11.739999999999998</v>
      </c>
      <c r="O542" s="411"/>
      <c r="P542" s="485">
        <f t="shared" ca="1" si="156"/>
        <v>0.57811342592592641</v>
      </c>
      <c r="Q542" s="484">
        <f t="shared" ca="1" si="152"/>
        <v>0.57825231481481532</v>
      </c>
      <c r="R542" s="486">
        <v>0.1</v>
      </c>
      <c r="S542" s="486"/>
      <c r="T542">
        <v>7</v>
      </c>
      <c r="U542" s="469" t="str">
        <f t="shared" si="153"/>
        <v>C26-R16</v>
      </c>
      <c r="V542">
        <v>26</v>
      </c>
      <c r="W542" s="470" t="s">
        <v>493</v>
      </c>
      <c r="X542" s="470" t="s">
        <v>494</v>
      </c>
      <c r="Y542">
        <v>16</v>
      </c>
      <c r="Z542" s="400">
        <v>526</v>
      </c>
      <c r="AA542" s="400"/>
    </row>
    <row r="543" spans="1:27" ht="12.6" customHeight="1">
      <c r="A543" s="403">
        <f t="shared" si="157"/>
        <v>527</v>
      </c>
      <c r="B543" s="513"/>
      <c r="C543" s="404" t="str">
        <f t="shared" si="158"/>
        <v>C26-R14</v>
      </c>
      <c r="D543" s="405">
        <v>0.57813657407407448</v>
      </c>
      <c r="E543" s="405">
        <v>0.57827546296296339</v>
      </c>
      <c r="F543" s="406">
        <f t="shared" ref="F543:H543" si="175">F542</f>
        <v>1.7</v>
      </c>
      <c r="G543" s="468">
        <f t="shared" si="175"/>
        <v>9.44</v>
      </c>
      <c r="H543" s="407">
        <f t="shared" si="175"/>
        <v>1.2</v>
      </c>
      <c r="I543" s="407">
        <f t="shared" si="160"/>
        <v>11.139999999999999</v>
      </c>
      <c r="J543" s="407">
        <f t="shared" si="161"/>
        <v>11.19</v>
      </c>
      <c r="K543" s="408">
        <f t="shared" si="162"/>
        <v>5.0000000000000711E-2</v>
      </c>
      <c r="L543" s="409">
        <f t="shared" si="163"/>
        <v>0.5</v>
      </c>
      <c r="M543" s="410">
        <f t="shared" si="164"/>
        <v>11.639999999999999</v>
      </c>
      <c r="N543" s="410">
        <f t="shared" si="155"/>
        <v>11.69</v>
      </c>
      <c r="O543" s="411"/>
      <c r="P543" s="485">
        <f t="shared" ca="1" si="156"/>
        <v>0.57851851851851899</v>
      </c>
      <c r="Q543" s="484">
        <f t="shared" ca="1" si="152"/>
        <v>0.57869212962963013</v>
      </c>
      <c r="R543" s="486">
        <v>0.05</v>
      </c>
      <c r="S543" s="486"/>
      <c r="T543">
        <v>8</v>
      </c>
      <c r="U543" s="469" t="str">
        <f t="shared" si="153"/>
        <v>C26-R14</v>
      </c>
      <c r="V543">
        <v>26</v>
      </c>
      <c r="W543" s="470" t="s">
        <v>493</v>
      </c>
      <c r="X543" s="470" t="s">
        <v>494</v>
      </c>
      <c r="Y543">
        <v>14</v>
      </c>
      <c r="Z543" s="400">
        <v>527</v>
      </c>
      <c r="AA543" s="400"/>
    </row>
    <row r="544" spans="1:27" ht="12.6" customHeight="1">
      <c r="A544" s="403">
        <f t="shared" si="157"/>
        <v>528</v>
      </c>
      <c r="B544" s="513"/>
      <c r="C544" s="404" t="str">
        <f t="shared" si="158"/>
        <v>C26-R12</v>
      </c>
      <c r="D544" s="405">
        <v>0.57854166666666706</v>
      </c>
      <c r="E544" s="405">
        <v>0.57868055555555598</v>
      </c>
      <c r="F544" s="406">
        <f t="shared" ref="F544:H544" si="176">F543</f>
        <v>1.7</v>
      </c>
      <c r="G544" s="468">
        <f t="shared" si="176"/>
        <v>9.44</v>
      </c>
      <c r="H544" s="407">
        <f t="shared" si="176"/>
        <v>1.2</v>
      </c>
      <c r="I544" s="407">
        <f t="shared" si="160"/>
        <v>11.139999999999999</v>
      </c>
      <c r="J544" s="407">
        <f t="shared" si="161"/>
        <v>11.149999999999999</v>
      </c>
      <c r="K544" s="408">
        <f t="shared" si="162"/>
        <v>9.9999999999997868E-3</v>
      </c>
      <c r="L544" s="409">
        <f t="shared" si="163"/>
        <v>0.5</v>
      </c>
      <c r="M544" s="410">
        <f t="shared" si="164"/>
        <v>11.639999999999999</v>
      </c>
      <c r="N544" s="410">
        <f t="shared" si="155"/>
        <v>11.649999999999999</v>
      </c>
      <c r="O544" s="411"/>
      <c r="P544" s="485">
        <f t="shared" ca="1" si="156"/>
        <v>0.57898148148148199</v>
      </c>
      <c r="Q544" s="484">
        <f t="shared" ca="1" si="152"/>
        <v>0.57915509259259312</v>
      </c>
      <c r="R544" s="486">
        <v>0.01</v>
      </c>
      <c r="S544" s="486"/>
      <c r="T544">
        <v>9</v>
      </c>
      <c r="U544" s="469" t="str">
        <f t="shared" si="153"/>
        <v>C26-R12</v>
      </c>
      <c r="V544">
        <v>26</v>
      </c>
      <c r="W544" s="470" t="s">
        <v>493</v>
      </c>
      <c r="X544" s="470" t="s">
        <v>494</v>
      </c>
      <c r="Y544">
        <v>12</v>
      </c>
      <c r="Z544" s="400">
        <v>528</v>
      </c>
      <c r="AA544" s="400"/>
    </row>
    <row r="545" spans="1:27" ht="12.6" customHeight="1">
      <c r="A545" s="403">
        <f t="shared" si="157"/>
        <v>529</v>
      </c>
      <c r="B545" s="513"/>
      <c r="C545" s="404" t="str">
        <f t="shared" si="158"/>
        <v>C26-R10</v>
      </c>
      <c r="D545" s="405">
        <v>0.57893518518518561</v>
      </c>
      <c r="E545" s="405">
        <v>0.57908564814814856</v>
      </c>
      <c r="F545" s="406">
        <f t="shared" ref="F545:H545" si="177">F544</f>
        <v>1.7</v>
      </c>
      <c r="G545" s="468">
        <f t="shared" si="177"/>
        <v>9.44</v>
      </c>
      <c r="H545" s="407">
        <f t="shared" si="177"/>
        <v>1.2</v>
      </c>
      <c r="I545" s="407">
        <f t="shared" si="160"/>
        <v>11.139999999999999</v>
      </c>
      <c r="J545" s="407">
        <f t="shared" si="161"/>
        <v>11.249999999999998</v>
      </c>
      <c r="K545" s="408">
        <f t="shared" si="162"/>
        <v>0.10999999999999943</v>
      </c>
      <c r="L545" s="409">
        <f t="shared" si="163"/>
        <v>0.5</v>
      </c>
      <c r="M545" s="410">
        <f t="shared" si="164"/>
        <v>11.639999999999999</v>
      </c>
      <c r="N545" s="410">
        <f t="shared" si="155"/>
        <v>11.749999999999998</v>
      </c>
      <c r="O545" s="411"/>
      <c r="P545" s="485">
        <f t="shared" ca="1" si="156"/>
        <v>0.57944444444444498</v>
      </c>
      <c r="Q545" s="484">
        <f t="shared" ca="1" si="152"/>
        <v>0.57959490740740793</v>
      </c>
      <c r="R545" s="486">
        <v>0.11</v>
      </c>
      <c r="S545" s="486"/>
      <c r="T545">
        <v>10</v>
      </c>
      <c r="U545" s="469" t="str">
        <f t="shared" si="153"/>
        <v>C26-R10</v>
      </c>
      <c r="V545">
        <v>26</v>
      </c>
      <c r="W545" s="470" t="s">
        <v>493</v>
      </c>
      <c r="X545" s="470" t="s">
        <v>494</v>
      </c>
      <c r="Y545">
        <v>10</v>
      </c>
      <c r="Z545" s="400">
        <v>529</v>
      </c>
      <c r="AA545" s="400"/>
    </row>
    <row r="546" spans="1:27" ht="12.6" customHeight="1">
      <c r="A546" s="403">
        <f t="shared" si="157"/>
        <v>530</v>
      </c>
      <c r="B546" s="513"/>
      <c r="C546" s="404" t="str">
        <f t="shared" si="158"/>
        <v>C26-R8</v>
      </c>
      <c r="D546" s="405">
        <v>0.57935185185185223</v>
      </c>
      <c r="E546" s="405">
        <v>0.57949074074074114</v>
      </c>
      <c r="F546" s="406">
        <f t="shared" ref="F546:H546" si="178">F545</f>
        <v>1.7</v>
      </c>
      <c r="G546" s="468">
        <f t="shared" si="178"/>
        <v>9.44</v>
      </c>
      <c r="H546" s="407">
        <f t="shared" si="178"/>
        <v>1.2</v>
      </c>
      <c r="I546" s="407">
        <f t="shared" si="160"/>
        <v>11.139999999999999</v>
      </c>
      <c r="J546" s="407">
        <f t="shared" si="161"/>
        <v>11.209999999999999</v>
      </c>
      <c r="K546" s="408">
        <f t="shared" si="162"/>
        <v>7.0000000000000284E-2</v>
      </c>
      <c r="L546" s="409">
        <f t="shared" si="163"/>
        <v>0.5</v>
      </c>
      <c r="M546" s="410">
        <f t="shared" si="164"/>
        <v>11.639999999999999</v>
      </c>
      <c r="N546" s="410">
        <f t="shared" si="155"/>
        <v>11.709999999999999</v>
      </c>
      <c r="O546" s="411"/>
      <c r="P546" s="485">
        <f t="shared" ca="1" si="156"/>
        <v>0.57983796296296353</v>
      </c>
      <c r="Q546" s="484">
        <f t="shared" ca="1" si="152"/>
        <v>0.58001157407407467</v>
      </c>
      <c r="R546" s="486">
        <v>7.0000000000000007E-2</v>
      </c>
      <c r="S546" s="486"/>
      <c r="T546">
        <v>11</v>
      </c>
      <c r="U546" s="469" t="str">
        <f t="shared" si="153"/>
        <v>C26-R8</v>
      </c>
      <c r="V546">
        <v>26</v>
      </c>
      <c r="W546" s="470" t="s">
        <v>493</v>
      </c>
      <c r="X546" s="470" t="s">
        <v>494</v>
      </c>
      <c r="Y546">
        <v>8</v>
      </c>
      <c r="Z546" s="400">
        <v>530</v>
      </c>
      <c r="AA546" s="400"/>
    </row>
    <row r="547" spans="1:27" ht="12.6" customHeight="1">
      <c r="A547" s="403">
        <f t="shared" si="157"/>
        <v>531</v>
      </c>
      <c r="B547" s="513"/>
      <c r="C547" s="404" t="str">
        <f t="shared" si="158"/>
        <v>C26-R6</v>
      </c>
      <c r="D547" s="405">
        <v>0.579780092592593</v>
      </c>
      <c r="E547" s="405">
        <v>0.57994212962962999</v>
      </c>
      <c r="F547" s="406">
        <f t="shared" ref="F547:H547" si="179">F546</f>
        <v>1.7</v>
      </c>
      <c r="G547" s="468">
        <f t="shared" si="179"/>
        <v>9.44</v>
      </c>
      <c r="H547" s="407">
        <f t="shared" si="179"/>
        <v>1.2</v>
      </c>
      <c r="I547" s="407">
        <f t="shared" si="160"/>
        <v>11.139999999999999</v>
      </c>
      <c r="J547" s="407">
        <f t="shared" si="161"/>
        <v>11.159999999999998</v>
      </c>
      <c r="K547" s="408">
        <f t="shared" si="162"/>
        <v>1.9999999999999574E-2</v>
      </c>
      <c r="L547" s="409">
        <f t="shared" si="163"/>
        <v>0.5</v>
      </c>
      <c r="M547" s="410">
        <f t="shared" si="164"/>
        <v>11.639999999999999</v>
      </c>
      <c r="N547" s="410">
        <f t="shared" si="155"/>
        <v>11.659999999999998</v>
      </c>
      <c r="O547" s="411"/>
      <c r="P547" s="485">
        <f t="shared" ca="1" si="156"/>
        <v>0.58025462962963026</v>
      </c>
      <c r="Q547" s="484">
        <f t="shared" ca="1" si="152"/>
        <v>0.5804282407407414</v>
      </c>
      <c r="R547" s="486">
        <v>0.02</v>
      </c>
      <c r="S547" s="486"/>
      <c r="T547">
        <v>12</v>
      </c>
      <c r="U547" s="469" t="str">
        <f t="shared" si="153"/>
        <v>C26-R6</v>
      </c>
      <c r="V547">
        <v>26</v>
      </c>
      <c r="W547" s="470" t="s">
        <v>493</v>
      </c>
      <c r="X547" s="470" t="s">
        <v>494</v>
      </c>
      <c r="Y547">
        <v>6</v>
      </c>
      <c r="Z547" s="400">
        <v>531</v>
      </c>
      <c r="AA547" s="400"/>
    </row>
    <row r="548" spans="1:27" ht="12.6" customHeight="1">
      <c r="A548" s="403">
        <f t="shared" si="157"/>
        <v>532</v>
      </c>
      <c r="B548" s="513"/>
      <c r="C548" s="404" t="str">
        <f t="shared" si="158"/>
        <v>C26-R4</v>
      </c>
      <c r="D548" s="405">
        <v>0.58023148148148185</v>
      </c>
      <c r="E548" s="405">
        <v>0.58040509259259299</v>
      </c>
      <c r="F548" s="406">
        <f t="shared" ref="F548:H548" si="180">F547</f>
        <v>1.7</v>
      </c>
      <c r="G548" s="468">
        <f t="shared" si="180"/>
        <v>9.44</v>
      </c>
      <c r="H548" s="407">
        <f t="shared" si="180"/>
        <v>1.2</v>
      </c>
      <c r="I548" s="407">
        <f t="shared" si="160"/>
        <v>11.139999999999999</v>
      </c>
      <c r="J548" s="407">
        <f t="shared" si="161"/>
        <v>11.219999999999999</v>
      </c>
      <c r="K548" s="408">
        <f t="shared" si="162"/>
        <v>8.0000000000000071E-2</v>
      </c>
      <c r="L548" s="409">
        <f t="shared" si="163"/>
        <v>0.5</v>
      </c>
      <c r="M548" s="410">
        <f t="shared" si="164"/>
        <v>11.639999999999999</v>
      </c>
      <c r="N548" s="410">
        <f t="shared" si="155"/>
        <v>11.719999999999999</v>
      </c>
      <c r="O548" s="411"/>
      <c r="P548" s="485">
        <f t="shared" ca="1" si="156"/>
        <v>0.58069444444444507</v>
      </c>
      <c r="Q548" s="484">
        <f t="shared" ca="1" si="152"/>
        <v>0.58084490740740802</v>
      </c>
      <c r="R548" s="486">
        <v>0.08</v>
      </c>
      <c r="S548" s="486"/>
      <c r="T548">
        <v>13</v>
      </c>
      <c r="U548" s="469" t="str">
        <f t="shared" si="153"/>
        <v>C26-R4</v>
      </c>
      <c r="V548">
        <v>26</v>
      </c>
      <c r="W548" s="470" t="s">
        <v>493</v>
      </c>
      <c r="X548" s="470" t="s">
        <v>494</v>
      </c>
      <c r="Y548">
        <v>4</v>
      </c>
      <c r="Z548" s="400">
        <v>532</v>
      </c>
      <c r="AA548" s="400"/>
    </row>
    <row r="549" spans="1:27" ht="12.6" customHeight="1">
      <c r="A549" s="403">
        <f t="shared" si="157"/>
        <v>533</v>
      </c>
      <c r="B549" s="513"/>
      <c r="C549" s="404" t="str">
        <f t="shared" si="158"/>
        <v>C26-R2</v>
      </c>
      <c r="D549" s="405">
        <v>0.58065972222222262</v>
      </c>
      <c r="E549" s="405">
        <v>0.58082175925925961</v>
      </c>
      <c r="F549" s="406">
        <f t="shared" ref="F549:H549" si="181">F548</f>
        <v>1.7</v>
      </c>
      <c r="G549" s="468">
        <f t="shared" si="181"/>
        <v>9.44</v>
      </c>
      <c r="H549" s="407">
        <f t="shared" si="181"/>
        <v>1.2</v>
      </c>
      <c r="I549" s="407">
        <f t="shared" si="160"/>
        <v>11.139999999999999</v>
      </c>
      <c r="J549" s="407">
        <f t="shared" si="161"/>
        <v>11.2</v>
      </c>
      <c r="K549" s="408">
        <f t="shared" si="162"/>
        <v>6.0000000000000497E-2</v>
      </c>
      <c r="L549" s="409">
        <f t="shared" si="163"/>
        <v>0.5</v>
      </c>
      <c r="M549" s="410">
        <f t="shared" si="164"/>
        <v>11.639999999999999</v>
      </c>
      <c r="N549" s="410">
        <f t="shared" si="155"/>
        <v>11.7</v>
      </c>
      <c r="O549" s="411"/>
      <c r="P549" s="485">
        <f t="shared" ca="1" si="156"/>
        <v>0.58109953703703765</v>
      </c>
      <c r="Q549" s="484">
        <f t="shared" ca="1" si="152"/>
        <v>0.58127314814814879</v>
      </c>
      <c r="R549" s="486">
        <v>0.06</v>
      </c>
      <c r="S549" s="486"/>
      <c r="T549">
        <v>14</v>
      </c>
      <c r="U549" s="469" t="str">
        <f t="shared" si="153"/>
        <v>C26-R2</v>
      </c>
      <c r="V549">
        <v>26</v>
      </c>
      <c r="W549" s="470" t="s">
        <v>493</v>
      </c>
      <c r="X549" s="470" t="s">
        <v>494</v>
      </c>
      <c r="Y549">
        <v>2</v>
      </c>
      <c r="Z549" s="400">
        <v>533</v>
      </c>
      <c r="AA549" s="400"/>
    </row>
    <row r="550" spans="1:27" ht="12.6" customHeight="1">
      <c r="A550" s="403">
        <f t="shared" si="157"/>
        <v>534</v>
      </c>
      <c r="B550" s="513"/>
      <c r="C550" s="404" t="str">
        <f t="shared" si="158"/>
        <v>C27-R1</v>
      </c>
      <c r="D550" s="405">
        <v>0.5810648148148152</v>
      </c>
      <c r="E550" s="405">
        <v>0.58121527777777815</v>
      </c>
      <c r="F550" s="406">
        <f t="shared" ref="F550:H550" si="182">F549</f>
        <v>1.7</v>
      </c>
      <c r="G550" s="468">
        <f t="shared" si="182"/>
        <v>9.44</v>
      </c>
      <c r="H550" s="407">
        <f t="shared" si="182"/>
        <v>1.2</v>
      </c>
      <c r="I550" s="407">
        <f t="shared" si="160"/>
        <v>11.139999999999999</v>
      </c>
      <c r="J550" s="407">
        <f t="shared" si="161"/>
        <v>11.169999999999998</v>
      </c>
      <c r="K550" s="408">
        <f t="shared" si="162"/>
        <v>2.9999999999999361E-2</v>
      </c>
      <c r="L550" s="409">
        <f t="shared" si="163"/>
        <v>0.5</v>
      </c>
      <c r="M550" s="410">
        <f t="shared" si="164"/>
        <v>11.639999999999999</v>
      </c>
      <c r="N550" s="410">
        <f t="shared" si="155"/>
        <v>11.669999999999998</v>
      </c>
      <c r="O550" s="411"/>
      <c r="P550" s="485">
        <f t="shared" ca="1" si="156"/>
        <v>0.58152777777777842</v>
      </c>
      <c r="Q550" s="484">
        <f t="shared" ca="1" si="152"/>
        <v>0.58166666666666733</v>
      </c>
      <c r="R550" s="486">
        <v>0.03</v>
      </c>
      <c r="S550" s="486"/>
      <c r="T550">
        <v>15</v>
      </c>
      <c r="U550" s="469" t="str">
        <f t="shared" si="153"/>
        <v>C27-R1</v>
      </c>
      <c r="V550">
        <v>27</v>
      </c>
      <c r="W550" s="470" t="s">
        <v>493</v>
      </c>
      <c r="X550" s="470" t="s">
        <v>494</v>
      </c>
      <c r="Y550">
        <v>1</v>
      </c>
      <c r="Z550" s="400">
        <v>534</v>
      </c>
      <c r="AA550" s="400"/>
    </row>
    <row r="551" spans="1:27" ht="12.6" customHeight="1">
      <c r="A551" s="403">
        <f t="shared" si="157"/>
        <v>535</v>
      </c>
      <c r="B551" s="513"/>
      <c r="C551" s="404" t="str">
        <f t="shared" si="158"/>
        <v>C27-R3</v>
      </c>
      <c r="D551" s="405">
        <v>0.58146990740740778</v>
      </c>
      <c r="E551" s="405">
        <v>0.58163194444444477</v>
      </c>
      <c r="F551" s="406">
        <f t="shared" ref="F551:H551" si="183">F550</f>
        <v>1.7</v>
      </c>
      <c r="G551" s="468">
        <f t="shared" si="183"/>
        <v>9.44</v>
      </c>
      <c r="H551" s="407">
        <f t="shared" si="183"/>
        <v>1.2</v>
      </c>
      <c r="I551" s="407">
        <f t="shared" si="160"/>
        <v>11.139999999999999</v>
      </c>
      <c r="J551" s="407">
        <f t="shared" si="161"/>
        <v>11.249999999999998</v>
      </c>
      <c r="K551" s="408">
        <f t="shared" si="162"/>
        <v>0.10999999999999943</v>
      </c>
      <c r="L551" s="409">
        <f t="shared" si="163"/>
        <v>0.5</v>
      </c>
      <c r="M551" s="410">
        <f t="shared" si="164"/>
        <v>11.639999999999999</v>
      </c>
      <c r="N551" s="410">
        <f t="shared" si="155"/>
        <v>11.749999999999998</v>
      </c>
      <c r="O551" s="411"/>
      <c r="P551" s="485">
        <f t="shared" ca="1" si="156"/>
        <v>0.58189814814814877</v>
      </c>
      <c r="Q551" s="484">
        <f t="shared" ca="1" si="152"/>
        <v>0.58204861111111172</v>
      </c>
      <c r="R551" s="486">
        <v>0.11</v>
      </c>
      <c r="S551" s="486"/>
      <c r="T551">
        <v>16</v>
      </c>
      <c r="U551" s="469" t="str">
        <f t="shared" si="153"/>
        <v>C27-R3</v>
      </c>
      <c r="V551">
        <v>27</v>
      </c>
      <c r="W551" s="470" t="s">
        <v>493</v>
      </c>
      <c r="X551" s="470" t="s">
        <v>494</v>
      </c>
      <c r="Y551">
        <v>3</v>
      </c>
      <c r="Z551" s="400">
        <v>535</v>
      </c>
      <c r="AA551" s="400"/>
    </row>
    <row r="552" spans="1:27" ht="12.6" customHeight="1">
      <c r="A552" s="403">
        <f t="shared" si="157"/>
        <v>536</v>
      </c>
      <c r="B552" s="513"/>
      <c r="C552" s="404" t="str">
        <f t="shared" si="158"/>
        <v>C27-R5</v>
      </c>
      <c r="D552" s="405">
        <v>0.58189814814814844</v>
      </c>
      <c r="E552" s="405">
        <v>0.58204861111111139</v>
      </c>
      <c r="F552" s="406">
        <f t="shared" ref="F552:H552" si="184">F551</f>
        <v>1.7</v>
      </c>
      <c r="G552" s="468">
        <f t="shared" si="184"/>
        <v>9.44</v>
      </c>
      <c r="H552" s="407">
        <f t="shared" si="184"/>
        <v>1.2</v>
      </c>
      <c r="I552" s="407">
        <f t="shared" si="160"/>
        <v>11.139999999999999</v>
      </c>
      <c r="J552" s="407">
        <f t="shared" si="161"/>
        <v>11.219999999999999</v>
      </c>
      <c r="K552" s="408">
        <f t="shared" si="162"/>
        <v>8.0000000000000071E-2</v>
      </c>
      <c r="L552" s="409">
        <f t="shared" si="163"/>
        <v>0.5</v>
      </c>
      <c r="M552" s="410">
        <f t="shared" si="164"/>
        <v>11.639999999999999</v>
      </c>
      <c r="N552" s="410">
        <f t="shared" si="155"/>
        <v>11.719999999999999</v>
      </c>
      <c r="O552" s="411"/>
      <c r="P552" s="485">
        <f t="shared" ca="1" si="156"/>
        <v>0.58230324074074136</v>
      </c>
      <c r="Q552" s="484">
        <f t="shared" ca="1" si="152"/>
        <v>0.58246527777777835</v>
      </c>
      <c r="R552" s="486">
        <v>0.08</v>
      </c>
      <c r="S552" s="486"/>
      <c r="T552">
        <v>17</v>
      </c>
      <c r="U552" s="469" t="str">
        <f t="shared" si="153"/>
        <v>C27-R5</v>
      </c>
      <c r="V552">
        <v>27</v>
      </c>
      <c r="W552" s="470" t="s">
        <v>493</v>
      </c>
      <c r="X552" s="470" t="s">
        <v>494</v>
      </c>
      <c r="Y552">
        <v>5</v>
      </c>
      <c r="Z552" s="400">
        <v>536</v>
      </c>
      <c r="AA552" s="400"/>
    </row>
    <row r="553" spans="1:27" ht="12.6" customHeight="1">
      <c r="A553" s="403">
        <f t="shared" si="157"/>
        <v>537</v>
      </c>
      <c r="B553" s="513" t="str">
        <f>D12</f>
        <v>KM8+940, KM9+009,80</v>
      </c>
      <c r="C553" s="404" t="str">
        <f t="shared" si="158"/>
        <v>C27-R7</v>
      </c>
      <c r="D553" s="405">
        <v>0.58230324074074102</v>
      </c>
      <c r="E553" s="405">
        <v>0.58245370370370397</v>
      </c>
      <c r="F553" s="406">
        <f t="shared" ref="F553:H553" si="185">F552</f>
        <v>1.7</v>
      </c>
      <c r="G553" s="468">
        <f t="shared" si="185"/>
        <v>9.44</v>
      </c>
      <c r="H553" s="407">
        <f t="shared" si="185"/>
        <v>1.2</v>
      </c>
      <c r="I553" s="407">
        <f t="shared" si="160"/>
        <v>11.139999999999999</v>
      </c>
      <c r="J553" s="407">
        <f t="shared" si="161"/>
        <v>11.169999999999998</v>
      </c>
      <c r="K553" s="408">
        <f t="shared" si="162"/>
        <v>2.9999999999999361E-2</v>
      </c>
      <c r="L553" s="409">
        <f t="shared" si="163"/>
        <v>0.5</v>
      </c>
      <c r="M553" s="410">
        <f t="shared" si="164"/>
        <v>11.639999999999999</v>
      </c>
      <c r="N553" s="410">
        <f t="shared" si="155"/>
        <v>11.669999999999998</v>
      </c>
      <c r="O553" s="411"/>
      <c r="P553" s="485">
        <f t="shared" ca="1" si="156"/>
        <v>0.58273148148148202</v>
      </c>
      <c r="Q553" s="484">
        <f t="shared" ca="1" si="152"/>
        <v>0.58290509259259315</v>
      </c>
      <c r="R553" s="486">
        <v>0.03</v>
      </c>
      <c r="S553" s="486"/>
      <c r="T553">
        <v>18</v>
      </c>
      <c r="U553" s="469" t="str">
        <f t="shared" si="153"/>
        <v>C27-R7</v>
      </c>
      <c r="V553">
        <v>27</v>
      </c>
      <c r="W553" s="470" t="s">
        <v>493</v>
      </c>
      <c r="X553" s="470" t="s">
        <v>494</v>
      </c>
      <c r="Y553">
        <v>7</v>
      </c>
      <c r="Z553" s="400">
        <v>537</v>
      </c>
      <c r="AA553" s="400"/>
    </row>
    <row r="554" spans="1:27" ht="12.6" customHeight="1">
      <c r="A554" s="403">
        <f t="shared" si="157"/>
        <v>538</v>
      </c>
      <c r="B554" s="513"/>
      <c r="C554" s="404" t="str">
        <f t="shared" si="158"/>
        <v>C27-R9</v>
      </c>
      <c r="D554" s="405">
        <v>0.58269675925925957</v>
      </c>
      <c r="E554" s="405">
        <v>0.58287037037037071</v>
      </c>
      <c r="F554" s="406">
        <f t="shared" ref="F554:H554" si="186">F553</f>
        <v>1.7</v>
      </c>
      <c r="G554" s="468">
        <f t="shared" si="186"/>
        <v>9.44</v>
      </c>
      <c r="H554" s="407">
        <f t="shared" si="186"/>
        <v>1.2</v>
      </c>
      <c r="I554" s="407">
        <f t="shared" si="160"/>
        <v>11.139999999999999</v>
      </c>
      <c r="J554" s="407">
        <f t="shared" si="161"/>
        <v>11.209999999999999</v>
      </c>
      <c r="K554" s="408">
        <f t="shared" si="162"/>
        <v>7.0000000000000284E-2</v>
      </c>
      <c r="L554" s="409">
        <f t="shared" si="163"/>
        <v>0.5</v>
      </c>
      <c r="M554" s="410">
        <f t="shared" si="164"/>
        <v>11.639999999999999</v>
      </c>
      <c r="N554" s="410">
        <f t="shared" si="155"/>
        <v>11.709999999999999</v>
      </c>
      <c r="O554" s="411"/>
      <c r="P554" s="485">
        <f t="shared" ca="1" si="156"/>
        <v>0.58318287037037098</v>
      </c>
      <c r="Q554" s="484">
        <f t="shared" ca="1" si="152"/>
        <v>0.58334490740740796</v>
      </c>
      <c r="R554" s="486">
        <v>7.0000000000000007E-2</v>
      </c>
      <c r="S554" s="486"/>
      <c r="T554">
        <v>19</v>
      </c>
      <c r="U554" s="469" t="str">
        <f t="shared" si="153"/>
        <v>C27-R9</v>
      </c>
      <c r="V554">
        <v>27</v>
      </c>
      <c r="W554" s="470" t="s">
        <v>493</v>
      </c>
      <c r="X554" s="470" t="s">
        <v>494</v>
      </c>
      <c r="Y554">
        <v>9</v>
      </c>
      <c r="Z554" s="400">
        <v>538</v>
      </c>
      <c r="AA554" s="400"/>
    </row>
    <row r="555" spans="1:27" ht="12.6" customHeight="1">
      <c r="A555" s="403">
        <f t="shared" si="157"/>
        <v>539</v>
      </c>
      <c r="B555" s="513"/>
      <c r="C555" s="404" t="str">
        <f t="shared" si="158"/>
        <v>C27-R11</v>
      </c>
      <c r="D555" s="405">
        <v>0.58312500000000034</v>
      </c>
      <c r="E555" s="405">
        <v>0.58328703703703733</v>
      </c>
      <c r="F555" s="406">
        <f t="shared" ref="F555:H555" si="187">F554</f>
        <v>1.7</v>
      </c>
      <c r="G555" s="468">
        <f t="shared" si="187"/>
        <v>9.44</v>
      </c>
      <c r="H555" s="407">
        <f t="shared" si="187"/>
        <v>1.2</v>
      </c>
      <c r="I555" s="407">
        <f t="shared" si="160"/>
        <v>11.139999999999999</v>
      </c>
      <c r="J555" s="407">
        <f t="shared" si="161"/>
        <v>11.28</v>
      </c>
      <c r="K555" s="408">
        <f t="shared" si="162"/>
        <v>0.14000000000000057</v>
      </c>
      <c r="L555" s="409">
        <f t="shared" si="163"/>
        <v>0.5</v>
      </c>
      <c r="M555" s="410">
        <f t="shared" si="164"/>
        <v>11.639999999999999</v>
      </c>
      <c r="N555" s="410">
        <f t="shared" si="155"/>
        <v>11.78</v>
      </c>
      <c r="O555" s="411"/>
      <c r="P555" s="485">
        <f t="shared" ca="1" si="156"/>
        <v>0.58363425925925982</v>
      </c>
      <c r="Q555" s="484">
        <f t="shared" ca="1" si="152"/>
        <v>0.58377314814814874</v>
      </c>
      <c r="R555" s="486">
        <v>0.14000000000000001</v>
      </c>
      <c r="S555" s="486"/>
      <c r="T555">
        <v>20</v>
      </c>
      <c r="U555" s="469" t="str">
        <f t="shared" si="153"/>
        <v>C27-R11</v>
      </c>
      <c r="V555">
        <v>27</v>
      </c>
      <c r="W555" s="470" t="s">
        <v>493</v>
      </c>
      <c r="X555" s="470" t="s">
        <v>494</v>
      </c>
      <c r="Y555">
        <v>11</v>
      </c>
      <c r="Z555" s="400">
        <v>539</v>
      </c>
      <c r="AA555" s="400"/>
    </row>
    <row r="556" spans="1:27" ht="12.6" customHeight="1">
      <c r="A556" s="403">
        <f t="shared" si="157"/>
        <v>540</v>
      </c>
      <c r="B556" s="513"/>
      <c r="C556" s="404" t="str">
        <f t="shared" si="158"/>
        <v>C27-R13</v>
      </c>
      <c r="D556" s="405">
        <v>0.58353009259259292</v>
      </c>
      <c r="E556" s="405">
        <v>0.58369212962962991</v>
      </c>
      <c r="F556" s="406">
        <f t="shared" ref="F556:H556" si="188">F555</f>
        <v>1.7</v>
      </c>
      <c r="G556" s="468">
        <f t="shared" si="188"/>
        <v>9.44</v>
      </c>
      <c r="H556" s="407">
        <f t="shared" si="188"/>
        <v>1.2</v>
      </c>
      <c r="I556" s="407">
        <f t="shared" si="160"/>
        <v>11.139999999999999</v>
      </c>
      <c r="J556" s="407">
        <f t="shared" si="161"/>
        <v>11.19</v>
      </c>
      <c r="K556" s="408">
        <f t="shared" si="162"/>
        <v>5.0000000000000711E-2</v>
      </c>
      <c r="L556" s="409">
        <f t="shared" si="163"/>
        <v>0.5</v>
      </c>
      <c r="M556" s="410">
        <f t="shared" si="164"/>
        <v>11.639999999999999</v>
      </c>
      <c r="N556" s="410">
        <f t="shared" si="155"/>
        <v>11.69</v>
      </c>
      <c r="O556" s="411"/>
      <c r="P556" s="485">
        <f t="shared" ca="1" si="156"/>
        <v>0.58402777777777837</v>
      </c>
      <c r="Q556" s="484">
        <f t="shared" ca="1" si="152"/>
        <v>0.58420138888888951</v>
      </c>
      <c r="R556" s="486">
        <v>0.05</v>
      </c>
      <c r="S556" s="486"/>
      <c r="T556">
        <v>21</v>
      </c>
      <c r="U556" s="469" t="str">
        <f t="shared" si="153"/>
        <v>C27-R13</v>
      </c>
      <c r="V556">
        <v>27</v>
      </c>
      <c r="W556" s="470" t="s">
        <v>493</v>
      </c>
      <c r="X556" s="470" t="s">
        <v>494</v>
      </c>
      <c r="Y556">
        <v>13</v>
      </c>
      <c r="Z556" s="400">
        <v>540</v>
      </c>
      <c r="AA556" s="400"/>
    </row>
    <row r="557" spans="1:27" ht="12.6" customHeight="1">
      <c r="A557" s="403">
        <f t="shared" si="157"/>
        <v>541</v>
      </c>
      <c r="B557" s="513"/>
      <c r="C557" s="404" t="str">
        <f t="shared" si="158"/>
        <v>C27-R15</v>
      </c>
      <c r="D557" s="405">
        <v>0.58392361111111135</v>
      </c>
      <c r="E557" s="405">
        <v>0.58406250000000026</v>
      </c>
      <c r="F557" s="406">
        <f t="shared" ref="F557:H557" si="189">F556</f>
        <v>1.7</v>
      </c>
      <c r="G557" s="468">
        <f t="shared" si="189"/>
        <v>9.44</v>
      </c>
      <c r="H557" s="407">
        <f t="shared" si="189"/>
        <v>1.2</v>
      </c>
      <c r="I557" s="407">
        <f t="shared" si="160"/>
        <v>11.139999999999999</v>
      </c>
      <c r="J557" s="407">
        <f t="shared" si="161"/>
        <v>11.209999999999999</v>
      </c>
      <c r="K557" s="408">
        <f t="shared" si="162"/>
        <v>7.0000000000000284E-2</v>
      </c>
      <c r="L557" s="409">
        <f t="shared" si="163"/>
        <v>0.5</v>
      </c>
      <c r="M557" s="410">
        <f t="shared" si="164"/>
        <v>11.639999999999999</v>
      </c>
      <c r="N557" s="410">
        <f t="shared" si="155"/>
        <v>11.709999999999999</v>
      </c>
      <c r="O557" s="411"/>
      <c r="P557" s="485">
        <f t="shared" ca="1" si="156"/>
        <v>0.5844444444444451</v>
      </c>
      <c r="Q557" s="484">
        <f t="shared" ca="1" si="152"/>
        <v>0.58461805555555624</v>
      </c>
      <c r="R557" s="486">
        <v>7.0000000000000007E-2</v>
      </c>
      <c r="S557" s="486"/>
      <c r="T557">
        <v>22</v>
      </c>
      <c r="U557" s="469" t="str">
        <f t="shared" si="153"/>
        <v>C27-R15</v>
      </c>
      <c r="V557">
        <v>27</v>
      </c>
      <c r="W557" s="470" t="s">
        <v>493</v>
      </c>
      <c r="X557" s="470" t="s">
        <v>494</v>
      </c>
      <c r="Y557">
        <v>15</v>
      </c>
      <c r="Z557" s="400">
        <v>541</v>
      </c>
      <c r="AA557" s="400"/>
    </row>
    <row r="558" spans="1:27" ht="12.6" customHeight="1">
      <c r="A558" s="403">
        <f t="shared" si="157"/>
        <v>542</v>
      </c>
      <c r="B558" s="513"/>
      <c r="C558" s="404" t="str">
        <f t="shared" si="158"/>
        <v>C27-R17</v>
      </c>
      <c r="D558" s="405">
        <v>0.58432870370370393</v>
      </c>
      <c r="E558" s="405">
        <v>0.58447916666666688</v>
      </c>
      <c r="F558" s="406">
        <f t="shared" ref="F558:H558" si="190">F557</f>
        <v>1.7</v>
      </c>
      <c r="G558" s="468">
        <f t="shared" si="190"/>
        <v>9.44</v>
      </c>
      <c r="H558" s="407">
        <f t="shared" si="190"/>
        <v>1.2</v>
      </c>
      <c r="I558" s="407">
        <f t="shared" si="160"/>
        <v>11.139999999999999</v>
      </c>
      <c r="J558" s="407">
        <f t="shared" si="161"/>
        <v>11.239999999999998</v>
      </c>
      <c r="K558" s="408">
        <f t="shared" si="162"/>
        <v>9.9999999999999645E-2</v>
      </c>
      <c r="L558" s="409">
        <f t="shared" si="163"/>
        <v>0.5</v>
      </c>
      <c r="M558" s="410">
        <f t="shared" si="164"/>
        <v>11.639999999999999</v>
      </c>
      <c r="N558" s="410">
        <f t="shared" si="155"/>
        <v>11.739999999999998</v>
      </c>
      <c r="O558" s="411"/>
      <c r="P558" s="485">
        <f t="shared" ca="1" si="156"/>
        <v>0.58489583333333406</v>
      </c>
      <c r="Q558" s="484">
        <f t="shared" ca="1" si="152"/>
        <v>0.58504629629629701</v>
      </c>
      <c r="R558" s="486">
        <v>0.1</v>
      </c>
      <c r="S558" s="486"/>
      <c r="T558">
        <v>23</v>
      </c>
      <c r="U558" s="469" t="str">
        <f t="shared" si="153"/>
        <v>C27-R17</v>
      </c>
      <c r="V558">
        <v>27</v>
      </c>
      <c r="W558" s="470" t="s">
        <v>493</v>
      </c>
      <c r="X558" s="470" t="s">
        <v>494</v>
      </c>
      <c r="Y558">
        <v>17</v>
      </c>
      <c r="Z558" s="400">
        <v>542</v>
      </c>
      <c r="AA558" s="400"/>
    </row>
    <row r="559" spans="1:27" ht="12.6" customHeight="1">
      <c r="A559" s="403">
        <f t="shared" si="157"/>
        <v>543</v>
      </c>
      <c r="B559" s="513"/>
      <c r="C559" s="404" t="str">
        <f t="shared" si="158"/>
        <v>C27-R19</v>
      </c>
      <c r="D559" s="405">
        <v>0.58474537037037055</v>
      </c>
      <c r="E559" s="405">
        <v>0.58488425925925946</v>
      </c>
      <c r="F559" s="406">
        <f t="shared" ref="F559:H559" si="191">F558</f>
        <v>1.7</v>
      </c>
      <c r="G559" s="468">
        <f t="shared" si="191"/>
        <v>9.44</v>
      </c>
      <c r="H559" s="407">
        <f t="shared" si="191"/>
        <v>1.2</v>
      </c>
      <c r="I559" s="407">
        <f t="shared" si="160"/>
        <v>11.139999999999999</v>
      </c>
      <c r="J559" s="407">
        <f t="shared" si="161"/>
        <v>11.149999999999999</v>
      </c>
      <c r="K559" s="408">
        <f t="shared" si="162"/>
        <v>9.9999999999997868E-3</v>
      </c>
      <c r="L559" s="409">
        <f t="shared" si="163"/>
        <v>0.5</v>
      </c>
      <c r="M559" s="410">
        <f t="shared" si="164"/>
        <v>11.639999999999999</v>
      </c>
      <c r="N559" s="410">
        <f t="shared" si="155"/>
        <v>11.649999999999999</v>
      </c>
      <c r="O559" s="411"/>
      <c r="P559" s="485">
        <f t="shared" ca="1" si="156"/>
        <v>0.58530092592592664</v>
      </c>
      <c r="Q559" s="484">
        <f t="shared" ca="1" si="152"/>
        <v>0.58545138888888959</v>
      </c>
      <c r="R559" s="486">
        <v>0.01</v>
      </c>
      <c r="S559" s="486"/>
      <c r="T559">
        <v>24</v>
      </c>
      <c r="U559" s="469" t="str">
        <f t="shared" si="153"/>
        <v>C27-R19</v>
      </c>
      <c r="V559">
        <v>27</v>
      </c>
      <c r="W559" s="470" t="s">
        <v>493</v>
      </c>
      <c r="X559" s="470" t="s">
        <v>494</v>
      </c>
      <c r="Y559">
        <v>19</v>
      </c>
      <c r="Z559" s="400">
        <v>543</v>
      </c>
      <c r="AA559" s="400"/>
    </row>
    <row r="560" spans="1:27" ht="12.6" customHeight="1">
      <c r="A560" s="403">
        <f t="shared" si="157"/>
        <v>544</v>
      </c>
      <c r="B560" s="513"/>
      <c r="C560" s="404" t="str">
        <f t="shared" si="158"/>
        <v>C27-R21</v>
      </c>
      <c r="D560" s="405">
        <v>0.58512731481481506</v>
      </c>
      <c r="E560" s="405">
        <v>0.58527777777777801</v>
      </c>
      <c r="F560" s="406">
        <f t="shared" ref="F560:H560" si="192">F559</f>
        <v>1.7</v>
      </c>
      <c r="G560" s="468">
        <f t="shared" si="192"/>
        <v>9.44</v>
      </c>
      <c r="H560" s="407">
        <f t="shared" si="192"/>
        <v>1.2</v>
      </c>
      <c r="I560" s="407">
        <f t="shared" si="160"/>
        <v>11.139999999999999</v>
      </c>
      <c r="J560" s="407">
        <f t="shared" si="161"/>
        <v>11.239999999999998</v>
      </c>
      <c r="K560" s="408">
        <f t="shared" si="162"/>
        <v>9.9999999999999645E-2</v>
      </c>
      <c r="L560" s="409">
        <f t="shared" si="163"/>
        <v>0.5</v>
      </c>
      <c r="M560" s="410">
        <f t="shared" si="164"/>
        <v>11.639999999999999</v>
      </c>
      <c r="N560" s="410">
        <f t="shared" si="155"/>
        <v>11.739999999999998</v>
      </c>
      <c r="O560" s="411"/>
      <c r="P560" s="485">
        <f t="shared" ca="1" si="156"/>
        <v>0.58572916666666741</v>
      </c>
      <c r="Q560" s="484">
        <f t="shared" ca="1" si="152"/>
        <v>0.58587962962963036</v>
      </c>
      <c r="R560" s="486">
        <v>0.1</v>
      </c>
      <c r="S560" s="486"/>
      <c r="T560">
        <v>25</v>
      </c>
      <c r="U560" s="469" t="str">
        <f t="shared" si="153"/>
        <v>C27-R21</v>
      </c>
      <c r="V560">
        <v>27</v>
      </c>
      <c r="W560" s="470" t="s">
        <v>493</v>
      </c>
      <c r="X560" s="470" t="s">
        <v>494</v>
      </c>
      <c r="Y560">
        <v>21</v>
      </c>
      <c r="Z560" s="400">
        <v>544</v>
      </c>
      <c r="AA560" s="400"/>
    </row>
    <row r="561" spans="1:27" ht="12.6" customHeight="1">
      <c r="A561" s="403">
        <f t="shared" si="157"/>
        <v>545</v>
      </c>
      <c r="B561" s="513"/>
      <c r="C561" s="404" t="str">
        <f t="shared" si="158"/>
        <v>C27-R23</v>
      </c>
      <c r="D561" s="405">
        <v>0.58555555555555583</v>
      </c>
      <c r="E561" s="405">
        <v>0.58569444444444474</v>
      </c>
      <c r="F561" s="406">
        <f t="shared" ref="F561:H561" si="193">F560</f>
        <v>1.7</v>
      </c>
      <c r="G561" s="468">
        <f t="shared" si="193"/>
        <v>9.44</v>
      </c>
      <c r="H561" s="407">
        <f t="shared" si="193"/>
        <v>1.2</v>
      </c>
      <c r="I561" s="407">
        <f t="shared" si="160"/>
        <v>11.139999999999999</v>
      </c>
      <c r="J561" s="407">
        <f t="shared" si="161"/>
        <v>11.249999999999998</v>
      </c>
      <c r="K561" s="408">
        <f t="shared" si="162"/>
        <v>0.10999999999999943</v>
      </c>
      <c r="L561" s="409">
        <f t="shared" si="163"/>
        <v>0.5</v>
      </c>
      <c r="M561" s="410">
        <f t="shared" si="164"/>
        <v>11.639999999999999</v>
      </c>
      <c r="N561" s="410">
        <f t="shared" si="155"/>
        <v>11.749999999999998</v>
      </c>
      <c r="O561" s="411"/>
      <c r="P561" s="485">
        <f t="shared" ca="1" si="156"/>
        <v>0.5861111111111118</v>
      </c>
      <c r="Q561" s="484">
        <f t="shared" ca="1" si="152"/>
        <v>0.58628472222222294</v>
      </c>
      <c r="R561" s="486">
        <v>0.11</v>
      </c>
      <c r="S561" s="486"/>
      <c r="T561">
        <v>26</v>
      </c>
      <c r="U561" s="469" t="str">
        <f t="shared" si="153"/>
        <v>C27-R23</v>
      </c>
      <c r="V561">
        <v>27</v>
      </c>
      <c r="W561" s="470" t="s">
        <v>493</v>
      </c>
      <c r="X561" s="470" t="s">
        <v>494</v>
      </c>
      <c r="Y561">
        <v>23</v>
      </c>
      <c r="Z561" s="400">
        <v>545</v>
      </c>
      <c r="AA561" s="400"/>
    </row>
    <row r="562" spans="1:27" ht="12.6" customHeight="1">
      <c r="A562" s="403">
        <f t="shared" si="157"/>
        <v>546</v>
      </c>
      <c r="B562" s="513"/>
      <c r="C562" s="404" t="str">
        <f t="shared" si="158"/>
        <v>C27-R25</v>
      </c>
      <c r="D562" s="405">
        <v>0.58597222222222256</v>
      </c>
      <c r="E562" s="405">
        <v>0.58612268518518551</v>
      </c>
      <c r="F562" s="406">
        <f t="shared" ref="F562:H562" si="194">F561</f>
        <v>1.7</v>
      </c>
      <c r="G562" s="468">
        <f t="shared" si="194"/>
        <v>9.44</v>
      </c>
      <c r="H562" s="407">
        <f t="shared" si="194"/>
        <v>1.2</v>
      </c>
      <c r="I562" s="407">
        <f t="shared" si="160"/>
        <v>11.139999999999999</v>
      </c>
      <c r="J562" s="407">
        <f t="shared" si="161"/>
        <v>11.249999999999998</v>
      </c>
      <c r="K562" s="408">
        <f t="shared" si="162"/>
        <v>0.10999999999999943</v>
      </c>
      <c r="L562" s="409">
        <f t="shared" si="163"/>
        <v>0.5</v>
      </c>
      <c r="M562" s="410">
        <f t="shared" si="164"/>
        <v>11.639999999999999</v>
      </c>
      <c r="N562" s="410">
        <f t="shared" si="155"/>
        <v>11.749999999999998</v>
      </c>
      <c r="O562" s="411"/>
      <c r="P562" s="485">
        <f t="shared" ca="1" si="156"/>
        <v>0.58652777777777854</v>
      </c>
      <c r="Q562" s="484">
        <f t="shared" ca="1" si="152"/>
        <v>0.58670138888888967</v>
      </c>
      <c r="R562" s="486">
        <v>0.11</v>
      </c>
      <c r="S562" s="486"/>
      <c r="T562">
        <v>1</v>
      </c>
      <c r="U562" s="469" t="str">
        <f t="shared" si="153"/>
        <v>C27-R25</v>
      </c>
      <c r="V562">
        <v>27</v>
      </c>
      <c r="W562" s="470" t="s">
        <v>493</v>
      </c>
      <c r="X562" s="470" t="s">
        <v>494</v>
      </c>
      <c r="Y562">
        <v>25</v>
      </c>
      <c r="Z562" s="400">
        <v>546</v>
      </c>
      <c r="AA562" s="400"/>
    </row>
    <row r="563" spans="1:27" ht="12.6" customHeight="1">
      <c r="A563" s="403">
        <f t="shared" si="157"/>
        <v>547</v>
      </c>
      <c r="B563" s="513"/>
      <c r="C563" s="404" t="str">
        <f t="shared" si="158"/>
        <v>C27-R27</v>
      </c>
      <c r="D563" s="405">
        <v>0.58635416666666695</v>
      </c>
      <c r="E563" s="405">
        <v>0.58652777777777809</v>
      </c>
      <c r="F563" s="406">
        <f t="shared" ref="F563:H563" si="195">F562</f>
        <v>1.7</v>
      </c>
      <c r="G563" s="468">
        <f t="shared" si="195"/>
        <v>9.44</v>
      </c>
      <c r="H563" s="407">
        <f t="shared" si="195"/>
        <v>1.2</v>
      </c>
      <c r="I563" s="407">
        <f t="shared" si="160"/>
        <v>11.139999999999999</v>
      </c>
      <c r="J563" s="407">
        <f t="shared" si="161"/>
        <v>11.239999999999998</v>
      </c>
      <c r="K563" s="408">
        <f t="shared" si="162"/>
        <v>9.9999999999999645E-2</v>
      </c>
      <c r="L563" s="409">
        <f t="shared" si="163"/>
        <v>0.5</v>
      </c>
      <c r="M563" s="410">
        <f t="shared" si="164"/>
        <v>11.639999999999999</v>
      </c>
      <c r="N563" s="410">
        <f t="shared" si="155"/>
        <v>11.739999999999998</v>
      </c>
      <c r="O563" s="411"/>
      <c r="P563" s="485">
        <f t="shared" ca="1" si="156"/>
        <v>0.58695601851851931</v>
      </c>
      <c r="Q563" s="484">
        <f t="shared" ca="1" si="152"/>
        <v>0.58710648148148226</v>
      </c>
      <c r="R563" s="486">
        <v>0.1</v>
      </c>
      <c r="S563" s="486"/>
      <c r="T563">
        <v>2</v>
      </c>
      <c r="U563" s="469" t="str">
        <f t="shared" si="153"/>
        <v>C27-R27</v>
      </c>
      <c r="V563">
        <v>27</v>
      </c>
      <c r="W563" s="470" t="s">
        <v>493</v>
      </c>
      <c r="X563" s="470" t="s">
        <v>494</v>
      </c>
      <c r="Y563">
        <v>27</v>
      </c>
      <c r="Z563" s="400">
        <v>547</v>
      </c>
      <c r="AA563" s="400"/>
    </row>
    <row r="564" spans="1:27" ht="12.6" customHeight="1">
      <c r="A564" s="403">
        <f t="shared" si="157"/>
        <v>548</v>
      </c>
      <c r="B564" s="513"/>
      <c r="C564" s="404" t="str">
        <f t="shared" si="158"/>
        <v>C27-R29</v>
      </c>
      <c r="D564" s="405">
        <v>0.58679398148148176</v>
      </c>
      <c r="E564" s="405">
        <v>0.58694444444444471</v>
      </c>
      <c r="F564" s="406">
        <f t="shared" ref="F564:H564" si="196">F563</f>
        <v>1.7</v>
      </c>
      <c r="G564" s="468">
        <f t="shared" si="196"/>
        <v>9.44</v>
      </c>
      <c r="H564" s="407">
        <f t="shared" si="196"/>
        <v>1.2</v>
      </c>
      <c r="I564" s="407">
        <f t="shared" si="160"/>
        <v>11.139999999999999</v>
      </c>
      <c r="J564" s="407">
        <f t="shared" si="161"/>
        <v>11.219999999999999</v>
      </c>
      <c r="K564" s="408">
        <f t="shared" si="162"/>
        <v>8.0000000000000071E-2</v>
      </c>
      <c r="L564" s="409">
        <f t="shared" si="163"/>
        <v>0.5</v>
      </c>
      <c r="M564" s="410">
        <f t="shared" si="164"/>
        <v>11.639999999999999</v>
      </c>
      <c r="N564" s="410">
        <f t="shared" si="155"/>
        <v>11.719999999999999</v>
      </c>
      <c r="O564" s="411"/>
      <c r="P564" s="485">
        <f t="shared" ca="1" si="156"/>
        <v>0.58738425925926008</v>
      </c>
      <c r="Q564" s="484">
        <f t="shared" ca="1" si="152"/>
        <v>0.58754629629629707</v>
      </c>
      <c r="R564" s="486">
        <v>0.08</v>
      </c>
      <c r="S564" s="486"/>
      <c r="T564">
        <v>3</v>
      </c>
      <c r="U564" s="469" t="str">
        <f t="shared" si="153"/>
        <v>C27-R29</v>
      </c>
      <c r="V564">
        <v>27</v>
      </c>
      <c r="W564" s="470" t="s">
        <v>493</v>
      </c>
      <c r="X564" s="470" t="s">
        <v>494</v>
      </c>
      <c r="Y564">
        <v>29</v>
      </c>
      <c r="Z564" s="400">
        <v>548</v>
      </c>
      <c r="AA564" s="400"/>
    </row>
    <row r="565" spans="1:27" ht="12.6" customHeight="1">
      <c r="A565" s="403">
        <f t="shared" si="157"/>
        <v>549</v>
      </c>
      <c r="B565" s="513"/>
      <c r="C565" s="404" t="str">
        <f t="shared" si="158"/>
        <v>C27-R31</v>
      </c>
      <c r="D565" s="405">
        <v>0.58718750000000031</v>
      </c>
      <c r="E565" s="405">
        <v>0.58733796296296326</v>
      </c>
      <c r="F565" s="406">
        <f t="shared" ref="F565:H565" si="197">F564</f>
        <v>1.7</v>
      </c>
      <c r="G565" s="468">
        <f t="shared" si="197"/>
        <v>9.44</v>
      </c>
      <c r="H565" s="407">
        <f t="shared" si="197"/>
        <v>1.2</v>
      </c>
      <c r="I565" s="407">
        <f t="shared" si="160"/>
        <v>11.139999999999999</v>
      </c>
      <c r="J565" s="407">
        <f t="shared" si="161"/>
        <v>11.27</v>
      </c>
      <c r="K565" s="408">
        <f t="shared" si="162"/>
        <v>0.13000000000000078</v>
      </c>
      <c r="L565" s="409">
        <f t="shared" si="163"/>
        <v>0.5</v>
      </c>
      <c r="M565" s="410">
        <f t="shared" si="164"/>
        <v>11.639999999999999</v>
      </c>
      <c r="N565" s="410">
        <f t="shared" si="155"/>
        <v>11.77</v>
      </c>
      <c r="O565" s="411"/>
      <c r="P565" s="485">
        <f t="shared" ca="1" si="156"/>
        <v>0.58783564814814893</v>
      </c>
      <c r="Q565" s="484">
        <f t="shared" ca="1" si="152"/>
        <v>0.58798611111111188</v>
      </c>
      <c r="R565" s="486">
        <v>0.13</v>
      </c>
      <c r="S565" s="486"/>
      <c r="T565">
        <v>4</v>
      </c>
      <c r="U565" s="469" t="str">
        <f t="shared" si="153"/>
        <v>C27-R31</v>
      </c>
      <c r="V565">
        <v>27</v>
      </c>
      <c r="W565" s="470" t="s">
        <v>493</v>
      </c>
      <c r="X565" s="470" t="s">
        <v>494</v>
      </c>
      <c r="Y565">
        <v>31</v>
      </c>
      <c r="Z565" s="400">
        <v>549</v>
      </c>
      <c r="AA565" s="400"/>
    </row>
    <row r="566" spans="1:27" ht="12.6" customHeight="1">
      <c r="A566" s="403">
        <f t="shared" si="157"/>
        <v>550</v>
      </c>
      <c r="B566" s="513"/>
      <c r="C566" s="404" t="str">
        <f t="shared" si="158"/>
        <v>C27-R33</v>
      </c>
      <c r="D566" s="405">
        <v>0.58762731481481512</v>
      </c>
      <c r="E566" s="405">
        <v>0.58780092592592625</v>
      </c>
      <c r="F566" s="406">
        <f t="shared" ref="F566:H566" si="198">F565</f>
        <v>1.7</v>
      </c>
      <c r="G566" s="468">
        <f t="shared" si="198"/>
        <v>9.44</v>
      </c>
      <c r="H566" s="407">
        <f t="shared" si="198"/>
        <v>1.2</v>
      </c>
      <c r="I566" s="407">
        <f t="shared" si="160"/>
        <v>11.139999999999999</v>
      </c>
      <c r="J566" s="407">
        <f t="shared" si="161"/>
        <v>11.2</v>
      </c>
      <c r="K566" s="408">
        <f t="shared" si="162"/>
        <v>6.0000000000000497E-2</v>
      </c>
      <c r="L566" s="409">
        <f t="shared" si="163"/>
        <v>0.5</v>
      </c>
      <c r="M566" s="410">
        <f t="shared" si="164"/>
        <v>11.639999999999999</v>
      </c>
      <c r="N566" s="410">
        <f t="shared" si="155"/>
        <v>11.7</v>
      </c>
      <c r="O566" s="411"/>
      <c r="P566" s="485">
        <f t="shared" ca="1" si="156"/>
        <v>0.5882638888888897</v>
      </c>
      <c r="Q566" s="484">
        <f t="shared" ca="1" si="152"/>
        <v>0.58842592592592668</v>
      </c>
      <c r="R566" s="486">
        <v>0.06</v>
      </c>
      <c r="S566" s="486"/>
      <c r="T566">
        <v>5</v>
      </c>
      <c r="U566" s="469" t="str">
        <f t="shared" si="153"/>
        <v>C27-R33</v>
      </c>
      <c r="V566">
        <v>27</v>
      </c>
      <c r="W566" s="470" t="s">
        <v>493</v>
      </c>
      <c r="X566" s="470" t="s">
        <v>494</v>
      </c>
      <c r="Y566">
        <v>33</v>
      </c>
      <c r="Z566" s="400">
        <v>550</v>
      </c>
      <c r="AA566" s="400"/>
    </row>
    <row r="567" spans="1:27" ht="12.6" customHeight="1">
      <c r="A567" s="403">
        <f t="shared" si="157"/>
        <v>551</v>
      </c>
      <c r="B567" s="513"/>
      <c r="C567" s="404" t="str">
        <f t="shared" si="158"/>
        <v>C27-R35</v>
      </c>
      <c r="D567" s="405">
        <v>0.5880324074074077</v>
      </c>
      <c r="E567" s="405">
        <v>0.58820601851851884</v>
      </c>
      <c r="F567" s="406">
        <f t="shared" ref="F567:H567" si="199">F566</f>
        <v>1.7</v>
      </c>
      <c r="G567" s="468">
        <f t="shared" si="199"/>
        <v>9.44</v>
      </c>
      <c r="H567" s="407">
        <f t="shared" si="199"/>
        <v>1.2</v>
      </c>
      <c r="I567" s="407">
        <f t="shared" si="160"/>
        <v>11.139999999999999</v>
      </c>
      <c r="J567" s="407">
        <f t="shared" si="161"/>
        <v>11.209999999999999</v>
      </c>
      <c r="K567" s="408">
        <f t="shared" si="162"/>
        <v>7.0000000000000284E-2</v>
      </c>
      <c r="L567" s="409">
        <f t="shared" si="163"/>
        <v>0.5</v>
      </c>
      <c r="M567" s="410">
        <f t="shared" si="164"/>
        <v>11.639999999999999</v>
      </c>
      <c r="N567" s="410">
        <f t="shared" si="155"/>
        <v>11.709999999999999</v>
      </c>
      <c r="O567" s="411"/>
      <c r="P567" s="485">
        <f t="shared" ca="1" si="156"/>
        <v>0.58865740740740813</v>
      </c>
      <c r="Q567" s="484">
        <f t="shared" ca="1" si="152"/>
        <v>0.58879629629629704</v>
      </c>
      <c r="R567" s="486">
        <v>7.0000000000000007E-2</v>
      </c>
      <c r="S567" s="486"/>
      <c r="T567">
        <v>6</v>
      </c>
      <c r="U567" s="469" t="str">
        <f t="shared" si="153"/>
        <v>C27-R35</v>
      </c>
      <c r="V567">
        <v>27</v>
      </c>
      <c r="W567" s="470" t="s">
        <v>493</v>
      </c>
      <c r="X567" s="470" t="s">
        <v>494</v>
      </c>
      <c r="Y567">
        <v>35</v>
      </c>
      <c r="Z567" s="400">
        <v>551</v>
      </c>
      <c r="AA567" s="400"/>
    </row>
    <row r="568" spans="1:27" ht="12.6" customHeight="1">
      <c r="A568" s="403">
        <f t="shared" si="157"/>
        <v>552</v>
      </c>
      <c r="B568" s="513"/>
      <c r="C568" s="404" t="str">
        <f t="shared" si="158"/>
        <v>C27-R37</v>
      </c>
      <c r="D568" s="405">
        <v>0.58846064814814847</v>
      </c>
      <c r="E568" s="405">
        <v>0.58863425925925961</v>
      </c>
      <c r="F568" s="406">
        <f t="shared" ref="F568:H568" si="200">F567</f>
        <v>1.7</v>
      </c>
      <c r="G568" s="468">
        <f t="shared" si="200"/>
        <v>9.44</v>
      </c>
      <c r="H568" s="407">
        <f t="shared" si="200"/>
        <v>1.2</v>
      </c>
      <c r="I568" s="407">
        <f t="shared" si="160"/>
        <v>11.139999999999999</v>
      </c>
      <c r="J568" s="407">
        <f t="shared" si="161"/>
        <v>11.149999999999999</v>
      </c>
      <c r="K568" s="408">
        <f t="shared" si="162"/>
        <v>9.9999999999997868E-3</v>
      </c>
      <c r="L568" s="409">
        <f t="shared" si="163"/>
        <v>0.5</v>
      </c>
      <c r="M568" s="410">
        <f t="shared" si="164"/>
        <v>11.639999999999999</v>
      </c>
      <c r="N568" s="410">
        <f t="shared" si="155"/>
        <v>11.649999999999999</v>
      </c>
      <c r="O568" s="411"/>
      <c r="P568" s="485">
        <f t="shared" ca="1" si="156"/>
        <v>0.58905092592592667</v>
      </c>
      <c r="Q568" s="484">
        <f t="shared" ca="1" si="152"/>
        <v>0.58918981481481558</v>
      </c>
      <c r="R568" s="486">
        <v>0.01</v>
      </c>
      <c r="S568" s="486"/>
      <c r="T568">
        <v>7</v>
      </c>
      <c r="U568" s="469" t="str">
        <f t="shared" si="153"/>
        <v>C27-R37</v>
      </c>
      <c r="V568">
        <v>27</v>
      </c>
      <c r="W568" s="470" t="s">
        <v>493</v>
      </c>
      <c r="X568" s="470" t="s">
        <v>494</v>
      </c>
      <c r="Y568">
        <v>37</v>
      </c>
      <c r="Z568" s="400">
        <v>552</v>
      </c>
      <c r="AA568" s="400"/>
    </row>
    <row r="569" spans="1:27" ht="12.6" customHeight="1">
      <c r="A569" s="403">
        <f t="shared" si="157"/>
        <v>553</v>
      </c>
      <c r="B569" s="513"/>
      <c r="C569" s="404" t="str">
        <f t="shared" si="158"/>
        <v>C27-R39</v>
      </c>
      <c r="D569" s="405">
        <v>0.58890046296296328</v>
      </c>
      <c r="E569" s="405">
        <v>0.58906250000000027</v>
      </c>
      <c r="F569" s="406">
        <f t="shared" ref="F569:H569" si="201">F568</f>
        <v>1.7</v>
      </c>
      <c r="G569" s="468">
        <f t="shared" si="201"/>
        <v>9.44</v>
      </c>
      <c r="H569" s="407">
        <f t="shared" si="201"/>
        <v>1.2</v>
      </c>
      <c r="I569" s="407">
        <f t="shared" si="160"/>
        <v>11.139999999999999</v>
      </c>
      <c r="J569" s="407">
        <f t="shared" si="161"/>
        <v>11.19</v>
      </c>
      <c r="K569" s="408">
        <f t="shared" si="162"/>
        <v>5.0000000000000711E-2</v>
      </c>
      <c r="L569" s="409">
        <f t="shared" si="163"/>
        <v>0.5</v>
      </c>
      <c r="M569" s="410">
        <f t="shared" si="164"/>
        <v>11.639999999999999</v>
      </c>
      <c r="N569" s="410">
        <f t="shared" si="155"/>
        <v>11.69</v>
      </c>
      <c r="O569" s="411"/>
      <c r="P569" s="485">
        <f t="shared" ca="1" si="156"/>
        <v>0.58943287037037118</v>
      </c>
      <c r="Q569" s="484">
        <f t="shared" ca="1" si="152"/>
        <v>0.58959490740740816</v>
      </c>
      <c r="R569" s="486">
        <v>0.05</v>
      </c>
      <c r="S569" s="486"/>
      <c r="T569">
        <v>8</v>
      </c>
      <c r="U569" s="469" t="str">
        <f t="shared" si="153"/>
        <v>C27-R39</v>
      </c>
      <c r="V569">
        <v>27</v>
      </c>
      <c r="W569" s="470" t="s">
        <v>493</v>
      </c>
      <c r="X569" s="470" t="s">
        <v>494</v>
      </c>
      <c r="Y569">
        <v>39</v>
      </c>
      <c r="Z569" s="400">
        <v>553</v>
      </c>
      <c r="AA569" s="400"/>
    </row>
    <row r="570" spans="1:27" ht="12.6" customHeight="1">
      <c r="A570" s="403">
        <f t="shared" si="157"/>
        <v>554</v>
      </c>
      <c r="B570" s="513"/>
      <c r="C570" s="404" t="str">
        <f t="shared" si="158"/>
        <v>C27-R41</v>
      </c>
      <c r="D570" s="405">
        <v>0.58934027777777809</v>
      </c>
      <c r="E570" s="405">
        <v>0.58951388888888923</v>
      </c>
      <c r="F570" s="406">
        <f t="shared" ref="F570:H570" si="202">F569</f>
        <v>1.7</v>
      </c>
      <c r="G570" s="468">
        <f t="shared" si="202"/>
        <v>9.44</v>
      </c>
      <c r="H570" s="407">
        <f t="shared" si="202"/>
        <v>1.2</v>
      </c>
      <c r="I570" s="407">
        <f t="shared" si="160"/>
        <v>11.139999999999999</v>
      </c>
      <c r="J570" s="407">
        <f t="shared" si="161"/>
        <v>11.149999999999999</v>
      </c>
      <c r="K570" s="408">
        <f t="shared" si="162"/>
        <v>9.9999999999997868E-3</v>
      </c>
      <c r="L570" s="409">
        <f t="shared" si="163"/>
        <v>0.5</v>
      </c>
      <c r="M570" s="410">
        <f t="shared" si="164"/>
        <v>11.639999999999999</v>
      </c>
      <c r="N570" s="410">
        <f t="shared" si="155"/>
        <v>11.649999999999999</v>
      </c>
      <c r="O570" s="411"/>
      <c r="P570" s="485">
        <f t="shared" ca="1" si="156"/>
        <v>0.58986111111111184</v>
      </c>
      <c r="Q570" s="484">
        <f t="shared" ca="1" si="152"/>
        <v>0.59003472222222297</v>
      </c>
      <c r="R570" s="486">
        <v>0.01</v>
      </c>
      <c r="S570" s="486"/>
      <c r="T570">
        <v>9</v>
      </c>
      <c r="U570" s="469" t="str">
        <f t="shared" si="153"/>
        <v>C27-R41</v>
      </c>
      <c r="V570">
        <v>27</v>
      </c>
      <c r="W570" s="470" t="s">
        <v>493</v>
      </c>
      <c r="X570" s="470" t="s">
        <v>494</v>
      </c>
      <c r="Y570">
        <v>41</v>
      </c>
      <c r="Z570" s="400">
        <v>554</v>
      </c>
      <c r="AA570" s="400"/>
    </row>
    <row r="571" spans="1:27" ht="12.6" customHeight="1">
      <c r="A571" s="403">
        <f t="shared" si="157"/>
        <v>555</v>
      </c>
      <c r="B571" s="513"/>
      <c r="C571" s="404" t="str">
        <f t="shared" si="158"/>
        <v>C28-R40</v>
      </c>
      <c r="D571" s="405">
        <v>0.58974537037037067</v>
      </c>
      <c r="E571" s="405">
        <v>0.58989583333333362</v>
      </c>
      <c r="F571" s="406">
        <f t="shared" ref="F571:H571" si="203">F570</f>
        <v>1.7</v>
      </c>
      <c r="G571" s="468">
        <f t="shared" si="203"/>
        <v>9.44</v>
      </c>
      <c r="H571" s="407">
        <f t="shared" si="203"/>
        <v>1.2</v>
      </c>
      <c r="I571" s="407">
        <f t="shared" si="160"/>
        <v>11.139999999999999</v>
      </c>
      <c r="J571" s="407">
        <f t="shared" si="161"/>
        <v>11.149999999999999</v>
      </c>
      <c r="K571" s="408">
        <f t="shared" si="162"/>
        <v>9.9999999999997868E-3</v>
      </c>
      <c r="L571" s="409">
        <f t="shared" si="163"/>
        <v>0.5</v>
      </c>
      <c r="M571" s="410">
        <f t="shared" si="164"/>
        <v>11.639999999999999</v>
      </c>
      <c r="N571" s="410">
        <f t="shared" si="155"/>
        <v>11.649999999999999</v>
      </c>
      <c r="O571" s="411"/>
      <c r="P571" s="485">
        <f t="shared" ca="1" si="156"/>
        <v>0.59027777777777857</v>
      </c>
      <c r="Q571" s="484">
        <f t="shared" ca="1" si="152"/>
        <v>0.59045138888888971</v>
      </c>
      <c r="R571" s="486">
        <v>0.01</v>
      </c>
      <c r="S571" s="486"/>
      <c r="T571">
        <v>10</v>
      </c>
      <c r="U571" s="469" t="str">
        <f t="shared" si="153"/>
        <v>C28-R40</v>
      </c>
      <c r="V571">
        <v>28</v>
      </c>
      <c r="W571" s="470" t="s">
        <v>493</v>
      </c>
      <c r="X571" s="470" t="s">
        <v>494</v>
      </c>
      <c r="Y571">
        <v>40</v>
      </c>
      <c r="Z571" s="400">
        <v>555</v>
      </c>
      <c r="AA571" s="400"/>
    </row>
    <row r="572" spans="1:27" ht="12.6" customHeight="1">
      <c r="A572" s="403">
        <f t="shared" si="157"/>
        <v>556</v>
      </c>
      <c r="B572" s="513"/>
      <c r="C572" s="404" t="str">
        <f t="shared" si="158"/>
        <v>C28-R38</v>
      </c>
      <c r="D572" s="405">
        <v>0.59013888888888921</v>
      </c>
      <c r="E572" s="405">
        <v>0.59031250000000035</v>
      </c>
      <c r="F572" s="406">
        <f t="shared" ref="F572:H572" si="204">F571</f>
        <v>1.7</v>
      </c>
      <c r="G572" s="468">
        <f t="shared" si="204"/>
        <v>9.44</v>
      </c>
      <c r="H572" s="407">
        <f t="shared" si="204"/>
        <v>1.2</v>
      </c>
      <c r="I572" s="407">
        <f t="shared" si="160"/>
        <v>11.139999999999999</v>
      </c>
      <c r="J572" s="407">
        <f t="shared" si="161"/>
        <v>11.239999999999998</v>
      </c>
      <c r="K572" s="408">
        <f t="shared" si="162"/>
        <v>9.9999999999999645E-2</v>
      </c>
      <c r="L572" s="409">
        <f t="shared" si="163"/>
        <v>0.5</v>
      </c>
      <c r="M572" s="410">
        <f t="shared" si="164"/>
        <v>11.639999999999999</v>
      </c>
      <c r="N572" s="410">
        <f t="shared" si="155"/>
        <v>11.739999999999998</v>
      </c>
      <c r="O572" s="411"/>
      <c r="P572" s="485">
        <f t="shared" ca="1" si="156"/>
        <v>0.59071759259259338</v>
      </c>
      <c r="Q572" s="484">
        <f t="shared" ca="1" si="152"/>
        <v>0.59086805555555633</v>
      </c>
      <c r="R572" s="486">
        <v>0.1</v>
      </c>
      <c r="S572" s="486"/>
      <c r="T572">
        <v>11</v>
      </c>
      <c r="U572" s="469" t="str">
        <f t="shared" si="153"/>
        <v>C28-R38</v>
      </c>
      <c r="V572">
        <v>28</v>
      </c>
      <c r="W572" s="470" t="s">
        <v>493</v>
      </c>
      <c r="X572" s="470" t="s">
        <v>494</v>
      </c>
      <c r="Y572">
        <v>38</v>
      </c>
      <c r="Z572" s="400">
        <v>556</v>
      </c>
      <c r="AA572" s="400"/>
    </row>
    <row r="573" spans="1:27" ht="12.6" customHeight="1">
      <c r="A573" s="403">
        <f t="shared" si="157"/>
        <v>557</v>
      </c>
      <c r="B573" s="513"/>
      <c r="C573" s="404" t="str">
        <f t="shared" si="158"/>
        <v>C28-R36</v>
      </c>
      <c r="D573" s="405">
        <v>0.59054398148148179</v>
      </c>
      <c r="E573" s="405">
        <v>0.59068287037037071</v>
      </c>
      <c r="F573" s="406">
        <f t="shared" ref="F573:H573" si="205">F572</f>
        <v>1.7</v>
      </c>
      <c r="G573" s="468">
        <f t="shared" si="205"/>
        <v>9.44</v>
      </c>
      <c r="H573" s="407">
        <f t="shared" si="205"/>
        <v>1.2</v>
      </c>
      <c r="I573" s="407">
        <f t="shared" si="160"/>
        <v>11.139999999999999</v>
      </c>
      <c r="J573" s="407">
        <f t="shared" si="161"/>
        <v>11.2</v>
      </c>
      <c r="K573" s="408">
        <f t="shared" si="162"/>
        <v>6.0000000000000497E-2</v>
      </c>
      <c r="L573" s="409">
        <f t="shared" si="163"/>
        <v>0.5</v>
      </c>
      <c r="M573" s="410">
        <f t="shared" si="164"/>
        <v>11.639999999999999</v>
      </c>
      <c r="N573" s="410">
        <f t="shared" si="155"/>
        <v>11.7</v>
      </c>
      <c r="O573" s="411"/>
      <c r="P573" s="485">
        <f t="shared" ca="1" si="156"/>
        <v>0.59111111111111192</v>
      </c>
      <c r="Q573" s="484">
        <f t="shared" ca="1" si="152"/>
        <v>0.59125000000000083</v>
      </c>
      <c r="R573" s="486">
        <v>0.06</v>
      </c>
      <c r="S573" s="486"/>
      <c r="T573">
        <v>12</v>
      </c>
      <c r="U573" s="469" t="str">
        <f t="shared" si="153"/>
        <v>C28-R36</v>
      </c>
      <c r="V573">
        <v>28</v>
      </c>
      <c r="W573" s="470" t="s">
        <v>493</v>
      </c>
      <c r="X573" s="470" t="s">
        <v>494</v>
      </c>
      <c r="Y573">
        <v>36</v>
      </c>
      <c r="Z573" s="400">
        <v>557</v>
      </c>
      <c r="AA573" s="400"/>
    </row>
    <row r="574" spans="1:27" ht="12.6" customHeight="1">
      <c r="A574" s="403">
        <f t="shared" si="157"/>
        <v>558</v>
      </c>
      <c r="B574" s="513"/>
      <c r="C574" s="404" t="str">
        <f t="shared" si="158"/>
        <v>C28-R34</v>
      </c>
      <c r="D574" s="405">
        <v>0.59091435185185215</v>
      </c>
      <c r="E574" s="405">
        <v>0.59105324074074106</v>
      </c>
      <c r="F574" s="406">
        <f t="shared" ref="F574:H574" si="206">F573</f>
        <v>1.7</v>
      </c>
      <c r="G574" s="468">
        <f t="shared" si="206"/>
        <v>9.44</v>
      </c>
      <c r="H574" s="407">
        <f t="shared" si="206"/>
        <v>1.2</v>
      </c>
      <c r="I574" s="407">
        <f t="shared" si="160"/>
        <v>11.139999999999999</v>
      </c>
      <c r="J574" s="407">
        <f t="shared" si="161"/>
        <v>11.19</v>
      </c>
      <c r="K574" s="408">
        <f t="shared" si="162"/>
        <v>5.0000000000000711E-2</v>
      </c>
      <c r="L574" s="409">
        <f t="shared" si="163"/>
        <v>0.5</v>
      </c>
      <c r="M574" s="410">
        <f t="shared" si="164"/>
        <v>11.639999999999999</v>
      </c>
      <c r="N574" s="410">
        <f t="shared" si="155"/>
        <v>11.69</v>
      </c>
      <c r="O574" s="411"/>
      <c r="P574" s="485">
        <f t="shared" ca="1" si="156"/>
        <v>0.59152777777777865</v>
      </c>
      <c r="Q574" s="484">
        <f t="shared" ca="1" si="152"/>
        <v>0.5916782407407416</v>
      </c>
      <c r="R574" s="486">
        <v>0.05</v>
      </c>
      <c r="S574" s="486"/>
      <c r="T574">
        <v>13</v>
      </c>
      <c r="U574" s="469" t="str">
        <f t="shared" si="153"/>
        <v>C28-R34</v>
      </c>
      <c r="V574">
        <v>28</v>
      </c>
      <c r="W574" s="470" t="s">
        <v>493</v>
      </c>
      <c r="X574" s="470" t="s">
        <v>494</v>
      </c>
      <c r="Y574">
        <v>34</v>
      </c>
      <c r="Z574" s="400">
        <v>558</v>
      </c>
      <c r="AA574" s="400"/>
    </row>
    <row r="575" spans="1:27" ht="12.6" customHeight="1">
      <c r="A575" s="403">
        <f t="shared" si="157"/>
        <v>559</v>
      </c>
      <c r="B575" s="513"/>
      <c r="C575" s="404" t="str">
        <f t="shared" si="158"/>
        <v>C28-R32</v>
      </c>
      <c r="D575" s="405">
        <v>0.59134259259259292</v>
      </c>
      <c r="E575" s="405">
        <v>0.59148148148148183</v>
      </c>
      <c r="F575" s="406">
        <f t="shared" ref="F575:H575" si="207">F574</f>
        <v>1.7</v>
      </c>
      <c r="G575" s="468">
        <f t="shared" si="207"/>
        <v>9.44</v>
      </c>
      <c r="H575" s="407">
        <f t="shared" si="207"/>
        <v>1.2</v>
      </c>
      <c r="I575" s="407">
        <f t="shared" si="160"/>
        <v>11.139999999999999</v>
      </c>
      <c r="J575" s="407">
        <f t="shared" si="161"/>
        <v>11.249999999999998</v>
      </c>
      <c r="K575" s="408">
        <f t="shared" si="162"/>
        <v>0.10999999999999943</v>
      </c>
      <c r="L575" s="409">
        <f t="shared" si="163"/>
        <v>0.5</v>
      </c>
      <c r="M575" s="410">
        <f t="shared" si="164"/>
        <v>11.639999999999999</v>
      </c>
      <c r="N575" s="410">
        <f t="shared" si="155"/>
        <v>11.749999999999998</v>
      </c>
      <c r="O575" s="411"/>
      <c r="P575" s="485">
        <f t="shared" ca="1" si="156"/>
        <v>0.59190972222222304</v>
      </c>
      <c r="Q575" s="484">
        <f t="shared" ca="1" si="152"/>
        <v>0.59208333333333418</v>
      </c>
      <c r="R575" s="486">
        <v>0.11</v>
      </c>
      <c r="S575" s="486"/>
      <c r="T575">
        <v>14</v>
      </c>
      <c r="U575" s="469" t="str">
        <f t="shared" si="153"/>
        <v>C28-R32</v>
      </c>
      <c r="V575">
        <v>28</v>
      </c>
      <c r="W575" s="470" t="s">
        <v>493</v>
      </c>
      <c r="X575" s="470" t="s">
        <v>494</v>
      </c>
      <c r="Y575">
        <v>32</v>
      </c>
      <c r="Z575" s="400">
        <v>559</v>
      </c>
      <c r="AA575" s="400"/>
    </row>
    <row r="576" spans="1:27" ht="12.6" customHeight="1">
      <c r="A576" s="403">
        <f t="shared" si="157"/>
        <v>560</v>
      </c>
      <c r="B576" s="513"/>
      <c r="C576" s="404" t="str">
        <f t="shared" si="158"/>
        <v>C28-R30</v>
      </c>
      <c r="D576" s="405">
        <v>0.59177083333333369</v>
      </c>
      <c r="E576" s="405">
        <v>0.59193287037037068</v>
      </c>
      <c r="F576" s="406">
        <f t="shared" ref="F576:H576" si="208">F575</f>
        <v>1.7</v>
      </c>
      <c r="G576" s="468">
        <f t="shared" si="208"/>
        <v>9.44</v>
      </c>
      <c r="H576" s="407">
        <f t="shared" si="208"/>
        <v>1.2</v>
      </c>
      <c r="I576" s="407">
        <f t="shared" si="160"/>
        <v>11.139999999999999</v>
      </c>
      <c r="J576" s="407">
        <f t="shared" si="161"/>
        <v>11.149999999999999</v>
      </c>
      <c r="K576" s="408">
        <f t="shared" si="162"/>
        <v>9.9999999999997868E-3</v>
      </c>
      <c r="L576" s="409">
        <f t="shared" si="163"/>
        <v>0.5</v>
      </c>
      <c r="M576" s="410">
        <f t="shared" si="164"/>
        <v>11.639999999999999</v>
      </c>
      <c r="N576" s="410">
        <f t="shared" si="155"/>
        <v>11.649999999999999</v>
      </c>
      <c r="O576" s="411"/>
      <c r="P576" s="485">
        <f t="shared" ca="1" si="156"/>
        <v>0.592361111111112</v>
      </c>
      <c r="Q576" s="484">
        <f t="shared" ca="1" si="152"/>
        <v>0.59250000000000091</v>
      </c>
      <c r="R576" s="486">
        <v>0.01</v>
      </c>
      <c r="S576" s="486"/>
      <c r="T576">
        <v>15</v>
      </c>
      <c r="U576" s="469" t="str">
        <f t="shared" si="153"/>
        <v>C28-R30</v>
      </c>
      <c r="V576">
        <v>28</v>
      </c>
      <c r="W576" s="470" t="s">
        <v>493</v>
      </c>
      <c r="X576" s="470" t="s">
        <v>494</v>
      </c>
      <c r="Y576">
        <v>30</v>
      </c>
      <c r="Z576" s="400">
        <v>560</v>
      </c>
      <c r="AA576" s="400"/>
    </row>
    <row r="577" spans="1:27" ht="12.6" customHeight="1">
      <c r="A577" s="403">
        <f t="shared" si="157"/>
        <v>561</v>
      </c>
      <c r="B577" s="513"/>
      <c r="C577" s="404" t="str">
        <f t="shared" si="158"/>
        <v>C28-R28</v>
      </c>
      <c r="D577" s="405">
        <v>0.5922106481481485</v>
      </c>
      <c r="E577" s="405">
        <v>0.59236111111111145</v>
      </c>
      <c r="F577" s="406">
        <f t="shared" ref="F577:H577" si="209">F576</f>
        <v>1.7</v>
      </c>
      <c r="G577" s="468">
        <f t="shared" si="209"/>
        <v>9.44</v>
      </c>
      <c r="H577" s="407">
        <f t="shared" si="209"/>
        <v>1.2</v>
      </c>
      <c r="I577" s="407">
        <f t="shared" si="160"/>
        <v>11.139999999999999</v>
      </c>
      <c r="J577" s="407">
        <f t="shared" si="161"/>
        <v>11.149999999999999</v>
      </c>
      <c r="K577" s="408">
        <f t="shared" si="162"/>
        <v>9.9999999999997868E-3</v>
      </c>
      <c r="L577" s="409">
        <f t="shared" si="163"/>
        <v>0.5</v>
      </c>
      <c r="M577" s="410">
        <f t="shared" si="164"/>
        <v>11.639999999999999</v>
      </c>
      <c r="N577" s="410">
        <f t="shared" si="155"/>
        <v>11.649999999999999</v>
      </c>
      <c r="O577" s="411"/>
      <c r="P577" s="485">
        <f t="shared" ca="1" si="156"/>
        <v>0.59277777777777874</v>
      </c>
      <c r="Q577" s="484">
        <f t="shared" ca="1" si="152"/>
        <v>0.59291666666666765</v>
      </c>
      <c r="R577" s="486">
        <v>0.01</v>
      </c>
      <c r="S577" s="486"/>
      <c r="T577">
        <v>16</v>
      </c>
      <c r="U577" s="469" t="str">
        <f t="shared" si="153"/>
        <v>C28-R28</v>
      </c>
      <c r="V577">
        <v>28</v>
      </c>
      <c r="W577" s="470" t="s">
        <v>493</v>
      </c>
      <c r="X577" s="470" t="s">
        <v>494</v>
      </c>
      <c r="Y577">
        <v>28</v>
      </c>
      <c r="Z577" s="400">
        <v>561</v>
      </c>
      <c r="AA577" s="400"/>
    </row>
    <row r="578" spans="1:27" ht="12.6" customHeight="1">
      <c r="A578" s="403">
        <f t="shared" si="157"/>
        <v>562</v>
      </c>
      <c r="B578" s="513"/>
      <c r="C578" s="404" t="str">
        <f t="shared" si="158"/>
        <v>C28-R26</v>
      </c>
      <c r="D578" s="405">
        <v>0.59265046296296331</v>
      </c>
      <c r="E578" s="405">
        <v>0.59280092592592626</v>
      </c>
      <c r="F578" s="406">
        <f t="shared" ref="F578:H578" si="210">F577</f>
        <v>1.7</v>
      </c>
      <c r="G578" s="468">
        <f t="shared" si="210"/>
        <v>9.44</v>
      </c>
      <c r="H578" s="407">
        <f t="shared" si="210"/>
        <v>1.2</v>
      </c>
      <c r="I578" s="407">
        <f t="shared" si="160"/>
        <v>11.139999999999999</v>
      </c>
      <c r="J578" s="407">
        <f t="shared" si="161"/>
        <v>11.229999999999999</v>
      </c>
      <c r="K578" s="408">
        <f t="shared" si="162"/>
        <v>8.9999999999999858E-2</v>
      </c>
      <c r="L578" s="409">
        <f t="shared" si="163"/>
        <v>0.5</v>
      </c>
      <c r="M578" s="410">
        <f t="shared" si="164"/>
        <v>11.639999999999999</v>
      </c>
      <c r="N578" s="410">
        <f t="shared" si="155"/>
        <v>11.729999999999999</v>
      </c>
      <c r="O578" s="411"/>
      <c r="P578" s="485">
        <f t="shared" ca="1" si="156"/>
        <v>0.59314814814814909</v>
      </c>
      <c r="Q578" s="484">
        <f t="shared" ca="1" si="152"/>
        <v>0.593287037037038</v>
      </c>
      <c r="R578" s="486">
        <v>0.09</v>
      </c>
      <c r="S578" s="486"/>
      <c r="T578">
        <v>17</v>
      </c>
      <c r="U578" s="469" t="str">
        <f t="shared" si="153"/>
        <v>C28-R26</v>
      </c>
      <c r="V578">
        <v>28</v>
      </c>
      <c r="W578" s="470" t="s">
        <v>493</v>
      </c>
      <c r="X578" s="470" t="s">
        <v>494</v>
      </c>
      <c r="Y578">
        <v>26</v>
      </c>
      <c r="Z578" s="400">
        <v>562</v>
      </c>
      <c r="AA578" s="400"/>
    </row>
    <row r="579" spans="1:27" ht="12.6" customHeight="1">
      <c r="A579" s="403">
        <f t="shared" si="157"/>
        <v>563</v>
      </c>
      <c r="B579" s="513"/>
      <c r="C579" s="404" t="str">
        <f t="shared" si="158"/>
        <v>C28-R24</v>
      </c>
      <c r="D579" s="405">
        <v>0.59309027777777812</v>
      </c>
      <c r="E579" s="405">
        <v>0.59325231481481511</v>
      </c>
      <c r="F579" s="406">
        <f t="shared" ref="F579:H579" si="211">F578</f>
        <v>1.7</v>
      </c>
      <c r="G579" s="468">
        <f t="shared" si="211"/>
        <v>9.44</v>
      </c>
      <c r="H579" s="407">
        <f t="shared" si="211"/>
        <v>1.2</v>
      </c>
      <c r="I579" s="407">
        <f t="shared" si="160"/>
        <v>11.139999999999999</v>
      </c>
      <c r="J579" s="407">
        <f t="shared" si="161"/>
        <v>11.159999999999998</v>
      </c>
      <c r="K579" s="408">
        <f t="shared" si="162"/>
        <v>1.9999999999999574E-2</v>
      </c>
      <c r="L579" s="409">
        <f t="shared" si="163"/>
        <v>0.5</v>
      </c>
      <c r="M579" s="410">
        <f t="shared" si="164"/>
        <v>11.639999999999999</v>
      </c>
      <c r="N579" s="410">
        <f t="shared" si="155"/>
        <v>11.659999999999998</v>
      </c>
      <c r="O579" s="411"/>
      <c r="P579" s="485">
        <f t="shared" ca="1" si="156"/>
        <v>0.59353009259259359</v>
      </c>
      <c r="Q579" s="484">
        <f t="shared" ca="1" si="152"/>
        <v>0.59370370370370473</v>
      </c>
      <c r="R579" s="486">
        <v>0.02</v>
      </c>
      <c r="S579" s="486"/>
      <c r="T579">
        <v>18</v>
      </c>
      <c r="U579" s="469" t="str">
        <f t="shared" si="153"/>
        <v>C28-R24</v>
      </c>
      <c r="V579">
        <v>28</v>
      </c>
      <c r="W579" s="470" t="s">
        <v>493</v>
      </c>
      <c r="X579" s="470" t="s">
        <v>494</v>
      </c>
      <c r="Y579">
        <v>24</v>
      </c>
      <c r="Z579" s="400">
        <v>563</v>
      </c>
      <c r="AA579" s="400"/>
    </row>
    <row r="580" spans="1:27" ht="12.6" customHeight="1">
      <c r="A580" s="403">
        <f t="shared" si="157"/>
        <v>564</v>
      </c>
      <c r="B580" s="513"/>
      <c r="C580" s="404" t="str">
        <f t="shared" si="158"/>
        <v>C28-R22</v>
      </c>
      <c r="D580" s="405">
        <v>0.59350694444444474</v>
      </c>
      <c r="E580" s="405">
        <v>0.59364583333333365</v>
      </c>
      <c r="F580" s="406">
        <f t="shared" ref="F580:H580" si="212">F579</f>
        <v>1.7</v>
      </c>
      <c r="G580" s="468">
        <f t="shared" si="212"/>
        <v>9.44</v>
      </c>
      <c r="H580" s="407">
        <f t="shared" si="212"/>
        <v>1.2</v>
      </c>
      <c r="I580" s="407">
        <f t="shared" si="160"/>
        <v>11.139999999999999</v>
      </c>
      <c r="J580" s="407">
        <f t="shared" si="161"/>
        <v>11.19</v>
      </c>
      <c r="K580" s="408">
        <f t="shared" si="162"/>
        <v>5.0000000000000711E-2</v>
      </c>
      <c r="L580" s="409">
        <f t="shared" si="163"/>
        <v>0.5</v>
      </c>
      <c r="M580" s="410">
        <f t="shared" si="164"/>
        <v>11.639999999999999</v>
      </c>
      <c r="N580" s="410">
        <f t="shared" si="155"/>
        <v>11.69</v>
      </c>
      <c r="O580" s="411"/>
      <c r="P580" s="485">
        <f t="shared" ca="1" si="156"/>
        <v>0.59393518518518618</v>
      </c>
      <c r="Q580" s="484">
        <f t="shared" ca="1" si="152"/>
        <v>0.59408564814814913</v>
      </c>
      <c r="R580" s="486">
        <v>0.05</v>
      </c>
      <c r="S580" s="486"/>
      <c r="T580">
        <v>19</v>
      </c>
      <c r="U580" s="469" t="str">
        <f t="shared" si="153"/>
        <v>C28-R22</v>
      </c>
      <c r="V580">
        <v>28</v>
      </c>
      <c r="W580" s="470" t="s">
        <v>493</v>
      </c>
      <c r="X580" s="470" t="s">
        <v>494</v>
      </c>
      <c r="Y580">
        <v>22</v>
      </c>
      <c r="Z580" s="400">
        <v>564</v>
      </c>
      <c r="AA580" s="400"/>
    </row>
    <row r="581" spans="1:27" ht="12.6" customHeight="1">
      <c r="A581" s="403">
        <f t="shared" si="157"/>
        <v>565</v>
      </c>
      <c r="B581" s="513"/>
      <c r="C581" s="404" t="str">
        <f t="shared" si="158"/>
        <v>C28-R20</v>
      </c>
      <c r="D581" s="405">
        <v>0.59390046296296328</v>
      </c>
      <c r="E581" s="405">
        <v>0.59403935185185219</v>
      </c>
      <c r="F581" s="406">
        <f t="shared" ref="F581:H581" si="213">F580</f>
        <v>1.7</v>
      </c>
      <c r="G581" s="468">
        <f t="shared" si="213"/>
        <v>9.44</v>
      </c>
      <c r="H581" s="407">
        <f t="shared" si="213"/>
        <v>1.2</v>
      </c>
      <c r="I581" s="407">
        <f t="shared" si="160"/>
        <v>11.139999999999999</v>
      </c>
      <c r="J581" s="407">
        <f t="shared" si="161"/>
        <v>11.229999999999999</v>
      </c>
      <c r="K581" s="408">
        <f t="shared" si="162"/>
        <v>8.9999999999999858E-2</v>
      </c>
      <c r="L581" s="409">
        <f t="shared" si="163"/>
        <v>0.5</v>
      </c>
      <c r="M581" s="410">
        <f t="shared" si="164"/>
        <v>11.639999999999999</v>
      </c>
      <c r="N581" s="410">
        <f t="shared" si="155"/>
        <v>11.729999999999999</v>
      </c>
      <c r="O581" s="411"/>
      <c r="P581" s="485">
        <f t="shared" ca="1" si="156"/>
        <v>0.59434027777777876</v>
      </c>
      <c r="Q581" s="484">
        <f t="shared" ca="1" si="152"/>
        <v>0.59447916666666767</v>
      </c>
      <c r="R581" s="486">
        <v>0.09</v>
      </c>
      <c r="S581" s="486"/>
      <c r="T581">
        <v>20</v>
      </c>
      <c r="U581" s="469" t="str">
        <f t="shared" si="153"/>
        <v>C28-R20</v>
      </c>
      <c r="V581">
        <v>28</v>
      </c>
      <c r="W581" s="470" t="s">
        <v>493</v>
      </c>
      <c r="X581" s="470" t="s">
        <v>494</v>
      </c>
      <c r="Y581">
        <v>20</v>
      </c>
      <c r="Z581" s="400">
        <v>565</v>
      </c>
      <c r="AA581" s="400"/>
    </row>
    <row r="582" spans="1:27" ht="12.6" customHeight="1">
      <c r="A582" s="403">
        <f t="shared" si="157"/>
        <v>566</v>
      </c>
      <c r="B582" s="513"/>
      <c r="C582" s="404" t="str">
        <f t="shared" si="158"/>
        <v>C28-R18</v>
      </c>
      <c r="D582" s="405">
        <v>0.59430555555555586</v>
      </c>
      <c r="E582" s="405">
        <v>0.59444444444444478</v>
      </c>
      <c r="F582" s="406">
        <f t="shared" ref="F582:H582" si="214">F581</f>
        <v>1.7</v>
      </c>
      <c r="G582" s="468">
        <f t="shared" si="214"/>
        <v>9.44</v>
      </c>
      <c r="H582" s="407">
        <f t="shared" si="214"/>
        <v>1.2</v>
      </c>
      <c r="I582" s="407">
        <f t="shared" si="160"/>
        <v>11.139999999999999</v>
      </c>
      <c r="J582" s="407">
        <f t="shared" si="161"/>
        <v>11.229999999999999</v>
      </c>
      <c r="K582" s="408">
        <f t="shared" si="162"/>
        <v>8.9999999999999858E-2</v>
      </c>
      <c r="L582" s="409">
        <f t="shared" si="163"/>
        <v>0.5</v>
      </c>
      <c r="M582" s="410">
        <f t="shared" si="164"/>
        <v>11.639999999999999</v>
      </c>
      <c r="N582" s="410">
        <f t="shared" si="155"/>
        <v>11.729999999999999</v>
      </c>
      <c r="O582" s="411"/>
      <c r="P582" s="485">
        <f t="shared" ca="1" si="156"/>
        <v>0.59476851851851953</v>
      </c>
      <c r="Q582" s="484">
        <f t="shared" ca="1" si="152"/>
        <v>0.59490740740740844</v>
      </c>
      <c r="R582" s="486">
        <v>0.09</v>
      </c>
      <c r="S582" s="486"/>
      <c r="T582">
        <v>21</v>
      </c>
      <c r="U582" s="469" t="str">
        <f t="shared" si="153"/>
        <v>C28-R18</v>
      </c>
      <c r="V582">
        <v>28</v>
      </c>
      <c r="W582" s="470" t="s">
        <v>493</v>
      </c>
      <c r="X582" s="470" t="s">
        <v>494</v>
      </c>
      <c r="Y582">
        <v>18</v>
      </c>
      <c r="Z582" s="400">
        <v>566</v>
      </c>
      <c r="AA582" s="400"/>
    </row>
    <row r="583" spans="1:27" ht="12.6" customHeight="1">
      <c r="A583" s="403">
        <f t="shared" si="157"/>
        <v>567</v>
      </c>
      <c r="B583" s="513"/>
      <c r="C583" s="404" t="str">
        <f t="shared" si="158"/>
        <v>C28-R16</v>
      </c>
      <c r="D583" s="405">
        <v>0.59468750000000037</v>
      </c>
      <c r="E583" s="405">
        <v>0.59482638888888928</v>
      </c>
      <c r="F583" s="406">
        <f t="shared" ref="F583:H583" si="215">F582</f>
        <v>1.7</v>
      </c>
      <c r="G583" s="468">
        <f t="shared" si="215"/>
        <v>9.44</v>
      </c>
      <c r="H583" s="407">
        <f t="shared" si="215"/>
        <v>1.2</v>
      </c>
      <c r="I583" s="407">
        <f t="shared" si="160"/>
        <v>11.139999999999999</v>
      </c>
      <c r="J583" s="407">
        <f t="shared" si="161"/>
        <v>11.179999999999998</v>
      </c>
      <c r="K583" s="408">
        <f t="shared" si="162"/>
        <v>3.9999999999999147E-2</v>
      </c>
      <c r="L583" s="409">
        <f t="shared" si="163"/>
        <v>0.5</v>
      </c>
      <c r="M583" s="410">
        <f t="shared" si="164"/>
        <v>11.639999999999999</v>
      </c>
      <c r="N583" s="410">
        <f t="shared" si="155"/>
        <v>11.679999999999998</v>
      </c>
      <c r="O583" s="411"/>
      <c r="P583" s="485">
        <f t="shared" ca="1" si="156"/>
        <v>0.59513888888888988</v>
      </c>
      <c r="Q583" s="484">
        <f t="shared" ca="1" si="152"/>
        <v>0.59527777777777879</v>
      </c>
      <c r="R583" s="486">
        <v>0.04</v>
      </c>
      <c r="S583" s="486"/>
      <c r="T583">
        <v>22</v>
      </c>
      <c r="U583" s="469" t="str">
        <f t="shared" si="153"/>
        <v>C28-R16</v>
      </c>
      <c r="V583">
        <v>28</v>
      </c>
      <c r="W583" s="470" t="s">
        <v>493</v>
      </c>
      <c r="X583" s="470" t="s">
        <v>494</v>
      </c>
      <c r="Y583">
        <v>16</v>
      </c>
      <c r="Z583" s="400">
        <v>567</v>
      </c>
      <c r="AA583" s="400"/>
    </row>
    <row r="584" spans="1:27" ht="12.6" customHeight="1">
      <c r="A584" s="403">
        <f t="shared" si="157"/>
        <v>568</v>
      </c>
      <c r="B584" s="513"/>
      <c r="C584" s="404" t="str">
        <f t="shared" si="158"/>
        <v>C28-R14</v>
      </c>
      <c r="D584" s="405">
        <v>0.59511574074074114</v>
      </c>
      <c r="E584" s="405">
        <v>0.59528935185185228</v>
      </c>
      <c r="F584" s="406">
        <f t="shared" ref="F584:H584" si="216">F583</f>
        <v>1.7</v>
      </c>
      <c r="G584" s="468">
        <f t="shared" si="216"/>
        <v>9.44</v>
      </c>
      <c r="H584" s="407">
        <f t="shared" si="216"/>
        <v>1.2</v>
      </c>
      <c r="I584" s="407">
        <f t="shared" si="160"/>
        <v>11.139999999999999</v>
      </c>
      <c r="J584" s="407">
        <f t="shared" si="161"/>
        <v>11.159999999999998</v>
      </c>
      <c r="K584" s="408">
        <f t="shared" si="162"/>
        <v>1.9999999999999574E-2</v>
      </c>
      <c r="L584" s="409">
        <f t="shared" si="163"/>
        <v>0.5</v>
      </c>
      <c r="M584" s="410">
        <f t="shared" si="164"/>
        <v>11.639999999999999</v>
      </c>
      <c r="N584" s="410">
        <f t="shared" si="155"/>
        <v>11.659999999999998</v>
      </c>
      <c r="O584" s="411"/>
      <c r="P584" s="485">
        <f t="shared" ca="1" si="156"/>
        <v>0.59556712962963065</v>
      </c>
      <c r="Q584" s="484">
        <f t="shared" ca="1" si="152"/>
        <v>0.59574074074074179</v>
      </c>
      <c r="R584" s="486">
        <v>0.02</v>
      </c>
      <c r="S584" s="486"/>
      <c r="T584">
        <v>23</v>
      </c>
      <c r="U584" s="469" t="str">
        <f t="shared" si="153"/>
        <v>C28-R14</v>
      </c>
      <c r="V584">
        <v>28</v>
      </c>
      <c r="W584" s="470" t="s">
        <v>493</v>
      </c>
      <c r="X584" s="470" t="s">
        <v>494</v>
      </c>
      <c r="Y584">
        <v>14</v>
      </c>
      <c r="Z584" s="400">
        <v>568</v>
      </c>
      <c r="AA584" s="400"/>
    </row>
    <row r="585" spans="1:27" ht="12.6" customHeight="1">
      <c r="A585" s="403">
        <f t="shared" si="157"/>
        <v>569</v>
      </c>
      <c r="B585" s="513"/>
      <c r="C585" s="404" t="str">
        <f t="shared" si="158"/>
        <v>C28-R12</v>
      </c>
      <c r="D585" s="405">
        <v>0.5955671296296301</v>
      </c>
      <c r="E585" s="405">
        <v>0.59572916666666709</v>
      </c>
      <c r="F585" s="406">
        <f t="shared" ref="F585:H585" si="217">F584</f>
        <v>1.7</v>
      </c>
      <c r="G585" s="468">
        <f t="shared" si="217"/>
        <v>9.44</v>
      </c>
      <c r="H585" s="407">
        <f t="shared" si="217"/>
        <v>1.2</v>
      </c>
      <c r="I585" s="407">
        <f t="shared" si="160"/>
        <v>11.139999999999999</v>
      </c>
      <c r="J585" s="407">
        <f t="shared" si="161"/>
        <v>11.159999999999998</v>
      </c>
      <c r="K585" s="408">
        <f t="shared" si="162"/>
        <v>1.9999999999999574E-2</v>
      </c>
      <c r="L585" s="409">
        <f t="shared" si="163"/>
        <v>0.5</v>
      </c>
      <c r="M585" s="410">
        <f t="shared" si="164"/>
        <v>11.639999999999999</v>
      </c>
      <c r="N585" s="410">
        <f t="shared" si="155"/>
        <v>11.659999999999998</v>
      </c>
      <c r="O585" s="411"/>
      <c r="P585" s="485">
        <f t="shared" ca="1" si="156"/>
        <v>0.59600694444444546</v>
      </c>
      <c r="Q585" s="484">
        <f t="shared" ca="1" si="152"/>
        <v>0.59616898148148245</v>
      </c>
      <c r="R585" s="486">
        <v>0.02</v>
      </c>
      <c r="S585" s="486"/>
      <c r="T585">
        <v>24</v>
      </c>
      <c r="U585" s="469" t="str">
        <f t="shared" si="153"/>
        <v>C28-R12</v>
      </c>
      <c r="V585">
        <v>28</v>
      </c>
      <c r="W585" s="470" t="s">
        <v>493</v>
      </c>
      <c r="X585" s="470" t="s">
        <v>494</v>
      </c>
      <c r="Y585">
        <v>12</v>
      </c>
      <c r="Z585" s="400">
        <v>569</v>
      </c>
      <c r="AA585" s="400"/>
    </row>
    <row r="586" spans="1:27" ht="12.6" customHeight="1">
      <c r="A586" s="403">
        <f t="shared" si="157"/>
        <v>570</v>
      </c>
      <c r="B586" s="513"/>
      <c r="C586" s="404" t="str">
        <f t="shared" si="158"/>
        <v>C28-R10</v>
      </c>
      <c r="D586" s="405">
        <v>0.59599537037037076</v>
      </c>
      <c r="E586" s="405">
        <v>0.5961689814814819</v>
      </c>
      <c r="F586" s="406">
        <f t="shared" ref="F586:H586" si="218">F585</f>
        <v>1.7</v>
      </c>
      <c r="G586" s="468">
        <f t="shared" si="218"/>
        <v>9.44</v>
      </c>
      <c r="H586" s="407">
        <f t="shared" si="218"/>
        <v>1.2</v>
      </c>
      <c r="I586" s="407">
        <f t="shared" si="160"/>
        <v>11.139999999999999</v>
      </c>
      <c r="J586" s="407">
        <f t="shared" si="161"/>
        <v>11.2</v>
      </c>
      <c r="K586" s="408">
        <f t="shared" si="162"/>
        <v>6.0000000000000497E-2</v>
      </c>
      <c r="L586" s="409">
        <f t="shared" si="163"/>
        <v>0.5</v>
      </c>
      <c r="M586" s="410">
        <f t="shared" si="164"/>
        <v>11.639999999999999</v>
      </c>
      <c r="N586" s="410">
        <f t="shared" si="155"/>
        <v>11.7</v>
      </c>
      <c r="O586" s="411"/>
      <c r="P586" s="485">
        <f t="shared" ca="1" si="156"/>
        <v>0.5964004629629639</v>
      </c>
      <c r="Q586" s="484">
        <f t="shared" ca="1" si="152"/>
        <v>0.59655092592592684</v>
      </c>
      <c r="R586" s="486">
        <v>0.06</v>
      </c>
      <c r="S586" s="486"/>
      <c r="T586">
        <v>25</v>
      </c>
      <c r="U586" s="469" t="str">
        <f t="shared" si="153"/>
        <v>C28-R10</v>
      </c>
      <c r="V586">
        <v>28</v>
      </c>
      <c r="W586" s="470" t="s">
        <v>493</v>
      </c>
      <c r="X586" s="470" t="s">
        <v>494</v>
      </c>
      <c r="Y586">
        <v>10</v>
      </c>
      <c r="Z586" s="400">
        <v>570</v>
      </c>
      <c r="AA586" s="400"/>
    </row>
    <row r="587" spans="1:27" ht="12.6" customHeight="1">
      <c r="A587" s="403">
        <f t="shared" si="157"/>
        <v>571</v>
      </c>
      <c r="B587" s="513"/>
      <c r="C587" s="404" t="str">
        <f t="shared" si="158"/>
        <v>C28-R8</v>
      </c>
      <c r="D587" s="405">
        <v>0.59640046296296334</v>
      </c>
      <c r="E587" s="405">
        <v>0.59656250000000033</v>
      </c>
      <c r="F587" s="406">
        <f t="shared" ref="F587:H587" si="219">F586</f>
        <v>1.7</v>
      </c>
      <c r="G587" s="468">
        <f t="shared" si="219"/>
        <v>9.44</v>
      </c>
      <c r="H587" s="407">
        <f t="shared" si="219"/>
        <v>1.2</v>
      </c>
      <c r="I587" s="407">
        <f t="shared" si="160"/>
        <v>11.139999999999999</v>
      </c>
      <c r="J587" s="407">
        <f t="shared" si="161"/>
        <v>11.169999999999998</v>
      </c>
      <c r="K587" s="408">
        <f t="shared" si="162"/>
        <v>2.9999999999999361E-2</v>
      </c>
      <c r="L587" s="409">
        <f t="shared" si="163"/>
        <v>0.5</v>
      </c>
      <c r="M587" s="410">
        <f t="shared" si="164"/>
        <v>11.639999999999999</v>
      </c>
      <c r="N587" s="410">
        <f t="shared" si="155"/>
        <v>11.669999999999998</v>
      </c>
      <c r="O587" s="411"/>
      <c r="P587" s="485">
        <f t="shared" ca="1" si="156"/>
        <v>0.59682870370370467</v>
      </c>
      <c r="Q587" s="484">
        <f t="shared" ca="1" si="152"/>
        <v>0.59696759259259358</v>
      </c>
      <c r="R587" s="486">
        <v>0.03</v>
      </c>
      <c r="S587" s="486"/>
      <c r="T587">
        <v>1</v>
      </c>
      <c r="U587" s="469" t="str">
        <f t="shared" si="153"/>
        <v>C28-R8</v>
      </c>
      <c r="V587">
        <v>28</v>
      </c>
      <c r="W587" s="470" t="s">
        <v>493</v>
      </c>
      <c r="X587" s="470" t="s">
        <v>494</v>
      </c>
      <c r="Y587">
        <v>8</v>
      </c>
      <c r="Z587" s="400">
        <v>571</v>
      </c>
      <c r="AA587" s="400"/>
    </row>
    <row r="588" spans="1:27" ht="12.6" customHeight="1">
      <c r="A588" s="403">
        <f t="shared" si="157"/>
        <v>572</v>
      </c>
      <c r="B588" s="513"/>
      <c r="C588" s="404" t="str">
        <f t="shared" si="158"/>
        <v>C28-R6</v>
      </c>
      <c r="D588" s="405">
        <v>0.59685185185185219</v>
      </c>
      <c r="E588" s="405">
        <v>0.59701388888888918</v>
      </c>
      <c r="F588" s="406">
        <f t="shared" ref="F588:H588" si="220">F587</f>
        <v>1.7</v>
      </c>
      <c r="G588" s="468">
        <f t="shared" si="220"/>
        <v>9.44</v>
      </c>
      <c r="H588" s="407">
        <f t="shared" si="220"/>
        <v>1.2</v>
      </c>
      <c r="I588" s="407">
        <f t="shared" si="160"/>
        <v>11.139999999999999</v>
      </c>
      <c r="J588" s="407">
        <f t="shared" si="161"/>
        <v>11.149999999999999</v>
      </c>
      <c r="K588" s="408">
        <f t="shared" si="162"/>
        <v>9.9999999999997868E-3</v>
      </c>
      <c r="L588" s="409">
        <f t="shared" si="163"/>
        <v>0.5</v>
      </c>
      <c r="M588" s="410">
        <f t="shared" si="164"/>
        <v>11.639999999999999</v>
      </c>
      <c r="N588" s="410">
        <f t="shared" si="155"/>
        <v>11.649999999999999</v>
      </c>
      <c r="O588" s="411"/>
      <c r="P588" s="485">
        <f t="shared" ca="1" si="156"/>
        <v>0.59721064814814917</v>
      </c>
      <c r="Q588" s="484">
        <f t="shared" ca="1" si="152"/>
        <v>0.59734953703703808</v>
      </c>
      <c r="R588" s="486">
        <v>0.01</v>
      </c>
      <c r="S588" s="486"/>
      <c r="T588">
        <v>2</v>
      </c>
      <c r="U588" s="469" t="str">
        <f t="shared" si="153"/>
        <v>C28-R6</v>
      </c>
      <c r="V588">
        <v>28</v>
      </c>
      <c r="W588" s="470" t="s">
        <v>493</v>
      </c>
      <c r="X588" s="470" t="s">
        <v>494</v>
      </c>
      <c r="Y588">
        <v>6</v>
      </c>
      <c r="Z588" s="400">
        <v>572</v>
      </c>
      <c r="AA588" s="400"/>
    </row>
    <row r="589" spans="1:27" ht="12.6" customHeight="1">
      <c r="A589" s="403">
        <f t="shared" si="157"/>
        <v>573</v>
      </c>
      <c r="B589" s="513"/>
      <c r="C589" s="404" t="str">
        <f t="shared" si="158"/>
        <v>C28-R4</v>
      </c>
      <c r="D589" s="405">
        <v>0.59728009259259285</v>
      </c>
      <c r="E589" s="405">
        <v>0.5974305555555558</v>
      </c>
      <c r="F589" s="406">
        <f t="shared" ref="F589:H589" si="221">F588</f>
        <v>1.7</v>
      </c>
      <c r="G589" s="468">
        <f t="shared" si="221"/>
        <v>9.44</v>
      </c>
      <c r="H589" s="407">
        <f t="shared" si="221"/>
        <v>1.2</v>
      </c>
      <c r="I589" s="407">
        <f t="shared" si="160"/>
        <v>11.139999999999999</v>
      </c>
      <c r="J589" s="407">
        <f t="shared" si="161"/>
        <v>11.29</v>
      </c>
      <c r="K589" s="408">
        <f t="shared" si="162"/>
        <v>0.15000000000000036</v>
      </c>
      <c r="L589" s="409">
        <f t="shared" si="163"/>
        <v>0.5</v>
      </c>
      <c r="M589" s="410">
        <f t="shared" si="164"/>
        <v>11.639999999999999</v>
      </c>
      <c r="N589" s="410">
        <f t="shared" si="155"/>
        <v>11.79</v>
      </c>
      <c r="O589" s="411"/>
      <c r="P589" s="485">
        <f t="shared" ca="1" si="156"/>
        <v>0.59759259259259367</v>
      </c>
      <c r="Q589" s="484">
        <f t="shared" ca="1" si="152"/>
        <v>0.59774305555555662</v>
      </c>
      <c r="R589" s="486">
        <v>0.15</v>
      </c>
      <c r="S589" s="486"/>
      <c r="T589">
        <v>3</v>
      </c>
      <c r="U589" s="469" t="str">
        <f t="shared" si="153"/>
        <v>C28-R4</v>
      </c>
      <c r="V589">
        <v>28</v>
      </c>
      <c r="W589" s="470" t="s">
        <v>493</v>
      </c>
      <c r="X589" s="470" t="s">
        <v>494</v>
      </c>
      <c r="Y589">
        <v>4</v>
      </c>
      <c r="Z589" s="400">
        <v>573</v>
      </c>
      <c r="AA589" s="400"/>
    </row>
    <row r="590" spans="1:27" ht="12.6" customHeight="1">
      <c r="A590" s="403">
        <f t="shared" si="157"/>
        <v>574</v>
      </c>
      <c r="B590" s="513" t="str">
        <f>D12</f>
        <v>KM8+940, KM9+009,80</v>
      </c>
      <c r="C590" s="404" t="str">
        <f t="shared" si="158"/>
        <v>C28-R2</v>
      </c>
      <c r="D590" s="405">
        <v>0.59767361111111139</v>
      </c>
      <c r="E590" s="405">
        <v>0.5978125000000003</v>
      </c>
      <c r="F590" s="406">
        <f t="shared" ref="F590:H590" si="222">F589</f>
        <v>1.7</v>
      </c>
      <c r="G590" s="468">
        <f t="shared" si="222"/>
        <v>9.44</v>
      </c>
      <c r="H590" s="407">
        <f t="shared" si="222"/>
        <v>1.2</v>
      </c>
      <c r="I590" s="407">
        <f t="shared" si="160"/>
        <v>11.139999999999999</v>
      </c>
      <c r="J590" s="407">
        <f t="shared" si="161"/>
        <v>11.2</v>
      </c>
      <c r="K590" s="408">
        <f t="shared" si="162"/>
        <v>6.0000000000000497E-2</v>
      </c>
      <c r="L590" s="409">
        <f t="shared" si="163"/>
        <v>0.5</v>
      </c>
      <c r="M590" s="410">
        <f t="shared" si="164"/>
        <v>11.639999999999999</v>
      </c>
      <c r="N590" s="410">
        <f t="shared" si="155"/>
        <v>11.7</v>
      </c>
      <c r="O590" s="411"/>
      <c r="P590" s="485">
        <f t="shared" ca="1" si="156"/>
        <v>0.59803240740740848</v>
      </c>
      <c r="Q590" s="484">
        <f t="shared" ca="1" si="152"/>
        <v>0.59817129629629739</v>
      </c>
      <c r="R590" s="486">
        <v>0.06</v>
      </c>
      <c r="S590" s="486"/>
      <c r="T590">
        <v>4</v>
      </c>
      <c r="U590" s="469" t="str">
        <f t="shared" si="153"/>
        <v>C28-R2</v>
      </c>
      <c r="V590">
        <v>28</v>
      </c>
      <c r="W590" s="470" t="s">
        <v>493</v>
      </c>
      <c r="X590" s="470" t="s">
        <v>494</v>
      </c>
      <c r="Y590">
        <v>2</v>
      </c>
      <c r="Z590" s="400">
        <v>574</v>
      </c>
      <c r="AA590" s="400"/>
    </row>
    <row r="591" spans="1:27" ht="12.6" customHeight="1">
      <c r="A591" s="403">
        <f t="shared" si="157"/>
        <v>575</v>
      </c>
      <c r="B591" s="513"/>
      <c r="C591" s="404" t="str">
        <f t="shared" si="158"/>
        <v>C29-R1</v>
      </c>
      <c r="D591" s="405">
        <v>0.5980555555555559</v>
      </c>
      <c r="E591" s="405">
        <v>0.59822916666666703</v>
      </c>
      <c r="F591" s="406">
        <f t="shared" ref="F591:H591" si="223">F590</f>
        <v>1.7</v>
      </c>
      <c r="G591" s="468">
        <f t="shared" si="223"/>
        <v>9.44</v>
      </c>
      <c r="H591" s="407">
        <f t="shared" si="223"/>
        <v>1.2</v>
      </c>
      <c r="I591" s="407">
        <f t="shared" si="160"/>
        <v>11.139999999999999</v>
      </c>
      <c r="J591" s="407">
        <f t="shared" si="161"/>
        <v>11.169999999999998</v>
      </c>
      <c r="K591" s="408">
        <f t="shared" si="162"/>
        <v>2.9999999999999361E-2</v>
      </c>
      <c r="L591" s="409">
        <f t="shared" si="163"/>
        <v>0.5</v>
      </c>
      <c r="M591" s="410">
        <f t="shared" si="164"/>
        <v>11.639999999999999</v>
      </c>
      <c r="N591" s="410">
        <f t="shared" si="155"/>
        <v>11.669999999999998</v>
      </c>
      <c r="O591" s="411"/>
      <c r="P591" s="485">
        <f t="shared" ca="1" si="156"/>
        <v>0.59844907407407522</v>
      </c>
      <c r="Q591" s="484">
        <f t="shared" ca="1" si="152"/>
        <v>0.59858796296296413</v>
      </c>
      <c r="R591" s="486">
        <v>0.03</v>
      </c>
      <c r="S591" s="486"/>
      <c r="T591">
        <v>5</v>
      </c>
      <c r="U591" s="469" t="str">
        <f t="shared" si="153"/>
        <v>C29-R1</v>
      </c>
      <c r="V591">
        <v>29</v>
      </c>
      <c r="W591" s="470" t="s">
        <v>493</v>
      </c>
      <c r="X591" s="470" t="s">
        <v>494</v>
      </c>
      <c r="Y591">
        <v>1</v>
      </c>
      <c r="Z591" s="400">
        <v>575</v>
      </c>
      <c r="AA591" s="400"/>
    </row>
    <row r="592" spans="1:27" ht="12.6" customHeight="1">
      <c r="A592" s="403">
        <f t="shared" si="157"/>
        <v>576</v>
      </c>
      <c r="B592" s="513"/>
      <c r="C592" s="404" t="str">
        <f t="shared" si="158"/>
        <v>C29-R3</v>
      </c>
      <c r="D592" s="405">
        <v>0.59850694444444485</v>
      </c>
      <c r="E592" s="405">
        <v>0.59864583333333377</v>
      </c>
      <c r="F592" s="406">
        <f t="shared" ref="F592:H592" si="224">F591</f>
        <v>1.7</v>
      </c>
      <c r="G592" s="468">
        <f t="shared" si="224"/>
        <v>9.44</v>
      </c>
      <c r="H592" s="407">
        <f t="shared" si="224"/>
        <v>1.2</v>
      </c>
      <c r="I592" s="407">
        <f t="shared" si="160"/>
        <v>11.139999999999999</v>
      </c>
      <c r="J592" s="407">
        <f t="shared" si="161"/>
        <v>11.219999999999999</v>
      </c>
      <c r="K592" s="408">
        <f t="shared" si="162"/>
        <v>8.0000000000000071E-2</v>
      </c>
      <c r="L592" s="409">
        <f t="shared" si="163"/>
        <v>0.5</v>
      </c>
      <c r="M592" s="410">
        <f t="shared" si="164"/>
        <v>11.639999999999999</v>
      </c>
      <c r="N592" s="410">
        <f t="shared" si="155"/>
        <v>11.719999999999999</v>
      </c>
      <c r="O592" s="411"/>
      <c r="P592" s="485">
        <f t="shared" ca="1" si="156"/>
        <v>0.59887731481481599</v>
      </c>
      <c r="Q592" s="484">
        <f t="shared" ca="1" si="152"/>
        <v>0.59905092592592712</v>
      </c>
      <c r="R592" s="486">
        <v>0.08</v>
      </c>
      <c r="S592" s="486"/>
      <c r="T592">
        <v>6</v>
      </c>
      <c r="U592" s="469" t="str">
        <f t="shared" si="153"/>
        <v>C29-R3</v>
      </c>
      <c r="V592">
        <v>29</v>
      </c>
      <c r="W592" s="470" t="s">
        <v>493</v>
      </c>
      <c r="X592" s="470" t="s">
        <v>494</v>
      </c>
      <c r="Y592">
        <v>3</v>
      </c>
      <c r="Z592" s="400">
        <v>576</v>
      </c>
      <c r="AA592" s="400"/>
    </row>
    <row r="593" spans="1:27" ht="12.6" customHeight="1">
      <c r="A593" s="403">
        <f t="shared" si="157"/>
        <v>577</v>
      </c>
      <c r="B593" s="513"/>
      <c r="C593" s="404" t="str">
        <f t="shared" si="158"/>
        <v>C29-R5</v>
      </c>
      <c r="D593" s="405">
        <v>0.5989004629629634</v>
      </c>
      <c r="E593" s="405">
        <v>0.59905092592592635</v>
      </c>
      <c r="F593" s="406">
        <f t="shared" ref="F593:H593" si="225">F592</f>
        <v>1.7</v>
      </c>
      <c r="G593" s="468">
        <f t="shared" si="225"/>
        <v>9.44</v>
      </c>
      <c r="H593" s="407">
        <f t="shared" si="225"/>
        <v>1.2</v>
      </c>
      <c r="I593" s="407">
        <f t="shared" si="160"/>
        <v>11.139999999999999</v>
      </c>
      <c r="J593" s="407">
        <f t="shared" si="161"/>
        <v>11.259999999999998</v>
      </c>
      <c r="K593" s="408">
        <f t="shared" si="162"/>
        <v>0.11999999999999922</v>
      </c>
      <c r="L593" s="409">
        <f t="shared" si="163"/>
        <v>0.5</v>
      </c>
      <c r="M593" s="410">
        <f t="shared" si="164"/>
        <v>11.639999999999999</v>
      </c>
      <c r="N593" s="410">
        <f t="shared" si="155"/>
        <v>11.759999999999998</v>
      </c>
      <c r="O593" s="411"/>
      <c r="P593" s="485">
        <f t="shared" ca="1" si="156"/>
        <v>0.59932870370370495</v>
      </c>
      <c r="Q593" s="484">
        <f t="shared" ca="1" si="152"/>
        <v>0.5994791666666679</v>
      </c>
      <c r="R593" s="486">
        <v>0.12</v>
      </c>
      <c r="S593" s="486"/>
      <c r="T593">
        <v>7</v>
      </c>
      <c r="U593" s="469" t="str">
        <f t="shared" si="153"/>
        <v>C29-R5</v>
      </c>
      <c r="V593">
        <v>29</v>
      </c>
      <c r="W593" s="470" t="s">
        <v>493</v>
      </c>
      <c r="X593" s="470" t="s">
        <v>494</v>
      </c>
      <c r="Y593">
        <v>5</v>
      </c>
      <c r="Z593" s="400">
        <v>577</v>
      </c>
      <c r="AA593" s="400"/>
    </row>
    <row r="594" spans="1:27" ht="12.6" customHeight="1">
      <c r="A594" s="403">
        <f t="shared" si="157"/>
        <v>578</v>
      </c>
      <c r="B594" s="513"/>
      <c r="C594" s="404" t="str">
        <f t="shared" si="158"/>
        <v>C29-R7</v>
      </c>
      <c r="D594" s="405">
        <v>0.59929398148148194</v>
      </c>
      <c r="E594" s="405">
        <v>0.59946759259259308</v>
      </c>
      <c r="F594" s="406">
        <f t="shared" ref="F594:H594" si="226">F593</f>
        <v>1.7</v>
      </c>
      <c r="G594" s="468">
        <f t="shared" si="226"/>
        <v>9.44</v>
      </c>
      <c r="H594" s="407">
        <f t="shared" si="226"/>
        <v>1.2</v>
      </c>
      <c r="I594" s="407">
        <f t="shared" si="160"/>
        <v>11.139999999999999</v>
      </c>
      <c r="J594" s="407">
        <f t="shared" si="161"/>
        <v>11.249999999999998</v>
      </c>
      <c r="K594" s="408">
        <f t="shared" si="162"/>
        <v>0.10999999999999943</v>
      </c>
      <c r="L594" s="409">
        <f t="shared" si="163"/>
        <v>0.5</v>
      </c>
      <c r="M594" s="410">
        <f t="shared" si="164"/>
        <v>11.639999999999999</v>
      </c>
      <c r="N594" s="410">
        <f t="shared" si="155"/>
        <v>11.749999999999998</v>
      </c>
      <c r="O594" s="411"/>
      <c r="P594" s="485">
        <f t="shared" ca="1" si="156"/>
        <v>0.59976851851851976</v>
      </c>
      <c r="Q594" s="484">
        <f t="shared" ref="Q594:Q657" ca="1" si="227">P594+TIME(0,0,RANDBETWEEN(12,15))</f>
        <v>0.59993055555555674</v>
      </c>
      <c r="R594" s="486">
        <v>0.11</v>
      </c>
      <c r="S594" s="486"/>
      <c r="T594">
        <v>8</v>
      </c>
      <c r="U594" s="469" t="str">
        <f t="shared" ref="U594:U657" si="228">W594&amp;V594&amp;"-"&amp;X594&amp;Y594</f>
        <v>C29-R7</v>
      </c>
      <c r="V594">
        <v>29</v>
      </c>
      <c r="W594" s="470" t="s">
        <v>493</v>
      </c>
      <c r="X594" s="470" t="s">
        <v>494</v>
      </c>
      <c r="Y594">
        <v>7</v>
      </c>
      <c r="Z594" s="400">
        <v>578</v>
      </c>
      <c r="AA594" s="400"/>
    </row>
    <row r="595" spans="1:27" ht="12.6" customHeight="1">
      <c r="A595" s="403">
        <f t="shared" si="157"/>
        <v>579</v>
      </c>
      <c r="B595" s="513"/>
      <c r="C595" s="404" t="str">
        <f t="shared" si="158"/>
        <v>C29-R9</v>
      </c>
      <c r="D595" s="405">
        <v>0.59969907407407452</v>
      </c>
      <c r="E595" s="405">
        <v>0.59983796296296343</v>
      </c>
      <c r="F595" s="406">
        <f t="shared" ref="F595:H595" si="229">F594</f>
        <v>1.7</v>
      </c>
      <c r="G595" s="468">
        <f t="shared" si="229"/>
        <v>9.44</v>
      </c>
      <c r="H595" s="407">
        <f t="shared" si="229"/>
        <v>1.2</v>
      </c>
      <c r="I595" s="407">
        <f t="shared" si="160"/>
        <v>11.139999999999999</v>
      </c>
      <c r="J595" s="407">
        <f t="shared" si="161"/>
        <v>11.169999999999998</v>
      </c>
      <c r="K595" s="408">
        <f t="shared" si="162"/>
        <v>2.9999999999999361E-2</v>
      </c>
      <c r="L595" s="409">
        <f t="shared" si="163"/>
        <v>0.5</v>
      </c>
      <c r="M595" s="410">
        <f t="shared" si="164"/>
        <v>11.639999999999999</v>
      </c>
      <c r="N595" s="410">
        <f t="shared" ref="N595:N658" si="230">J595+L595</f>
        <v>11.669999999999998</v>
      </c>
      <c r="O595" s="411"/>
      <c r="P595" s="485">
        <f t="shared" ref="P595:P658" ca="1" si="231">Q594+TIME(0,0,RANDBETWEEN(20,25))</f>
        <v>0.60016203703703819</v>
      </c>
      <c r="Q595" s="484">
        <f t="shared" ca="1" si="227"/>
        <v>0.60032407407407518</v>
      </c>
      <c r="R595" s="486">
        <v>0.03</v>
      </c>
      <c r="S595" s="486"/>
      <c r="T595">
        <v>9</v>
      </c>
      <c r="U595" s="469" t="str">
        <f t="shared" si="228"/>
        <v>C29-R9</v>
      </c>
      <c r="V595">
        <v>29</v>
      </c>
      <c r="W595" s="470" t="s">
        <v>493</v>
      </c>
      <c r="X595" s="470" t="s">
        <v>494</v>
      </c>
      <c r="Y595">
        <v>9</v>
      </c>
      <c r="Z595" s="400">
        <v>579</v>
      </c>
      <c r="AA595" s="400"/>
    </row>
    <row r="596" spans="1:27" ht="12.6" customHeight="1">
      <c r="A596" s="403">
        <f t="shared" ref="A596:A659" si="232">A595+1</f>
        <v>580</v>
      </c>
      <c r="B596" s="513"/>
      <c r="C596" s="404" t="str">
        <f t="shared" ref="C596:C659" si="233">U596</f>
        <v>C29-R11</v>
      </c>
      <c r="D596" s="405">
        <v>0.60006944444444488</v>
      </c>
      <c r="E596" s="405">
        <v>0.60024305555555602</v>
      </c>
      <c r="F596" s="406">
        <f t="shared" ref="F596:H596" si="234">F595</f>
        <v>1.7</v>
      </c>
      <c r="G596" s="468">
        <f t="shared" si="234"/>
        <v>9.44</v>
      </c>
      <c r="H596" s="407">
        <f t="shared" si="234"/>
        <v>1.2</v>
      </c>
      <c r="I596" s="407">
        <f t="shared" ref="I596:I659" si="235">F596+G596</f>
        <v>11.139999999999999</v>
      </c>
      <c r="J596" s="407">
        <f t="shared" ref="J596:J659" si="236">I596+R596</f>
        <v>11.149999999999999</v>
      </c>
      <c r="K596" s="408">
        <f t="shared" ref="K596:K659" si="237">J596-I596</f>
        <v>9.9999999999997868E-3</v>
      </c>
      <c r="L596" s="409">
        <f t="shared" ref="L596:L659" si="238">L595</f>
        <v>0.5</v>
      </c>
      <c r="M596" s="410">
        <f t="shared" ref="M596:M659" si="239">I596+L596</f>
        <v>11.639999999999999</v>
      </c>
      <c r="N596" s="410">
        <f t="shared" si="230"/>
        <v>11.649999999999999</v>
      </c>
      <c r="O596" s="411"/>
      <c r="P596" s="485">
        <f t="shared" ca="1" si="231"/>
        <v>0.60057870370370481</v>
      </c>
      <c r="Q596" s="484">
        <f t="shared" ca="1" si="227"/>
        <v>0.60072916666666776</v>
      </c>
      <c r="R596" s="486">
        <v>0.01</v>
      </c>
      <c r="S596" s="486"/>
      <c r="T596">
        <v>10</v>
      </c>
      <c r="U596" s="469" t="str">
        <f t="shared" si="228"/>
        <v>C29-R11</v>
      </c>
      <c r="V596">
        <v>29</v>
      </c>
      <c r="W596" s="470" t="s">
        <v>493</v>
      </c>
      <c r="X596" s="470" t="s">
        <v>494</v>
      </c>
      <c r="Y596">
        <v>11</v>
      </c>
      <c r="Z596" s="400">
        <v>580</v>
      </c>
      <c r="AA596" s="400"/>
    </row>
    <row r="597" spans="1:27" ht="12.6" customHeight="1">
      <c r="A597" s="403">
        <f t="shared" si="232"/>
        <v>581</v>
      </c>
      <c r="B597" s="513"/>
      <c r="C597" s="404" t="str">
        <f t="shared" si="233"/>
        <v>C29-R13</v>
      </c>
      <c r="D597" s="405">
        <v>0.60052083333333384</v>
      </c>
      <c r="E597" s="405">
        <v>0.60067129629629679</v>
      </c>
      <c r="F597" s="406">
        <f t="shared" ref="F597:H597" si="240">F596</f>
        <v>1.7</v>
      </c>
      <c r="G597" s="468">
        <f t="shared" si="240"/>
        <v>9.44</v>
      </c>
      <c r="H597" s="407">
        <f t="shared" si="240"/>
        <v>1.2</v>
      </c>
      <c r="I597" s="407">
        <f t="shared" si="235"/>
        <v>11.139999999999999</v>
      </c>
      <c r="J597" s="407">
        <f t="shared" si="236"/>
        <v>11.249999999999998</v>
      </c>
      <c r="K597" s="408">
        <f t="shared" si="237"/>
        <v>0.10999999999999943</v>
      </c>
      <c r="L597" s="409">
        <f t="shared" si="238"/>
        <v>0.5</v>
      </c>
      <c r="M597" s="410">
        <f t="shared" si="239"/>
        <v>11.639999999999999</v>
      </c>
      <c r="N597" s="410">
        <f t="shared" si="230"/>
        <v>11.749999999999998</v>
      </c>
      <c r="O597" s="411"/>
      <c r="P597" s="485">
        <f t="shared" ca="1" si="231"/>
        <v>0.60100694444444558</v>
      </c>
      <c r="Q597" s="484">
        <f t="shared" ca="1" si="227"/>
        <v>0.60118055555555672</v>
      </c>
      <c r="R597" s="486">
        <v>0.11</v>
      </c>
      <c r="S597" s="486"/>
      <c r="T597">
        <v>11</v>
      </c>
      <c r="U597" s="469" t="str">
        <f t="shared" si="228"/>
        <v>C29-R13</v>
      </c>
      <c r="V597">
        <v>29</v>
      </c>
      <c r="W597" s="470" t="s">
        <v>493</v>
      </c>
      <c r="X597" s="470" t="s">
        <v>494</v>
      </c>
      <c r="Y597">
        <v>13</v>
      </c>
      <c r="Z597" s="400">
        <v>581</v>
      </c>
      <c r="AA597" s="400"/>
    </row>
    <row r="598" spans="1:27" ht="12.6" customHeight="1">
      <c r="A598" s="403">
        <f t="shared" si="232"/>
        <v>582</v>
      </c>
      <c r="B598" s="513"/>
      <c r="C598" s="404" t="str">
        <f t="shared" si="233"/>
        <v>C29-R15</v>
      </c>
      <c r="D598" s="405">
        <v>0.60094907407407461</v>
      </c>
      <c r="E598" s="405">
        <v>0.60112268518518575</v>
      </c>
      <c r="F598" s="406">
        <f t="shared" ref="F598:H598" si="241">F597</f>
        <v>1.7</v>
      </c>
      <c r="G598" s="468">
        <f t="shared" si="241"/>
        <v>9.44</v>
      </c>
      <c r="H598" s="407">
        <f t="shared" si="241"/>
        <v>1.2</v>
      </c>
      <c r="I598" s="407">
        <f t="shared" si="235"/>
        <v>11.139999999999999</v>
      </c>
      <c r="J598" s="407">
        <f t="shared" si="236"/>
        <v>11.249999999999998</v>
      </c>
      <c r="K598" s="408">
        <f t="shared" si="237"/>
        <v>0.10999999999999943</v>
      </c>
      <c r="L598" s="409">
        <f t="shared" si="238"/>
        <v>0.5</v>
      </c>
      <c r="M598" s="410">
        <f t="shared" si="239"/>
        <v>11.639999999999999</v>
      </c>
      <c r="N598" s="410">
        <f t="shared" si="230"/>
        <v>11.749999999999998</v>
      </c>
      <c r="O598" s="411"/>
      <c r="P598" s="485">
        <f t="shared" ca="1" si="231"/>
        <v>0.60144675925926039</v>
      </c>
      <c r="Q598" s="484">
        <f t="shared" ca="1" si="227"/>
        <v>0.60159722222222334</v>
      </c>
      <c r="R598" s="486">
        <v>0.11</v>
      </c>
      <c r="S598" s="486"/>
      <c r="T598">
        <v>12</v>
      </c>
      <c r="U598" s="469" t="str">
        <f t="shared" si="228"/>
        <v>C29-R15</v>
      </c>
      <c r="V598">
        <v>29</v>
      </c>
      <c r="W598" s="470" t="s">
        <v>493</v>
      </c>
      <c r="X598" s="470" t="s">
        <v>494</v>
      </c>
      <c r="Y598">
        <v>15</v>
      </c>
      <c r="Z598" s="400">
        <v>582</v>
      </c>
      <c r="AA598" s="400"/>
    </row>
    <row r="599" spans="1:27" ht="12.6" customHeight="1">
      <c r="A599" s="403">
        <f t="shared" si="232"/>
        <v>583</v>
      </c>
      <c r="B599" s="513"/>
      <c r="C599" s="404" t="str">
        <f t="shared" si="233"/>
        <v>C29-R17</v>
      </c>
      <c r="D599" s="405">
        <v>0.60135416666666719</v>
      </c>
      <c r="E599" s="405">
        <v>0.6014930555555561</v>
      </c>
      <c r="F599" s="406">
        <f t="shared" ref="F599:H599" si="242">F598</f>
        <v>1.7</v>
      </c>
      <c r="G599" s="468">
        <f t="shared" si="242"/>
        <v>9.44</v>
      </c>
      <c r="H599" s="407">
        <f t="shared" si="242"/>
        <v>1.2</v>
      </c>
      <c r="I599" s="407">
        <f t="shared" si="235"/>
        <v>11.139999999999999</v>
      </c>
      <c r="J599" s="407">
        <f t="shared" si="236"/>
        <v>11.169999999999998</v>
      </c>
      <c r="K599" s="408">
        <f t="shared" si="237"/>
        <v>2.9999999999999361E-2</v>
      </c>
      <c r="L599" s="409">
        <f t="shared" si="238"/>
        <v>0.5</v>
      </c>
      <c r="M599" s="410">
        <f t="shared" si="239"/>
        <v>11.639999999999999</v>
      </c>
      <c r="N599" s="410">
        <f t="shared" si="230"/>
        <v>11.669999999999998</v>
      </c>
      <c r="O599" s="411"/>
      <c r="P599" s="485">
        <f t="shared" ca="1" si="231"/>
        <v>0.60186342592592701</v>
      </c>
      <c r="Q599" s="484">
        <f t="shared" ca="1" si="227"/>
        <v>0.60203703703703815</v>
      </c>
      <c r="R599" s="486">
        <v>0.03</v>
      </c>
      <c r="S599" s="486"/>
      <c r="T599">
        <v>13</v>
      </c>
      <c r="U599" s="469" t="str">
        <f t="shared" si="228"/>
        <v>C29-R17</v>
      </c>
      <c r="V599">
        <v>29</v>
      </c>
      <c r="W599" s="470" t="s">
        <v>493</v>
      </c>
      <c r="X599" s="470" t="s">
        <v>494</v>
      </c>
      <c r="Y599">
        <v>17</v>
      </c>
      <c r="Z599" s="400">
        <v>583</v>
      </c>
      <c r="AA599" s="400"/>
    </row>
    <row r="600" spans="1:27" ht="12.6" customHeight="1">
      <c r="A600" s="403">
        <f t="shared" si="232"/>
        <v>584</v>
      </c>
      <c r="B600" s="513"/>
      <c r="C600" s="404" t="str">
        <f t="shared" si="233"/>
        <v>C29-R19</v>
      </c>
      <c r="D600" s="405">
        <v>0.60173611111111169</v>
      </c>
      <c r="E600" s="405">
        <v>0.60188657407407464</v>
      </c>
      <c r="F600" s="406">
        <f t="shared" ref="F600:H600" si="243">F599</f>
        <v>1.7</v>
      </c>
      <c r="G600" s="468">
        <f t="shared" si="243"/>
        <v>9.44</v>
      </c>
      <c r="H600" s="407">
        <f t="shared" si="243"/>
        <v>1.2</v>
      </c>
      <c r="I600" s="407">
        <f t="shared" si="235"/>
        <v>11.139999999999999</v>
      </c>
      <c r="J600" s="407">
        <f t="shared" si="236"/>
        <v>11.219999999999999</v>
      </c>
      <c r="K600" s="408">
        <f t="shared" si="237"/>
        <v>8.0000000000000071E-2</v>
      </c>
      <c r="L600" s="409">
        <f t="shared" si="238"/>
        <v>0.5</v>
      </c>
      <c r="M600" s="410">
        <f t="shared" si="239"/>
        <v>11.639999999999999</v>
      </c>
      <c r="N600" s="410">
        <f t="shared" si="230"/>
        <v>11.719999999999999</v>
      </c>
      <c r="O600" s="411"/>
      <c r="P600" s="485">
        <f t="shared" ca="1" si="231"/>
        <v>0.60228009259259374</v>
      </c>
      <c r="Q600" s="484">
        <f t="shared" ca="1" si="227"/>
        <v>0.60244212962963073</v>
      </c>
      <c r="R600" s="486">
        <v>0.08</v>
      </c>
      <c r="S600" s="486"/>
      <c r="T600">
        <v>14</v>
      </c>
      <c r="U600" s="469" t="str">
        <f t="shared" si="228"/>
        <v>C29-R19</v>
      </c>
      <c r="V600">
        <v>29</v>
      </c>
      <c r="W600" s="470" t="s">
        <v>493</v>
      </c>
      <c r="X600" s="470" t="s">
        <v>494</v>
      </c>
      <c r="Y600">
        <v>19</v>
      </c>
      <c r="Z600" s="400">
        <v>584</v>
      </c>
      <c r="AA600" s="400"/>
    </row>
    <row r="601" spans="1:27" ht="12.6" customHeight="1">
      <c r="A601" s="403">
        <f t="shared" si="232"/>
        <v>585</v>
      </c>
      <c r="B601" s="513"/>
      <c r="C601" s="404" t="str">
        <f t="shared" si="233"/>
        <v>C29-R21</v>
      </c>
      <c r="D601" s="405">
        <v>0.60215277777777831</v>
      </c>
      <c r="E601" s="405">
        <v>0.60230324074074126</v>
      </c>
      <c r="F601" s="406">
        <f t="shared" ref="F601:H601" si="244">F600</f>
        <v>1.7</v>
      </c>
      <c r="G601" s="468">
        <f t="shared" si="244"/>
        <v>9.44</v>
      </c>
      <c r="H601" s="407">
        <f t="shared" si="244"/>
        <v>1.2</v>
      </c>
      <c r="I601" s="407">
        <f t="shared" si="235"/>
        <v>11.139999999999999</v>
      </c>
      <c r="J601" s="407">
        <f t="shared" si="236"/>
        <v>11.169999999999998</v>
      </c>
      <c r="K601" s="408">
        <f t="shared" si="237"/>
        <v>2.9999999999999361E-2</v>
      </c>
      <c r="L601" s="409">
        <f t="shared" si="238"/>
        <v>0.5</v>
      </c>
      <c r="M601" s="410">
        <f t="shared" si="239"/>
        <v>11.639999999999999</v>
      </c>
      <c r="N601" s="410">
        <f t="shared" si="230"/>
        <v>11.669999999999998</v>
      </c>
      <c r="O601" s="411"/>
      <c r="P601" s="485">
        <f t="shared" ca="1" si="231"/>
        <v>0.6027083333333344</v>
      </c>
      <c r="Q601" s="484">
        <f t="shared" ca="1" si="227"/>
        <v>0.60288194444444554</v>
      </c>
      <c r="R601" s="486">
        <v>0.03</v>
      </c>
      <c r="S601" s="486"/>
      <c r="T601">
        <v>15</v>
      </c>
      <c r="U601" s="469" t="str">
        <f t="shared" si="228"/>
        <v>C29-R21</v>
      </c>
      <c r="V601">
        <v>29</v>
      </c>
      <c r="W601" s="470" t="s">
        <v>493</v>
      </c>
      <c r="X601" s="470" t="s">
        <v>494</v>
      </c>
      <c r="Y601">
        <v>21</v>
      </c>
      <c r="Z601" s="400">
        <v>585</v>
      </c>
      <c r="AA601" s="400"/>
    </row>
    <row r="602" spans="1:27" ht="12.6" customHeight="1">
      <c r="A602" s="403">
        <f t="shared" si="232"/>
        <v>586</v>
      </c>
      <c r="B602" s="513"/>
      <c r="C602" s="404" t="str">
        <f t="shared" si="233"/>
        <v>C29-R23</v>
      </c>
      <c r="D602" s="405">
        <v>0.60258101851851908</v>
      </c>
      <c r="E602" s="405">
        <v>0.602719907407408</v>
      </c>
      <c r="F602" s="406">
        <f t="shared" ref="F602:H602" si="245">F601</f>
        <v>1.7</v>
      </c>
      <c r="G602" s="468">
        <f t="shared" si="245"/>
        <v>9.44</v>
      </c>
      <c r="H602" s="407">
        <f t="shared" si="245"/>
        <v>1.2</v>
      </c>
      <c r="I602" s="407">
        <f t="shared" si="235"/>
        <v>11.139999999999999</v>
      </c>
      <c r="J602" s="407">
        <f t="shared" si="236"/>
        <v>11.149999999999999</v>
      </c>
      <c r="K602" s="408">
        <f t="shared" si="237"/>
        <v>9.9999999999997868E-3</v>
      </c>
      <c r="L602" s="409">
        <f t="shared" si="238"/>
        <v>0.5</v>
      </c>
      <c r="M602" s="410">
        <f t="shared" si="239"/>
        <v>11.639999999999999</v>
      </c>
      <c r="N602" s="410">
        <f t="shared" si="230"/>
        <v>11.649999999999999</v>
      </c>
      <c r="O602" s="411"/>
      <c r="P602" s="485">
        <f t="shared" ca="1" si="231"/>
        <v>0.60314814814814921</v>
      </c>
      <c r="Q602" s="484">
        <f t="shared" ca="1" si="227"/>
        <v>0.60328703703703812</v>
      </c>
      <c r="R602" s="486">
        <v>0.01</v>
      </c>
      <c r="S602" s="486"/>
      <c r="T602">
        <v>16</v>
      </c>
      <c r="U602" s="469" t="str">
        <f t="shared" si="228"/>
        <v>C29-R23</v>
      </c>
      <c r="V602">
        <v>29</v>
      </c>
      <c r="W602" s="470" t="s">
        <v>493</v>
      </c>
      <c r="X602" s="470" t="s">
        <v>494</v>
      </c>
      <c r="Y602">
        <v>23</v>
      </c>
      <c r="Z602" s="400">
        <v>586</v>
      </c>
      <c r="AA602" s="400"/>
    </row>
    <row r="603" spans="1:27" ht="12.6" customHeight="1">
      <c r="A603" s="403">
        <f t="shared" si="232"/>
        <v>587</v>
      </c>
      <c r="B603" s="513"/>
      <c r="C603" s="404" t="str">
        <f t="shared" si="233"/>
        <v>C29-R25</v>
      </c>
      <c r="D603" s="405">
        <v>0.60295138888888944</v>
      </c>
      <c r="E603" s="405">
        <v>0.60312500000000058</v>
      </c>
      <c r="F603" s="406">
        <f t="shared" ref="F603:H603" si="246">F602</f>
        <v>1.7</v>
      </c>
      <c r="G603" s="468">
        <f t="shared" si="246"/>
        <v>9.44</v>
      </c>
      <c r="H603" s="407">
        <f t="shared" si="246"/>
        <v>1.2</v>
      </c>
      <c r="I603" s="407">
        <f t="shared" si="235"/>
        <v>11.139999999999999</v>
      </c>
      <c r="J603" s="407">
        <f t="shared" si="236"/>
        <v>11.239999999999998</v>
      </c>
      <c r="K603" s="408">
        <f t="shared" si="237"/>
        <v>9.9999999999999645E-2</v>
      </c>
      <c r="L603" s="409">
        <f t="shared" si="238"/>
        <v>0.5</v>
      </c>
      <c r="M603" s="410">
        <f t="shared" si="239"/>
        <v>11.639999999999999</v>
      </c>
      <c r="N603" s="410">
        <f t="shared" si="230"/>
        <v>11.739999999999998</v>
      </c>
      <c r="O603" s="411"/>
      <c r="P603" s="485">
        <f t="shared" ca="1" si="231"/>
        <v>0.60354166666666775</v>
      </c>
      <c r="Q603" s="484">
        <f t="shared" ca="1" si="227"/>
        <v>0.60368055555555666</v>
      </c>
      <c r="R603" s="486">
        <v>0.1</v>
      </c>
      <c r="S603" s="486"/>
      <c r="T603">
        <v>17</v>
      </c>
      <c r="U603" s="469" t="str">
        <f t="shared" si="228"/>
        <v>C29-R25</v>
      </c>
      <c r="V603">
        <v>29</v>
      </c>
      <c r="W603" s="470" t="s">
        <v>493</v>
      </c>
      <c r="X603" s="470" t="s">
        <v>494</v>
      </c>
      <c r="Y603">
        <v>25</v>
      </c>
      <c r="Z603" s="400">
        <v>587</v>
      </c>
      <c r="AA603" s="400"/>
    </row>
    <row r="604" spans="1:27" ht="12.6" customHeight="1">
      <c r="A604" s="403">
        <f t="shared" si="232"/>
        <v>588</v>
      </c>
      <c r="B604" s="513"/>
      <c r="C604" s="404" t="str">
        <f t="shared" si="233"/>
        <v>C29-R27</v>
      </c>
      <c r="D604" s="405">
        <v>0.60336805555555617</v>
      </c>
      <c r="E604" s="405">
        <v>0.60354166666666731</v>
      </c>
      <c r="F604" s="406">
        <f t="shared" ref="F604:H604" si="247">F603</f>
        <v>1.7</v>
      </c>
      <c r="G604" s="468">
        <f t="shared" si="247"/>
        <v>9.44</v>
      </c>
      <c r="H604" s="407">
        <f t="shared" si="247"/>
        <v>1.2</v>
      </c>
      <c r="I604" s="407">
        <f t="shared" si="235"/>
        <v>11.139999999999999</v>
      </c>
      <c r="J604" s="407">
        <f t="shared" si="236"/>
        <v>11.2</v>
      </c>
      <c r="K604" s="408">
        <f t="shared" si="237"/>
        <v>6.0000000000000497E-2</v>
      </c>
      <c r="L604" s="409">
        <f t="shared" si="238"/>
        <v>0.5</v>
      </c>
      <c r="M604" s="410">
        <f t="shared" si="239"/>
        <v>11.639999999999999</v>
      </c>
      <c r="N604" s="410">
        <f t="shared" si="230"/>
        <v>11.7</v>
      </c>
      <c r="O604" s="411"/>
      <c r="P604" s="485">
        <f t="shared" ca="1" si="231"/>
        <v>0.60392361111111226</v>
      </c>
      <c r="Q604" s="484">
        <f t="shared" ca="1" si="227"/>
        <v>0.60408564814814925</v>
      </c>
      <c r="R604" s="486">
        <v>0.06</v>
      </c>
      <c r="S604" s="486"/>
      <c r="T604">
        <v>18</v>
      </c>
      <c r="U604" s="469" t="str">
        <f t="shared" si="228"/>
        <v>C29-R27</v>
      </c>
      <c r="V604">
        <v>29</v>
      </c>
      <c r="W604" s="470" t="s">
        <v>493</v>
      </c>
      <c r="X604" s="470" t="s">
        <v>494</v>
      </c>
      <c r="Y604">
        <v>27</v>
      </c>
      <c r="Z604" s="400">
        <v>588</v>
      </c>
      <c r="AA604" s="400"/>
    </row>
    <row r="605" spans="1:27" ht="12.6" customHeight="1">
      <c r="A605" s="403">
        <f t="shared" si="232"/>
        <v>589</v>
      </c>
      <c r="B605" s="513"/>
      <c r="C605" s="404" t="str">
        <f t="shared" si="233"/>
        <v>C29-R29</v>
      </c>
      <c r="D605" s="405">
        <v>0.60381944444444513</v>
      </c>
      <c r="E605" s="405">
        <v>0.60395833333333404</v>
      </c>
      <c r="F605" s="406">
        <f t="shared" ref="F605:H605" si="248">F604</f>
        <v>1.7</v>
      </c>
      <c r="G605" s="468">
        <f t="shared" si="248"/>
        <v>9.44</v>
      </c>
      <c r="H605" s="407">
        <f t="shared" si="248"/>
        <v>1.2</v>
      </c>
      <c r="I605" s="407">
        <f t="shared" si="235"/>
        <v>11.139999999999999</v>
      </c>
      <c r="J605" s="407">
        <f t="shared" si="236"/>
        <v>11.28</v>
      </c>
      <c r="K605" s="408">
        <f t="shared" si="237"/>
        <v>0.14000000000000057</v>
      </c>
      <c r="L605" s="409">
        <f t="shared" si="238"/>
        <v>0.5</v>
      </c>
      <c r="M605" s="410">
        <f t="shared" si="239"/>
        <v>11.639999999999999</v>
      </c>
      <c r="N605" s="410">
        <f t="shared" si="230"/>
        <v>11.78</v>
      </c>
      <c r="O605" s="411"/>
      <c r="P605" s="485">
        <f t="shared" ca="1" si="231"/>
        <v>0.60436342592592707</v>
      </c>
      <c r="Q605" s="484">
        <f t="shared" ca="1" si="227"/>
        <v>0.60453703703703821</v>
      </c>
      <c r="R605" s="486">
        <v>0.14000000000000001</v>
      </c>
      <c r="S605" s="486"/>
      <c r="T605">
        <v>19</v>
      </c>
      <c r="U605" s="469" t="str">
        <f t="shared" si="228"/>
        <v>C29-R29</v>
      </c>
      <c r="V605">
        <v>29</v>
      </c>
      <c r="W605" s="470" t="s">
        <v>493</v>
      </c>
      <c r="X605" s="470" t="s">
        <v>494</v>
      </c>
      <c r="Y605">
        <v>29</v>
      </c>
      <c r="Z605" s="400">
        <v>589</v>
      </c>
      <c r="AA605" s="400"/>
    </row>
    <row r="606" spans="1:27" ht="12.6" customHeight="1">
      <c r="A606" s="403">
        <f t="shared" si="232"/>
        <v>590</v>
      </c>
      <c r="B606" s="513"/>
      <c r="C606" s="404" t="str">
        <f t="shared" si="233"/>
        <v>C29-R31</v>
      </c>
      <c r="D606" s="405">
        <v>0.6042476851851859</v>
      </c>
      <c r="E606" s="405">
        <v>0.60438657407407481</v>
      </c>
      <c r="F606" s="406">
        <f t="shared" ref="F606:H606" si="249">F605</f>
        <v>1.7</v>
      </c>
      <c r="G606" s="468">
        <f t="shared" si="249"/>
        <v>9.44</v>
      </c>
      <c r="H606" s="407">
        <f t="shared" si="249"/>
        <v>1.2</v>
      </c>
      <c r="I606" s="407">
        <f t="shared" si="235"/>
        <v>11.139999999999999</v>
      </c>
      <c r="J606" s="407">
        <f t="shared" si="236"/>
        <v>11.229999999999999</v>
      </c>
      <c r="K606" s="408">
        <f t="shared" si="237"/>
        <v>8.9999999999999858E-2</v>
      </c>
      <c r="L606" s="409">
        <f t="shared" si="238"/>
        <v>0.5</v>
      </c>
      <c r="M606" s="410">
        <f t="shared" si="239"/>
        <v>11.639999999999999</v>
      </c>
      <c r="N606" s="410">
        <f t="shared" si="230"/>
        <v>11.729999999999999</v>
      </c>
      <c r="O606" s="411"/>
      <c r="P606" s="485">
        <f t="shared" ca="1" si="231"/>
        <v>0.6047800925925938</v>
      </c>
      <c r="Q606" s="484">
        <f t="shared" ca="1" si="227"/>
        <v>0.60493055555555675</v>
      </c>
      <c r="R606" s="486">
        <v>0.09</v>
      </c>
      <c r="S606" s="486"/>
      <c r="T606">
        <v>20</v>
      </c>
      <c r="U606" s="469" t="str">
        <f t="shared" si="228"/>
        <v>C29-R31</v>
      </c>
      <c r="V606">
        <v>29</v>
      </c>
      <c r="W606" s="470" t="s">
        <v>493</v>
      </c>
      <c r="X606" s="470" t="s">
        <v>494</v>
      </c>
      <c r="Y606">
        <v>31</v>
      </c>
      <c r="Z606" s="400">
        <v>590</v>
      </c>
      <c r="AA606" s="400"/>
    </row>
    <row r="607" spans="1:27" ht="12.6" customHeight="1">
      <c r="A607" s="403">
        <f t="shared" si="232"/>
        <v>591</v>
      </c>
      <c r="B607" s="513"/>
      <c r="C607" s="404" t="str">
        <f t="shared" si="233"/>
        <v>C29-R33</v>
      </c>
      <c r="D607" s="405">
        <v>0.60467592592592667</v>
      </c>
      <c r="E607" s="405">
        <v>0.60483796296296366</v>
      </c>
      <c r="F607" s="406">
        <f t="shared" ref="F607:H607" si="250">F606</f>
        <v>1.7</v>
      </c>
      <c r="G607" s="468">
        <f t="shared" si="250"/>
        <v>9.44</v>
      </c>
      <c r="H607" s="407">
        <f t="shared" si="250"/>
        <v>1.2</v>
      </c>
      <c r="I607" s="407">
        <f t="shared" si="235"/>
        <v>11.139999999999999</v>
      </c>
      <c r="J607" s="407">
        <f t="shared" si="236"/>
        <v>11.28</v>
      </c>
      <c r="K607" s="408">
        <f t="shared" si="237"/>
        <v>0.14000000000000057</v>
      </c>
      <c r="L607" s="409">
        <f t="shared" si="238"/>
        <v>0.5</v>
      </c>
      <c r="M607" s="410">
        <f t="shared" si="239"/>
        <v>11.639999999999999</v>
      </c>
      <c r="N607" s="410">
        <f t="shared" si="230"/>
        <v>11.78</v>
      </c>
      <c r="O607" s="411"/>
      <c r="P607" s="485">
        <f t="shared" ca="1" si="231"/>
        <v>0.60520833333333457</v>
      </c>
      <c r="Q607" s="484">
        <f t="shared" ca="1" si="227"/>
        <v>0.60537037037037156</v>
      </c>
      <c r="R607" s="486">
        <v>0.14000000000000001</v>
      </c>
      <c r="S607" s="486"/>
      <c r="T607">
        <v>21</v>
      </c>
      <c r="U607" s="469" t="str">
        <f t="shared" si="228"/>
        <v>C29-R33</v>
      </c>
      <c r="V607">
        <v>29</v>
      </c>
      <c r="W607" s="470" t="s">
        <v>493</v>
      </c>
      <c r="X607" s="470" t="s">
        <v>494</v>
      </c>
      <c r="Y607">
        <v>33</v>
      </c>
      <c r="Z607" s="400">
        <v>591</v>
      </c>
      <c r="AA607" s="400"/>
    </row>
    <row r="608" spans="1:27" ht="12.6" customHeight="1">
      <c r="A608" s="403">
        <f t="shared" si="232"/>
        <v>592</v>
      </c>
      <c r="B608" s="513"/>
      <c r="C608" s="404" t="str">
        <f t="shared" si="233"/>
        <v>C29-R35</v>
      </c>
      <c r="D608" s="405">
        <v>0.60510416666666733</v>
      </c>
      <c r="E608" s="405">
        <v>0.60526620370370432</v>
      </c>
      <c r="F608" s="406">
        <f t="shared" ref="F608:H608" si="251">F607</f>
        <v>1.7</v>
      </c>
      <c r="G608" s="468">
        <f t="shared" si="251"/>
        <v>9.44</v>
      </c>
      <c r="H608" s="407">
        <f t="shared" si="251"/>
        <v>1.2</v>
      </c>
      <c r="I608" s="407">
        <f t="shared" si="235"/>
        <v>11.139999999999999</v>
      </c>
      <c r="J608" s="407">
        <f t="shared" si="236"/>
        <v>11.179999999999998</v>
      </c>
      <c r="K608" s="408">
        <f t="shared" si="237"/>
        <v>3.9999999999999147E-2</v>
      </c>
      <c r="L608" s="409">
        <f t="shared" si="238"/>
        <v>0.5</v>
      </c>
      <c r="M608" s="410">
        <f t="shared" si="239"/>
        <v>11.639999999999999</v>
      </c>
      <c r="N608" s="410">
        <f t="shared" si="230"/>
        <v>11.679999999999998</v>
      </c>
      <c r="O608" s="411"/>
      <c r="P608" s="485">
        <f t="shared" ca="1" si="231"/>
        <v>0.60562500000000119</v>
      </c>
      <c r="Q608" s="484">
        <f t="shared" ca="1" si="227"/>
        <v>0.6057638888888901</v>
      </c>
      <c r="R608" s="486">
        <v>0.04</v>
      </c>
      <c r="S608" s="486"/>
      <c r="T608">
        <v>22</v>
      </c>
      <c r="U608" s="469" t="str">
        <f t="shared" si="228"/>
        <v>C29-R35</v>
      </c>
      <c r="V608">
        <v>29</v>
      </c>
      <c r="W608" s="470" t="s">
        <v>493</v>
      </c>
      <c r="X608" s="470" t="s">
        <v>494</v>
      </c>
      <c r="Y608">
        <v>35</v>
      </c>
      <c r="Z608" s="400">
        <v>592</v>
      </c>
      <c r="AA608" s="400"/>
    </row>
    <row r="609" spans="1:27" ht="12.6" customHeight="1">
      <c r="A609" s="403">
        <f t="shared" si="232"/>
        <v>593</v>
      </c>
      <c r="B609" s="513"/>
      <c r="C609" s="404" t="str">
        <f t="shared" si="233"/>
        <v>C29-R37</v>
      </c>
      <c r="D609" s="405">
        <v>0.60554398148148214</v>
      </c>
      <c r="E609" s="405">
        <v>0.60568287037037105</v>
      </c>
      <c r="F609" s="406">
        <f t="shared" ref="F609:H609" si="252">F608</f>
        <v>1.7</v>
      </c>
      <c r="G609" s="468">
        <f t="shared" si="252"/>
        <v>9.44</v>
      </c>
      <c r="H609" s="407">
        <f t="shared" si="252"/>
        <v>1.2</v>
      </c>
      <c r="I609" s="407">
        <f t="shared" si="235"/>
        <v>11.139999999999999</v>
      </c>
      <c r="J609" s="407">
        <f t="shared" si="236"/>
        <v>11.28</v>
      </c>
      <c r="K609" s="408">
        <f t="shared" si="237"/>
        <v>0.14000000000000057</v>
      </c>
      <c r="L609" s="409">
        <f t="shared" si="238"/>
        <v>0.5</v>
      </c>
      <c r="M609" s="410">
        <f t="shared" si="239"/>
        <v>11.639999999999999</v>
      </c>
      <c r="N609" s="410">
        <f t="shared" si="230"/>
        <v>11.78</v>
      </c>
      <c r="O609" s="411"/>
      <c r="P609" s="485">
        <f t="shared" ca="1" si="231"/>
        <v>0.60603009259259377</v>
      </c>
      <c r="Q609" s="484">
        <f t="shared" ca="1" si="227"/>
        <v>0.60620370370370491</v>
      </c>
      <c r="R609" s="486">
        <v>0.14000000000000001</v>
      </c>
      <c r="S609" s="486"/>
      <c r="T609">
        <v>23</v>
      </c>
      <c r="U609" s="469" t="str">
        <f t="shared" si="228"/>
        <v>C29-R37</v>
      </c>
      <c r="V609">
        <v>29</v>
      </c>
      <c r="W609" s="470" t="s">
        <v>493</v>
      </c>
      <c r="X609" s="470" t="s">
        <v>494</v>
      </c>
      <c r="Y609">
        <v>37</v>
      </c>
      <c r="Z609" s="400">
        <v>593</v>
      </c>
      <c r="AA609" s="400"/>
    </row>
    <row r="610" spans="1:27" ht="12.6" customHeight="1">
      <c r="A610" s="403">
        <f t="shared" si="232"/>
        <v>594</v>
      </c>
      <c r="B610" s="513"/>
      <c r="C610" s="404" t="str">
        <f t="shared" si="233"/>
        <v>C29-R39</v>
      </c>
      <c r="D610" s="405">
        <v>0.6059143518518525</v>
      </c>
      <c r="E610" s="405">
        <v>0.60607638888888948</v>
      </c>
      <c r="F610" s="406">
        <f t="shared" ref="F610:H610" si="253">F609</f>
        <v>1.7</v>
      </c>
      <c r="G610" s="468">
        <f t="shared" si="253"/>
        <v>9.44</v>
      </c>
      <c r="H610" s="407">
        <f t="shared" si="253"/>
        <v>1.2</v>
      </c>
      <c r="I610" s="407">
        <f t="shared" si="235"/>
        <v>11.139999999999999</v>
      </c>
      <c r="J610" s="407">
        <f t="shared" si="236"/>
        <v>11.179999999999998</v>
      </c>
      <c r="K610" s="408">
        <f t="shared" si="237"/>
        <v>3.9999999999999147E-2</v>
      </c>
      <c r="L610" s="409">
        <f t="shared" si="238"/>
        <v>0.5</v>
      </c>
      <c r="M610" s="410">
        <f t="shared" si="239"/>
        <v>11.639999999999999</v>
      </c>
      <c r="N610" s="410">
        <f t="shared" si="230"/>
        <v>11.679999999999998</v>
      </c>
      <c r="O610" s="411"/>
      <c r="P610" s="485">
        <f t="shared" ca="1" si="231"/>
        <v>0.60648148148148273</v>
      </c>
      <c r="Q610" s="484">
        <f t="shared" ca="1" si="227"/>
        <v>0.60665509259259387</v>
      </c>
      <c r="R610" s="486">
        <v>0.04</v>
      </c>
      <c r="S610" s="486"/>
      <c r="T610">
        <v>24</v>
      </c>
      <c r="U610" s="469" t="str">
        <f t="shared" si="228"/>
        <v>C29-R39</v>
      </c>
      <c r="V610">
        <v>29</v>
      </c>
      <c r="W610" s="470" t="s">
        <v>493</v>
      </c>
      <c r="X610" s="470" t="s">
        <v>494</v>
      </c>
      <c r="Y610">
        <v>39</v>
      </c>
      <c r="Z610" s="400">
        <v>594</v>
      </c>
      <c r="AA610" s="400"/>
    </row>
    <row r="611" spans="1:27" ht="12.6" customHeight="1">
      <c r="A611" s="403">
        <f t="shared" si="232"/>
        <v>595</v>
      </c>
      <c r="B611" s="513"/>
      <c r="C611" s="404" t="str">
        <f t="shared" si="233"/>
        <v>C29-R41</v>
      </c>
      <c r="D611" s="405">
        <v>0.60631944444444508</v>
      </c>
      <c r="E611" s="405">
        <v>0.60645833333333399</v>
      </c>
      <c r="F611" s="406">
        <f t="shared" ref="F611:H611" si="254">F610</f>
        <v>1.7</v>
      </c>
      <c r="G611" s="468">
        <f t="shared" si="254"/>
        <v>9.44</v>
      </c>
      <c r="H611" s="407">
        <f t="shared" si="254"/>
        <v>1.2</v>
      </c>
      <c r="I611" s="407">
        <f t="shared" si="235"/>
        <v>11.139999999999999</v>
      </c>
      <c r="J611" s="407">
        <f t="shared" si="236"/>
        <v>11.27</v>
      </c>
      <c r="K611" s="408">
        <f t="shared" si="237"/>
        <v>0.13000000000000078</v>
      </c>
      <c r="L611" s="409">
        <f t="shared" si="238"/>
        <v>0.5</v>
      </c>
      <c r="M611" s="410">
        <f t="shared" si="239"/>
        <v>11.639999999999999</v>
      </c>
      <c r="N611" s="410">
        <f t="shared" si="230"/>
        <v>11.77</v>
      </c>
      <c r="O611" s="411"/>
      <c r="P611" s="485">
        <f t="shared" ca="1" si="231"/>
        <v>0.60694444444444573</v>
      </c>
      <c r="Q611" s="484">
        <f t="shared" ca="1" si="227"/>
        <v>0.60710648148148272</v>
      </c>
      <c r="R611" s="486">
        <v>0.13</v>
      </c>
      <c r="S611" s="486"/>
      <c r="T611">
        <v>25</v>
      </c>
      <c r="U611" s="469" t="str">
        <f t="shared" si="228"/>
        <v>C29-R41</v>
      </c>
      <c r="V611">
        <v>29</v>
      </c>
      <c r="W611" s="470" t="s">
        <v>493</v>
      </c>
      <c r="X611" s="470" t="s">
        <v>494</v>
      </c>
      <c r="Y611">
        <v>41</v>
      </c>
      <c r="Z611" s="400">
        <v>595</v>
      </c>
      <c r="AA611" s="400"/>
    </row>
    <row r="612" spans="1:27" ht="12.6" customHeight="1">
      <c r="A612" s="403">
        <f t="shared" si="232"/>
        <v>596</v>
      </c>
      <c r="B612" s="513"/>
      <c r="C612" s="404" t="str">
        <f t="shared" si="233"/>
        <v>C30-R40</v>
      </c>
      <c r="D612" s="405">
        <v>0.60671296296296362</v>
      </c>
      <c r="E612" s="405">
        <v>0.60687500000000061</v>
      </c>
      <c r="F612" s="406">
        <f t="shared" ref="F612:H612" si="255">F611</f>
        <v>1.7</v>
      </c>
      <c r="G612" s="468">
        <f t="shared" si="255"/>
        <v>9.44</v>
      </c>
      <c r="H612" s="407">
        <f t="shared" si="255"/>
        <v>1.2</v>
      </c>
      <c r="I612" s="407">
        <f t="shared" si="235"/>
        <v>11.139999999999999</v>
      </c>
      <c r="J612" s="407">
        <f t="shared" si="236"/>
        <v>11.169999999999998</v>
      </c>
      <c r="K612" s="408">
        <f t="shared" si="237"/>
        <v>2.9999999999999361E-2</v>
      </c>
      <c r="L612" s="409">
        <f t="shared" si="238"/>
        <v>0.5</v>
      </c>
      <c r="M612" s="410">
        <f t="shared" si="239"/>
        <v>11.639999999999999</v>
      </c>
      <c r="N612" s="410">
        <f t="shared" si="230"/>
        <v>11.669999999999998</v>
      </c>
      <c r="O612" s="411"/>
      <c r="P612" s="485">
        <f t="shared" ca="1" si="231"/>
        <v>0.60733796296296416</v>
      </c>
      <c r="Q612" s="484">
        <f t="shared" ca="1" si="227"/>
        <v>0.60748842592592711</v>
      </c>
      <c r="R612" s="486">
        <v>0.03</v>
      </c>
      <c r="S612" s="486"/>
      <c r="T612">
        <v>26</v>
      </c>
      <c r="U612" s="469" t="str">
        <f t="shared" si="228"/>
        <v>C30-R40</v>
      </c>
      <c r="V612">
        <v>30</v>
      </c>
      <c r="W612" s="470" t="s">
        <v>493</v>
      </c>
      <c r="X612" s="470" t="s">
        <v>494</v>
      </c>
      <c r="Y612">
        <v>40</v>
      </c>
      <c r="Z612" s="400">
        <v>596</v>
      </c>
      <c r="AA612" s="400"/>
    </row>
    <row r="613" spans="1:27" ht="12.6" customHeight="1">
      <c r="A613" s="403">
        <f t="shared" si="232"/>
        <v>597</v>
      </c>
      <c r="B613" s="513"/>
      <c r="C613" s="404" t="str">
        <f t="shared" si="233"/>
        <v>C30-R38</v>
      </c>
      <c r="D613" s="405">
        <v>0.60714120370370428</v>
      </c>
      <c r="E613" s="405">
        <v>0.60731481481481542</v>
      </c>
      <c r="F613" s="406">
        <f t="shared" ref="F613:H613" si="256">F612</f>
        <v>1.7</v>
      </c>
      <c r="G613" s="468">
        <f t="shared" si="256"/>
        <v>9.44</v>
      </c>
      <c r="H613" s="407">
        <f t="shared" si="256"/>
        <v>1.2</v>
      </c>
      <c r="I613" s="407">
        <f t="shared" si="235"/>
        <v>11.139999999999999</v>
      </c>
      <c r="J613" s="407">
        <f t="shared" si="236"/>
        <v>11.239999999999998</v>
      </c>
      <c r="K613" s="408">
        <f t="shared" si="237"/>
        <v>9.9999999999999645E-2</v>
      </c>
      <c r="L613" s="409">
        <f t="shared" si="238"/>
        <v>0.5</v>
      </c>
      <c r="M613" s="410">
        <f t="shared" si="239"/>
        <v>11.639999999999999</v>
      </c>
      <c r="N613" s="410">
        <f t="shared" si="230"/>
        <v>11.739999999999998</v>
      </c>
      <c r="O613" s="411"/>
      <c r="P613" s="485">
        <f t="shared" ca="1" si="231"/>
        <v>0.60777777777777897</v>
      </c>
      <c r="Q613" s="484">
        <f t="shared" ca="1" si="227"/>
        <v>0.60792824074074192</v>
      </c>
      <c r="R613" s="486">
        <v>0.1</v>
      </c>
      <c r="S613" s="486"/>
      <c r="T613">
        <v>1</v>
      </c>
      <c r="U613" s="469" t="str">
        <f t="shared" si="228"/>
        <v>C30-R38</v>
      </c>
      <c r="V613">
        <v>30</v>
      </c>
      <c r="W613" s="470" t="s">
        <v>493</v>
      </c>
      <c r="X613" s="470" t="s">
        <v>494</v>
      </c>
      <c r="Y613">
        <v>38</v>
      </c>
      <c r="Z613" s="400">
        <v>597</v>
      </c>
      <c r="AA613" s="400"/>
    </row>
    <row r="614" spans="1:27" ht="12.6" customHeight="1">
      <c r="A614" s="403">
        <f t="shared" si="232"/>
        <v>598</v>
      </c>
      <c r="B614" s="513"/>
      <c r="C614" s="404" t="str">
        <f t="shared" si="233"/>
        <v>C30-R36</v>
      </c>
      <c r="D614" s="405">
        <v>0.60759259259259324</v>
      </c>
      <c r="E614" s="405">
        <v>0.60776620370370438</v>
      </c>
      <c r="F614" s="406">
        <f t="shared" ref="F614:H614" si="257">F613</f>
        <v>1.7</v>
      </c>
      <c r="G614" s="468">
        <f t="shared" si="257"/>
        <v>9.44</v>
      </c>
      <c r="H614" s="407">
        <f t="shared" si="257"/>
        <v>1.2</v>
      </c>
      <c r="I614" s="407">
        <f t="shared" si="235"/>
        <v>11.139999999999999</v>
      </c>
      <c r="J614" s="407">
        <f t="shared" si="236"/>
        <v>11.239999999999998</v>
      </c>
      <c r="K614" s="408">
        <f t="shared" si="237"/>
        <v>9.9999999999999645E-2</v>
      </c>
      <c r="L614" s="409">
        <f t="shared" si="238"/>
        <v>0.5</v>
      </c>
      <c r="M614" s="410">
        <f t="shared" si="239"/>
        <v>11.639999999999999</v>
      </c>
      <c r="N614" s="410">
        <f t="shared" si="230"/>
        <v>11.739999999999998</v>
      </c>
      <c r="O614" s="411"/>
      <c r="P614" s="485">
        <f t="shared" ca="1" si="231"/>
        <v>0.60821759259259378</v>
      </c>
      <c r="Q614" s="484">
        <f t="shared" ca="1" si="227"/>
        <v>0.60836805555555673</v>
      </c>
      <c r="R614" s="486">
        <v>0.1</v>
      </c>
      <c r="S614" s="486"/>
      <c r="T614">
        <v>2</v>
      </c>
      <c r="U614" s="469" t="str">
        <f t="shared" si="228"/>
        <v>C30-R36</v>
      </c>
      <c r="V614">
        <v>30</v>
      </c>
      <c r="W614" s="470" t="s">
        <v>493</v>
      </c>
      <c r="X614" s="470" t="s">
        <v>494</v>
      </c>
      <c r="Y614">
        <v>36</v>
      </c>
      <c r="Z614" s="400">
        <v>598</v>
      </c>
      <c r="AA614" s="400"/>
    </row>
    <row r="615" spans="1:27" ht="12.6" customHeight="1">
      <c r="A615" s="403">
        <f t="shared" si="232"/>
        <v>599</v>
      </c>
      <c r="B615" s="513"/>
      <c r="C615" s="404" t="str">
        <f t="shared" si="233"/>
        <v>C30-R34</v>
      </c>
      <c r="D615" s="405">
        <v>0.60805555555555624</v>
      </c>
      <c r="E615" s="405">
        <v>0.60820601851851919</v>
      </c>
      <c r="F615" s="406">
        <f t="shared" ref="F615:H615" si="258">F614</f>
        <v>1.7</v>
      </c>
      <c r="G615" s="468">
        <f t="shared" si="258"/>
        <v>9.44</v>
      </c>
      <c r="H615" s="407">
        <f t="shared" si="258"/>
        <v>1.2</v>
      </c>
      <c r="I615" s="407">
        <f t="shared" si="235"/>
        <v>11.139999999999999</v>
      </c>
      <c r="J615" s="407">
        <f t="shared" si="236"/>
        <v>11.29</v>
      </c>
      <c r="K615" s="408">
        <f t="shared" si="237"/>
        <v>0.15000000000000036</v>
      </c>
      <c r="L615" s="409">
        <f t="shared" si="238"/>
        <v>0.5</v>
      </c>
      <c r="M615" s="410">
        <f t="shared" si="239"/>
        <v>11.639999999999999</v>
      </c>
      <c r="N615" s="410">
        <f t="shared" si="230"/>
        <v>11.79</v>
      </c>
      <c r="O615" s="411"/>
      <c r="P615" s="485">
        <f t="shared" ca="1" si="231"/>
        <v>0.60861111111111232</v>
      </c>
      <c r="Q615" s="484">
        <f t="shared" ca="1" si="227"/>
        <v>0.60875000000000123</v>
      </c>
      <c r="R615" s="486">
        <v>0.15</v>
      </c>
      <c r="S615" s="486"/>
      <c r="T615">
        <v>3</v>
      </c>
      <c r="U615" s="469" t="str">
        <f t="shared" si="228"/>
        <v>C30-R34</v>
      </c>
      <c r="V615">
        <v>30</v>
      </c>
      <c r="W615" s="470" t="s">
        <v>493</v>
      </c>
      <c r="X615" s="470" t="s">
        <v>494</v>
      </c>
      <c r="Y615">
        <v>34</v>
      </c>
      <c r="Z615" s="400">
        <v>599</v>
      </c>
      <c r="AA615" s="400"/>
    </row>
    <row r="616" spans="1:27" ht="12.6" customHeight="1">
      <c r="A616" s="403">
        <f t="shared" si="232"/>
        <v>600</v>
      </c>
      <c r="B616" s="513"/>
      <c r="C616" s="404" t="str">
        <f t="shared" si="233"/>
        <v>C30-R32</v>
      </c>
      <c r="D616" s="405">
        <v>0.60844907407407478</v>
      </c>
      <c r="E616" s="405">
        <v>0.60858796296296369</v>
      </c>
      <c r="F616" s="406">
        <f t="shared" ref="F616:H616" si="259">F615</f>
        <v>1.7</v>
      </c>
      <c r="G616" s="468">
        <f t="shared" si="259"/>
        <v>9.44</v>
      </c>
      <c r="H616" s="407">
        <f t="shared" si="259"/>
        <v>1.2</v>
      </c>
      <c r="I616" s="407">
        <f t="shared" si="235"/>
        <v>11.139999999999999</v>
      </c>
      <c r="J616" s="407">
        <f t="shared" si="236"/>
        <v>11.149999999999999</v>
      </c>
      <c r="K616" s="408">
        <f t="shared" si="237"/>
        <v>9.9999999999997868E-3</v>
      </c>
      <c r="L616" s="409">
        <f t="shared" si="238"/>
        <v>0.5</v>
      </c>
      <c r="M616" s="410">
        <f t="shared" si="239"/>
        <v>11.639999999999999</v>
      </c>
      <c r="N616" s="410">
        <f t="shared" si="230"/>
        <v>11.649999999999999</v>
      </c>
      <c r="O616" s="411"/>
      <c r="P616" s="485">
        <f t="shared" ca="1" si="231"/>
        <v>0.60902777777777906</v>
      </c>
      <c r="Q616" s="484">
        <f t="shared" ca="1" si="227"/>
        <v>0.60918981481481604</v>
      </c>
      <c r="R616" s="486">
        <v>0.01</v>
      </c>
      <c r="S616" s="486"/>
      <c r="T616">
        <v>4</v>
      </c>
      <c r="U616" s="469" t="str">
        <f t="shared" si="228"/>
        <v>C30-R32</v>
      </c>
      <c r="V616">
        <v>30</v>
      </c>
      <c r="W616" s="470" t="s">
        <v>493</v>
      </c>
      <c r="X616" s="470" t="s">
        <v>494</v>
      </c>
      <c r="Y616">
        <v>32</v>
      </c>
      <c r="Z616" s="400">
        <v>600</v>
      </c>
      <c r="AA616" s="400"/>
    </row>
    <row r="617" spans="1:27" ht="12.6" customHeight="1">
      <c r="A617" s="403">
        <f t="shared" si="232"/>
        <v>601</v>
      </c>
      <c r="B617" s="513"/>
      <c r="C617" s="404" t="str">
        <f t="shared" si="233"/>
        <v>C30-R30</v>
      </c>
      <c r="D617" s="405">
        <v>0.60883101851851928</v>
      </c>
      <c r="E617" s="405">
        <v>0.60899305555555627</v>
      </c>
      <c r="F617" s="406">
        <f t="shared" ref="F617:H617" si="260">F616</f>
        <v>1.7</v>
      </c>
      <c r="G617" s="468">
        <f t="shared" si="260"/>
        <v>9.44</v>
      </c>
      <c r="H617" s="407">
        <f t="shared" si="260"/>
        <v>1.2</v>
      </c>
      <c r="I617" s="407">
        <f t="shared" si="235"/>
        <v>11.139999999999999</v>
      </c>
      <c r="J617" s="407">
        <f t="shared" si="236"/>
        <v>11.209999999999999</v>
      </c>
      <c r="K617" s="408">
        <f t="shared" si="237"/>
        <v>7.0000000000000284E-2</v>
      </c>
      <c r="L617" s="409">
        <f t="shared" si="238"/>
        <v>0.5</v>
      </c>
      <c r="M617" s="410">
        <f t="shared" si="239"/>
        <v>11.639999999999999</v>
      </c>
      <c r="N617" s="410">
        <f t="shared" si="230"/>
        <v>11.709999999999999</v>
      </c>
      <c r="O617" s="411"/>
      <c r="P617" s="485">
        <f t="shared" ca="1" si="231"/>
        <v>0.60943287037037164</v>
      </c>
      <c r="Q617" s="484">
        <f t="shared" ca="1" si="227"/>
        <v>0.60958333333333459</v>
      </c>
      <c r="R617" s="486">
        <v>7.0000000000000007E-2</v>
      </c>
      <c r="S617" s="486"/>
      <c r="T617">
        <v>5</v>
      </c>
      <c r="U617" s="469" t="str">
        <f t="shared" si="228"/>
        <v>C30-R30</v>
      </c>
      <c r="V617">
        <v>30</v>
      </c>
      <c r="W617" s="470" t="s">
        <v>493</v>
      </c>
      <c r="X617" s="470" t="s">
        <v>494</v>
      </c>
      <c r="Y617">
        <v>30</v>
      </c>
      <c r="Z617" s="400">
        <v>601</v>
      </c>
      <c r="AA617" s="400"/>
    </row>
    <row r="618" spans="1:27" ht="12.6" customHeight="1">
      <c r="A618" s="403">
        <f t="shared" si="232"/>
        <v>602</v>
      </c>
      <c r="B618" s="513"/>
      <c r="C618" s="404" t="str">
        <f t="shared" si="233"/>
        <v>C30-R28</v>
      </c>
      <c r="D618" s="405">
        <v>0.60928240740740813</v>
      </c>
      <c r="E618" s="405">
        <v>0.60943287037037108</v>
      </c>
      <c r="F618" s="406">
        <f t="shared" ref="F618:H618" si="261">F617</f>
        <v>1.7</v>
      </c>
      <c r="G618" s="468">
        <f t="shared" si="261"/>
        <v>9.44</v>
      </c>
      <c r="H618" s="407">
        <f t="shared" si="261"/>
        <v>1.2</v>
      </c>
      <c r="I618" s="407">
        <f t="shared" si="235"/>
        <v>11.139999999999999</v>
      </c>
      <c r="J618" s="407">
        <f t="shared" si="236"/>
        <v>11.2</v>
      </c>
      <c r="K618" s="408">
        <f t="shared" si="237"/>
        <v>6.0000000000000497E-2</v>
      </c>
      <c r="L618" s="409">
        <f t="shared" si="238"/>
        <v>0.5</v>
      </c>
      <c r="M618" s="410">
        <f t="shared" si="239"/>
        <v>11.639999999999999</v>
      </c>
      <c r="N618" s="410">
        <f t="shared" si="230"/>
        <v>11.7</v>
      </c>
      <c r="O618" s="411"/>
      <c r="P618" s="485">
        <f t="shared" ca="1" si="231"/>
        <v>0.60983796296296422</v>
      </c>
      <c r="Q618" s="484">
        <f t="shared" ca="1" si="227"/>
        <v>0.60998842592592717</v>
      </c>
      <c r="R618" s="486">
        <v>0.06</v>
      </c>
      <c r="S618" s="486"/>
      <c r="T618">
        <v>6</v>
      </c>
      <c r="U618" s="469" t="str">
        <f t="shared" si="228"/>
        <v>C30-R28</v>
      </c>
      <c r="V618">
        <v>30</v>
      </c>
      <c r="W618" s="470" t="s">
        <v>493</v>
      </c>
      <c r="X618" s="470" t="s">
        <v>494</v>
      </c>
      <c r="Y618">
        <v>28</v>
      </c>
      <c r="Z618" s="400">
        <v>602</v>
      </c>
      <c r="AA618" s="400"/>
    </row>
    <row r="619" spans="1:27" ht="12.6" customHeight="1">
      <c r="A619" s="403">
        <f t="shared" si="232"/>
        <v>603</v>
      </c>
      <c r="B619" s="513"/>
      <c r="C619" s="404" t="str">
        <f t="shared" si="233"/>
        <v>C30-R26</v>
      </c>
      <c r="D619" s="405">
        <v>0.60968750000000071</v>
      </c>
      <c r="E619" s="405">
        <v>0.60986111111111185</v>
      </c>
      <c r="F619" s="406">
        <f t="shared" ref="F619:H619" si="262">F618</f>
        <v>1.7</v>
      </c>
      <c r="G619" s="468">
        <f t="shared" si="262"/>
        <v>9.44</v>
      </c>
      <c r="H619" s="407">
        <f t="shared" si="262"/>
        <v>1.2</v>
      </c>
      <c r="I619" s="407">
        <f t="shared" si="235"/>
        <v>11.139999999999999</v>
      </c>
      <c r="J619" s="407">
        <f t="shared" si="236"/>
        <v>11.29</v>
      </c>
      <c r="K619" s="408">
        <f t="shared" si="237"/>
        <v>0.15000000000000036</v>
      </c>
      <c r="L619" s="409">
        <f t="shared" si="238"/>
        <v>0.5</v>
      </c>
      <c r="M619" s="410">
        <f t="shared" si="239"/>
        <v>11.639999999999999</v>
      </c>
      <c r="N619" s="410">
        <f t="shared" si="230"/>
        <v>11.79</v>
      </c>
      <c r="O619" s="411"/>
      <c r="P619" s="485">
        <f t="shared" ca="1" si="231"/>
        <v>0.61021990740740861</v>
      </c>
      <c r="Q619" s="484">
        <f t="shared" ca="1" si="227"/>
        <v>0.61039351851851975</v>
      </c>
      <c r="R619" s="486">
        <v>0.15</v>
      </c>
      <c r="S619" s="486"/>
      <c r="T619">
        <v>7</v>
      </c>
      <c r="U619" s="469" t="str">
        <f t="shared" si="228"/>
        <v>C30-R26</v>
      </c>
      <c r="V619">
        <v>30</v>
      </c>
      <c r="W619" s="470" t="s">
        <v>493</v>
      </c>
      <c r="X619" s="470" t="s">
        <v>494</v>
      </c>
      <c r="Y619">
        <v>26</v>
      </c>
      <c r="Z619" s="400">
        <v>603</v>
      </c>
      <c r="AA619" s="400"/>
    </row>
    <row r="620" spans="1:27" ht="12.6" customHeight="1">
      <c r="A620" s="403">
        <f t="shared" si="232"/>
        <v>604</v>
      </c>
      <c r="B620" s="513"/>
      <c r="C620" s="404" t="str">
        <f t="shared" si="233"/>
        <v>C30-R24</v>
      </c>
      <c r="D620" s="405">
        <v>0.61011574074074149</v>
      </c>
      <c r="E620" s="405">
        <v>0.61028935185185262</v>
      </c>
      <c r="F620" s="406">
        <f t="shared" ref="F620:H620" si="263">F619</f>
        <v>1.7</v>
      </c>
      <c r="G620" s="468">
        <f t="shared" si="263"/>
        <v>9.44</v>
      </c>
      <c r="H620" s="407">
        <f t="shared" si="263"/>
        <v>1.2</v>
      </c>
      <c r="I620" s="407">
        <f t="shared" si="235"/>
        <v>11.139999999999999</v>
      </c>
      <c r="J620" s="407">
        <f t="shared" si="236"/>
        <v>11.179999999999998</v>
      </c>
      <c r="K620" s="408">
        <f t="shared" si="237"/>
        <v>3.9999999999999147E-2</v>
      </c>
      <c r="L620" s="409">
        <f t="shared" si="238"/>
        <v>0.5</v>
      </c>
      <c r="M620" s="410">
        <f t="shared" si="239"/>
        <v>11.639999999999999</v>
      </c>
      <c r="N620" s="410">
        <f t="shared" si="230"/>
        <v>11.679999999999998</v>
      </c>
      <c r="O620" s="411"/>
      <c r="P620" s="485">
        <f t="shared" ca="1" si="231"/>
        <v>0.61063657407407534</v>
      </c>
      <c r="Q620" s="484">
        <f t="shared" ca="1" si="227"/>
        <v>0.61078703703703829</v>
      </c>
      <c r="R620" s="486">
        <v>0.04</v>
      </c>
      <c r="S620" s="486"/>
      <c r="T620">
        <v>8</v>
      </c>
      <c r="U620" s="469" t="str">
        <f t="shared" si="228"/>
        <v>C30-R24</v>
      </c>
      <c r="V620">
        <v>30</v>
      </c>
      <c r="W620" s="470" t="s">
        <v>493</v>
      </c>
      <c r="X620" s="470" t="s">
        <v>494</v>
      </c>
      <c r="Y620">
        <v>24</v>
      </c>
      <c r="Z620" s="400">
        <v>604</v>
      </c>
      <c r="AA620" s="400"/>
    </row>
    <row r="621" spans="1:27" ht="12.6" customHeight="1">
      <c r="A621" s="403">
        <f t="shared" si="232"/>
        <v>605</v>
      </c>
      <c r="B621" s="513"/>
      <c r="C621" s="404" t="str">
        <f t="shared" si="233"/>
        <v>C30-R22</v>
      </c>
      <c r="D621" s="405">
        <v>0.61054398148148226</v>
      </c>
      <c r="E621" s="405">
        <v>0.61071759259259339</v>
      </c>
      <c r="F621" s="406">
        <f t="shared" ref="F621:H621" si="264">F620</f>
        <v>1.7</v>
      </c>
      <c r="G621" s="468">
        <f t="shared" si="264"/>
        <v>9.44</v>
      </c>
      <c r="H621" s="407">
        <f t="shared" si="264"/>
        <v>1.2</v>
      </c>
      <c r="I621" s="407">
        <f t="shared" si="235"/>
        <v>11.139999999999999</v>
      </c>
      <c r="J621" s="407">
        <f t="shared" si="236"/>
        <v>11.229999999999999</v>
      </c>
      <c r="K621" s="408">
        <f t="shared" si="237"/>
        <v>8.9999999999999858E-2</v>
      </c>
      <c r="L621" s="409">
        <f t="shared" si="238"/>
        <v>0.5</v>
      </c>
      <c r="M621" s="410">
        <f t="shared" si="239"/>
        <v>11.639999999999999</v>
      </c>
      <c r="N621" s="410">
        <f t="shared" si="230"/>
        <v>11.729999999999999</v>
      </c>
      <c r="O621" s="411"/>
      <c r="P621" s="485">
        <f t="shared" ca="1" si="231"/>
        <v>0.61103009259259389</v>
      </c>
      <c r="Q621" s="484">
        <f t="shared" ca="1" si="227"/>
        <v>0.61120370370370503</v>
      </c>
      <c r="R621" s="486">
        <v>0.09</v>
      </c>
      <c r="S621" s="486"/>
      <c r="T621">
        <v>9</v>
      </c>
      <c r="U621" s="469" t="str">
        <f t="shared" si="228"/>
        <v>C30-R22</v>
      </c>
      <c r="V621">
        <v>30</v>
      </c>
      <c r="W621" s="470" t="s">
        <v>493</v>
      </c>
      <c r="X621" s="470" t="s">
        <v>494</v>
      </c>
      <c r="Y621">
        <v>22</v>
      </c>
      <c r="Z621" s="400">
        <v>605</v>
      </c>
      <c r="AA621" s="400"/>
    </row>
    <row r="622" spans="1:27" ht="12.6" customHeight="1">
      <c r="A622" s="403">
        <f t="shared" si="232"/>
        <v>606</v>
      </c>
      <c r="B622" s="513"/>
      <c r="C622" s="404" t="str">
        <f t="shared" si="233"/>
        <v>C30-R20</v>
      </c>
      <c r="D622" s="405">
        <v>0.61098379629629707</v>
      </c>
      <c r="E622" s="405">
        <v>0.61112268518518598</v>
      </c>
      <c r="F622" s="406">
        <f t="shared" ref="F622:H622" si="265">F621</f>
        <v>1.7</v>
      </c>
      <c r="G622" s="468">
        <f t="shared" si="265"/>
        <v>9.44</v>
      </c>
      <c r="H622" s="407">
        <f t="shared" si="265"/>
        <v>1.2</v>
      </c>
      <c r="I622" s="407">
        <f t="shared" si="235"/>
        <v>11.139999999999999</v>
      </c>
      <c r="J622" s="407">
        <f t="shared" si="236"/>
        <v>11.209999999999999</v>
      </c>
      <c r="K622" s="408">
        <f t="shared" si="237"/>
        <v>7.0000000000000284E-2</v>
      </c>
      <c r="L622" s="409">
        <f t="shared" si="238"/>
        <v>0.5</v>
      </c>
      <c r="M622" s="410">
        <f t="shared" si="239"/>
        <v>11.639999999999999</v>
      </c>
      <c r="N622" s="410">
        <f t="shared" si="230"/>
        <v>11.709999999999999</v>
      </c>
      <c r="O622" s="411"/>
      <c r="P622" s="485">
        <f t="shared" ca="1" si="231"/>
        <v>0.61149305555555689</v>
      </c>
      <c r="Q622" s="484">
        <f t="shared" ca="1" si="227"/>
        <v>0.61164351851851984</v>
      </c>
      <c r="R622" s="486">
        <v>7.0000000000000007E-2</v>
      </c>
      <c r="S622" s="486"/>
      <c r="T622">
        <v>10</v>
      </c>
      <c r="U622" s="469" t="str">
        <f t="shared" si="228"/>
        <v>C30-R20</v>
      </c>
      <c r="V622">
        <v>30</v>
      </c>
      <c r="W622" s="470" t="s">
        <v>493</v>
      </c>
      <c r="X622" s="470" t="s">
        <v>494</v>
      </c>
      <c r="Y622">
        <v>20</v>
      </c>
      <c r="Z622" s="400">
        <v>606</v>
      </c>
      <c r="AA622" s="400"/>
    </row>
    <row r="623" spans="1:27" ht="12.6" customHeight="1">
      <c r="A623" s="403">
        <f t="shared" si="232"/>
        <v>607</v>
      </c>
      <c r="B623" s="513"/>
      <c r="C623" s="404" t="str">
        <f t="shared" si="233"/>
        <v>C30-R18</v>
      </c>
      <c r="D623" s="405">
        <v>0.61135416666666742</v>
      </c>
      <c r="E623" s="405">
        <v>0.61152777777777856</v>
      </c>
      <c r="F623" s="406">
        <f t="shared" ref="F623:H623" si="266">F622</f>
        <v>1.7</v>
      </c>
      <c r="G623" s="468">
        <f t="shared" si="266"/>
        <v>9.44</v>
      </c>
      <c r="H623" s="407">
        <f t="shared" si="266"/>
        <v>1.2</v>
      </c>
      <c r="I623" s="407">
        <f t="shared" si="235"/>
        <v>11.139999999999999</v>
      </c>
      <c r="J623" s="407">
        <f t="shared" si="236"/>
        <v>11.259999999999998</v>
      </c>
      <c r="K623" s="408">
        <f t="shared" si="237"/>
        <v>0.11999999999999922</v>
      </c>
      <c r="L623" s="409">
        <f t="shared" si="238"/>
        <v>0.5</v>
      </c>
      <c r="M623" s="410">
        <f t="shared" si="239"/>
        <v>11.639999999999999</v>
      </c>
      <c r="N623" s="410">
        <f t="shared" si="230"/>
        <v>11.759999999999998</v>
      </c>
      <c r="O623" s="411"/>
      <c r="P623" s="485">
        <f t="shared" ca="1" si="231"/>
        <v>0.61187500000000128</v>
      </c>
      <c r="Q623" s="484">
        <f t="shared" ca="1" si="227"/>
        <v>0.61201388888889019</v>
      </c>
      <c r="R623" s="486">
        <v>0.12</v>
      </c>
      <c r="S623" s="486"/>
      <c r="T623">
        <v>11</v>
      </c>
      <c r="U623" s="469" t="str">
        <f t="shared" si="228"/>
        <v>C30-R18</v>
      </c>
      <c r="V623">
        <v>30</v>
      </c>
      <c r="W623" s="470" t="s">
        <v>493</v>
      </c>
      <c r="X623" s="470" t="s">
        <v>494</v>
      </c>
      <c r="Y623">
        <v>18</v>
      </c>
      <c r="Z623" s="400">
        <v>607</v>
      </c>
      <c r="AA623" s="400"/>
    </row>
    <row r="624" spans="1:27" ht="12.6" customHeight="1">
      <c r="A624" s="403">
        <f t="shared" si="232"/>
        <v>608</v>
      </c>
      <c r="B624" s="513"/>
      <c r="C624" s="404" t="str">
        <f t="shared" si="233"/>
        <v>C30-R16</v>
      </c>
      <c r="D624" s="405">
        <v>0.61181712962963042</v>
      </c>
      <c r="E624" s="405">
        <v>0.61195601851851933</v>
      </c>
      <c r="F624" s="406">
        <f t="shared" ref="F624:H624" si="267">F623</f>
        <v>1.7</v>
      </c>
      <c r="G624" s="468">
        <f t="shared" si="267"/>
        <v>9.44</v>
      </c>
      <c r="H624" s="407">
        <f t="shared" si="267"/>
        <v>1.2</v>
      </c>
      <c r="I624" s="407">
        <f t="shared" si="235"/>
        <v>11.139999999999999</v>
      </c>
      <c r="J624" s="407">
        <f t="shared" si="236"/>
        <v>11.209999999999999</v>
      </c>
      <c r="K624" s="408">
        <f t="shared" si="237"/>
        <v>7.0000000000000284E-2</v>
      </c>
      <c r="L624" s="409">
        <f t="shared" si="238"/>
        <v>0.5</v>
      </c>
      <c r="M624" s="410">
        <f t="shared" si="239"/>
        <v>11.639999999999999</v>
      </c>
      <c r="N624" s="410">
        <f t="shared" si="230"/>
        <v>11.709999999999999</v>
      </c>
      <c r="O624" s="411"/>
      <c r="P624" s="485">
        <f t="shared" ca="1" si="231"/>
        <v>0.61225694444444578</v>
      </c>
      <c r="Q624" s="484">
        <f t="shared" ca="1" si="227"/>
        <v>0.61240740740740873</v>
      </c>
      <c r="R624" s="486">
        <v>7.0000000000000007E-2</v>
      </c>
      <c r="S624" s="486"/>
      <c r="T624">
        <v>12</v>
      </c>
      <c r="U624" s="469" t="str">
        <f t="shared" si="228"/>
        <v>C30-R16</v>
      </c>
      <c r="V624">
        <v>30</v>
      </c>
      <c r="W624" s="470" t="s">
        <v>493</v>
      </c>
      <c r="X624" s="470" t="s">
        <v>494</v>
      </c>
      <c r="Y624">
        <v>16</v>
      </c>
      <c r="Z624" s="400">
        <v>608</v>
      </c>
      <c r="AA624" s="400"/>
    </row>
    <row r="625" spans="1:27" ht="12.6" customHeight="1">
      <c r="A625" s="403">
        <f t="shared" si="232"/>
        <v>609</v>
      </c>
      <c r="B625" s="513"/>
      <c r="C625" s="404" t="str">
        <f t="shared" si="233"/>
        <v>C30-R14</v>
      </c>
      <c r="D625" s="405">
        <v>0.612222222222223</v>
      </c>
      <c r="E625" s="405">
        <v>0.61239583333333414</v>
      </c>
      <c r="F625" s="406">
        <f t="shared" ref="F625:H625" si="268">F624</f>
        <v>1.7</v>
      </c>
      <c r="G625" s="468">
        <f t="shared" si="268"/>
        <v>9.44</v>
      </c>
      <c r="H625" s="407">
        <f t="shared" si="268"/>
        <v>1.2</v>
      </c>
      <c r="I625" s="407">
        <f t="shared" si="235"/>
        <v>11.139999999999999</v>
      </c>
      <c r="J625" s="407">
        <f t="shared" si="236"/>
        <v>11.249999999999998</v>
      </c>
      <c r="K625" s="408">
        <f t="shared" si="237"/>
        <v>0.10999999999999943</v>
      </c>
      <c r="L625" s="409">
        <f t="shared" si="238"/>
        <v>0.5</v>
      </c>
      <c r="M625" s="410">
        <f t="shared" si="239"/>
        <v>11.639999999999999</v>
      </c>
      <c r="N625" s="410">
        <f t="shared" si="230"/>
        <v>11.749999999999998</v>
      </c>
      <c r="O625" s="411"/>
      <c r="P625" s="485">
        <f t="shared" ca="1" si="231"/>
        <v>0.61266203703703837</v>
      </c>
      <c r="Q625" s="484">
        <f t="shared" ca="1" si="227"/>
        <v>0.61281250000000131</v>
      </c>
      <c r="R625" s="486">
        <v>0.11</v>
      </c>
      <c r="S625" s="486"/>
      <c r="T625">
        <v>13</v>
      </c>
      <c r="U625" s="469" t="str">
        <f t="shared" si="228"/>
        <v>C30-R14</v>
      </c>
      <c r="V625">
        <v>30</v>
      </c>
      <c r="W625" s="470" t="s">
        <v>493</v>
      </c>
      <c r="X625" s="470" t="s">
        <v>494</v>
      </c>
      <c r="Y625">
        <v>14</v>
      </c>
      <c r="Z625" s="400">
        <v>609</v>
      </c>
      <c r="AA625" s="400"/>
    </row>
    <row r="626" spans="1:27" ht="12.6" customHeight="1">
      <c r="A626" s="403">
        <f t="shared" si="232"/>
        <v>610</v>
      </c>
      <c r="B626" s="513"/>
      <c r="C626" s="404" t="str">
        <f t="shared" si="233"/>
        <v>C30-R12</v>
      </c>
      <c r="D626" s="405">
        <v>0.61265046296296377</v>
      </c>
      <c r="E626" s="405">
        <v>0.61280092592592672</v>
      </c>
      <c r="F626" s="406">
        <f t="shared" ref="F626:H626" si="269">F625</f>
        <v>1.7</v>
      </c>
      <c r="G626" s="468">
        <f t="shared" si="269"/>
        <v>9.44</v>
      </c>
      <c r="H626" s="407">
        <f t="shared" si="269"/>
        <v>1.2</v>
      </c>
      <c r="I626" s="407">
        <f t="shared" si="235"/>
        <v>11.139999999999999</v>
      </c>
      <c r="J626" s="407">
        <f t="shared" si="236"/>
        <v>11.219999999999999</v>
      </c>
      <c r="K626" s="408">
        <f t="shared" si="237"/>
        <v>8.0000000000000071E-2</v>
      </c>
      <c r="L626" s="409">
        <f t="shared" si="238"/>
        <v>0.5</v>
      </c>
      <c r="M626" s="410">
        <f t="shared" si="239"/>
        <v>11.639999999999999</v>
      </c>
      <c r="N626" s="410">
        <f t="shared" si="230"/>
        <v>11.719999999999999</v>
      </c>
      <c r="O626" s="411"/>
      <c r="P626" s="485">
        <f t="shared" ca="1" si="231"/>
        <v>0.61304398148148276</v>
      </c>
      <c r="Q626" s="484">
        <f t="shared" ca="1" si="227"/>
        <v>0.61320601851851975</v>
      </c>
      <c r="R626" s="486">
        <v>0.08</v>
      </c>
      <c r="S626" s="486"/>
      <c r="T626">
        <v>14</v>
      </c>
      <c r="U626" s="469" t="str">
        <f t="shared" si="228"/>
        <v>C30-R12</v>
      </c>
      <c r="V626">
        <v>30</v>
      </c>
      <c r="W626" s="470" t="s">
        <v>493</v>
      </c>
      <c r="X626" s="470" t="s">
        <v>494</v>
      </c>
      <c r="Y626">
        <v>12</v>
      </c>
      <c r="Z626" s="400">
        <v>610</v>
      </c>
      <c r="AA626" s="400"/>
    </row>
    <row r="627" spans="1:27" ht="12.6" customHeight="1">
      <c r="A627" s="403">
        <f t="shared" si="232"/>
        <v>611</v>
      </c>
      <c r="B627" s="513" t="str">
        <f>D12</f>
        <v>KM8+940, KM9+009,80</v>
      </c>
      <c r="C627" s="404" t="str">
        <f t="shared" si="233"/>
        <v>C30-R10</v>
      </c>
      <c r="D627" s="405">
        <v>0.61304398148148231</v>
      </c>
      <c r="E627" s="405">
        <v>0.61319444444444526</v>
      </c>
      <c r="F627" s="406">
        <f t="shared" ref="F627:H627" si="270">F626</f>
        <v>1.7</v>
      </c>
      <c r="G627" s="468">
        <f t="shared" si="270"/>
        <v>9.44</v>
      </c>
      <c r="H627" s="407">
        <f t="shared" si="270"/>
        <v>1.2</v>
      </c>
      <c r="I627" s="407">
        <f t="shared" si="235"/>
        <v>11.139999999999999</v>
      </c>
      <c r="J627" s="407">
        <f t="shared" si="236"/>
        <v>11.249999999999998</v>
      </c>
      <c r="K627" s="408">
        <f t="shared" si="237"/>
        <v>0.10999999999999943</v>
      </c>
      <c r="L627" s="409">
        <f t="shared" si="238"/>
        <v>0.5</v>
      </c>
      <c r="M627" s="410">
        <f t="shared" si="239"/>
        <v>11.639999999999999</v>
      </c>
      <c r="N627" s="410">
        <f t="shared" si="230"/>
        <v>11.749999999999998</v>
      </c>
      <c r="O627" s="411"/>
      <c r="P627" s="485">
        <f t="shared" ca="1" si="231"/>
        <v>0.61348379629629757</v>
      </c>
      <c r="Q627" s="484">
        <f t="shared" ca="1" si="227"/>
        <v>0.61365740740740871</v>
      </c>
      <c r="R627" s="486">
        <v>0.11</v>
      </c>
      <c r="S627" s="486"/>
      <c r="T627">
        <v>15</v>
      </c>
      <c r="U627" s="469" t="str">
        <f t="shared" si="228"/>
        <v>C30-R10</v>
      </c>
      <c r="V627">
        <v>30</v>
      </c>
      <c r="W627" s="470" t="s">
        <v>493</v>
      </c>
      <c r="X627" s="470" t="s">
        <v>494</v>
      </c>
      <c r="Y627">
        <v>10</v>
      </c>
      <c r="Z627" s="400">
        <v>611</v>
      </c>
      <c r="AA627" s="400"/>
    </row>
    <row r="628" spans="1:27" ht="12.6" customHeight="1">
      <c r="A628" s="403">
        <f t="shared" si="232"/>
        <v>612</v>
      </c>
      <c r="B628" s="513"/>
      <c r="C628" s="404" t="str">
        <f t="shared" si="233"/>
        <v>C30-R8</v>
      </c>
      <c r="D628" s="405">
        <v>0.61348379629629712</v>
      </c>
      <c r="E628" s="405">
        <v>0.61362268518518603</v>
      </c>
      <c r="F628" s="406">
        <f t="shared" ref="F628:H628" si="271">F627</f>
        <v>1.7</v>
      </c>
      <c r="G628" s="468">
        <f t="shared" si="271"/>
        <v>9.44</v>
      </c>
      <c r="H628" s="407">
        <f t="shared" si="271"/>
        <v>1.2</v>
      </c>
      <c r="I628" s="407">
        <f t="shared" si="235"/>
        <v>11.139999999999999</v>
      </c>
      <c r="J628" s="407">
        <f t="shared" si="236"/>
        <v>11.149999999999999</v>
      </c>
      <c r="K628" s="408">
        <f t="shared" si="237"/>
        <v>9.9999999999997868E-3</v>
      </c>
      <c r="L628" s="409">
        <f t="shared" si="238"/>
        <v>0.5</v>
      </c>
      <c r="M628" s="410">
        <f t="shared" si="239"/>
        <v>11.639999999999999</v>
      </c>
      <c r="N628" s="410">
        <f t="shared" si="230"/>
        <v>11.649999999999999</v>
      </c>
      <c r="O628" s="411"/>
      <c r="P628" s="485">
        <f t="shared" ca="1" si="231"/>
        <v>0.6139004629629643</v>
      </c>
      <c r="Q628" s="484">
        <f t="shared" ca="1" si="227"/>
        <v>0.61406250000000129</v>
      </c>
      <c r="R628" s="486">
        <v>0.01</v>
      </c>
      <c r="S628" s="486"/>
      <c r="T628">
        <v>16</v>
      </c>
      <c r="U628" s="469" t="str">
        <f t="shared" si="228"/>
        <v>C30-R8</v>
      </c>
      <c r="V628">
        <v>30</v>
      </c>
      <c r="W628" s="470" t="s">
        <v>493</v>
      </c>
      <c r="X628" s="470" t="s">
        <v>494</v>
      </c>
      <c r="Y628">
        <v>8</v>
      </c>
      <c r="Z628" s="400">
        <v>612</v>
      </c>
      <c r="AA628" s="400"/>
    </row>
    <row r="629" spans="1:27" ht="12.6" customHeight="1">
      <c r="A629" s="403">
        <f t="shared" si="232"/>
        <v>613</v>
      </c>
      <c r="B629" s="513"/>
      <c r="C629" s="404" t="str">
        <f t="shared" si="233"/>
        <v>C30-R6</v>
      </c>
      <c r="D629" s="405">
        <v>0.61391203703703789</v>
      </c>
      <c r="E629" s="405">
        <v>0.61408564814814903</v>
      </c>
      <c r="F629" s="406">
        <f t="shared" ref="F629:H629" si="272">F628</f>
        <v>1.7</v>
      </c>
      <c r="G629" s="468">
        <f t="shared" si="272"/>
        <v>9.44</v>
      </c>
      <c r="H629" s="407">
        <f t="shared" si="272"/>
        <v>1.2</v>
      </c>
      <c r="I629" s="407">
        <f t="shared" si="235"/>
        <v>11.139999999999999</v>
      </c>
      <c r="J629" s="407">
        <f t="shared" si="236"/>
        <v>11.28</v>
      </c>
      <c r="K629" s="408">
        <f t="shared" si="237"/>
        <v>0.14000000000000057</v>
      </c>
      <c r="L629" s="409">
        <f t="shared" si="238"/>
        <v>0.5</v>
      </c>
      <c r="M629" s="410">
        <f t="shared" si="239"/>
        <v>11.639999999999999</v>
      </c>
      <c r="N629" s="410">
        <f t="shared" si="230"/>
        <v>11.78</v>
      </c>
      <c r="O629" s="411"/>
      <c r="P629" s="485">
        <f t="shared" ca="1" si="231"/>
        <v>0.61429398148148273</v>
      </c>
      <c r="Q629" s="484">
        <f t="shared" ca="1" si="227"/>
        <v>0.61444444444444568</v>
      </c>
      <c r="R629" s="486">
        <v>0.14000000000000001</v>
      </c>
      <c r="S629" s="486"/>
      <c r="T629">
        <v>17</v>
      </c>
      <c r="U629" s="469" t="str">
        <f t="shared" si="228"/>
        <v>C30-R6</v>
      </c>
      <c r="V629">
        <v>30</v>
      </c>
      <c r="W629" s="470" t="s">
        <v>493</v>
      </c>
      <c r="X629" s="470" t="s">
        <v>494</v>
      </c>
      <c r="Y629">
        <v>6</v>
      </c>
      <c r="Z629" s="400">
        <v>613</v>
      </c>
      <c r="AA629" s="400"/>
    </row>
    <row r="630" spans="1:27" ht="12.6" customHeight="1">
      <c r="A630" s="403">
        <f t="shared" si="232"/>
        <v>614</v>
      </c>
      <c r="B630" s="513"/>
      <c r="C630" s="404" t="str">
        <f t="shared" si="233"/>
        <v>C30-R4</v>
      </c>
      <c r="D630" s="405">
        <v>0.61431712962963048</v>
      </c>
      <c r="E630" s="405">
        <v>0.61446759259259343</v>
      </c>
      <c r="F630" s="406">
        <f t="shared" ref="F630:H630" si="273">F629</f>
        <v>1.7</v>
      </c>
      <c r="G630" s="468">
        <f t="shared" si="273"/>
        <v>9.44</v>
      </c>
      <c r="H630" s="407">
        <f t="shared" si="273"/>
        <v>1.2</v>
      </c>
      <c r="I630" s="407">
        <f t="shared" si="235"/>
        <v>11.139999999999999</v>
      </c>
      <c r="J630" s="407">
        <f t="shared" si="236"/>
        <v>11.219999999999999</v>
      </c>
      <c r="K630" s="408">
        <f t="shared" si="237"/>
        <v>8.0000000000000071E-2</v>
      </c>
      <c r="L630" s="409">
        <f t="shared" si="238"/>
        <v>0.5</v>
      </c>
      <c r="M630" s="410">
        <f t="shared" si="239"/>
        <v>11.639999999999999</v>
      </c>
      <c r="N630" s="410">
        <f t="shared" si="230"/>
        <v>11.719999999999999</v>
      </c>
      <c r="O630" s="411"/>
      <c r="P630" s="485">
        <f t="shared" ca="1" si="231"/>
        <v>0.61469907407407531</v>
      </c>
      <c r="Q630" s="484">
        <f t="shared" ca="1" si="227"/>
        <v>0.61487268518518645</v>
      </c>
      <c r="R630" s="486">
        <v>0.08</v>
      </c>
      <c r="S630" s="486"/>
      <c r="T630">
        <v>18</v>
      </c>
      <c r="U630" s="469" t="str">
        <f t="shared" si="228"/>
        <v>C30-R4</v>
      </c>
      <c r="V630">
        <v>30</v>
      </c>
      <c r="W630" s="470" t="s">
        <v>493</v>
      </c>
      <c r="X630" s="470" t="s">
        <v>494</v>
      </c>
      <c r="Y630">
        <v>4</v>
      </c>
      <c r="Z630" s="400">
        <v>614</v>
      </c>
      <c r="AA630" s="400"/>
    </row>
    <row r="631" spans="1:27" ht="12.6" customHeight="1">
      <c r="A631" s="403">
        <f t="shared" si="232"/>
        <v>615</v>
      </c>
      <c r="B631" s="513"/>
      <c r="C631" s="404" t="str">
        <f t="shared" si="233"/>
        <v>C30-R2</v>
      </c>
      <c r="D631" s="405">
        <v>0.61471064814814902</v>
      </c>
      <c r="E631" s="405">
        <v>0.61486111111111197</v>
      </c>
      <c r="F631" s="406">
        <f t="shared" ref="F631:H631" si="274">F630</f>
        <v>1.7</v>
      </c>
      <c r="G631" s="468">
        <f t="shared" si="274"/>
        <v>9.44</v>
      </c>
      <c r="H631" s="407">
        <f t="shared" si="274"/>
        <v>1.2</v>
      </c>
      <c r="I631" s="407">
        <f t="shared" si="235"/>
        <v>11.139999999999999</v>
      </c>
      <c r="J631" s="407">
        <f t="shared" si="236"/>
        <v>11.249999999999998</v>
      </c>
      <c r="K631" s="408">
        <f t="shared" si="237"/>
        <v>0.10999999999999943</v>
      </c>
      <c r="L631" s="409">
        <f t="shared" si="238"/>
        <v>0.5</v>
      </c>
      <c r="M631" s="410">
        <f t="shared" si="239"/>
        <v>11.639999999999999</v>
      </c>
      <c r="N631" s="410">
        <f t="shared" si="230"/>
        <v>11.749999999999998</v>
      </c>
      <c r="O631" s="411"/>
      <c r="P631" s="485">
        <f t="shared" ca="1" si="231"/>
        <v>0.61513888888889012</v>
      </c>
      <c r="Q631" s="484">
        <f t="shared" ca="1" si="227"/>
        <v>0.61528935185185307</v>
      </c>
      <c r="R631" s="486">
        <v>0.11</v>
      </c>
      <c r="S631" s="486"/>
      <c r="T631">
        <v>19</v>
      </c>
      <c r="U631" s="469" t="str">
        <f t="shared" si="228"/>
        <v>C30-R2</v>
      </c>
      <c r="V631">
        <v>30</v>
      </c>
      <c r="W631" s="470" t="s">
        <v>493</v>
      </c>
      <c r="X631" s="470" t="s">
        <v>494</v>
      </c>
      <c r="Y631">
        <v>2</v>
      </c>
      <c r="Z631" s="400">
        <v>615</v>
      </c>
      <c r="AA631" s="400"/>
    </row>
    <row r="632" spans="1:27" ht="12.6" customHeight="1">
      <c r="A632" s="403">
        <f t="shared" si="232"/>
        <v>616</v>
      </c>
      <c r="B632" s="513"/>
      <c r="C632" s="404" t="str">
        <f t="shared" si="233"/>
        <v>C31-R1</v>
      </c>
      <c r="D632" s="405">
        <v>0.6151157407407416</v>
      </c>
      <c r="E632" s="405">
        <v>0.61527777777777859</v>
      </c>
      <c r="F632" s="406">
        <f t="shared" ref="F632:H632" si="275">F631</f>
        <v>1.7</v>
      </c>
      <c r="G632" s="468">
        <f t="shared" si="275"/>
        <v>9.44</v>
      </c>
      <c r="H632" s="407">
        <f t="shared" si="275"/>
        <v>1.2</v>
      </c>
      <c r="I632" s="407">
        <f t="shared" si="235"/>
        <v>11.139999999999999</v>
      </c>
      <c r="J632" s="407">
        <f t="shared" si="236"/>
        <v>11.19</v>
      </c>
      <c r="K632" s="408">
        <f t="shared" si="237"/>
        <v>5.0000000000000711E-2</v>
      </c>
      <c r="L632" s="409">
        <f t="shared" si="238"/>
        <v>0.5</v>
      </c>
      <c r="M632" s="410">
        <f t="shared" si="239"/>
        <v>11.639999999999999</v>
      </c>
      <c r="N632" s="410">
        <f t="shared" si="230"/>
        <v>11.69</v>
      </c>
      <c r="O632" s="411"/>
      <c r="P632" s="485">
        <f t="shared" ca="1" si="231"/>
        <v>0.61553240740740867</v>
      </c>
      <c r="Q632" s="484">
        <f t="shared" ca="1" si="227"/>
        <v>0.61567129629629758</v>
      </c>
      <c r="R632" s="486">
        <v>0.05</v>
      </c>
      <c r="S632" s="486"/>
      <c r="T632">
        <v>20</v>
      </c>
      <c r="U632" s="469" t="str">
        <f t="shared" si="228"/>
        <v>C31-R1</v>
      </c>
      <c r="V632">
        <v>31</v>
      </c>
      <c r="W632" s="470" t="s">
        <v>493</v>
      </c>
      <c r="X632" s="470" t="s">
        <v>494</v>
      </c>
      <c r="Y632">
        <v>1</v>
      </c>
      <c r="Z632" s="400">
        <v>616</v>
      </c>
      <c r="AA632" s="400"/>
    </row>
    <row r="633" spans="1:27" ht="12.6" customHeight="1">
      <c r="A633" s="403">
        <f t="shared" si="232"/>
        <v>617</v>
      </c>
      <c r="B633" s="513"/>
      <c r="C633" s="404" t="str">
        <f t="shared" si="233"/>
        <v>C31-R3</v>
      </c>
      <c r="D633" s="405">
        <v>0.61555555555555641</v>
      </c>
      <c r="E633" s="405">
        <v>0.61572916666666755</v>
      </c>
      <c r="F633" s="406">
        <f t="shared" ref="F633:H633" si="276">F632</f>
        <v>1.7</v>
      </c>
      <c r="G633" s="468">
        <f t="shared" si="276"/>
        <v>9.44</v>
      </c>
      <c r="H633" s="407">
        <f t="shared" si="276"/>
        <v>1.2</v>
      </c>
      <c r="I633" s="407">
        <f t="shared" si="235"/>
        <v>11.139999999999999</v>
      </c>
      <c r="J633" s="407">
        <f t="shared" si="236"/>
        <v>11.2</v>
      </c>
      <c r="K633" s="408">
        <f t="shared" si="237"/>
        <v>6.0000000000000497E-2</v>
      </c>
      <c r="L633" s="409">
        <f t="shared" si="238"/>
        <v>0.5</v>
      </c>
      <c r="M633" s="410">
        <f t="shared" si="239"/>
        <v>11.639999999999999</v>
      </c>
      <c r="N633" s="410">
        <f t="shared" si="230"/>
        <v>11.7</v>
      </c>
      <c r="O633" s="411"/>
      <c r="P633" s="485">
        <f t="shared" ca="1" si="231"/>
        <v>0.61591435185185317</v>
      </c>
      <c r="Q633" s="484">
        <f t="shared" ca="1" si="227"/>
        <v>0.61608796296296431</v>
      </c>
      <c r="R633" s="486">
        <v>0.06</v>
      </c>
      <c r="S633" s="486"/>
      <c r="T633">
        <v>21</v>
      </c>
      <c r="U633" s="469" t="str">
        <f t="shared" si="228"/>
        <v>C31-R3</v>
      </c>
      <c r="V633">
        <v>31</v>
      </c>
      <c r="W633" s="470" t="s">
        <v>493</v>
      </c>
      <c r="X633" s="470" t="s">
        <v>494</v>
      </c>
      <c r="Y633">
        <v>3</v>
      </c>
      <c r="Z633" s="400">
        <v>617</v>
      </c>
      <c r="AA633" s="400"/>
    </row>
    <row r="634" spans="1:27" ht="12.6" customHeight="1">
      <c r="A634" s="403">
        <f t="shared" si="232"/>
        <v>618</v>
      </c>
      <c r="B634" s="513"/>
      <c r="C634" s="404" t="str">
        <f t="shared" si="233"/>
        <v>C31-R5</v>
      </c>
      <c r="D634" s="405">
        <v>0.61599537037037122</v>
      </c>
      <c r="E634" s="405">
        <v>0.61615740740740821</v>
      </c>
      <c r="F634" s="406">
        <f t="shared" ref="F634:H634" si="277">F633</f>
        <v>1.7</v>
      </c>
      <c r="G634" s="468">
        <f t="shared" si="277"/>
        <v>9.44</v>
      </c>
      <c r="H634" s="407">
        <f t="shared" si="277"/>
        <v>1.2</v>
      </c>
      <c r="I634" s="407">
        <f t="shared" si="235"/>
        <v>11.139999999999999</v>
      </c>
      <c r="J634" s="407">
        <f t="shared" si="236"/>
        <v>11.239999999999998</v>
      </c>
      <c r="K634" s="408">
        <f t="shared" si="237"/>
        <v>9.9999999999999645E-2</v>
      </c>
      <c r="L634" s="409">
        <f t="shared" si="238"/>
        <v>0.5</v>
      </c>
      <c r="M634" s="410">
        <f t="shared" si="239"/>
        <v>11.639999999999999</v>
      </c>
      <c r="N634" s="410">
        <f t="shared" si="230"/>
        <v>11.739999999999998</v>
      </c>
      <c r="O634" s="411"/>
      <c r="P634" s="485">
        <f t="shared" ca="1" si="231"/>
        <v>0.6163310185185199</v>
      </c>
      <c r="Q634" s="484">
        <f t="shared" ca="1" si="227"/>
        <v>0.61646990740740881</v>
      </c>
      <c r="R634" s="486">
        <v>0.1</v>
      </c>
      <c r="S634" s="486"/>
      <c r="T634">
        <v>22</v>
      </c>
      <c r="U634" s="469" t="str">
        <f t="shared" si="228"/>
        <v>C31-R5</v>
      </c>
      <c r="V634">
        <v>31</v>
      </c>
      <c r="W634" s="470" t="s">
        <v>493</v>
      </c>
      <c r="X634" s="470" t="s">
        <v>494</v>
      </c>
      <c r="Y634">
        <v>5</v>
      </c>
      <c r="Z634" s="400">
        <v>618</v>
      </c>
      <c r="AA634" s="400"/>
    </row>
    <row r="635" spans="1:27" ht="12.6" customHeight="1">
      <c r="A635" s="403">
        <f t="shared" si="232"/>
        <v>619</v>
      </c>
      <c r="B635" s="513"/>
      <c r="C635" s="404" t="str">
        <f t="shared" si="233"/>
        <v>C31-R7</v>
      </c>
      <c r="D635" s="405">
        <v>0.61643518518518603</v>
      </c>
      <c r="E635" s="405">
        <v>0.61657407407407494</v>
      </c>
      <c r="F635" s="406">
        <f t="shared" ref="F635:H635" si="278">F634</f>
        <v>1.7</v>
      </c>
      <c r="G635" s="468">
        <f t="shared" si="278"/>
        <v>9.44</v>
      </c>
      <c r="H635" s="407">
        <f t="shared" si="278"/>
        <v>1.2</v>
      </c>
      <c r="I635" s="407">
        <f t="shared" si="235"/>
        <v>11.139999999999999</v>
      </c>
      <c r="J635" s="407">
        <f t="shared" si="236"/>
        <v>11.169999999999998</v>
      </c>
      <c r="K635" s="408">
        <f t="shared" si="237"/>
        <v>2.9999999999999361E-2</v>
      </c>
      <c r="L635" s="409">
        <f t="shared" si="238"/>
        <v>0.5</v>
      </c>
      <c r="M635" s="410">
        <f t="shared" si="239"/>
        <v>11.639999999999999</v>
      </c>
      <c r="N635" s="410">
        <f t="shared" si="230"/>
        <v>11.669999999999998</v>
      </c>
      <c r="O635" s="411"/>
      <c r="P635" s="485">
        <f t="shared" ca="1" si="231"/>
        <v>0.61674768518518663</v>
      </c>
      <c r="Q635" s="484">
        <f t="shared" ca="1" si="227"/>
        <v>0.61692129629629777</v>
      </c>
      <c r="R635" s="486">
        <v>0.03</v>
      </c>
      <c r="S635" s="486"/>
      <c r="T635">
        <v>23</v>
      </c>
      <c r="U635" s="469" t="str">
        <f t="shared" si="228"/>
        <v>C31-R7</v>
      </c>
      <c r="V635">
        <v>31</v>
      </c>
      <c r="W635" s="470" t="s">
        <v>493</v>
      </c>
      <c r="X635" s="470" t="s">
        <v>494</v>
      </c>
      <c r="Y635">
        <v>7</v>
      </c>
      <c r="Z635" s="400">
        <v>619</v>
      </c>
      <c r="AA635" s="400"/>
    </row>
    <row r="636" spans="1:27" ht="12.6" customHeight="1">
      <c r="A636" s="403">
        <f t="shared" si="232"/>
        <v>620</v>
      </c>
      <c r="B636" s="513"/>
      <c r="C636" s="404" t="str">
        <f t="shared" si="233"/>
        <v>C31-R9</v>
      </c>
      <c r="D636" s="405">
        <v>0.61685185185185276</v>
      </c>
      <c r="E636" s="405">
        <v>0.61699074074074167</v>
      </c>
      <c r="F636" s="406">
        <f t="shared" ref="F636:H636" si="279">F635</f>
        <v>1.7</v>
      </c>
      <c r="G636" s="468">
        <f t="shared" si="279"/>
        <v>9.44</v>
      </c>
      <c r="H636" s="407">
        <f t="shared" si="279"/>
        <v>1.2</v>
      </c>
      <c r="I636" s="407">
        <f t="shared" si="235"/>
        <v>11.139999999999999</v>
      </c>
      <c r="J636" s="407">
        <f t="shared" si="236"/>
        <v>11.239999999999998</v>
      </c>
      <c r="K636" s="408">
        <f t="shared" si="237"/>
        <v>9.9999999999999645E-2</v>
      </c>
      <c r="L636" s="409">
        <f t="shared" si="238"/>
        <v>0.5</v>
      </c>
      <c r="M636" s="410">
        <f t="shared" si="239"/>
        <v>11.639999999999999</v>
      </c>
      <c r="N636" s="410">
        <f t="shared" si="230"/>
        <v>11.739999999999998</v>
      </c>
      <c r="O636" s="411"/>
      <c r="P636" s="485">
        <f t="shared" ca="1" si="231"/>
        <v>0.61715277777777922</v>
      </c>
      <c r="Q636" s="484">
        <f t="shared" ca="1" si="227"/>
        <v>0.61730324074074217</v>
      </c>
      <c r="R636" s="486">
        <v>0.1</v>
      </c>
      <c r="S636" s="486"/>
      <c r="T636">
        <v>24</v>
      </c>
      <c r="U636" s="469" t="str">
        <f t="shared" si="228"/>
        <v>C31-R9</v>
      </c>
      <c r="V636">
        <v>31</v>
      </c>
      <c r="W636" s="470" t="s">
        <v>493</v>
      </c>
      <c r="X636" s="470" t="s">
        <v>494</v>
      </c>
      <c r="Y636">
        <v>9</v>
      </c>
      <c r="Z636" s="400">
        <v>620</v>
      </c>
      <c r="AA636" s="400"/>
    </row>
    <row r="637" spans="1:27" ht="12.6" customHeight="1">
      <c r="A637" s="403">
        <f t="shared" si="232"/>
        <v>621</v>
      </c>
      <c r="B637" s="513"/>
      <c r="C637" s="404" t="str">
        <f t="shared" si="233"/>
        <v>C31-R11</v>
      </c>
      <c r="D637" s="405">
        <v>0.61722222222222312</v>
      </c>
      <c r="E637" s="405">
        <v>0.61736111111111203</v>
      </c>
      <c r="F637" s="406">
        <f t="shared" ref="F637:H637" si="280">F636</f>
        <v>1.7</v>
      </c>
      <c r="G637" s="468">
        <f t="shared" si="280"/>
        <v>9.44</v>
      </c>
      <c r="H637" s="407">
        <f t="shared" si="280"/>
        <v>1.2</v>
      </c>
      <c r="I637" s="407">
        <f t="shared" si="235"/>
        <v>11.139999999999999</v>
      </c>
      <c r="J637" s="407">
        <f t="shared" si="236"/>
        <v>11.19</v>
      </c>
      <c r="K637" s="408">
        <f t="shared" si="237"/>
        <v>5.0000000000000711E-2</v>
      </c>
      <c r="L637" s="409">
        <f t="shared" si="238"/>
        <v>0.5</v>
      </c>
      <c r="M637" s="410">
        <f t="shared" si="239"/>
        <v>11.639999999999999</v>
      </c>
      <c r="N637" s="410">
        <f t="shared" si="230"/>
        <v>11.69</v>
      </c>
      <c r="O637" s="411"/>
      <c r="P637" s="485">
        <f t="shared" ca="1" si="231"/>
        <v>0.6175578703703718</v>
      </c>
      <c r="Q637" s="484">
        <f t="shared" ca="1" si="227"/>
        <v>0.61770833333333475</v>
      </c>
      <c r="R637" s="486">
        <v>0.05</v>
      </c>
      <c r="S637" s="486"/>
      <c r="T637">
        <v>25</v>
      </c>
      <c r="U637" s="469" t="str">
        <f t="shared" si="228"/>
        <v>C31-R11</v>
      </c>
      <c r="V637">
        <v>31</v>
      </c>
      <c r="W637" s="470" t="s">
        <v>493</v>
      </c>
      <c r="X637" s="470" t="s">
        <v>494</v>
      </c>
      <c r="Y637">
        <v>11</v>
      </c>
      <c r="Z637" s="400">
        <v>621</v>
      </c>
      <c r="AA637" s="400"/>
    </row>
    <row r="638" spans="1:27" ht="12.6" customHeight="1">
      <c r="A638" s="403">
        <f t="shared" si="232"/>
        <v>622</v>
      </c>
      <c r="B638" s="513"/>
      <c r="C638" s="404" t="str">
        <f t="shared" si="233"/>
        <v>C31-R13</v>
      </c>
      <c r="D638" s="405">
        <v>0.61760416666666762</v>
      </c>
      <c r="E638" s="405">
        <v>0.61777777777777876</v>
      </c>
      <c r="F638" s="406">
        <f t="shared" ref="F638:H638" si="281">F637</f>
        <v>1.7</v>
      </c>
      <c r="G638" s="468">
        <f t="shared" si="281"/>
        <v>9.44</v>
      </c>
      <c r="H638" s="407">
        <f t="shared" si="281"/>
        <v>1.2</v>
      </c>
      <c r="I638" s="407">
        <f t="shared" si="235"/>
        <v>11.139999999999999</v>
      </c>
      <c r="J638" s="407">
        <f t="shared" si="236"/>
        <v>11.249999999999998</v>
      </c>
      <c r="K638" s="408">
        <f t="shared" si="237"/>
        <v>0.10999999999999943</v>
      </c>
      <c r="L638" s="409">
        <f t="shared" si="238"/>
        <v>0.5</v>
      </c>
      <c r="M638" s="410">
        <f t="shared" si="239"/>
        <v>11.639999999999999</v>
      </c>
      <c r="N638" s="410">
        <f t="shared" si="230"/>
        <v>11.749999999999998</v>
      </c>
      <c r="O638" s="411"/>
      <c r="P638" s="485">
        <f t="shared" ca="1" si="231"/>
        <v>0.61797453703703842</v>
      </c>
      <c r="Q638" s="484">
        <f t="shared" ca="1" si="227"/>
        <v>0.61814814814814956</v>
      </c>
      <c r="R638" s="486">
        <v>0.11</v>
      </c>
      <c r="S638" s="486"/>
      <c r="T638">
        <v>1</v>
      </c>
      <c r="U638" s="469" t="str">
        <f t="shared" si="228"/>
        <v>C31-R13</v>
      </c>
      <c r="V638">
        <v>31</v>
      </c>
      <c r="W638" s="470" t="s">
        <v>493</v>
      </c>
      <c r="X638" s="470" t="s">
        <v>494</v>
      </c>
      <c r="Y638">
        <v>13</v>
      </c>
      <c r="Z638" s="400">
        <v>622</v>
      </c>
      <c r="AA638" s="400"/>
    </row>
    <row r="639" spans="1:27" ht="12.6" customHeight="1">
      <c r="A639" s="403">
        <f t="shared" si="232"/>
        <v>623</v>
      </c>
      <c r="B639" s="513"/>
      <c r="C639" s="404" t="str">
        <f t="shared" si="233"/>
        <v>C31-R15</v>
      </c>
      <c r="D639" s="405">
        <v>0.61806712962963062</v>
      </c>
      <c r="E639" s="405">
        <v>0.61824074074074176</v>
      </c>
      <c r="F639" s="406">
        <f t="shared" ref="F639:H639" si="282">F638</f>
        <v>1.7</v>
      </c>
      <c r="G639" s="468">
        <f t="shared" si="282"/>
        <v>9.44</v>
      </c>
      <c r="H639" s="407">
        <f t="shared" si="282"/>
        <v>1.2</v>
      </c>
      <c r="I639" s="407">
        <f t="shared" si="235"/>
        <v>11.139999999999999</v>
      </c>
      <c r="J639" s="407">
        <f t="shared" si="236"/>
        <v>11.29</v>
      </c>
      <c r="K639" s="408">
        <f t="shared" si="237"/>
        <v>0.15000000000000036</v>
      </c>
      <c r="L639" s="409">
        <f t="shared" si="238"/>
        <v>0.5</v>
      </c>
      <c r="M639" s="410">
        <f t="shared" si="239"/>
        <v>11.639999999999999</v>
      </c>
      <c r="N639" s="410">
        <f t="shared" si="230"/>
        <v>11.79</v>
      </c>
      <c r="O639" s="411"/>
      <c r="P639" s="485">
        <f t="shared" ca="1" si="231"/>
        <v>0.61840277777777919</v>
      </c>
      <c r="Q639" s="484">
        <f t="shared" ca="1" si="227"/>
        <v>0.61855324074074214</v>
      </c>
      <c r="R639" s="486">
        <v>0.15</v>
      </c>
      <c r="S639" s="486"/>
      <c r="T639">
        <v>2</v>
      </c>
      <c r="U639" s="469" t="str">
        <f t="shared" si="228"/>
        <v>C31-R15</v>
      </c>
      <c r="V639">
        <v>31</v>
      </c>
      <c r="W639" s="470" t="s">
        <v>493</v>
      </c>
      <c r="X639" s="470" t="s">
        <v>494</v>
      </c>
      <c r="Y639">
        <v>15</v>
      </c>
      <c r="Z639" s="400">
        <v>623</v>
      </c>
      <c r="AA639" s="400"/>
    </row>
    <row r="640" spans="1:27" ht="12.6" customHeight="1">
      <c r="A640" s="403">
        <f t="shared" si="232"/>
        <v>624</v>
      </c>
      <c r="B640" s="513"/>
      <c r="C640" s="404" t="str">
        <f t="shared" si="233"/>
        <v>C31-R17</v>
      </c>
      <c r="D640" s="405">
        <v>0.61848379629629735</v>
      </c>
      <c r="E640" s="405">
        <v>0.61864583333333434</v>
      </c>
      <c r="F640" s="406">
        <f t="shared" ref="F640:H640" si="283">F639</f>
        <v>1.7</v>
      </c>
      <c r="G640" s="468">
        <f t="shared" si="283"/>
        <v>9.44</v>
      </c>
      <c r="H640" s="407">
        <f t="shared" si="283"/>
        <v>1.2</v>
      </c>
      <c r="I640" s="407">
        <f t="shared" si="235"/>
        <v>11.139999999999999</v>
      </c>
      <c r="J640" s="407">
        <f t="shared" si="236"/>
        <v>11.169999999999998</v>
      </c>
      <c r="K640" s="408">
        <f t="shared" si="237"/>
        <v>2.9999999999999361E-2</v>
      </c>
      <c r="L640" s="409">
        <f t="shared" si="238"/>
        <v>0.5</v>
      </c>
      <c r="M640" s="410">
        <f t="shared" si="239"/>
        <v>11.639999999999999</v>
      </c>
      <c r="N640" s="410">
        <f t="shared" si="230"/>
        <v>11.669999999999998</v>
      </c>
      <c r="O640" s="411"/>
      <c r="P640" s="485">
        <f t="shared" ca="1" si="231"/>
        <v>0.618842592592594</v>
      </c>
      <c r="Q640" s="484">
        <f t="shared" ca="1" si="227"/>
        <v>0.61898148148148291</v>
      </c>
      <c r="R640" s="486">
        <v>0.03</v>
      </c>
      <c r="S640" s="486"/>
      <c r="T640">
        <v>3</v>
      </c>
      <c r="U640" s="469" t="str">
        <f t="shared" si="228"/>
        <v>C31-R17</v>
      </c>
      <c r="V640">
        <v>31</v>
      </c>
      <c r="W640" s="470" t="s">
        <v>493</v>
      </c>
      <c r="X640" s="470" t="s">
        <v>494</v>
      </c>
      <c r="Y640">
        <v>17</v>
      </c>
      <c r="Z640" s="400">
        <v>624</v>
      </c>
      <c r="AA640" s="400"/>
    </row>
    <row r="641" spans="1:27" ht="12.6" customHeight="1">
      <c r="A641" s="403">
        <f t="shared" si="232"/>
        <v>625</v>
      </c>
      <c r="B641" s="513"/>
      <c r="C641" s="404" t="str">
        <f t="shared" si="233"/>
        <v>C31-R19</v>
      </c>
      <c r="D641" s="405">
        <v>0.61888888888888993</v>
      </c>
      <c r="E641" s="405">
        <v>0.61905092592592692</v>
      </c>
      <c r="F641" s="406">
        <f t="shared" ref="F641:H641" si="284">F640</f>
        <v>1.7</v>
      </c>
      <c r="G641" s="468">
        <f t="shared" si="284"/>
        <v>9.44</v>
      </c>
      <c r="H641" s="407">
        <f t="shared" si="284"/>
        <v>1.2</v>
      </c>
      <c r="I641" s="407">
        <f t="shared" si="235"/>
        <v>11.139999999999999</v>
      </c>
      <c r="J641" s="407">
        <f t="shared" si="236"/>
        <v>11.159999999999998</v>
      </c>
      <c r="K641" s="408">
        <f t="shared" si="237"/>
        <v>1.9999999999999574E-2</v>
      </c>
      <c r="L641" s="409">
        <f t="shared" si="238"/>
        <v>0.5</v>
      </c>
      <c r="M641" s="410">
        <f t="shared" si="239"/>
        <v>11.639999999999999</v>
      </c>
      <c r="N641" s="410">
        <f t="shared" si="230"/>
        <v>11.659999999999998</v>
      </c>
      <c r="O641" s="411"/>
      <c r="P641" s="485">
        <f t="shared" ca="1" si="231"/>
        <v>0.61923611111111254</v>
      </c>
      <c r="Q641" s="484">
        <f t="shared" ca="1" si="227"/>
        <v>0.61939814814814953</v>
      </c>
      <c r="R641" s="486">
        <v>0.02</v>
      </c>
      <c r="S641" s="486"/>
      <c r="T641">
        <v>4</v>
      </c>
      <c r="U641" s="469" t="str">
        <f t="shared" si="228"/>
        <v>C31-R19</v>
      </c>
      <c r="V641">
        <v>31</v>
      </c>
      <c r="W641" s="470" t="s">
        <v>493</v>
      </c>
      <c r="X641" s="470" t="s">
        <v>494</v>
      </c>
      <c r="Y641">
        <v>19</v>
      </c>
      <c r="Z641" s="400">
        <v>625</v>
      </c>
      <c r="AA641" s="400"/>
    </row>
    <row r="642" spans="1:27" ht="12.6" customHeight="1">
      <c r="A642" s="403">
        <f t="shared" si="232"/>
        <v>626</v>
      </c>
      <c r="B642" s="513"/>
      <c r="C642" s="404" t="str">
        <f t="shared" si="233"/>
        <v>C31-R21</v>
      </c>
      <c r="D642" s="405">
        <v>0.61928240740740836</v>
      </c>
      <c r="E642" s="405">
        <v>0.61943287037037131</v>
      </c>
      <c r="F642" s="406">
        <f t="shared" ref="F642:H642" si="285">F641</f>
        <v>1.7</v>
      </c>
      <c r="G642" s="468">
        <f t="shared" si="285"/>
        <v>9.44</v>
      </c>
      <c r="H642" s="407">
        <f t="shared" si="285"/>
        <v>1.2</v>
      </c>
      <c r="I642" s="407">
        <f t="shared" si="235"/>
        <v>11.139999999999999</v>
      </c>
      <c r="J642" s="407">
        <f t="shared" si="236"/>
        <v>11.2</v>
      </c>
      <c r="K642" s="408">
        <f t="shared" si="237"/>
        <v>6.0000000000000497E-2</v>
      </c>
      <c r="L642" s="409">
        <f t="shared" si="238"/>
        <v>0.5</v>
      </c>
      <c r="M642" s="410">
        <f t="shared" si="239"/>
        <v>11.639999999999999</v>
      </c>
      <c r="N642" s="410">
        <f t="shared" si="230"/>
        <v>11.7</v>
      </c>
      <c r="O642" s="411"/>
      <c r="P642" s="485">
        <f t="shared" ca="1" si="231"/>
        <v>0.61964120370370512</v>
      </c>
      <c r="Q642" s="484">
        <f t="shared" ca="1" si="227"/>
        <v>0.61980324074074211</v>
      </c>
      <c r="R642" s="486">
        <v>0.06</v>
      </c>
      <c r="S642" s="486"/>
      <c r="T642">
        <v>5</v>
      </c>
      <c r="U642" s="469" t="str">
        <f t="shared" si="228"/>
        <v>C31-R21</v>
      </c>
      <c r="V642">
        <v>31</v>
      </c>
      <c r="W642" s="470" t="s">
        <v>493</v>
      </c>
      <c r="X642" s="470" t="s">
        <v>494</v>
      </c>
      <c r="Y642">
        <v>21</v>
      </c>
      <c r="Z642" s="400">
        <v>626</v>
      </c>
      <c r="AA642" s="400"/>
    </row>
    <row r="643" spans="1:27" ht="12.6" customHeight="1">
      <c r="A643" s="403">
        <f t="shared" si="232"/>
        <v>627</v>
      </c>
      <c r="B643" s="513"/>
      <c r="C643" s="404" t="str">
        <f t="shared" si="233"/>
        <v>C31-R23</v>
      </c>
      <c r="D643" s="405">
        <v>0.61967592592592691</v>
      </c>
      <c r="E643" s="405">
        <v>0.61982638888888986</v>
      </c>
      <c r="F643" s="406">
        <f t="shared" ref="F643:H643" si="286">F642</f>
        <v>1.7</v>
      </c>
      <c r="G643" s="468">
        <f t="shared" si="286"/>
        <v>9.44</v>
      </c>
      <c r="H643" s="407">
        <f t="shared" si="286"/>
        <v>1.2</v>
      </c>
      <c r="I643" s="407">
        <f t="shared" si="235"/>
        <v>11.139999999999999</v>
      </c>
      <c r="J643" s="407">
        <f t="shared" si="236"/>
        <v>11.209999999999999</v>
      </c>
      <c r="K643" s="408">
        <f t="shared" si="237"/>
        <v>7.0000000000000284E-2</v>
      </c>
      <c r="L643" s="409">
        <f t="shared" si="238"/>
        <v>0.5</v>
      </c>
      <c r="M643" s="410">
        <f t="shared" si="239"/>
        <v>11.639999999999999</v>
      </c>
      <c r="N643" s="410">
        <f t="shared" si="230"/>
        <v>11.709999999999999</v>
      </c>
      <c r="O643" s="411"/>
      <c r="P643" s="485">
        <f t="shared" ca="1" si="231"/>
        <v>0.62003472222222356</v>
      </c>
      <c r="Q643" s="484">
        <f t="shared" ca="1" si="227"/>
        <v>0.62020833333333469</v>
      </c>
      <c r="R643" s="486">
        <v>7.0000000000000007E-2</v>
      </c>
      <c r="S643" s="486"/>
      <c r="T643">
        <v>6</v>
      </c>
      <c r="U643" s="469" t="str">
        <f t="shared" si="228"/>
        <v>C31-R23</v>
      </c>
      <c r="V643">
        <v>31</v>
      </c>
      <c r="W643" s="470" t="s">
        <v>493</v>
      </c>
      <c r="X643" s="470" t="s">
        <v>494</v>
      </c>
      <c r="Y643">
        <v>23</v>
      </c>
      <c r="Z643" s="400">
        <v>627</v>
      </c>
      <c r="AA643" s="400"/>
    </row>
    <row r="644" spans="1:27" ht="12.6" customHeight="1">
      <c r="A644" s="403">
        <f t="shared" si="232"/>
        <v>628</v>
      </c>
      <c r="B644" s="513"/>
      <c r="C644" s="404" t="str">
        <f t="shared" si="233"/>
        <v>C31-R25</v>
      </c>
      <c r="D644" s="405">
        <v>0.62009259259259353</v>
      </c>
      <c r="E644" s="405">
        <v>0.62025462962963052</v>
      </c>
      <c r="F644" s="406">
        <f t="shared" ref="F644:H644" si="287">F643</f>
        <v>1.7</v>
      </c>
      <c r="G644" s="468">
        <f t="shared" si="287"/>
        <v>9.44</v>
      </c>
      <c r="H644" s="407">
        <f t="shared" si="287"/>
        <v>1.2</v>
      </c>
      <c r="I644" s="407">
        <f t="shared" si="235"/>
        <v>11.139999999999999</v>
      </c>
      <c r="J644" s="407">
        <f t="shared" si="236"/>
        <v>11.249999999999998</v>
      </c>
      <c r="K644" s="408">
        <f t="shared" si="237"/>
        <v>0.10999999999999943</v>
      </c>
      <c r="L644" s="409">
        <f t="shared" si="238"/>
        <v>0.5</v>
      </c>
      <c r="M644" s="410">
        <f t="shared" si="239"/>
        <v>11.639999999999999</v>
      </c>
      <c r="N644" s="410">
        <f t="shared" si="230"/>
        <v>11.749999999999998</v>
      </c>
      <c r="O644" s="411"/>
      <c r="P644" s="485">
        <f t="shared" ca="1" si="231"/>
        <v>0.62049768518518655</v>
      </c>
      <c r="Q644" s="484">
        <f t="shared" ca="1" si="227"/>
        <v>0.62063657407407546</v>
      </c>
      <c r="R644" s="486">
        <v>0.11</v>
      </c>
      <c r="S644" s="486"/>
      <c r="T644">
        <v>7</v>
      </c>
      <c r="U644" s="469" t="str">
        <f t="shared" si="228"/>
        <v>C31-R25</v>
      </c>
      <c r="V644">
        <v>31</v>
      </c>
      <c r="W644" s="470" t="s">
        <v>493</v>
      </c>
      <c r="X644" s="470" t="s">
        <v>494</v>
      </c>
      <c r="Y644">
        <v>25</v>
      </c>
      <c r="Z644" s="400">
        <v>628</v>
      </c>
      <c r="AA644" s="400"/>
    </row>
    <row r="645" spans="1:27" ht="12.6" customHeight="1">
      <c r="A645" s="403">
        <f t="shared" si="232"/>
        <v>629</v>
      </c>
      <c r="B645" s="513"/>
      <c r="C645" s="404" t="str">
        <f t="shared" si="233"/>
        <v>C31-R27</v>
      </c>
      <c r="D645" s="405">
        <v>0.62054398148148238</v>
      </c>
      <c r="E645" s="405">
        <v>0.62070601851851936</v>
      </c>
      <c r="F645" s="406">
        <f t="shared" ref="F645:H645" si="288">F644</f>
        <v>1.7</v>
      </c>
      <c r="G645" s="468">
        <f t="shared" si="288"/>
        <v>9.44</v>
      </c>
      <c r="H645" s="407">
        <f t="shared" si="288"/>
        <v>1.2</v>
      </c>
      <c r="I645" s="407">
        <f t="shared" si="235"/>
        <v>11.139999999999999</v>
      </c>
      <c r="J645" s="407">
        <f t="shared" si="236"/>
        <v>11.239999999999998</v>
      </c>
      <c r="K645" s="408">
        <f t="shared" si="237"/>
        <v>9.9999999999999645E-2</v>
      </c>
      <c r="L645" s="409">
        <f t="shared" si="238"/>
        <v>0.5</v>
      </c>
      <c r="M645" s="410">
        <f t="shared" si="239"/>
        <v>11.639999999999999</v>
      </c>
      <c r="N645" s="410">
        <f t="shared" si="230"/>
        <v>11.739999999999998</v>
      </c>
      <c r="O645" s="411"/>
      <c r="P645" s="485">
        <f t="shared" ca="1" si="231"/>
        <v>0.62086805555555691</v>
      </c>
      <c r="Q645" s="484">
        <f t="shared" ca="1" si="227"/>
        <v>0.62104166666666805</v>
      </c>
      <c r="R645" s="486">
        <v>0.1</v>
      </c>
      <c r="S645" s="486"/>
      <c r="T645">
        <v>8</v>
      </c>
      <c r="U645" s="469" t="str">
        <f t="shared" si="228"/>
        <v>C31-R27</v>
      </c>
      <c r="V645">
        <v>31</v>
      </c>
      <c r="W645" s="470" t="s">
        <v>493</v>
      </c>
      <c r="X645" s="470" t="s">
        <v>494</v>
      </c>
      <c r="Y645">
        <v>27</v>
      </c>
      <c r="Z645" s="400">
        <v>629</v>
      </c>
      <c r="AA645" s="400"/>
    </row>
    <row r="646" spans="1:27" ht="12.6" customHeight="1">
      <c r="A646" s="403">
        <f t="shared" si="232"/>
        <v>630</v>
      </c>
      <c r="B646" s="513"/>
      <c r="C646" s="404" t="str">
        <f t="shared" si="233"/>
        <v>C31-R29</v>
      </c>
      <c r="D646" s="405">
        <v>0.62094907407407496</v>
      </c>
      <c r="E646" s="405">
        <v>0.62108796296296387</v>
      </c>
      <c r="F646" s="406">
        <f t="shared" ref="F646:H646" si="289">F645</f>
        <v>1.7</v>
      </c>
      <c r="G646" s="468">
        <f t="shared" si="289"/>
        <v>9.44</v>
      </c>
      <c r="H646" s="407">
        <f t="shared" si="289"/>
        <v>1.2</v>
      </c>
      <c r="I646" s="407">
        <f t="shared" si="235"/>
        <v>11.139999999999999</v>
      </c>
      <c r="J646" s="407">
        <f t="shared" si="236"/>
        <v>11.229999999999999</v>
      </c>
      <c r="K646" s="408">
        <f t="shared" si="237"/>
        <v>8.9999999999999858E-2</v>
      </c>
      <c r="L646" s="409">
        <f t="shared" si="238"/>
        <v>0.5</v>
      </c>
      <c r="M646" s="410">
        <f t="shared" si="239"/>
        <v>11.639999999999999</v>
      </c>
      <c r="N646" s="410">
        <f t="shared" si="230"/>
        <v>11.729999999999999</v>
      </c>
      <c r="O646" s="411"/>
      <c r="P646" s="485">
        <f t="shared" ca="1" si="231"/>
        <v>0.62129629629629768</v>
      </c>
      <c r="Q646" s="484">
        <f t="shared" ca="1" si="227"/>
        <v>0.62146990740740882</v>
      </c>
      <c r="R646" s="486">
        <v>0.09</v>
      </c>
      <c r="S646" s="486"/>
      <c r="T646">
        <v>9</v>
      </c>
      <c r="U646" s="469" t="str">
        <f t="shared" si="228"/>
        <v>C31-R29</v>
      </c>
      <c r="V646">
        <v>31</v>
      </c>
      <c r="W646" s="470" t="s">
        <v>493</v>
      </c>
      <c r="X646" s="470" t="s">
        <v>494</v>
      </c>
      <c r="Y646">
        <v>29</v>
      </c>
      <c r="Z646" s="400">
        <v>630</v>
      </c>
      <c r="AA646" s="400"/>
    </row>
    <row r="647" spans="1:27" ht="12.6" customHeight="1">
      <c r="A647" s="403">
        <f t="shared" si="232"/>
        <v>631</v>
      </c>
      <c r="B647" s="513"/>
      <c r="C647" s="404" t="str">
        <f t="shared" si="233"/>
        <v>C31-R31</v>
      </c>
      <c r="D647" s="405">
        <v>0.62136574074074169</v>
      </c>
      <c r="E647" s="405">
        <v>0.62151620370370464</v>
      </c>
      <c r="F647" s="406">
        <f t="shared" ref="F647:H647" si="290">F646</f>
        <v>1.7</v>
      </c>
      <c r="G647" s="468">
        <f t="shared" si="290"/>
        <v>9.44</v>
      </c>
      <c r="H647" s="407">
        <f t="shared" si="290"/>
        <v>1.2</v>
      </c>
      <c r="I647" s="407">
        <f t="shared" si="235"/>
        <v>11.139999999999999</v>
      </c>
      <c r="J647" s="407">
        <f t="shared" si="236"/>
        <v>11.239999999999998</v>
      </c>
      <c r="K647" s="408">
        <f t="shared" si="237"/>
        <v>9.9999999999999645E-2</v>
      </c>
      <c r="L647" s="409">
        <f t="shared" si="238"/>
        <v>0.5</v>
      </c>
      <c r="M647" s="410">
        <f t="shared" si="239"/>
        <v>11.639999999999999</v>
      </c>
      <c r="N647" s="410">
        <f t="shared" si="230"/>
        <v>11.739999999999998</v>
      </c>
      <c r="O647" s="411"/>
      <c r="P647" s="485">
        <f t="shared" ca="1" si="231"/>
        <v>0.62173611111111249</v>
      </c>
      <c r="Q647" s="484">
        <f t="shared" ca="1" si="227"/>
        <v>0.62189814814814948</v>
      </c>
      <c r="R647" s="486">
        <v>0.1</v>
      </c>
      <c r="S647" s="486"/>
      <c r="T647">
        <v>10</v>
      </c>
      <c r="U647" s="469" t="str">
        <f t="shared" si="228"/>
        <v>C31-R31</v>
      </c>
      <c r="V647">
        <v>31</v>
      </c>
      <c r="W647" s="470" t="s">
        <v>493</v>
      </c>
      <c r="X647" s="470" t="s">
        <v>494</v>
      </c>
      <c r="Y647">
        <v>31</v>
      </c>
      <c r="Z647" s="400">
        <v>631</v>
      </c>
      <c r="AA647" s="400"/>
    </row>
    <row r="648" spans="1:27" ht="12.6" customHeight="1">
      <c r="A648" s="403">
        <f t="shared" si="232"/>
        <v>632</v>
      </c>
      <c r="B648" s="513"/>
      <c r="C648" s="404" t="str">
        <f t="shared" si="233"/>
        <v>C31-R33</v>
      </c>
      <c r="D648" s="405">
        <v>0.62178240740740831</v>
      </c>
      <c r="E648" s="405">
        <v>0.62192129629629722</v>
      </c>
      <c r="F648" s="406">
        <f t="shared" ref="F648:H648" si="291">F647</f>
        <v>1.7</v>
      </c>
      <c r="G648" s="468">
        <f t="shared" si="291"/>
        <v>9.44</v>
      </c>
      <c r="H648" s="407">
        <f t="shared" si="291"/>
        <v>1.2</v>
      </c>
      <c r="I648" s="407">
        <f t="shared" si="235"/>
        <v>11.139999999999999</v>
      </c>
      <c r="J648" s="407">
        <f t="shared" si="236"/>
        <v>11.27</v>
      </c>
      <c r="K648" s="408">
        <f t="shared" si="237"/>
        <v>0.13000000000000078</v>
      </c>
      <c r="L648" s="409">
        <f t="shared" si="238"/>
        <v>0.5</v>
      </c>
      <c r="M648" s="410">
        <f t="shared" si="239"/>
        <v>11.639999999999999</v>
      </c>
      <c r="N648" s="410">
        <f t="shared" si="230"/>
        <v>11.77</v>
      </c>
      <c r="O648" s="411"/>
      <c r="P648" s="485">
        <f t="shared" ca="1" si="231"/>
        <v>0.62215277777777911</v>
      </c>
      <c r="Q648" s="484">
        <f t="shared" ca="1" si="227"/>
        <v>0.62229166666666802</v>
      </c>
      <c r="R648" s="486">
        <v>0.13</v>
      </c>
      <c r="S648" s="486"/>
      <c r="T648">
        <v>11</v>
      </c>
      <c r="U648" s="469" t="str">
        <f t="shared" si="228"/>
        <v>C31-R33</v>
      </c>
      <c r="V648">
        <v>31</v>
      </c>
      <c r="W648" s="470" t="s">
        <v>493</v>
      </c>
      <c r="X648" s="470" t="s">
        <v>494</v>
      </c>
      <c r="Y648">
        <v>33</v>
      </c>
      <c r="Z648" s="400">
        <v>632</v>
      </c>
      <c r="AA648" s="400"/>
    </row>
    <row r="649" spans="1:27" ht="12.6" customHeight="1">
      <c r="A649" s="403">
        <f t="shared" si="232"/>
        <v>633</v>
      </c>
      <c r="B649" s="513"/>
      <c r="C649" s="404" t="str">
        <f t="shared" si="233"/>
        <v>C31-R35</v>
      </c>
      <c r="D649" s="405">
        <v>0.62219907407407504</v>
      </c>
      <c r="E649" s="405">
        <v>0.62237268518518618</v>
      </c>
      <c r="F649" s="406">
        <f t="shared" ref="F649:H649" si="292">F648</f>
        <v>1.7</v>
      </c>
      <c r="G649" s="468">
        <f t="shared" si="292"/>
        <v>9.44</v>
      </c>
      <c r="H649" s="407">
        <f t="shared" si="292"/>
        <v>1.2</v>
      </c>
      <c r="I649" s="407">
        <f t="shared" si="235"/>
        <v>11.139999999999999</v>
      </c>
      <c r="J649" s="407">
        <f t="shared" si="236"/>
        <v>11.239999999999998</v>
      </c>
      <c r="K649" s="408">
        <f t="shared" si="237"/>
        <v>9.9999999999999645E-2</v>
      </c>
      <c r="L649" s="409">
        <f t="shared" si="238"/>
        <v>0.5</v>
      </c>
      <c r="M649" s="410">
        <f t="shared" si="239"/>
        <v>11.639999999999999</v>
      </c>
      <c r="N649" s="410">
        <f t="shared" si="230"/>
        <v>11.739999999999998</v>
      </c>
      <c r="O649" s="411"/>
      <c r="P649" s="485">
        <f t="shared" ca="1" si="231"/>
        <v>0.62258101851851988</v>
      </c>
      <c r="Q649" s="484">
        <f t="shared" ca="1" si="227"/>
        <v>0.62275462962963102</v>
      </c>
      <c r="R649" s="486">
        <v>0.1</v>
      </c>
      <c r="S649" s="486"/>
      <c r="T649">
        <v>12</v>
      </c>
      <c r="U649" s="469" t="str">
        <f t="shared" si="228"/>
        <v>C31-R35</v>
      </c>
      <c r="V649">
        <v>31</v>
      </c>
      <c r="W649" s="470" t="s">
        <v>493</v>
      </c>
      <c r="X649" s="470" t="s">
        <v>494</v>
      </c>
      <c r="Y649">
        <v>35</v>
      </c>
      <c r="Z649" s="400">
        <v>633</v>
      </c>
      <c r="AA649" s="400"/>
    </row>
    <row r="650" spans="1:27" ht="12.6" customHeight="1">
      <c r="A650" s="403">
        <f t="shared" si="232"/>
        <v>634</v>
      </c>
      <c r="B650" s="513"/>
      <c r="C650" s="404" t="str">
        <f t="shared" si="233"/>
        <v>C31-R37</v>
      </c>
      <c r="D650" s="405">
        <v>0.62263888888888985</v>
      </c>
      <c r="E650" s="405">
        <v>0.62280092592592684</v>
      </c>
      <c r="F650" s="406">
        <f t="shared" ref="F650:H650" si="293">F649</f>
        <v>1.7</v>
      </c>
      <c r="G650" s="468">
        <f t="shared" si="293"/>
        <v>9.44</v>
      </c>
      <c r="H650" s="407">
        <f t="shared" si="293"/>
        <v>1.2</v>
      </c>
      <c r="I650" s="407">
        <f t="shared" si="235"/>
        <v>11.139999999999999</v>
      </c>
      <c r="J650" s="407">
        <f t="shared" si="236"/>
        <v>11.27</v>
      </c>
      <c r="K650" s="408">
        <f t="shared" si="237"/>
        <v>0.13000000000000078</v>
      </c>
      <c r="L650" s="409">
        <f t="shared" si="238"/>
        <v>0.5</v>
      </c>
      <c r="M650" s="410">
        <f t="shared" si="239"/>
        <v>11.639999999999999</v>
      </c>
      <c r="N650" s="410">
        <f t="shared" si="230"/>
        <v>11.77</v>
      </c>
      <c r="O650" s="411"/>
      <c r="P650" s="485">
        <f t="shared" ca="1" si="231"/>
        <v>0.62299768518518661</v>
      </c>
      <c r="Q650" s="484">
        <f t="shared" ca="1" si="227"/>
        <v>0.62314814814814956</v>
      </c>
      <c r="R650" s="486">
        <v>0.13</v>
      </c>
      <c r="S650" s="486"/>
      <c r="T650">
        <v>13</v>
      </c>
      <c r="U650" s="469" t="str">
        <f t="shared" si="228"/>
        <v>C31-R37</v>
      </c>
      <c r="V650">
        <v>31</v>
      </c>
      <c r="W650" s="470" t="s">
        <v>493</v>
      </c>
      <c r="X650" s="470" t="s">
        <v>494</v>
      </c>
      <c r="Y650">
        <v>37</v>
      </c>
      <c r="Z650" s="400">
        <v>634</v>
      </c>
      <c r="AA650" s="400"/>
    </row>
    <row r="651" spans="1:27" ht="12.6" customHeight="1">
      <c r="A651" s="403">
        <f t="shared" si="232"/>
        <v>635</v>
      </c>
      <c r="B651" s="513"/>
      <c r="C651" s="404" t="str">
        <f t="shared" si="233"/>
        <v>C31-R39</v>
      </c>
      <c r="D651" s="405">
        <v>0.62304398148148243</v>
      </c>
      <c r="E651" s="405">
        <v>0.62320601851851942</v>
      </c>
      <c r="F651" s="406">
        <f t="shared" ref="F651:H651" si="294">F650</f>
        <v>1.7</v>
      </c>
      <c r="G651" s="468">
        <f t="shared" si="294"/>
        <v>9.44</v>
      </c>
      <c r="H651" s="407">
        <f t="shared" si="294"/>
        <v>1.2</v>
      </c>
      <c r="I651" s="407">
        <f t="shared" si="235"/>
        <v>11.139999999999999</v>
      </c>
      <c r="J651" s="407">
        <f t="shared" si="236"/>
        <v>11.229999999999999</v>
      </c>
      <c r="K651" s="408">
        <f t="shared" si="237"/>
        <v>8.9999999999999858E-2</v>
      </c>
      <c r="L651" s="409">
        <f t="shared" si="238"/>
        <v>0.5</v>
      </c>
      <c r="M651" s="410">
        <f t="shared" si="239"/>
        <v>11.639999999999999</v>
      </c>
      <c r="N651" s="410">
        <f t="shared" si="230"/>
        <v>11.729999999999999</v>
      </c>
      <c r="O651" s="411"/>
      <c r="P651" s="485">
        <f t="shared" ca="1" si="231"/>
        <v>0.62341435185185323</v>
      </c>
      <c r="Q651" s="484">
        <f t="shared" ca="1" si="227"/>
        <v>0.62357638888889022</v>
      </c>
      <c r="R651" s="486">
        <v>0.09</v>
      </c>
      <c r="S651" s="486"/>
      <c r="T651">
        <v>14</v>
      </c>
      <c r="U651" s="469" t="str">
        <f t="shared" si="228"/>
        <v>C31-R39</v>
      </c>
      <c r="V651">
        <v>31</v>
      </c>
      <c r="W651" s="470" t="s">
        <v>493</v>
      </c>
      <c r="X651" s="470" t="s">
        <v>494</v>
      </c>
      <c r="Y651">
        <v>39</v>
      </c>
      <c r="Z651" s="400">
        <v>635</v>
      </c>
      <c r="AA651" s="400"/>
    </row>
    <row r="652" spans="1:27" ht="12.6" customHeight="1">
      <c r="A652" s="403">
        <f t="shared" si="232"/>
        <v>636</v>
      </c>
      <c r="B652" s="513"/>
      <c r="C652" s="404" t="str">
        <f t="shared" si="233"/>
        <v>C31-R41</v>
      </c>
      <c r="D652" s="405">
        <v>0.62343750000000087</v>
      </c>
      <c r="E652" s="405">
        <v>0.62357638888888978</v>
      </c>
      <c r="F652" s="406">
        <f t="shared" ref="F652:H652" si="295">F651</f>
        <v>1.7</v>
      </c>
      <c r="G652" s="468">
        <f t="shared" si="295"/>
        <v>9.44</v>
      </c>
      <c r="H652" s="407">
        <f t="shared" si="295"/>
        <v>1.2</v>
      </c>
      <c r="I652" s="407">
        <f t="shared" si="235"/>
        <v>11.139999999999999</v>
      </c>
      <c r="J652" s="407">
        <f t="shared" si="236"/>
        <v>11.29</v>
      </c>
      <c r="K652" s="408">
        <f t="shared" si="237"/>
        <v>0.15000000000000036</v>
      </c>
      <c r="L652" s="409">
        <f t="shared" si="238"/>
        <v>0.5</v>
      </c>
      <c r="M652" s="410">
        <f t="shared" si="239"/>
        <v>11.639999999999999</v>
      </c>
      <c r="N652" s="410">
        <f t="shared" si="230"/>
        <v>11.79</v>
      </c>
      <c r="O652" s="411"/>
      <c r="P652" s="485">
        <f t="shared" ca="1" si="231"/>
        <v>0.62384259259259389</v>
      </c>
      <c r="Q652" s="484">
        <f t="shared" ca="1" si="227"/>
        <v>0.62399305555555684</v>
      </c>
      <c r="R652" s="486">
        <v>0.15</v>
      </c>
      <c r="S652" s="486"/>
      <c r="T652">
        <v>15</v>
      </c>
      <c r="U652" s="469" t="str">
        <f t="shared" si="228"/>
        <v>C31-R41</v>
      </c>
      <c r="V652">
        <v>31</v>
      </c>
      <c r="W652" s="470" t="s">
        <v>493</v>
      </c>
      <c r="X652" s="470" t="s">
        <v>494</v>
      </c>
      <c r="Y652">
        <v>41</v>
      </c>
      <c r="Z652" s="400">
        <v>636</v>
      </c>
      <c r="AA652" s="400"/>
    </row>
    <row r="653" spans="1:27" ht="12.6" customHeight="1">
      <c r="A653" s="403">
        <f t="shared" si="232"/>
        <v>637</v>
      </c>
      <c r="B653" s="513"/>
      <c r="C653" s="404" t="str">
        <f t="shared" si="233"/>
        <v>C32-R40</v>
      </c>
      <c r="D653" s="405">
        <v>0.62386574074074164</v>
      </c>
      <c r="E653" s="405">
        <v>0.62400462962963055</v>
      </c>
      <c r="F653" s="406">
        <f t="shared" ref="F653:H653" si="296">F652</f>
        <v>1.7</v>
      </c>
      <c r="G653" s="468">
        <f t="shared" si="296"/>
        <v>9.44</v>
      </c>
      <c r="H653" s="407">
        <f t="shared" si="296"/>
        <v>1.2</v>
      </c>
      <c r="I653" s="407">
        <f t="shared" si="235"/>
        <v>11.139999999999999</v>
      </c>
      <c r="J653" s="407">
        <f t="shared" si="236"/>
        <v>11.159999999999998</v>
      </c>
      <c r="K653" s="408">
        <f t="shared" si="237"/>
        <v>1.9999999999999574E-2</v>
      </c>
      <c r="L653" s="409">
        <f t="shared" si="238"/>
        <v>0.5</v>
      </c>
      <c r="M653" s="410">
        <f t="shared" si="239"/>
        <v>11.639999999999999</v>
      </c>
      <c r="N653" s="410">
        <f t="shared" si="230"/>
        <v>11.659999999999998</v>
      </c>
      <c r="O653" s="411"/>
      <c r="P653" s="485">
        <f t="shared" ca="1" si="231"/>
        <v>0.62422453703703829</v>
      </c>
      <c r="Q653" s="484">
        <f t="shared" ca="1" si="227"/>
        <v>0.62437500000000123</v>
      </c>
      <c r="R653" s="486">
        <v>0.02</v>
      </c>
      <c r="S653" s="486"/>
      <c r="T653">
        <v>16</v>
      </c>
      <c r="U653" s="469" t="str">
        <f t="shared" si="228"/>
        <v>C32-R40</v>
      </c>
      <c r="V653">
        <v>32</v>
      </c>
      <c r="W653" s="470" t="s">
        <v>493</v>
      </c>
      <c r="X653" s="470" t="s">
        <v>494</v>
      </c>
      <c r="Y653">
        <v>40</v>
      </c>
      <c r="Z653" s="400">
        <v>637</v>
      </c>
      <c r="AA653" s="400"/>
    </row>
    <row r="654" spans="1:27" ht="12.6" customHeight="1">
      <c r="A654" s="403">
        <f t="shared" si="232"/>
        <v>638</v>
      </c>
      <c r="B654" s="513"/>
      <c r="C654" s="404" t="str">
        <f t="shared" si="233"/>
        <v>C32-R38</v>
      </c>
      <c r="D654" s="405">
        <v>0.62425925925926018</v>
      </c>
      <c r="E654" s="405">
        <v>0.62443287037037132</v>
      </c>
      <c r="F654" s="406">
        <f t="shared" ref="F654:H654" si="297">F653</f>
        <v>1.7</v>
      </c>
      <c r="G654" s="468">
        <f t="shared" si="297"/>
        <v>9.44</v>
      </c>
      <c r="H654" s="407">
        <f t="shared" si="297"/>
        <v>1.2</v>
      </c>
      <c r="I654" s="407">
        <f t="shared" si="235"/>
        <v>11.139999999999999</v>
      </c>
      <c r="J654" s="407">
        <f t="shared" si="236"/>
        <v>11.159999999999998</v>
      </c>
      <c r="K654" s="408">
        <f t="shared" si="237"/>
        <v>1.9999999999999574E-2</v>
      </c>
      <c r="L654" s="409">
        <f t="shared" si="238"/>
        <v>0.5</v>
      </c>
      <c r="M654" s="410">
        <f t="shared" si="239"/>
        <v>11.639999999999999</v>
      </c>
      <c r="N654" s="410">
        <f t="shared" si="230"/>
        <v>11.659999999999998</v>
      </c>
      <c r="O654" s="411"/>
      <c r="P654" s="485">
        <f t="shared" ca="1" si="231"/>
        <v>0.62465277777777906</v>
      </c>
      <c r="Q654" s="484">
        <f t="shared" ca="1" si="227"/>
        <v>0.62479166666666797</v>
      </c>
      <c r="R654" s="486">
        <v>0.02</v>
      </c>
      <c r="S654" s="486"/>
      <c r="T654">
        <v>17</v>
      </c>
      <c r="U654" s="469" t="str">
        <f t="shared" si="228"/>
        <v>C32-R38</v>
      </c>
      <c r="V654">
        <v>32</v>
      </c>
      <c r="W654" s="470" t="s">
        <v>493</v>
      </c>
      <c r="X654" s="470" t="s">
        <v>494</v>
      </c>
      <c r="Y654">
        <v>38</v>
      </c>
      <c r="Z654" s="400">
        <v>638</v>
      </c>
      <c r="AA654" s="400"/>
    </row>
    <row r="655" spans="1:27" ht="12.6" customHeight="1">
      <c r="A655" s="403">
        <f t="shared" si="232"/>
        <v>639</v>
      </c>
      <c r="B655" s="513"/>
      <c r="C655" s="404" t="str">
        <f t="shared" si="233"/>
        <v>C32-R36</v>
      </c>
      <c r="D655" s="405">
        <v>0.62467592592592691</v>
      </c>
      <c r="E655" s="405">
        <v>0.6248379629629639</v>
      </c>
      <c r="F655" s="406">
        <f t="shared" ref="F655:H655" si="298">F654</f>
        <v>1.7</v>
      </c>
      <c r="G655" s="468">
        <f t="shared" si="298"/>
        <v>9.44</v>
      </c>
      <c r="H655" s="407">
        <f t="shared" si="298"/>
        <v>1.2</v>
      </c>
      <c r="I655" s="407">
        <f t="shared" si="235"/>
        <v>11.139999999999999</v>
      </c>
      <c r="J655" s="407">
        <f t="shared" si="236"/>
        <v>11.239999999999998</v>
      </c>
      <c r="K655" s="408">
        <f t="shared" si="237"/>
        <v>9.9999999999999645E-2</v>
      </c>
      <c r="L655" s="409">
        <f t="shared" si="238"/>
        <v>0.5</v>
      </c>
      <c r="M655" s="410">
        <f t="shared" si="239"/>
        <v>11.639999999999999</v>
      </c>
      <c r="N655" s="410">
        <f t="shared" si="230"/>
        <v>11.739999999999998</v>
      </c>
      <c r="O655" s="411"/>
      <c r="P655" s="485">
        <f t="shared" ca="1" si="231"/>
        <v>0.62503472222222356</v>
      </c>
      <c r="Q655" s="484">
        <f t="shared" ca="1" si="227"/>
        <v>0.62519675925926055</v>
      </c>
      <c r="R655" s="486">
        <v>0.1</v>
      </c>
      <c r="S655" s="486"/>
      <c r="T655">
        <v>18</v>
      </c>
      <c r="U655" s="469" t="str">
        <f t="shared" si="228"/>
        <v>C32-R36</v>
      </c>
      <c r="V655">
        <v>32</v>
      </c>
      <c r="W655" s="470" t="s">
        <v>493</v>
      </c>
      <c r="X655" s="470" t="s">
        <v>494</v>
      </c>
      <c r="Y655">
        <v>36</v>
      </c>
      <c r="Z655" s="400">
        <v>639</v>
      </c>
      <c r="AA655" s="400"/>
    </row>
    <row r="656" spans="1:27" ht="12.6" customHeight="1">
      <c r="A656" s="403">
        <f t="shared" si="232"/>
        <v>640</v>
      </c>
      <c r="B656" s="513"/>
      <c r="C656" s="404" t="str">
        <f t="shared" si="233"/>
        <v>C32-R34</v>
      </c>
      <c r="D656" s="405">
        <v>0.62510416666666757</v>
      </c>
      <c r="E656" s="405">
        <v>0.62526620370370456</v>
      </c>
      <c r="F656" s="406">
        <f t="shared" ref="F656:H656" si="299">F655</f>
        <v>1.7</v>
      </c>
      <c r="G656" s="468">
        <f t="shared" si="299"/>
        <v>9.44</v>
      </c>
      <c r="H656" s="407">
        <f t="shared" si="299"/>
        <v>1.2</v>
      </c>
      <c r="I656" s="407">
        <f t="shared" si="235"/>
        <v>11.139999999999999</v>
      </c>
      <c r="J656" s="407">
        <f t="shared" si="236"/>
        <v>11.159999999999998</v>
      </c>
      <c r="K656" s="408">
        <f t="shared" si="237"/>
        <v>1.9999999999999574E-2</v>
      </c>
      <c r="L656" s="409">
        <f t="shared" si="238"/>
        <v>0.5</v>
      </c>
      <c r="M656" s="410">
        <f t="shared" si="239"/>
        <v>11.639999999999999</v>
      </c>
      <c r="N656" s="410">
        <f t="shared" si="230"/>
        <v>11.659999999999998</v>
      </c>
      <c r="O656" s="411"/>
      <c r="P656" s="485">
        <f t="shared" ca="1" si="231"/>
        <v>0.62548611111111241</v>
      </c>
      <c r="Q656" s="484">
        <f t="shared" ca="1" si="227"/>
        <v>0.6256481481481494</v>
      </c>
      <c r="R656" s="486">
        <v>0.02</v>
      </c>
      <c r="S656" s="486"/>
      <c r="T656">
        <v>19</v>
      </c>
      <c r="U656" s="469" t="str">
        <f t="shared" si="228"/>
        <v>C32-R34</v>
      </c>
      <c r="V656">
        <v>32</v>
      </c>
      <c r="W656" s="470" t="s">
        <v>493</v>
      </c>
      <c r="X656" s="470" t="s">
        <v>494</v>
      </c>
      <c r="Y656">
        <v>34</v>
      </c>
      <c r="Z656" s="400">
        <v>640</v>
      </c>
      <c r="AA656" s="400"/>
    </row>
    <row r="657" spans="1:27" ht="12.6" customHeight="1">
      <c r="A657" s="403">
        <f t="shared" si="232"/>
        <v>641</v>
      </c>
      <c r="B657" s="513"/>
      <c r="C657" s="404" t="str">
        <f t="shared" si="233"/>
        <v>C32-R32</v>
      </c>
      <c r="D657" s="405">
        <v>0.62555555555555642</v>
      </c>
      <c r="E657" s="405">
        <v>0.62569444444444533</v>
      </c>
      <c r="F657" s="406">
        <f t="shared" ref="F657:H657" si="300">F656</f>
        <v>1.7</v>
      </c>
      <c r="G657" s="468">
        <f t="shared" si="300"/>
        <v>9.44</v>
      </c>
      <c r="H657" s="407">
        <f t="shared" si="300"/>
        <v>1.2</v>
      </c>
      <c r="I657" s="407">
        <f t="shared" si="235"/>
        <v>11.139999999999999</v>
      </c>
      <c r="J657" s="407">
        <f t="shared" si="236"/>
        <v>11.259999999999998</v>
      </c>
      <c r="K657" s="408">
        <f t="shared" si="237"/>
        <v>0.11999999999999922</v>
      </c>
      <c r="L657" s="409">
        <f t="shared" si="238"/>
        <v>0.5</v>
      </c>
      <c r="M657" s="410">
        <f t="shared" si="239"/>
        <v>11.639999999999999</v>
      </c>
      <c r="N657" s="410">
        <f t="shared" si="230"/>
        <v>11.759999999999998</v>
      </c>
      <c r="O657" s="411"/>
      <c r="P657" s="485">
        <f t="shared" ca="1" si="231"/>
        <v>0.62591435185185307</v>
      </c>
      <c r="Q657" s="484">
        <f t="shared" ca="1" si="227"/>
        <v>0.62606481481481602</v>
      </c>
      <c r="R657" s="486">
        <v>0.12</v>
      </c>
      <c r="S657" s="486"/>
      <c r="T657">
        <v>20</v>
      </c>
      <c r="U657" s="469" t="str">
        <f t="shared" si="228"/>
        <v>C32-R32</v>
      </c>
      <c r="V657">
        <v>32</v>
      </c>
      <c r="W657" s="470" t="s">
        <v>493</v>
      </c>
      <c r="X657" s="470" t="s">
        <v>494</v>
      </c>
      <c r="Y657">
        <v>32</v>
      </c>
      <c r="Z657" s="400">
        <v>641</v>
      </c>
      <c r="AA657" s="400"/>
    </row>
    <row r="658" spans="1:27" ht="12.6" customHeight="1">
      <c r="A658" s="403">
        <f t="shared" si="232"/>
        <v>642</v>
      </c>
      <c r="B658" s="513"/>
      <c r="C658" s="404" t="str">
        <f t="shared" si="233"/>
        <v>C32-R30</v>
      </c>
      <c r="D658" s="405">
        <v>0.62597222222222315</v>
      </c>
      <c r="E658" s="405">
        <v>0.62614583333333429</v>
      </c>
      <c r="F658" s="406">
        <f t="shared" ref="F658:H658" si="301">F657</f>
        <v>1.7</v>
      </c>
      <c r="G658" s="468">
        <f t="shared" si="301"/>
        <v>9.44</v>
      </c>
      <c r="H658" s="407">
        <f t="shared" si="301"/>
        <v>1.2</v>
      </c>
      <c r="I658" s="407">
        <f t="shared" si="235"/>
        <v>11.139999999999999</v>
      </c>
      <c r="J658" s="407">
        <f t="shared" si="236"/>
        <v>11.169999999999998</v>
      </c>
      <c r="K658" s="408">
        <f t="shared" si="237"/>
        <v>2.9999999999999361E-2</v>
      </c>
      <c r="L658" s="409">
        <f t="shared" si="238"/>
        <v>0.5</v>
      </c>
      <c r="M658" s="410">
        <f t="shared" si="239"/>
        <v>11.639999999999999</v>
      </c>
      <c r="N658" s="410">
        <f t="shared" si="230"/>
        <v>11.669999999999998</v>
      </c>
      <c r="O658" s="411"/>
      <c r="P658" s="485">
        <f t="shared" ca="1" si="231"/>
        <v>0.62631944444444565</v>
      </c>
      <c r="Q658" s="484">
        <f t="shared" ref="Q658:Q721" ca="1" si="302">P658+TIME(0,0,RANDBETWEEN(12,15))</f>
        <v>0.62645833333333456</v>
      </c>
      <c r="R658" s="486">
        <v>0.03</v>
      </c>
      <c r="S658" s="486"/>
      <c r="T658">
        <v>21</v>
      </c>
      <c r="U658" s="469" t="str">
        <f t="shared" ref="U658:U716" si="303">W658&amp;V658&amp;"-"&amp;X658&amp;Y658</f>
        <v>C32-R30</v>
      </c>
      <c r="V658">
        <v>32</v>
      </c>
      <c r="W658" s="470" t="s">
        <v>493</v>
      </c>
      <c r="X658" s="470" t="s">
        <v>494</v>
      </c>
      <c r="Y658">
        <v>30</v>
      </c>
      <c r="Z658" s="400">
        <v>642</v>
      </c>
      <c r="AA658" s="400"/>
    </row>
    <row r="659" spans="1:27" ht="12.6" customHeight="1">
      <c r="A659" s="403">
        <f t="shared" si="232"/>
        <v>643</v>
      </c>
      <c r="B659" s="513"/>
      <c r="C659" s="404" t="str">
        <f t="shared" si="233"/>
        <v>C32-R28</v>
      </c>
      <c r="D659" s="405">
        <v>0.62638888888888988</v>
      </c>
      <c r="E659" s="405">
        <v>0.62652777777777879</v>
      </c>
      <c r="F659" s="406">
        <f t="shared" ref="F659:H659" si="304">F658</f>
        <v>1.7</v>
      </c>
      <c r="G659" s="468">
        <f t="shared" si="304"/>
        <v>9.44</v>
      </c>
      <c r="H659" s="407">
        <f t="shared" si="304"/>
        <v>1.2</v>
      </c>
      <c r="I659" s="407">
        <f t="shared" si="235"/>
        <v>11.139999999999999</v>
      </c>
      <c r="J659" s="407">
        <f t="shared" si="236"/>
        <v>11.29</v>
      </c>
      <c r="K659" s="408">
        <f t="shared" si="237"/>
        <v>0.15000000000000036</v>
      </c>
      <c r="L659" s="409">
        <f t="shared" si="238"/>
        <v>0.5</v>
      </c>
      <c r="M659" s="410">
        <f t="shared" si="239"/>
        <v>11.639999999999999</v>
      </c>
      <c r="N659" s="410">
        <f t="shared" ref="N659:N716" si="305">J659+L659</f>
        <v>11.79</v>
      </c>
      <c r="O659" s="411"/>
      <c r="P659" s="485">
        <f t="shared" ref="P659:P716" ca="1" si="306">Q658+TIME(0,0,RANDBETWEEN(20,25))</f>
        <v>0.62674768518518642</v>
      </c>
      <c r="Q659" s="484">
        <f t="shared" ca="1" si="302"/>
        <v>0.62689814814814937</v>
      </c>
      <c r="R659" s="486">
        <v>0.15</v>
      </c>
      <c r="S659" s="486"/>
      <c r="T659">
        <v>22</v>
      </c>
      <c r="U659" s="469" t="str">
        <f t="shared" si="303"/>
        <v>C32-R28</v>
      </c>
      <c r="V659">
        <v>32</v>
      </c>
      <c r="W659" s="470" t="s">
        <v>493</v>
      </c>
      <c r="X659" s="470" t="s">
        <v>494</v>
      </c>
      <c r="Y659">
        <v>28</v>
      </c>
      <c r="Z659" s="400">
        <v>643</v>
      </c>
      <c r="AA659" s="400"/>
    </row>
    <row r="660" spans="1:27" ht="12.6" customHeight="1">
      <c r="A660" s="403">
        <f t="shared" ref="A660:A716" si="307">A659+1</f>
        <v>644</v>
      </c>
      <c r="B660" s="513"/>
      <c r="C660" s="404" t="str">
        <f t="shared" ref="C660:C716" si="308">U660</f>
        <v>C32-R26</v>
      </c>
      <c r="D660" s="405">
        <v>0.62677083333333439</v>
      </c>
      <c r="E660" s="405">
        <v>0.62694444444444553</v>
      </c>
      <c r="F660" s="406">
        <f t="shared" ref="F660:H660" si="309">F659</f>
        <v>1.7</v>
      </c>
      <c r="G660" s="468">
        <f t="shared" si="309"/>
        <v>9.44</v>
      </c>
      <c r="H660" s="407">
        <f t="shared" si="309"/>
        <v>1.2</v>
      </c>
      <c r="I660" s="407">
        <f t="shared" ref="I660:I716" si="310">F660+G660</f>
        <v>11.139999999999999</v>
      </c>
      <c r="J660" s="407">
        <f t="shared" ref="J660:J716" si="311">I660+R660</f>
        <v>11.209999999999999</v>
      </c>
      <c r="K660" s="408">
        <f t="shared" ref="K660:K716" si="312">J660-I660</f>
        <v>7.0000000000000284E-2</v>
      </c>
      <c r="L660" s="409">
        <f t="shared" ref="L660:L716" si="313">L659</f>
        <v>0.5</v>
      </c>
      <c r="M660" s="410">
        <f t="shared" ref="M660:M716" si="314">I660+L660</f>
        <v>11.639999999999999</v>
      </c>
      <c r="N660" s="410">
        <f t="shared" si="305"/>
        <v>11.709999999999999</v>
      </c>
      <c r="O660" s="411"/>
      <c r="P660" s="485">
        <f t="shared" ca="1" si="306"/>
        <v>0.62716435185185304</v>
      </c>
      <c r="Q660" s="484">
        <f t="shared" ca="1" si="302"/>
        <v>0.62731481481481599</v>
      </c>
      <c r="R660" s="486">
        <v>7.0000000000000007E-2</v>
      </c>
      <c r="S660" s="486"/>
      <c r="T660">
        <v>23</v>
      </c>
      <c r="U660" s="469" t="str">
        <f t="shared" si="303"/>
        <v>C32-R26</v>
      </c>
      <c r="V660">
        <v>32</v>
      </c>
      <c r="W660" s="470" t="s">
        <v>493</v>
      </c>
      <c r="X660" s="470" t="s">
        <v>494</v>
      </c>
      <c r="Y660">
        <v>26</v>
      </c>
      <c r="Z660" s="400">
        <v>644</v>
      </c>
      <c r="AA660" s="400"/>
    </row>
    <row r="661" spans="1:27" ht="12.6" customHeight="1">
      <c r="A661" s="403">
        <f t="shared" si="307"/>
        <v>645</v>
      </c>
      <c r="B661" s="513"/>
      <c r="C661" s="404" t="str">
        <f t="shared" si="308"/>
        <v>C32-R24</v>
      </c>
      <c r="D661" s="405">
        <v>0.62719907407407516</v>
      </c>
      <c r="E661" s="405">
        <v>0.6273726851851863</v>
      </c>
      <c r="F661" s="406">
        <f t="shared" ref="F661:H661" si="315">F660</f>
        <v>1.7</v>
      </c>
      <c r="G661" s="468">
        <f t="shared" si="315"/>
        <v>9.44</v>
      </c>
      <c r="H661" s="407">
        <f t="shared" si="315"/>
        <v>1.2</v>
      </c>
      <c r="I661" s="407">
        <f t="shared" si="310"/>
        <v>11.139999999999999</v>
      </c>
      <c r="J661" s="407">
        <f t="shared" si="311"/>
        <v>11.209999999999999</v>
      </c>
      <c r="K661" s="408">
        <f t="shared" si="312"/>
        <v>7.0000000000000284E-2</v>
      </c>
      <c r="L661" s="409">
        <f t="shared" si="313"/>
        <v>0.5</v>
      </c>
      <c r="M661" s="410">
        <f t="shared" si="314"/>
        <v>11.639999999999999</v>
      </c>
      <c r="N661" s="410">
        <f t="shared" si="305"/>
        <v>11.709999999999999</v>
      </c>
      <c r="O661" s="411"/>
      <c r="P661" s="485">
        <f t="shared" ca="1" si="306"/>
        <v>0.62754629629629743</v>
      </c>
      <c r="Q661" s="484">
        <f t="shared" ca="1" si="302"/>
        <v>0.62769675925926038</v>
      </c>
      <c r="R661" s="486">
        <v>7.0000000000000007E-2</v>
      </c>
      <c r="S661" s="486"/>
      <c r="T661">
        <v>24</v>
      </c>
      <c r="U661" s="469" t="str">
        <f t="shared" si="303"/>
        <v>C32-R24</v>
      </c>
      <c r="V661">
        <v>32</v>
      </c>
      <c r="W661" s="470" t="s">
        <v>493</v>
      </c>
      <c r="X661" s="470" t="s">
        <v>494</v>
      </c>
      <c r="Y661">
        <v>24</v>
      </c>
      <c r="Z661" s="400">
        <v>645</v>
      </c>
      <c r="AA661" s="400"/>
    </row>
    <row r="662" spans="1:27" ht="12.6" customHeight="1">
      <c r="A662" s="403">
        <f t="shared" si="307"/>
        <v>646</v>
      </c>
      <c r="B662" s="513"/>
      <c r="C662" s="404" t="str">
        <f t="shared" si="308"/>
        <v>C32-R22</v>
      </c>
      <c r="D662" s="405">
        <v>0.62765046296296412</v>
      </c>
      <c r="E662" s="405">
        <v>0.62780092592592707</v>
      </c>
      <c r="F662" s="406">
        <f t="shared" ref="F662:H662" si="316">F661</f>
        <v>1.7</v>
      </c>
      <c r="G662" s="468">
        <f t="shared" si="316"/>
        <v>9.44</v>
      </c>
      <c r="H662" s="407">
        <f t="shared" si="316"/>
        <v>1.2</v>
      </c>
      <c r="I662" s="407">
        <f t="shared" si="310"/>
        <v>11.139999999999999</v>
      </c>
      <c r="J662" s="407">
        <f t="shared" si="311"/>
        <v>11.19</v>
      </c>
      <c r="K662" s="408">
        <f t="shared" si="312"/>
        <v>5.0000000000000711E-2</v>
      </c>
      <c r="L662" s="409">
        <f t="shared" si="313"/>
        <v>0.5</v>
      </c>
      <c r="M662" s="410">
        <f t="shared" si="314"/>
        <v>11.639999999999999</v>
      </c>
      <c r="N662" s="410">
        <f t="shared" si="305"/>
        <v>11.69</v>
      </c>
      <c r="O662" s="411"/>
      <c r="P662" s="485">
        <f t="shared" ca="1" si="306"/>
        <v>0.62796296296296406</v>
      </c>
      <c r="Q662" s="484">
        <f t="shared" ca="1" si="302"/>
        <v>0.62813657407407519</v>
      </c>
      <c r="R662" s="486">
        <v>0.05</v>
      </c>
      <c r="S662" s="486"/>
      <c r="T662">
        <v>25</v>
      </c>
      <c r="U662" s="469" t="str">
        <f t="shared" si="303"/>
        <v>C32-R22</v>
      </c>
      <c r="V662">
        <v>32</v>
      </c>
      <c r="W662" s="470" t="s">
        <v>493</v>
      </c>
      <c r="X662" s="470" t="s">
        <v>494</v>
      </c>
      <c r="Y662">
        <v>22</v>
      </c>
      <c r="Z662" s="400">
        <v>646</v>
      </c>
      <c r="AA662" s="400"/>
    </row>
    <row r="663" spans="1:27" ht="12.6" customHeight="1">
      <c r="A663" s="403">
        <f t="shared" si="307"/>
        <v>647</v>
      </c>
      <c r="B663" s="513"/>
      <c r="C663" s="404" t="str">
        <f t="shared" si="308"/>
        <v>C32-R20</v>
      </c>
      <c r="D663" s="405">
        <v>0.62809027777777893</v>
      </c>
      <c r="E663" s="405">
        <v>0.62824074074074188</v>
      </c>
      <c r="F663" s="406">
        <f t="shared" ref="F663:H663" si="317">F662</f>
        <v>1.7</v>
      </c>
      <c r="G663" s="468">
        <f t="shared" si="317"/>
        <v>9.44</v>
      </c>
      <c r="H663" s="407">
        <f t="shared" si="317"/>
        <v>1.2</v>
      </c>
      <c r="I663" s="407">
        <f t="shared" si="310"/>
        <v>11.139999999999999</v>
      </c>
      <c r="J663" s="407">
        <f t="shared" si="311"/>
        <v>11.229999999999999</v>
      </c>
      <c r="K663" s="408">
        <f t="shared" si="312"/>
        <v>8.9999999999999858E-2</v>
      </c>
      <c r="L663" s="409">
        <f t="shared" si="313"/>
        <v>0.5</v>
      </c>
      <c r="M663" s="410">
        <f t="shared" si="314"/>
        <v>11.639999999999999</v>
      </c>
      <c r="N663" s="410">
        <f t="shared" si="305"/>
        <v>11.729999999999999</v>
      </c>
      <c r="O663" s="411"/>
      <c r="P663" s="485">
        <f t="shared" ca="1" si="306"/>
        <v>0.62836805555555664</v>
      </c>
      <c r="Q663" s="484">
        <f t="shared" ca="1" si="302"/>
        <v>0.62854166666666778</v>
      </c>
      <c r="R663" s="486">
        <v>0.09</v>
      </c>
      <c r="S663" s="486"/>
      <c r="T663">
        <v>26</v>
      </c>
      <c r="U663" s="469" t="str">
        <f t="shared" si="303"/>
        <v>C32-R20</v>
      </c>
      <c r="V663">
        <v>32</v>
      </c>
      <c r="W663" s="470" t="s">
        <v>493</v>
      </c>
      <c r="X663" s="470" t="s">
        <v>494</v>
      </c>
      <c r="Y663">
        <v>20</v>
      </c>
      <c r="Z663" s="400">
        <v>647</v>
      </c>
      <c r="AA663" s="400"/>
    </row>
    <row r="664" spans="1:27" ht="12.6" customHeight="1">
      <c r="A664" s="403">
        <f t="shared" si="307"/>
        <v>648</v>
      </c>
      <c r="B664" s="513" t="str">
        <f>D12</f>
        <v>KM8+940, KM9+009,80</v>
      </c>
      <c r="C664" s="404" t="str">
        <f t="shared" si="308"/>
        <v>C32-R18</v>
      </c>
      <c r="D664" s="405">
        <v>0.6285185185185197</v>
      </c>
      <c r="E664" s="405">
        <v>0.62868055555555669</v>
      </c>
      <c r="F664" s="406">
        <f t="shared" ref="F664:H664" si="318">F663</f>
        <v>1.7</v>
      </c>
      <c r="G664" s="468">
        <f t="shared" si="318"/>
        <v>9.44</v>
      </c>
      <c r="H664" s="407">
        <f t="shared" si="318"/>
        <v>1.2</v>
      </c>
      <c r="I664" s="407">
        <f t="shared" si="310"/>
        <v>11.139999999999999</v>
      </c>
      <c r="J664" s="407">
        <f t="shared" si="311"/>
        <v>11.229999999999999</v>
      </c>
      <c r="K664" s="408">
        <f t="shared" si="312"/>
        <v>8.9999999999999858E-2</v>
      </c>
      <c r="L664" s="409">
        <f t="shared" si="313"/>
        <v>0.5</v>
      </c>
      <c r="M664" s="410">
        <f t="shared" si="314"/>
        <v>11.639999999999999</v>
      </c>
      <c r="N664" s="410">
        <f t="shared" si="305"/>
        <v>11.729999999999999</v>
      </c>
      <c r="O664" s="411"/>
      <c r="P664" s="485">
        <f t="shared" ca="1" si="306"/>
        <v>0.62880787037037145</v>
      </c>
      <c r="Q664" s="484">
        <f t="shared" ca="1" si="302"/>
        <v>0.62896990740740844</v>
      </c>
      <c r="R664" s="486">
        <v>0.09</v>
      </c>
      <c r="S664" s="486"/>
      <c r="T664">
        <v>1</v>
      </c>
      <c r="U664" s="469" t="str">
        <f t="shared" si="303"/>
        <v>C32-R18</v>
      </c>
      <c r="V664">
        <v>32</v>
      </c>
      <c r="W664" s="470" t="s">
        <v>493</v>
      </c>
      <c r="X664" s="470" t="s">
        <v>494</v>
      </c>
      <c r="Y664">
        <v>18</v>
      </c>
      <c r="Z664" s="400">
        <v>648</v>
      </c>
      <c r="AA664" s="400"/>
    </row>
    <row r="665" spans="1:27" ht="12.6" customHeight="1">
      <c r="A665" s="403">
        <f t="shared" si="307"/>
        <v>649</v>
      </c>
      <c r="B665" s="513"/>
      <c r="C665" s="404" t="str">
        <f t="shared" si="308"/>
        <v>C32-R16</v>
      </c>
      <c r="D665" s="405">
        <v>0.62895833333333451</v>
      </c>
      <c r="E665" s="405">
        <v>0.62913194444444565</v>
      </c>
      <c r="F665" s="406">
        <f t="shared" ref="F665:H665" si="319">F664</f>
        <v>1.7</v>
      </c>
      <c r="G665" s="468">
        <f t="shared" si="319"/>
        <v>9.44</v>
      </c>
      <c r="H665" s="407">
        <f t="shared" si="319"/>
        <v>1.2</v>
      </c>
      <c r="I665" s="407">
        <f t="shared" si="310"/>
        <v>11.139999999999999</v>
      </c>
      <c r="J665" s="407">
        <f t="shared" si="311"/>
        <v>11.259999999999998</v>
      </c>
      <c r="K665" s="408">
        <f t="shared" si="312"/>
        <v>0.11999999999999922</v>
      </c>
      <c r="L665" s="409">
        <f t="shared" si="313"/>
        <v>0.5</v>
      </c>
      <c r="M665" s="410">
        <f t="shared" si="314"/>
        <v>11.639999999999999</v>
      </c>
      <c r="N665" s="410">
        <f t="shared" si="305"/>
        <v>11.759999999999998</v>
      </c>
      <c r="O665" s="411"/>
      <c r="P665" s="485">
        <f t="shared" ca="1" si="306"/>
        <v>0.62921296296296403</v>
      </c>
      <c r="Q665" s="484">
        <f t="shared" ca="1" si="302"/>
        <v>0.62938657407407517</v>
      </c>
      <c r="R665" s="486">
        <v>0.12</v>
      </c>
      <c r="S665" s="486"/>
      <c r="T665">
        <v>2</v>
      </c>
      <c r="U665" s="469" t="str">
        <f t="shared" si="303"/>
        <v>C32-R16</v>
      </c>
      <c r="V665">
        <v>32</v>
      </c>
      <c r="W665" s="470" t="s">
        <v>493</v>
      </c>
      <c r="X665" s="470" t="s">
        <v>494</v>
      </c>
      <c r="Y665">
        <v>16</v>
      </c>
      <c r="Z665" s="400">
        <v>649</v>
      </c>
      <c r="AA665" s="400"/>
    </row>
    <row r="666" spans="1:27" ht="12.6" customHeight="1">
      <c r="A666" s="403">
        <f t="shared" si="307"/>
        <v>650</v>
      </c>
      <c r="B666" s="513"/>
      <c r="C666" s="404" t="str">
        <f t="shared" si="308"/>
        <v>C32-R14</v>
      </c>
      <c r="D666" s="405">
        <v>0.62940972222222347</v>
      </c>
      <c r="E666" s="405">
        <v>0.62956018518518642</v>
      </c>
      <c r="F666" s="406">
        <f t="shared" ref="F666:H666" si="320">F665</f>
        <v>1.7</v>
      </c>
      <c r="G666" s="468">
        <f t="shared" si="320"/>
        <v>9.44</v>
      </c>
      <c r="H666" s="407">
        <f t="shared" si="320"/>
        <v>1.2</v>
      </c>
      <c r="I666" s="407">
        <f t="shared" si="310"/>
        <v>11.139999999999999</v>
      </c>
      <c r="J666" s="407">
        <f t="shared" si="311"/>
        <v>11.179999999999998</v>
      </c>
      <c r="K666" s="408">
        <f t="shared" si="312"/>
        <v>3.9999999999999147E-2</v>
      </c>
      <c r="L666" s="409">
        <f t="shared" si="313"/>
        <v>0.5</v>
      </c>
      <c r="M666" s="410">
        <f t="shared" si="314"/>
        <v>11.639999999999999</v>
      </c>
      <c r="N666" s="410">
        <f t="shared" si="305"/>
        <v>11.679999999999998</v>
      </c>
      <c r="O666" s="411"/>
      <c r="P666" s="485">
        <f t="shared" ca="1" si="306"/>
        <v>0.62966435185185299</v>
      </c>
      <c r="Q666" s="484">
        <f t="shared" ca="1" si="302"/>
        <v>0.62982638888888998</v>
      </c>
      <c r="R666" s="486">
        <v>0.04</v>
      </c>
      <c r="S666" s="486"/>
      <c r="T666">
        <v>3</v>
      </c>
      <c r="U666" s="469" t="str">
        <f t="shared" si="303"/>
        <v>C32-R14</v>
      </c>
      <c r="V666">
        <v>32</v>
      </c>
      <c r="W666" s="470" t="s">
        <v>493</v>
      </c>
      <c r="X666" s="470" t="s">
        <v>494</v>
      </c>
      <c r="Y666">
        <v>14</v>
      </c>
      <c r="Z666" s="400">
        <v>650</v>
      </c>
      <c r="AA666" s="400"/>
    </row>
    <row r="667" spans="1:27" ht="12.6" customHeight="1">
      <c r="A667" s="403">
        <f t="shared" si="307"/>
        <v>651</v>
      </c>
      <c r="B667" s="513"/>
      <c r="C667" s="404" t="str">
        <f t="shared" si="308"/>
        <v>C32-R12</v>
      </c>
      <c r="D667" s="405">
        <v>0.62982638888889009</v>
      </c>
      <c r="E667" s="405">
        <v>0.62997685185185304</v>
      </c>
      <c r="F667" s="406">
        <f t="shared" ref="F667:H667" si="321">F666</f>
        <v>1.7</v>
      </c>
      <c r="G667" s="468">
        <f t="shared" si="321"/>
        <v>9.44</v>
      </c>
      <c r="H667" s="407">
        <f t="shared" si="321"/>
        <v>1.2</v>
      </c>
      <c r="I667" s="407">
        <f t="shared" si="310"/>
        <v>11.139999999999999</v>
      </c>
      <c r="J667" s="407">
        <f t="shared" si="311"/>
        <v>11.259999999999998</v>
      </c>
      <c r="K667" s="408">
        <f t="shared" si="312"/>
        <v>0.11999999999999922</v>
      </c>
      <c r="L667" s="409">
        <f t="shared" si="313"/>
        <v>0.5</v>
      </c>
      <c r="M667" s="410">
        <f t="shared" si="314"/>
        <v>11.639999999999999</v>
      </c>
      <c r="N667" s="410">
        <f t="shared" si="305"/>
        <v>11.759999999999998</v>
      </c>
      <c r="O667" s="411"/>
      <c r="P667" s="485">
        <f t="shared" ca="1" si="306"/>
        <v>0.63005787037037142</v>
      </c>
      <c r="Q667" s="484">
        <f t="shared" ca="1" si="302"/>
        <v>0.63023148148148256</v>
      </c>
      <c r="R667" s="486">
        <v>0.12</v>
      </c>
      <c r="S667" s="486"/>
      <c r="T667">
        <v>4</v>
      </c>
      <c r="U667" s="469" t="str">
        <f t="shared" si="303"/>
        <v>C32-R12</v>
      </c>
      <c r="V667">
        <v>32</v>
      </c>
      <c r="W667" s="470" t="s">
        <v>493</v>
      </c>
      <c r="X667" s="470" t="s">
        <v>494</v>
      </c>
      <c r="Y667">
        <v>12</v>
      </c>
      <c r="Z667" s="400">
        <v>651</v>
      </c>
      <c r="AA667" s="400"/>
    </row>
    <row r="668" spans="1:27" ht="12.6" customHeight="1">
      <c r="A668" s="403">
        <f t="shared" si="307"/>
        <v>652</v>
      </c>
      <c r="B668" s="513"/>
      <c r="C668" s="404" t="str">
        <f t="shared" si="308"/>
        <v>C32-R10</v>
      </c>
      <c r="D668" s="405">
        <v>0.63024305555555671</v>
      </c>
      <c r="E668" s="405">
        <v>0.63038194444444562</v>
      </c>
      <c r="F668" s="406">
        <f t="shared" ref="F668:H668" si="322">F667</f>
        <v>1.7</v>
      </c>
      <c r="G668" s="468">
        <f t="shared" si="322"/>
        <v>9.44</v>
      </c>
      <c r="H668" s="407">
        <f t="shared" si="322"/>
        <v>1.2</v>
      </c>
      <c r="I668" s="407">
        <f t="shared" si="310"/>
        <v>11.139999999999999</v>
      </c>
      <c r="J668" s="407">
        <f t="shared" si="311"/>
        <v>11.249999999999998</v>
      </c>
      <c r="K668" s="408">
        <f t="shared" si="312"/>
        <v>0.10999999999999943</v>
      </c>
      <c r="L668" s="409">
        <f t="shared" si="313"/>
        <v>0.5</v>
      </c>
      <c r="M668" s="410">
        <f t="shared" si="314"/>
        <v>11.639999999999999</v>
      </c>
      <c r="N668" s="410">
        <f t="shared" si="305"/>
        <v>11.749999999999998</v>
      </c>
      <c r="O668" s="411"/>
      <c r="P668" s="485">
        <f t="shared" ca="1" si="306"/>
        <v>0.63052083333333442</v>
      </c>
      <c r="Q668" s="484">
        <f t="shared" ca="1" si="302"/>
        <v>0.63068287037037141</v>
      </c>
      <c r="R668" s="486">
        <v>0.11</v>
      </c>
      <c r="S668" s="486"/>
      <c r="T668">
        <v>5</v>
      </c>
      <c r="U668" s="469" t="str">
        <f t="shared" si="303"/>
        <v>C32-R10</v>
      </c>
      <c r="V668">
        <v>32</v>
      </c>
      <c r="W668" s="470" t="s">
        <v>493</v>
      </c>
      <c r="X668" s="470" t="s">
        <v>494</v>
      </c>
      <c r="Y668">
        <v>10</v>
      </c>
      <c r="Z668" s="400">
        <v>652</v>
      </c>
      <c r="AA668" s="400"/>
    </row>
    <row r="669" spans="1:27" ht="12.6" customHeight="1">
      <c r="A669" s="403">
        <f t="shared" si="307"/>
        <v>653</v>
      </c>
      <c r="B669" s="513"/>
      <c r="C669" s="404" t="str">
        <f t="shared" si="308"/>
        <v>C32-R8</v>
      </c>
      <c r="D669" s="405">
        <v>0.63061342592592706</v>
      </c>
      <c r="E669" s="405">
        <v>0.6307870370370382</v>
      </c>
      <c r="F669" s="406">
        <f t="shared" ref="F669:H669" si="323">F668</f>
        <v>1.7</v>
      </c>
      <c r="G669" s="468">
        <f t="shared" si="323"/>
        <v>9.44</v>
      </c>
      <c r="H669" s="407">
        <f t="shared" si="323"/>
        <v>1.2</v>
      </c>
      <c r="I669" s="407">
        <f t="shared" si="310"/>
        <v>11.139999999999999</v>
      </c>
      <c r="J669" s="407">
        <f t="shared" si="311"/>
        <v>11.239999999999998</v>
      </c>
      <c r="K669" s="408">
        <f t="shared" si="312"/>
        <v>9.9999999999999645E-2</v>
      </c>
      <c r="L669" s="409">
        <f t="shared" si="313"/>
        <v>0.5</v>
      </c>
      <c r="M669" s="410">
        <f t="shared" si="314"/>
        <v>11.639999999999999</v>
      </c>
      <c r="N669" s="410">
        <f t="shared" si="305"/>
        <v>11.739999999999998</v>
      </c>
      <c r="O669" s="411"/>
      <c r="P669" s="485">
        <f t="shared" ca="1" si="306"/>
        <v>0.63091435185185285</v>
      </c>
      <c r="Q669" s="484">
        <f t="shared" ca="1" si="302"/>
        <v>0.63107638888888984</v>
      </c>
      <c r="R669" s="486">
        <v>0.1</v>
      </c>
      <c r="S669" s="486"/>
      <c r="T669">
        <v>6</v>
      </c>
      <c r="U669" s="469" t="str">
        <f t="shared" si="303"/>
        <v>C32-R8</v>
      </c>
      <c r="V669">
        <v>32</v>
      </c>
      <c r="W669" s="470" t="s">
        <v>493</v>
      </c>
      <c r="X669" s="470" t="s">
        <v>494</v>
      </c>
      <c r="Y669">
        <v>8</v>
      </c>
      <c r="Z669" s="400">
        <v>653</v>
      </c>
      <c r="AA669" s="400"/>
    </row>
    <row r="670" spans="1:27" ht="12.6" customHeight="1">
      <c r="A670" s="403">
        <f t="shared" si="307"/>
        <v>654</v>
      </c>
      <c r="B670" s="513"/>
      <c r="C670" s="404" t="str">
        <f t="shared" si="308"/>
        <v>C32-R6</v>
      </c>
      <c r="D670" s="405">
        <v>0.63103009259259379</v>
      </c>
      <c r="E670" s="405">
        <v>0.63119212962963078</v>
      </c>
      <c r="F670" s="406">
        <f t="shared" ref="F670:H670" si="324">F669</f>
        <v>1.7</v>
      </c>
      <c r="G670" s="468">
        <f t="shared" si="324"/>
        <v>9.44</v>
      </c>
      <c r="H670" s="407">
        <f t="shared" si="324"/>
        <v>1.2</v>
      </c>
      <c r="I670" s="407">
        <f t="shared" si="310"/>
        <v>11.139999999999999</v>
      </c>
      <c r="J670" s="407">
        <f t="shared" si="311"/>
        <v>11.149999999999999</v>
      </c>
      <c r="K670" s="408">
        <f t="shared" si="312"/>
        <v>9.9999999999997868E-3</v>
      </c>
      <c r="L670" s="409">
        <f t="shared" si="313"/>
        <v>0.5</v>
      </c>
      <c r="M670" s="410">
        <f t="shared" si="314"/>
        <v>11.639999999999999</v>
      </c>
      <c r="N670" s="410">
        <f t="shared" si="305"/>
        <v>11.649999999999999</v>
      </c>
      <c r="O670" s="411"/>
      <c r="P670" s="485">
        <f t="shared" ca="1" si="306"/>
        <v>0.63133101851851947</v>
      </c>
      <c r="Q670" s="484">
        <f t="shared" ca="1" si="302"/>
        <v>0.63148148148148242</v>
      </c>
      <c r="R670" s="486">
        <v>0.01</v>
      </c>
      <c r="S670" s="486"/>
      <c r="T670">
        <v>7</v>
      </c>
      <c r="U670" s="469" t="str">
        <f t="shared" si="303"/>
        <v>C32-R6</v>
      </c>
      <c r="V670">
        <v>32</v>
      </c>
      <c r="W670" s="470" t="s">
        <v>493</v>
      </c>
      <c r="X670" s="470" t="s">
        <v>494</v>
      </c>
      <c r="Y670">
        <v>6</v>
      </c>
      <c r="Z670" s="400">
        <v>654</v>
      </c>
      <c r="AA670" s="400"/>
    </row>
    <row r="671" spans="1:27" ht="12.6" customHeight="1">
      <c r="A671" s="403">
        <f t="shared" si="307"/>
        <v>655</v>
      </c>
      <c r="B671" s="513"/>
      <c r="C671" s="404" t="str">
        <f t="shared" si="308"/>
        <v>C32-R4</v>
      </c>
      <c r="D671" s="405">
        <v>0.63144675925926042</v>
      </c>
      <c r="E671" s="405">
        <v>0.63158564814814933</v>
      </c>
      <c r="F671" s="406">
        <f t="shared" ref="F671:H671" si="325">F670</f>
        <v>1.7</v>
      </c>
      <c r="G671" s="468">
        <f t="shared" si="325"/>
        <v>9.44</v>
      </c>
      <c r="H671" s="407">
        <f t="shared" si="325"/>
        <v>1.2</v>
      </c>
      <c r="I671" s="407">
        <f t="shared" si="310"/>
        <v>11.139999999999999</v>
      </c>
      <c r="J671" s="407">
        <f t="shared" si="311"/>
        <v>11.239999999999998</v>
      </c>
      <c r="K671" s="408">
        <f t="shared" si="312"/>
        <v>9.9999999999999645E-2</v>
      </c>
      <c r="L671" s="409">
        <f t="shared" si="313"/>
        <v>0.5</v>
      </c>
      <c r="M671" s="410">
        <f t="shared" si="314"/>
        <v>11.639999999999999</v>
      </c>
      <c r="N671" s="410">
        <f t="shared" si="305"/>
        <v>11.739999999999998</v>
      </c>
      <c r="O671" s="411"/>
      <c r="P671" s="485">
        <f t="shared" ca="1" si="306"/>
        <v>0.63171296296296386</v>
      </c>
      <c r="Q671" s="484">
        <f t="shared" ca="1" si="302"/>
        <v>0.631886574074075</v>
      </c>
      <c r="R671" s="486">
        <v>0.1</v>
      </c>
      <c r="S671" s="486"/>
      <c r="T671">
        <v>8</v>
      </c>
      <c r="U671" s="469" t="str">
        <f t="shared" si="303"/>
        <v>C32-R4</v>
      </c>
      <c r="V671">
        <v>32</v>
      </c>
      <c r="W671" s="470" t="s">
        <v>493</v>
      </c>
      <c r="X671" s="470" t="s">
        <v>494</v>
      </c>
      <c r="Y671">
        <v>4</v>
      </c>
      <c r="Z671" s="400">
        <v>655</v>
      </c>
      <c r="AA671" s="400"/>
    </row>
    <row r="672" spans="1:27" ht="12.6" customHeight="1">
      <c r="A672" s="403">
        <f t="shared" si="307"/>
        <v>656</v>
      </c>
      <c r="B672" s="513"/>
      <c r="C672" s="404" t="str">
        <f t="shared" si="308"/>
        <v>C32-R2</v>
      </c>
      <c r="D672" s="405">
        <v>0.63184027777777896</v>
      </c>
      <c r="E672" s="405">
        <v>0.6320138888888901</v>
      </c>
      <c r="F672" s="406">
        <f t="shared" ref="F672:H672" si="326">F671</f>
        <v>1.7</v>
      </c>
      <c r="G672" s="468">
        <f t="shared" si="326"/>
        <v>9.44</v>
      </c>
      <c r="H672" s="407">
        <f t="shared" si="326"/>
        <v>1.2</v>
      </c>
      <c r="I672" s="407">
        <f t="shared" si="310"/>
        <v>11.139999999999999</v>
      </c>
      <c r="J672" s="407">
        <f t="shared" si="311"/>
        <v>11.149999999999999</v>
      </c>
      <c r="K672" s="408">
        <f t="shared" si="312"/>
        <v>9.9999999999997868E-3</v>
      </c>
      <c r="L672" s="409">
        <f t="shared" si="313"/>
        <v>0.5</v>
      </c>
      <c r="M672" s="410">
        <f t="shared" si="314"/>
        <v>11.639999999999999</v>
      </c>
      <c r="N672" s="410">
        <f t="shared" si="305"/>
        <v>11.649999999999999</v>
      </c>
      <c r="O672" s="411"/>
      <c r="P672" s="485">
        <f t="shared" ca="1" si="306"/>
        <v>0.63211805555555645</v>
      </c>
      <c r="Q672" s="484">
        <f t="shared" ca="1" si="302"/>
        <v>0.63225694444444536</v>
      </c>
      <c r="R672" s="486">
        <v>0.01</v>
      </c>
      <c r="S672" s="486"/>
      <c r="T672">
        <v>9</v>
      </c>
      <c r="U672" s="469" t="str">
        <f t="shared" si="303"/>
        <v>C32-R2</v>
      </c>
      <c r="V672">
        <v>32</v>
      </c>
      <c r="W672" s="470" t="s">
        <v>493</v>
      </c>
      <c r="X672" s="470" t="s">
        <v>494</v>
      </c>
      <c r="Y672">
        <v>2</v>
      </c>
      <c r="Z672" s="400">
        <v>656</v>
      </c>
      <c r="AA672" s="400"/>
    </row>
    <row r="673" spans="1:27" ht="12.6" customHeight="1">
      <c r="A673" s="403">
        <f t="shared" si="307"/>
        <v>657</v>
      </c>
      <c r="B673" s="513"/>
      <c r="C673" s="404" t="str">
        <f t="shared" si="308"/>
        <v>C33-R1</v>
      </c>
      <c r="D673" s="405">
        <v>0.63224537037037154</v>
      </c>
      <c r="E673" s="405">
        <v>0.63239583333333449</v>
      </c>
      <c r="F673" s="406">
        <f t="shared" ref="F673:H673" si="327">F672</f>
        <v>1.7</v>
      </c>
      <c r="G673" s="468">
        <f t="shared" si="327"/>
        <v>9.44</v>
      </c>
      <c r="H673" s="407">
        <f t="shared" si="327"/>
        <v>1.2</v>
      </c>
      <c r="I673" s="407">
        <f t="shared" si="310"/>
        <v>11.139999999999999</v>
      </c>
      <c r="J673" s="407">
        <f t="shared" si="311"/>
        <v>11.169999999999998</v>
      </c>
      <c r="K673" s="408">
        <f t="shared" si="312"/>
        <v>2.9999999999999361E-2</v>
      </c>
      <c r="L673" s="409">
        <f t="shared" si="313"/>
        <v>0.5</v>
      </c>
      <c r="M673" s="410">
        <f t="shared" si="314"/>
        <v>11.639999999999999</v>
      </c>
      <c r="N673" s="410">
        <f t="shared" si="305"/>
        <v>11.669999999999998</v>
      </c>
      <c r="O673" s="411"/>
      <c r="P673" s="485">
        <f t="shared" ca="1" si="306"/>
        <v>0.63250000000000095</v>
      </c>
      <c r="Q673" s="484">
        <f t="shared" ca="1" si="302"/>
        <v>0.63267361111111209</v>
      </c>
      <c r="R673" s="486">
        <v>0.03</v>
      </c>
      <c r="S673" s="486"/>
      <c r="T673">
        <v>10</v>
      </c>
      <c r="U673" s="469" t="str">
        <f t="shared" si="303"/>
        <v>C33-R1</v>
      </c>
      <c r="V673">
        <v>33</v>
      </c>
      <c r="W673" s="470" t="s">
        <v>493</v>
      </c>
      <c r="X673" s="470" t="s">
        <v>494</v>
      </c>
      <c r="Y673">
        <v>1</v>
      </c>
      <c r="Z673" s="400">
        <v>657</v>
      </c>
      <c r="AA673" s="400"/>
    </row>
    <row r="674" spans="1:27" ht="12.6" customHeight="1">
      <c r="A674" s="403">
        <f t="shared" si="307"/>
        <v>658</v>
      </c>
      <c r="B674" s="513"/>
      <c r="C674" s="404" t="str">
        <f t="shared" si="308"/>
        <v>C33-R3</v>
      </c>
      <c r="D674" s="405">
        <v>0.63267361111111231</v>
      </c>
      <c r="E674" s="405">
        <v>0.63282407407407526</v>
      </c>
      <c r="F674" s="406">
        <f t="shared" ref="F674:H674" si="328">F673</f>
        <v>1.7</v>
      </c>
      <c r="G674" s="468">
        <f t="shared" si="328"/>
        <v>9.44</v>
      </c>
      <c r="H674" s="407">
        <f t="shared" si="328"/>
        <v>1.2</v>
      </c>
      <c r="I674" s="407">
        <f t="shared" si="310"/>
        <v>11.139999999999999</v>
      </c>
      <c r="J674" s="407">
        <f t="shared" si="311"/>
        <v>11.219999999999999</v>
      </c>
      <c r="K674" s="408">
        <f t="shared" si="312"/>
        <v>8.0000000000000071E-2</v>
      </c>
      <c r="L674" s="409">
        <f t="shared" si="313"/>
        <v>0.5</v>
      </c>
      <c r="M674" s="410">
        <f t="shared" si="314"/>
        <v>11.639999999999999</v>
      </c>
      <c r="N674" s="410">
        <f t="shared" si="305"/>
        <v>11.719999999999999</v>
      </c>
      <c r="O674" s="411"/>
      <c r="P674" s="485">
        <f t="shared" ca="1" si="306"/>
        <v>0.63290509259259353</v>
      </c>
      <c r="Q674" s="484">
        <f t="shared" ca="1" si="302"/>
        <v>0.63305555555555648</v>
      </c>
      <c r="R674" s="486">
        <v>0.08</v>
      </c>
      <c r="S674" s="486"/>
      <c r="T674">
        <v>11</v>
      </c>
      <c r="U674" s="469" t="str">
        <f t="shared" si="303"/>
        <v>C33-R3</v>
      </c>
      <c r="V674">
        <v>33</v>
      </c>
      <c r="W674" s="470" t="s">
        <v>493</v>
      </c>
      <c r="X674" s="470" t="s">
        <v>494</v>
      </c>
      <c r="Y674">
        <v>3</v>
      </c>
      <c r="Z674" s="400">
        <v>658</v>
      </c>
      <c r="AA674" s="400"/>
    </row>
    <row r="675" spans="1:27" ht="12.6" customHeight="1">
      <c r="A675" s="403">
        <f t="shared" si="307"/>
        <v>659</v>
      </c>
      <c r="B675" s="513"/>
      <c r="C675" s="404" t="str">
        <f t="shared" si="308"/>
        <v>C33-R5</v>
      </c>
      <c r="D675" s="405">
        <v>0.6330555555555567</v>
      </c>
      <c r="E675" s="405">
        <v>0.63322916666666784</v>
      </c>
      <c r="F675" s="406">
        <f t="shared" ref="F675:H675" si="329">F674</f>
        <v>1.7</v>
      </c>
      <c r="G675" s="468">
        <f t="shared" si="329"/>
        <v>9.44</v>
      </c>
      <c r="H675" s="407">
        <f t="shared" si="329"/>
        <v>1.2</v>
      </c>
      <c r="I675" s="407">
        <f t="shared" si="310"/>
        <v>11.139999999999999</v>
      </c>
      <c r="J675" s="407">
        <f t="shared" si="311"/>
        <v>11.219999999999999</v>
      </c>
      <c r="K675" s="408">
        <f t="shared" si="312"/>
        <v>8.0000000000000071E-2</v>
      </c>
      <c r="L675" s="409">
        <f t="shared" si="313"/>
        <v>0.5</v>
      </c>
      <c r="M675" s="410">
        <f t="shared" si="314"/>
        <v>11.639999999999999</v>
      </c>
      <c r="N675" s="410">
        <f t="shared" si="305"/>
        <v>11.719999999999999</v>
      </c>
      <c r="O675" s="411"/>
      <c r="P675" s="485">
        <f t="shared" ca="1" si="306"/>
        <v>0.63331018518518611</v>
      </c>
      <c r="Q675" s="484">
        <f t="shared" ca="1" si="302"/>
        <v>0.63344907407407502</v>
      </c>
      <c r="R675" s="486">
        <v>0.08</v>
      </c>
      <c r="S675" s="486"/>
      <c r="T675">
        <v>12</v>
      </c>
      <c r="U675" s="469" t="str">
        <f t="shared" si="303"/>
        <v>C33-R5</v>
      </c>
      <c r="V675">
        <v>33</v>
      </c>
      <c r="W675" s="470" t="s">
        <v>493</v>
      </c>
      <c r="X675" s="470" t="s">
        <v>494</v>
      </c>
      <c r="Y675">
        <v>5</v>
      </c>
      <c r="Z675" s="400">
        <v>659</v>
      </c>
      <c r="AA675" s="400"/>
    </row>
    <row r="676" spans="1:27" ht="12.6" customHeight="1">
      <c r="A676" s="403">
        <f t="shared" si="307"/>
        <v>660</v>
      </c>
      <c r="B676" s="513"/>
      <c r="C676" s="404" t="str">
        <f t="shared" si="308"/>
        <v>C33-R7</v>
      </c>
      <c r="D676" s="405">
        <v>0.63346064814814929</v>
      </c>
      <c r="E676" s="405">
        <v>0.63361111111111224</v>
      </c>
      <c r="F676" s="406">
        <f t="shared" ref="F676:H676" si="330">F675</f>
        <v>1.7</v>
      </c>
      <c r="G676" s="468">
        <f t="shared" si="330"/>
        <v>9.44</v>
      </c>
      <c r="H676" s="407">
        <f t="shared" si="330"/>
        <v>1.2</v>
      </c>
      <c r="I676" s="407">
        <f t="shared" si="310"/>
        <v>11.139999999999999</v>
      </c>
      <c r="J676" s="407">
        <f t="shared" si="311"/>
        <v>11.29</v>
      </c>
      <c r="K676" s="408">
        <f t="shared" si="312"/>
        <v>0.15000000000000036</v>
      </c>
      <c r="L676" s="409">
        <f t="shared" si="313"/>
        <v>0.5</v>
      </c>
      <c r="M676" s="410">
        <f t="shared" si="314"/>
        <v>11.639999999999999</v>
      </c>
      <c r="N676" s="410">
        <f t="shared" si="305"/>
        <v>11.79</v>
      </c>
      <c r="O676" s="411"/>
      <c r="P676" s="485">
        <f t="shared" ca="1" si="306"/>
        <v>0.63372685185185285</v>
      </c>
      <c r="Q676" s="484">
        <f t="shared" ca="1" si="302"/>
        <v>0.63386574074074176</v>
      </c>
      <c r="R676" s="486">
        <v>0.15</v>
      </c>
      <c r="S676" s="486"/>
      <c r="T676">
        <v>13</v>
      </c>
      <c r="U676" s="469" t="str">
        <f t="shared" si="303"/>
        <v>C33-R7</v>
      </c>
      <c r="V676">
        <v>33</v>
      </c>
      <c r="W676" s="470" t="s">
        <v>493</v>
      </c>
      <c r="X676" s="470" t="s">
        <v>494</v>
      </c>
      <c r="Y676">
        <v>7</v>
      </c>
      <c r="Z676" s="400">
        <v>660</v>
      </c>
      <c r="AA676" s="400"/>
    </row>
    <row r="677" spans="1:27" ht="12.6" customHeight="1">
      <c r="A677" s="403">
        <f t="shared" si="307"/>
        <v>661</v>
      </c>
      <c r="B677" s="513"/>
      <c r="C677" s="404" t="str">
        <f t="shared" si="308"/>
        <v>C33-R9</v>
      </c>
      <c r="D677" s="405">
        <v>0.63388888888889006</v>
      </c>
      <c r="E677" s="405">
        <v>0.63405092592592704</v>
      </c>
      <c r="F677" s="406">
        <f t="shared" ref="F677:H677" si="331">F676</f>
        <v>1.7</v>
      </c>
      <c r="G677" s="468">
        <f t="shared" si="331"/>
        <v>9.44</v>
      </c>
      <c r="H677" s="407">
        <f t="shared" si="331"/>
        <v>1.2</v>
      </c>
      <c r="I677" s="407">
        <f t="shared" si="310"/>
        <v>11.139999999999999</v>
      </c>
      <c r="J677" s="407">
        <f t="shared" si="311"/>
        <v>11.209999999999999</v>
      </c>
      <c r="K677" s="408">
        <f t="shared" si="312"/>
        <v>7.0000000000000284E-2</v>
      </c>
      <c r="L677" s="409">
        <f t="shared" si="313"/>
        <v>0.5</v>
      </c>
      <c r="M677" s="410">
        <f t="shared" si="314"/>
        <v>11.639999999999999</v>
      </c>
      <c r="N677" s="410">
        <f t="shared" si="305"/>
        <v>11.709999999999999</v>
      </c>
      <c r="O677" s="411"/>
      <c r="P677" s="485">
        <f t="shared" ca="1" si="306"/>
        <v>0.63415509259259362</v>
      </c>
      <c r="Q677" s="484">
        <f t="shared" ca="1" si="302"/>
        <v>0.63430555555555657</v>
      </c>
      <c r="R677" s="486">
        <v>7.0000000000000007E-2</v>
      </c>
      <c r="S677" s="486"/>
      <c r="T677">
        <v>14</v>
      </c>
      <c r="U677" s="469" t="str">
        <f t="shared" si="303"/>
        <v>C33-R9</v>
      </c>
      <c r="V677">
        <v>33</v>
      </c>
      <c r="W677" s="470" t="s">
        <v>493</v>
      </c>
      <c r="X677" s="470" t="s">
        <v>494</v>
      </c>
      <c r="Y677">
        <v>9</v>
      </c>
      <c r="Z677" s="400">
        <v>661</v>
      </c>
      <c r="AA677" s="400"/>
    </row>
    <row r="678" spans="1:27" ht="12.6" customHeight="1">
      <c r="A678" s="403">
        <f t="shared" si="307"/>
        <v>662</v>
      </c>
      <c r="B678" s="513"/>
      <c r="C678" s="404" t="str">
        <f t="shared" si="308"/>
        <v>C33-R11</v>
      </c>
      <c r="D678" s="405">
        <v>0.63432870370370487</v>
      </c>
      <c r="E678" s="405">
        <v>0.634502314814816</v>
      </c>
      <c r="F678" s="406">
        <f t="shared" ref="F678:H678" si="332">F677</f>
        <v>1.7</v>
      </c>
      <c r="G678" s="468">
        <f t="shared" si="332"/>
        <v>9.44</v>
      </c>
      <c r="H678" s="407">
        <f t="shared" si="332"/>
        <v>1.2</v>
      </c>
      <c r="I678" s="407">
        <f t="shared" si="310"/>
        <v>11.139999999999999</v>
      </c>
      <c r="J678" s="407">
        <f t="shared" si="311"/>
        <v>11.28</v>
      </c>
      <c r="K678" s="408">
        <f t="shared" si="312"/>
        <v>0.14000000000000057</v>
      </c>
      <c r="L678" s="409">
        <f t="shared" si="313"/>
        <v>0.5</v>
      </c>
      <c r="M678" s="410">
        <f t="shared" si="314"/>
        <v>11.639999999999999</v>
      </c>
      <c r="N678" s="410">
        <f t="shared" si="305"/>
        <v>11.78</v>
      </c>
      <c r="O678" s="411"/>
      <c r="P678" s="485">
        <f t="shared" ca="1" si="306"/>
        <v>0.63457175925926024</v>
      </c>
      <c r="Q678" s="484">
        <f t="shared" ca="1" si="302"/>
        <v>0.63472222222222319</v>
      </c>
      <c r="R678" s="486">
        <v>0.14000000000000001</v>
      </c>
      <c r="S678" s="486"/>
      <c r="T678">
        <v>15</v>
      </c>
      <c r="U678" s="469" t="str">
        <f t="shared" si="303"/>
        <v>C33-R11</v>
      </c>
      <c r="V678">
        <v>33</v>
      </c>
      <c r="W678" s="470" t="s">
        <v>493</v>
      </c>
      <c r="X678" s="470" t="s">
        <v>494</v>
      </c>
      <c r="Y678">
        <v>11</v>
      </c>
      <c r="Z678" s="400">
        <v>662</v>
      </c>
      <c r="AA678" s="400"/>
    </row>
    <row r="679" spans="1:27" ht="12.6" customHeight="1">
      <c r="A679" s="403">
        <f t="shared" si="307"/>
        <v>663</v>
      </c>
      <c r="B679" s="513"/>
      <c r="C679" s="404" t="str">
        <f t="shared" si="308"/>
        <v>C33-R13</v>
      </c>
      <c r="D679" s="405">
        <v>0.63478009259259383</v>
      </c>
      <c r="E679" s="405">
        <v>0.63491898148148274</v>
      </c>
      <c r="F679" s="406">
        <f t="shared" ref="F679:H679" si="333">F678</f>
        <v>1.7</v>
      </c>
      <c r="G679" s="468">
        <f t="shared" si="333"/>
        <v>9.44</v>
      </c>
      <c r="H679" s="407">
        <f t="shared" si="333"/>
        <v>1.2</v>
      </c>
      <c r="I679" s="407">
        <f t="shared" si="310"/>
        <v>11.139999999999999</v>
      </c>
      <c r="J679" s="407">
        <f t="shared" si="311"/>
        <v>11.19</v>
      </c>
      <c r="K679" s="408">
        <f t="shared" si="312"/>
        <v>5.0000000000000711E-2</v>
      </c>
      <c r="L679" s="409">
        <f t="shared" si="313"/>
        <v>0.5</v>
      </c>
      <c r="M679" s="410">
        <f t="shared" si="314"/>
        <v>11.639999999999999</v>
      </c>
      <c r="N679" s="410">
        <f t="shared" si="305"/>
        <v>11.69</v>
      </c>
      <c r="O679" s="411"/>
      <c r="P679" s="485">
        <f t="shared" ca="1" si="306"/>
        <v>0.63496527777777878</v>
      </c>
      <c r="Q679" s="484">
        <f t="shared" ca="1" si="302"/>
        <v>0.63510416666666769</v>
      </c>
      <c r="R679" s="486">
        <v>0.05</v>
      </c>
      <c r="S679" s="486"/>
      <c r="T679">
        <v>16</v>
      </c>
      <c r="U679" s="469" t="str">
        <f t="shared" si="303"/>
        <v>C33-R13</v>
      </c>
      <c r="V679">
        <v>33</v>
      </c>
      <c r="W679" s="470" t="s">
        <v>493</v>
      </c>
      <c r="X679" s="470" t="s">
        <v>494</v>
      </c>
      <c r="Y679">
        <v>13</v>
      </c>
      <c r="Z679" s="400">
        <v>663</v>
      </c>
      <c r="AA679" s="400"/>
    </row>
    <row r="680" spans="1:27" ht="12.6" customHeight="1">
      <c r="A680" s="403">
        <f t="shared" si="307"/>
        <v>664</v>
      </c>
      <c r="B680" s="513"/>
      <c r="C680" s="404" t="str">
        <f t="shared" si="308"/>
        <v>C33-R15</v>
      </c>
      <c r="D680" s="405">
        <v>0.63517361111111237</v>
      </c>
      <c r="E680" s="405">
        <v>0.63534722222222351</v>
      </c>
      <c r="F680" s="406">
        <f t="shared" ref="F680:H680" si="334">F679</f>
        <v>1.7</v>
      </c>
      <c r="G680" s="468">
        <f t="shared" si="334"/>
        <v>9.44</v>
      </c>
      <c r="H680" s="407">
        <f t="shared" si="334"/>
        <v>1.2</v>
      </c>
      <c r="I680" s="407">
        <f t="shared" si="310"/>
        <v>11.139999999999999</v>
      </c>
      <c r="J680" s="407">
        <f t="shared" si="311"/>
        <v>11.149999999999999</v>
      </c>
      <c r="K680" s="408">
        <f t="shared" si="312"/>
        <v>9.9999999999997868E-3</v>
      </c>
      <c r="L680" s="409">
        <f t="shared" si="313"/>
        <v>0.5</v>
      </c>
      <c r="M680" s="410">
        <f t="shared" si="314"/>
        <v>11.639999999999999</v>
      </c>
      <c r="N680" s="410">
        <f t="shared" si="305"/>
        <v>11.649999999999999</v>
      </c>
      <c r="O680" s="411"/>
      <c r="P680" s="485">
        <f t="shared" ca="1" si="306"/>
        <v>0.63533564814814913</v>
      </c>
      <c r="Q680" s="484">
        <f t="shared" ca="1" si="302"/>
        <v>0.63547453703703805</v>
      </c>
      <c r="R680" s="486">
        <v>0.01</v>
      </c>
      <c r="S680" s="486"/>
      <c r="T680">
        <v>17</v>
      </c>
      <c r="U680" s="469" t="str">
        <f t="shared" si="303"/>
        <v>C33-R15</v>
      </c>
      <c r="V680">
        <v>33</v>
      </c>
      <c r="W680" s="470" t="s">
        <v>493</v>
      </c>
      <c r="X680" s="470" t="s">
        <v>494</v>
      </c>
      <c r="Y680">
        <v>15</v>
      </c>
      <c r="Z680" s="400">
        <v>664</v>
      </c>
      <c r="AA680" s="400"/>
    </row>
    <row r="681" spans="1:27" ht="12.6" customHeight="1">
      <c r="A681" s="403">
        <f t="shared" si="307"/>
        <v>665</v>
      </c>
      <c r="B681" s="513"/>
      <c r="C681" s="404" t="str">
        <f t="shared" si="308"/>
        <v>C33-R17</v>
      </c>
      <c r="D681" s="405">
        <v>0.63557870370370495</v>
      </c>
      <c r="E681" s="405">
        <v>0.63575231481481609</v>
      </c>
      <c r="F681" s="406">
        <f t="shared" ref="F681:H681" si="335">F680</f>
        <v>1.7</v>
      </c>
      <c r="G681" s="468">
        <f t="shared" si="335"/>
        <v>9.44</v>
      </c>
      <c r="H681" s="407">
        <f t="shared" si="335"/>
        <v>1.2</v>
      </c>
      <c r="I681" s="407">
        <f t="shared" si="310"/>
        <v>11.139999999999999</v>
      </c>
      <c r="J681" s="407">
        <f t="shared" si="311"/>
        <v>11.249999999999998</v>
      </c>
      <c r="K681" s="408">
        <f t="shared" si="312"/>
        <v>0.10999999999999943</v>
      </c>
      <c r="L681" s="409">
        <f t="shared" si="313"/>
        <v>0.5</v>
      </c>
      <c r="M681" s="410">
        <f t="shared" si="314"/>
        <v>11.639999999999999</v>
      </c>
      <c r="N681" s="410">
        <f t="shared" si="305"/>
        <v>11.749999999999998</v>
      </c>
      <c r="O681" s="411"/>
      <c r="P681" s="485">
        <f t="shared" ca="1" si="306"/>
        <v>0.63576388888888991</v>
      </c>
      <c r="Q681" s="484">
        <f t="shared" ca="1" si="302"/>
        <v>0.63591435185185285</v>
      </c>
      <c r="R681" s="486">
        <v>0.11</v>
      </c>
      <c r="S681" s="486"/>
      <c r="T681">
        <v>18</v>
      </c>
      <c r="U681" s="469" t="str">
        <f t="shared" si="303"/>
        <v>C33-R17</v>
      </c>
      <c r="V681">
        <v>33</v>
      </c>
      <c r="W681" s="470" t="s">
        <v>493</v>
      </c>
      <c r="X681" s="470" t="s">
        <v>494</v>
      </c>
      <c r="Y681">
        <v>17</v>
      </c>
      <c r="Z681" s="400">
        <v>665</v>
      </c>
      <c r="AA681" s="400"/>
    </row>
    <row r="682" spans="1:27" ht="12.6" customHeight="1">
      <c r="A682" s="403">
        <f t="shared" si="307"/>
        <v>666</v>
      </c>
      <c r="B682" s="513"/>
      <c r="C682" s="404" t="str">
        <f t="shared" si="308"/>
        <v>C33-R19</v>
      </c>
      <c r="D682" s="405">
        <v>0.63598379629629753</v>
      </c>
      <c r="E682" s="405">
        <v>0.63615740740740867</v>
      </c>
      <c r="F682" s="406">
        <f t="shared" ref="F682:H682" si="336">F681</f>
        <v>1.7</v>
      </c>
      <c r="G682" s="468">
        <f t="shared" si="336"/>
        <v>9.44</v>
      </c>
      <c r="H682" s="407">
        <f t="shared" si="336"/>
        <v>1.2</v>
      </c>
      <c r="I682" s="407">
        <f t="shared" si="310"/>
        <v>11.139999999999999</v>
      </c>
      <c r="J682" s="407">
        <f t="shared" si="311"/>
        <v>11.179999999999998</v>
      </c>
      <c r="K682" s="408">
        <f t="shared" si="312"/>
        <v>3.9999999999999147E-2</v>
      </c>
      <c r="L682" s="409">
        <f t="shared" si="313"/>
        <v>0.5</v>
      </c>
      <c r="M682" s="410">
        <f t="shared" si="314"/>
        <v>11.639999999999999</v>
      </c>
      <c r="N682" s="410">
        <f t="shared" si="305"/>
        <v>11.679999999999998</v>
      </c>
      <c r="O682" s="411"/>
      <c r="P682" s="485">
        <f t="shared" ca="1" si="306"/>
        <v>0.63615740740740845</v>
      </c>
      <c r="Q682" s="484">
        <f t="shared" ca="1" si="302"/>
        <v>0.6363078703703714</v>
      </c>
      <c r="R682" s="486">
        <v>0.04</v>
      </c>
      <c r="S682" s="486"/>
      <c r="T682">
        <v>19</v>
      </c>
      <c r="U682" s="469" t="str">
        <f t="shared" si="303"/>
        <v>C33-R19</v>
      </c>
      <c r="V682">
        <v>33</v>
      </c>
      <c r="W682" s="470" t="s">
        <v>493</v>
      </c>
      <c r="X682" s="470" t="s">
        <v>494</v>
      </c>
      <c r="Y682">
        <v>19</v>
      </c>
      <c r="Z682" s="400">
        <v>666</v>
      </c>
      <c r="AA682" s="400"/>
    </row>
    <row r="683" spans="1:27" ht="12.6" customHeight="1">
      <c r="A683" s="403">
        <f t="shared" si="307"/>
        <v>667</v>
      </c>
      <c r="B683" s="513"/>
      <c r="C683" s="404" t="str">
        <f t="shared" si="308"/>
        <v>C33-R21</v>
      </c>
      <c r="D683" s="405">
        <v>0.63640046296296426</v>
      </c>
      <c r="E683" s="405">
        <v>0.63655092592592721</v>
      </c>
      <c r="F683" s="406">
        <f t="shared" ref="F683:H683" si="337">F682</f>
        <v>1.7</v>
      </c>
      <c r="G683" s="468">
        <f t="shared" si="337"/>
        <v>9.44</v>
      </c>
      <c r="H683" s="407">
        <f t="shared" si="337"/>
        <v>1.2</v>
      </c>
      <c r="I683" s="407">
        <f t="shared" si="310"/>
        <v>11.139999999999999</v>
      </c>
      <c r="J683" s="407">
        <f t="shared" si="311"/>
        <v>11.29</v>
      </c>
      <c r="K683" s="408">
        <f t="shared" si="312"/>
        <v>0.15000000000000036</v>
      </c>
      <c r="L683" s="409">
        <f t="shared" si="313"/>
        <v>0.5</v>
      </c>
      <c r="M683" s="410">
        <f t="shared" si="314"/>
        <v>11.639999999999999</v>
      </c>
      <c r="N683" s="410">
        <f t="shared" si="305"/>
        <v>11.79</v>
      </c>
      <c r="O683" s="411"/>
      <c r="P683" s="485">
        <f t="shared" ca="1" si="306"/>
        <v>0.63656250000000103</v>
      </c>
      <c r="Q683" s="484">
        <f t="shared" ca="1" si="302"/>
        <v>0.63673611111111217</v>
      </c>
      <c r="R683" s="486">
        <v>0.15</v>
      </c>
      <c r="S683" s="486"/>
      <c r="T683">
        <v>20</v>
      </c>
      <c r="U683" s="469" t="str">
        <f t="shared" si="303"/>
        <v>C33-R21</v>
      </c>
      <c r="V683">
        <v>33</v>
      </c>
      <c r="W683" s="470" t="s">
        <v>493</v>
      </c>
      <c r="X683" s="470" t="s">
        <v>494</v>
      </c>
      <c r="Y683">
        <v>21</v>
      </c>
      <c r="Z683" s="400">
        <v>667</v>
      </c>
      <c r="AA683" s="400"/>
    </row>
    <row r="684" spans="1:27" ht="12.6" customHeight="1">
      <c r="A684" s="403">
        <f t="shared" si="307"/>
        <v>668</v>
      </c>
      <c r="B684" s="513"/>
      <c r="C684" s="404" t="str">
        <f t="shared" si="308"/>
        <v>C33-R23</v>
      </c>
      <c r="D684" s="405">
        <v>0.63678240740740866</v>
      </c>
      <c r="E684" s="405">
        <v>0.63693287037037161</v>
      </c>
      <c r="F684" s="406">
        <f t="shared" ref="F684:H684" si="338">F683</f>
        <v>1.7</v>
      </c>
      <c r="G684" s="468">
        <f t="shared" si="338"/>
        <v>9.44</v>
      </c>
      <c r="H684" s="407">
        <f t="shared" si="338"/>
        <v>1.2</v>
      </c>
      <c r="I684" s="407">
        <f t="shared" si="310"/>
        <v>11.139999999999999</v>
      </c>
      <c r="J684" s="407">
        <f t="shared" si="311"/>
        <v>11.209999999999999</v>
      </c>
      <c r="K684" s="408">
        <f t="shared" si="312"/>
        <v>7.0000000000000284E-2</v>
      </c>
      <c r="L684" s="409">
        <f t="shared" si="313"/>
        <v>0.5</v>
      </c>
      <c r="M684" s="410">
        <f t="shared" si="314"/>
        <v>11.639999999999999</v>
      </c>
      <c r="N684" s="410">
        <f t="shared" si="305"/>
        <v>11.709999999999999</v>
      </c>
      <c r="O684" s="411"/>
      <c r="P684" s="485">
        <f t="shared" ca="1" si="306"/>
        <v>0.63702546296296403</v>
      </c>
      <c r="Q684" s="484">
        <f t="shared" ca="1" si="302"/>
        <v>0.63716435185185294</v>
      </c>
      <c r="R684" s="486">
        <v>7.0000000000000007E-2</v>
      </c>
      <c r="S684" s="486"/>
      <c r="T684">
        <v>21</v>
      </c>
      <c r="U684" s="469" t="str">
        <f t="shared" si="303"/>
        <v>C33-R23</v>
      </c>
      <c r="V684">
        <v>33</v>
      </c>
      <c r="W684" s="470" t="s">
        <v>493</v>
      </c>
      <c r="X684" s="470" t="s">
        <v>494</v>
      </c>
      <c r="Y684">
        <v>23</v>
      </c>
      <c r="Z684" s="400">
        <v>668</v>
      </c>
      <c r="AA684" s="400"/>
    </row>
    <row r="685" spans="1:27" ht="12.6" customHeight="1">
      <c r="A685" s="403">
        <f t="shared" si="307"/>
        <v>669</v>
      </c>
      <c r="B685" s="513"/>
      <c r="C685" s="404" t="str">
        <f t="shared" si="308"/>
        <v>C33-R25</v>
      </c>
      <c r="D685" s="405">
        <v>0.6371759259259272</v>
      </c>
      <c r="E685" s="405">
        <v>0.63731481481481611</v>
      </c>
      <c r="F685" s="406">
        <f t="shared" ref="F685:H685" si="339">F684</f>
        <v>1.7</v>
      </c>
      <c r="G685" s="468">
        <f t="shared" si="339"/>
        <v>9.44</v>
      </c>
      <c r="H685" s="407">
        <f t="shared" si="339"/>
        <v>1.2</v>
      </c>
      <c r="I685" s="407">
        <f t="shared" si="310"/>
        <v>11.139999999999999</v>
      </c>
      <c r="J685" s="407">
        <f t="shared" si="311"/>
        <v>11.239999999999998</v>
      </c>
      <c r="K685" s="408">
        <f t="shared" si="312"/>
        <v>9.9999999999999645E-2</v>
      </c>
      <c r="L685" s="409">
        <f t="shared" si="313"/>
        <v>0.5</v>
      </c>
      <c r="M685" s="410">
        <f t="shared" si="314"/>
        <v>11.639999999999999</v>
      </c>
      <c r="N685" s="410">
        <f t="shared" si="305"/>
        <v>11.739999999999998</v>
      </c>
      <c r="O685" s="411"/>
      <c r="P685" s="485">
        <f t="shared" ca="1" si="306"/>
        <v>0.63741898148148257</v>
      </c>
      <c r="Q685" s="484">
        <f t="shared" ca="1" si="302"/>
        <v>0.63756944444444552</v>
      </c>
      <c r="R685" s="486">
        <v>0.1</v>
      </c>
      <c r="S685" s="486"/>
      <c r="T685">
        <v>22</v>
      </c>
      <c r="U685" s="469" t="str">
        <f t="shared" si="303"/>
        <v>C33-R25</v>
      </c>
      <c r="V685">
        <v>33</v>
      </c>
      <c r="W685" s="470" t="s">
        <v>493</v>
      </c>
      <c r="X685" s="470" t="s">
        <v>494</v>
      </c>
      <c r="Y685">
        <v>25</v>
      </c>
      <c r="Z685" s="400">
        <v>669</v>
      </c>
      <c r="AA685" s="400"/>
    </row>
    <row r="686" spans="1:27" ht="12.6" customHeight="1">
      <c r="A686" s="403">
        <f t="shared" si="307"/>
        <v>670</v>
      </c>
      <c r="B686" s="513"/>
      <c r="C686" s="404" t="str">
        <f t="shared" si="308"/>
        <v>C33-R27</v>
      </c>
      <c r="D686" s="405">
        <v>0.63759259259259393</v>
      </c>
      <c r="E686" s="405">
        <v>0.63775462962963092</v>
      </c>
      <c r="F686" s="406">
        <f t="shared" ref="F686:H686" si="340">F685</f>
        <v>1.7</v>
      </c>
      <c r="G686" s="468">
        <f t="shared" si="340"/>
        <v>9.44</v>
      </c>
      <c r="H686" s="407">
        <f t="shared" si="340"/>
        <v>1.2</v>
      </c>
      <c r="I686" s="407">
        <f t="shared" si="310"/>
        <v>11.139999999999999</v>
      </c>
      <c r="J686" s="407">
        <f t="shared" si="311"/>
        <v>11.209999999999999</v>
      </c>
      <c r="K686" s="408">
        <f t="shared" si="312"/>
        <v>7.0000000000000284E-2</v>
      </c>
      <c r="L686" s="409">
        <f t="shared" si="313"/>
        <v>0.5</v>
      </c>
      <c r="M686" s="410">
        <f t="shared" si="314"/>
        <v>11.639999999999999</v>
      </c>
      <c r="N686" s="410">
        <f t="shared" si="305"/>
        <v>11.709999999999999</v>
      </c>
      <c r="O686" s="411"/>
      <c r="P686" s="485">
        <f t="shared" ca="1" si="306"/>
        <v>0.63780092592592696</v>
      </c>
      <c r="Q686" s="484">
        <f t="shared" ca="1" si="302"/>
        <v>0.63796296296296395</v>
      </c>
      <c r="R686" s="486">
        <v>7.0000000000000007E-2</v>
      </c>
      <c r="S686" s="486"/>
      <c r="T686">
        <v>23</v>
      </c>
      <c r="U686" s="469" t="str">
        <f t="shared" si="303"/>
        <v>C33-R27</v>
      </c>
      <c r="V686">
        <v>33</v>
      </c>
      <c r="W686" s="470" t="s">
        <v>493</v>
      </c>
      <c r="X686" s="470" t="s">
        <v>494</v>
      </c>
      <c r="Y686">
        <v>27</v>
      </c>
      <c r="Z686" s="400">
        <v>670</v>
      </c>
      <c r="AA686" s="400"/>
    </row>
    <row r="687" spans="1:27" ht="12.6" customHeight="1">
      <c r="A687" s="403">
        <f t="shared" si="307"/>
        <v>671</v>
      </c>
      <c r="B687" s="513"/>
      <c r="C687" s="404" t="str">
        <f t="shared" si="308"/>
        <v>C33-R29</v>
      </c>
      <c r="D687" s="405">
        <v>0.63800925925926055</v>
      </c>
      <c r="E687" s="405">
        <v>0.63814814814814946</v>
      </c>
      <c r="F687" s="406">
        <f t="shared" ref="F687:H687" si="341">F686</f>
        <v>1.7</v>
      </c>
      <c r="G687" s="468">
        <f t="shared" si="341"/>
        <v>9.44</v>
      </c>
      <c r="H687" s="407">
        <f t="shared" si="341"/>
        <v>1.2</v>
      </c>
      <c r="I687" s="407">
        <f t="shared" si="310"/>
        <v>11.139999999999999</v>
      </c>
      <c r="J687" s="407">
        <f t="shared" si="311"/>
        <v>11.27</v>
      </c>
      <c r="K687" s="408">
        <f t="shared" si="312"/>
        <v>0.13000000000000078</v>
      </c>
      <c r="L687" s="409">
        <f t="shared" si="313"/>
        <v>0.5</v>
      </c>
      <c r="M687" s="410">
        <f t="shared" si="314"/>
        <v>11.639999999999999</v>
      </c>
      <c r="N687" s="410">
        <f t="shared" si="305"/>
        <v>11.77</v>
      </c>
      <c r="O687" s="411"/>
      <c r="P687" s="485">
        <f t="shared" ca="1" si="306"/>
        <v>0.63825231481481581</v>
      </c>
      <c r="Q687" s="484">
        <f t="shared" ca="1" si="302"/>
        <v>0.63839120370370472</v>
      </c>
      <c r="R687" s="486">
        <v>0.13</v>
      </c>
      <c r="S687" s="486"/>
      <c r="T687">
        <v>24</v>
      </c>
      <c r="U687" s="469" t="str">
        <f t="shared" si="303"/>
        <v>C33-R29</v>
      </c>
      <c r="V687">
        <v>33</v>
      </c>
      <c r="W687" s="470" t="s">
        <v>493</v>
      </c>
      <c r="X687" s="470" t="s">
        <v>494</v>
      </c>
      <c r="Y687">
        <v>29</v>
      </c>
      <c r="Z687" s="400">
        <v>671</v>
      </c>
      <c r="AA687" s="400"/>
    </row>
    <row r="688" spans="1:27" ht="12.6" customHeight="1">
      <c r="A688" s="403">
        <f t="shared" si="307"/>
        <v>672</v>
      </c>
      <c r="B688" s="513"/>
      <c r="C688" s="404" t="str">
        <f t="shared" si="308"/>
        <v>C33-R31</v>
      </c>
      <c r="D688" s="405">
        <v>0.63837962962963091</v>
      </c>
      <c r="E688" s="405">
        <v>0.63851851851851982</v>
      </c>
      <c r="F688" s="406">
        <f t="shared" ref="F688:H688" si="342">F687</f>
        <v>1.7</v>
      </c>
      <c r="G688" s="468">
        <f t="shared" si="342"/>
        <v>9.44</v>
      </c>
      <c r="H688" s="407">
        <f t="shared" si="342"/>
        <v>1.2</v>
      </c>
      <c r="I688" s="407">
        <f t="shared" si="310"/>
        <v>11.139999999999999</v>
      </c>
      <c r="J688" s="407">
        <f t="shared" si="311"/>
        <v>11.27</v>
      </c>
      <c r="K688" s="408">
        <f t="shared" si="312"/>
        <v>0.13000000000000078</v>
      </c>
      <c r="L688" s="409">
        <f t="shared" si="313"/>
        <v>0.5</v>
      </c>
      <c r="M688" s="410">
        <f t="shared" si="314"/>
        <v>11.639999999999999</v>
      </c>
      <c r="N688" s="410">
        <f t="shared" si="305"/>
        <v>11.77</v>
      </c>
      <c r="O688" s="411"/>
      <c r="P688" s="485">
        <f t="shared" ca="1" si="306"/>
        <v>0.63864583333333436</v>
      </c>
      <c r="Q688" s="484">
        <f t="shared" ca="1" si="302"/>
        <v>0.63879629629629731</v>
      </c>
      <c r="R688" s="486">
        <v>0.13</v>
      </c>
      <c r="S688" s="486"/>
      <c r="T688">
        <v>25</v>
      </c>
      <c r="U688" s="469" t="str">
        <f t="shared" si="303"/>
        <v>C33-R31</v>
      </c>
      <c r="V688">
        <v>33</v>
      </c>
      <c r="W688" s="470" t="s">
        <v>493</v>
      </c>
      <c r="X688" s="470" t="s">
        <v>494</v>
      </c>
      <c r="Y688">
        <v>31</v>
      </c>
      <c r="Z688" s="400">
        <v>672</v>
      </c>
      <c r="AA688" s="400"/>
    </row>
    <row r="689" spans="1:27" ht="12.6" customHeight="1">
      <c r="A689" s="403">
        <f t="shared" si="307"/>
        <v>673</v>
      </c>
      <c r="B689" s="513"/>
      <c r="C689" s="404" t="str">
        <f t="shared" si="308"/>
        <v>C33-R33</v>
      </c>
      <c r="D689" s="405">
        <v>0.63879629629629764</v>
      </c>
      <c r="E689" s="405">
        <v>0.63895833333333463</v>
      </c>
      <c r="F689" s="406">
        <f t="shared" ref="F689:H689" si="343">F688</f>
        <v>1.7</v>
      </c>
      <c r="G689" s="468">
        <f t="shared" si="343"/>
        <v>9.44</v>
      </c>
      <c r="H689" s="407">
        <f t="shared" si="343"/>
        <v>1.2</v>
      </c>
      <c r="I689" s="407">
        <f t="shared" si="310"/>
        <v>11.139999999999999</v>
      </c>
      <c r="J689" s="407">
        <f t="shared" si="311"/>
        <v>11.169999999999998</v>
      </c>
      <c r="K689" s="408">
        <f t="shared" si="312"/>
        <v>2.9999999999999361E-2</v>
      </c>
      <c r="L689" s="409">
        <f t="shared" si="313"/>
        <v>0.5</v>
      </c>
      <c r="M689" s="410">
        <f t="shared" si="314"/>
        <v>11.639999999999999</v>
      </c>
      <c r="N689" s="410">
        <f t="shared" si="305"/>
        <v>11.669999999999998</v>
      </c>
      <c r="O689" s="411"/>
      <c r="P689" s="485">
        <f t="shared" ca="1" si="306"/>
        <v>0.63906250000000098</v>
      </c>
      <c r="Q689" s="484">
        <f t="shared" ca="1" si="302"/>
        <v>0.63920138888888989</v>
      </c>
      <c r="R689" s="486">
        <v>0.03</v>
      </c>
      <c r="S689" s="486"/>
      <c r="T689">
        <v>1</v>
      </c>
      <c r="U689" s="469" t="str">
        <f t="shared" si="303"/>
        <v>C33-R33</v>
      </c>
      <c r="V689">
        <v>33</v>
      </c>
      <c r="W689" s="470" t="s">
        <v>493</v>
      </c>
      <c r="X689" s="470" t="s">
        <v>494</v>
      </c>
      <c r="Y689">
        <v>33</v>
      </c>
      <c r="Z689" s="400">
        <v>673</v>
      </c>
      <c r="AA689" s="400"/>
    </row>
    <row r="690" spans="1:27" ht="12.6" customHeight="1">
      <c r="A690" s="403">
        <f t="shared" si="307"/>
        <v>674</v>
      </c>
      <c r="B690" s="513"/>
      <c r="C690" s="404" t="str">
        <f t="shared" si="308"/>
        <v>C33-R35</v>
      </c>
      <c r="D690" s="405">
        <v>0.63923611111111245</v>
      </c>
      <c r="E690" s="405">
        <v>0.6393865740740754</v>
      </c>
      <c r="F690" s="406">
        <f t="shared" ref="F690:H690" si="344">F689</f>
        <v>1.7</v>
      </c>
      <c r="G690" s="468">
        <f t="shared" si="344"/>
        <v>9.44</v>
      </c>
      <c r="H690" s="407">
        <f t="shared" si="344"/>
        <v>1.2</v>
      </c>
      <c r="I690" s="407">
        <f t="shared" si="310"/>
        <v>11.139999999999999</v>
      </c>
      <c r="J690" s="407">
        <f t="shared" si="311"/>
        <v>11.239999999999998</v>
      </c>
      <c r="K690" s="408">
        <f t="shared" si="312"/>
        <v>9.9999999999999645E-2</v>
      </c>
      <c r="L690" s="409">
        <f t="shared" si="313"/>
        <v>0.5</v>
      </c>
      <c r="M690" s="410">
        <f t="shared" si="314"/>
        <v>11.639999999999999</v>
      </c>
      <c r="N690" s="410">
        <f t="shared" si="305"/>
        <v>11.739999999999998</v>
      </c>
      <c r="O690" s="411"/>
      <c r="P690" s="485">
        <f t="shared" ca="1" si="306"/>
        <v>0.63945601851851952</v>
      </c>
      <c r="Q690" s="484">
        <f t="shared" ca="1" si="302"/>
        <v>0.63961805555555651</v>
      </c>
      <c r="R690" s="486">
        <v>0.1</v>
      </c>
      <c r="S690" s="486"/>
      <c r="T690">
        <v>2</v>
      </c>
      <c r="U690" s="469" t="str">
        <f t="shared" si="303"/>
        <v>C33-R35</v>
      </c>
      <c r="V690">
        <v>33</v>
      </c>
      <c r="W690" s="470" t="s">
        <v>493</v>
      </c>
      <c r="X690" s="470" t="s">
        <v>494</v>
      </c>
      <c r="Y690">
        <v>35</v>
      </c>
      <c r="Z690" s="400">
        <v>674</v>
      </c>
      <c r="AA690" s="400"/>
    </row>
    <row r="691" spans="1:27" ht="12.6" customHeight="1">
      <c r="A691" s="403">
        <f t="shared" si="307"/>
        <v>675</v>
      </c>
      <c r="B691" s="513"/>
      <c r="C691" s="404" t="str">
        <f t="shared" si="308"/>
        <v>C33-R37</v>
      </c>
      <c r="D691" s="405">
        <v>0.63964120370370503</v>
      </c>
      <c r="E691" s="405">
        <v>0.63978009259259394</v>
      </c>
      <c r="F691" s="406">
        <f t="shared" ref="F691:H691" si="345">F690</f>
        <v>1.7</v>
      </c>
      <c r="G691" s="468">
        <f t="shared" si="345"/>
        <v>9.44</v>
      </c>
      <c r="H691" s="407">
        <f t="shared" si="345"/>
        <v>1.2</v>
      </c>
      <c r="I691" s="407">
        <f t="shared" si="310"/>
        <v>11.139999999999999</v>
      </c>
      <c r="J691" s="407">
        <f t="shared" si="311"/>
        <v>11.149999999999999</v>
      </c>
      <c r="K691" s="408">
        <f t="shared" si="312"/>
        <v>9.9999999999997868E-3</v>
      </c>
      <c r="L691" s="409">
        <f t="shared" si="313"/>
        <v>0.5</v>
      </c>
      <c r="M691" s="410">
        <f t="shared" si="314"/>
        <v>11.639999999999999</v>
      </c>
      <c r="N691" s="410">
        <f t="shared" si="305"/>
        <v>11.649999999999999</v>
      </c>
      <c r="O691" s="411"/>
      <c r="P691" s="485">
        <f t="shared" ca="1" si="306"/>
        <v>0.63987268518518614</v>
      </c>
      <c r="Q691" s="484">
        <f t="shared" ca="1" si="302"/>
        <v>0.64003472222222313</v>
      </c>
      <c r="R691" s="486">
        <v>0.01</v>
      </c>
      <c r="S691" s="486"/>
      <c r="T691">
        <v>3</v>
      </c>
      <c r="U691" s="469" t="str">
        <f t="shared" si="303"/>
        <v>C33-R37</v>
      </c>
      <c r="V691">
        <v>33</v>
      </c>
      <c r="W691" s="470" t="s">
        <v>493</v>
      </c>
      <c r="X691" s="470" t="s">
        <v>494</v>
      </c>
      <c r="Y691">
        <v>37</v>
      </c>
      <c r="Z691" s="400">
        <v>675</v>
      </c>
      <c r="AA691" s="400"/>
    </row>
    <row r="692" spans="1:27" ht="12.6" customHeight="1">
      <c r="A692" s="403">
        <f t="shared" si="307"/>
        <v>676</v>
      </c>
      <c r="B692" s="513"/>
      <c r="C692" s="404" t="str">
        <f t="shared" si="308"/>
        <v>C33-R39</v>
      </c>
      <c r="D692" s="405">
        <v>0.64003472222222357</v>
      </c>
      <c r="E692" s="405">
        <v>0.64018518518518652</v>
      </c>
      <c r="F692" s="406">
        <f t="shared" ref="F692:H692" si="346">F691</f>
        <v>1.7</v>
      </c>
      <c r="G692" s="468">
        <f t="shared" si="346"/>
        <v>9.44</v>
      </c>
      <c r="H692" s="407">
        <f t="shared" si="346"/>
        <v>1.2</v>
      </c>
      <c r="I692" s="407">
        <f t="shared" si="310"/>
        <v>11.139999999999999</v>
      </c>
      <c r="J692" s="407">
        <f t="shared" si="311"/>
        <v>11.179999999999998</v>
      </c>
      <c r="K692" s="408">
        <f t="shared" si="312"/>
        <v>3.9999999999999147E-2</v>
      </c>
      <c r="L692" s="409">
        <f t="shared" si="313"/>
        <v>0.5</v>
      </c>
      <c r="M692" s="410">
        <f t="shared" si="314"/>
        <v>11.639999999999999</v>
      </c>
      <c r="N692" s="410">
        <f t="shared" si="305"/>
        <v>11.679999999999998</v>
      </c>
      <c r="O692" s="411"/>
      <c r="P692" s="485">
        <f t="shared" ca="1" si="306"/>
        <v>0.64026620370370457</v>
      </c>
      <c r="Q692" s="484">
        <f t="shared" ca="1" si="302"/>
        <v>0.64040509259259348</v>
      </c>
      <c r="R692" s="486">
        <v>0.04</v>
      </c>
      <c r="S692" s="486"/>
      <c r="T692">
        <v>4</v>
      </c>
      <c r="U692" s="469" t="str">
        <f t="shared" si="303"/>
        <v>C33-R39</v>
      </c>
      <c r="V692">
        <v>33</v>
      </c>
      <c r="W692" s="470" t="s">
        <v>493</v>
      </c>
      <c r="X692" s="470" t="s">
        <v>494</v>
      </c>
      <c r="Y692">
        <v>39</v>
      </c>
      <c r="Z692" s="400">
        <v>676</v>
      </c>
      <c r="AA692" s="400"/>
    </row>
    <row r="693" spans="1:27" ht="12.6" customHeight="1">
      <c r="A693" s="403">
        <f t="shared" si="307"/>
        <v>677</v>
      </c>
      <c r="B693" s="513"/>
      <c r="C693" s="404" t="str">
        <f t="shared" si="308"/>
        <v>C33-R41</v>
      </c>
      <c r="D693" s="405">
        <v>0.64042824074074212</v>
      </c>
      <c r="E693" s="405">
        <v>0.64060185185185325</v>
      </c>
      <c r="F693" s="406">
        <f t="shared" ref="F693:H693" si="347">F692</f>
        <v>1.7</v>
      </c>
      <c r="G693" s="468">
        <f t="shared" si="347"/>
        <v>9.44</v>
      </c>
      <c r="H693" s="407">
        <f t="shared" si="347"/>
        <v>1.2</v>
      </c>
      <c r="I693" s="407">
        <f t="shared" si="310"/>
        <v>11.139999999999999</v>
      </c>
      <c r="J693" s="407">
        <f t="shared" si="311"/>
        <v>11.249999999999998</v>
      </c>
      <c r="K693" s="408">
        <f t="shared" si="312"/>
        <v>0.10999999999999943</v>
      </c>
      <c r="L693" s="409">
        <f t="shared" si="313"/>
        <v>0.5</v>
      </c>
      <c r="M693" s="410">
        <f t="shared" si="314"/>
        <v>11.639999999999999</v>
      </c>
      <c r="N693" s="410">
        <f t="shared" si="305"/>
        <v>11.749999999999998</v>
      </c>
      <c r="O693" s="411"/>
      <c r="P693" s="485">
        <f t="shared" ca="1" si="306"/>
        <v>0.6406828703703713</v>
      </c>
      <c r="Q693" s="484">
        <f t="shared" ca="1" si="302"/>
        <v>0.64084490740740829</v>
      </c>
      <c r="R693" s="486">
        <v>0.11</v>
      </c>
      <c r="S693" s="486"/>
      <c r="T693">
        <v>5</v>
      </c>
      <c r="U693" s="469" t="str">
        <f t="shared" si="303"/>
        <v>C33-R41</v>
      </c>
      <c r="V693">
        <v>33</v>
      </c>
      <c r="W693" s="470" t="s">
        <v>493</v>
      </c>
      <c r="X693" s="470" t="s">
        <v>494</v>
      </c>
      <c r="Y693">
        <v>41</v>
      </c>
      <c r="Z693" s="400">
        <v>677</v>
      </c>
      <c r="AA693" s="400"/>
    </row>
    <row r="694" spans="1:27" ht="12.6" customHeight="1">
      <c r="A694" s="403">
        <f t="shared" si="307"/>
        <v>678</v>
      </c>
      <c r="B694" s="513"/>
      <c r="C694" s="404" t="str">
        <f t="shared" si="308"/>
        <v>C34-R40</v>
      </c>
      <c r="D694" s="405">
        <v>0.64089120370370511</v>
      </c>
      <c r="E694" s="405">
        <v>0.6410532407407421</v>
      </c>
      <c r="F694" s="406">
        <f t="shared" ref="F694:H694" si="348">F693</f>
        <v>1.7</v>
      </c>
      <c r="G694" s="468">
        <f t="shared" si="348"/>
        <v>9.44</v>
      </c>
      <c r="H694" s="407">
        <f t="shared" si="348"/>
        <v>1.2</v>
      </c>
      <c r="I694" s="407">
        <f t="shared" si="310"/>
        <v>11.139999999999999</v>
      </c>
      <c r="J694" s="407">
        <f t="shared" si="311"/>
        <v>11.28</v>
      </c>
      <c r="K694" s="408">
        <f t="shared" si="312"/>
        <v>0.14000000000000057</v>
      </c>
      <c r="L694" s="409">
        <f t="shared" si="313"/>
        <v>0.5</v>
      </c>
      <c r="M694" s="410">
        <f t="shared" si="314"/>
        <v>11.639999999999999</v>
      </c>
      <c r="N694" s="410">
        <f t="shared" si="305"/>
        <v>11.78</v>
      </c>
      <c r="O694" s="411"/>
      <c r="P694" s="485">
        <f t="shared" ca="1" si="306"/>
        <v>0.64113425925926015</v>
      </c>
      <c r="Q694" s="484">
        <f t="shared" ca="1" si="302"/>
        <v>0.6412847222222231</v>
      </c>
      <c r="R694" s="486">
        <v>0.14000000000000001</v>
      </c>
      <c r="S694" s="486"/>
      <c r="T694">
        <v>6</v>
      </c>
      <c r="U694" s="469" t="str">
        <f t="shared" si="303"/>
        <v>C34-R40</v>
      </c>
      <c r="V694">
        <v>34</v>
      </c>
      <c r="W694" s="470" t="s">
        <v>493</v>
      </c>
      <c r="X694" s="470" t="s">
        <v>494</v>
      </c>
      <c r="Y694">
        <v>40</v>
      </c>
      <c r="Z694" s="400">
        <v>678</v>
      </c>
      <c r="AA694" s="400"/>
    </row>
    <row r="695" spans="1:27" ht="12.6" customHeight="1">
      <c r="A695" s="403">
        <f t="shared" si="307"/>
        <v>679</v>
      </c>
      <c r="B695" s="513"/>
      <c r="C695" s="404" t="str">
        <f t="shared" si="308"/>
        <v>C34-R38</v>
      </c>
      <c r="D695" s="405">
        <v>0.64128472222222355</v>
      </c>
      <c r="E695" s="405">
        <v>0.64144675925926053</v>
      </c>
      <c r="F695" s="406">
        <f t="shared" ref="F695:H695" si="349">F694</f>
        <v>1.7</v>
      </c>
      <c r="G695" s="468">
        <f t="shared" si="349"/>
        <v>9.44</v>
      </c>
      <c r="H695" s="407">
        <f t="shared" si="349"/>
        <v>1.2</v>
      </c>
      <c r="I695" s="407">
        <f t="shared" si="310"/>
        <v>11.139999999999999</v>
      </c>
      <c r="J695" s="407">
        <f t="shared" si="311"/>
        <v>11.28</v>
      </c>
      <c r="K695" s="408">
        <f t="shared" si="312"/>
        <v>0.14000000000000057</v>
      </c>
      <c r="L695" s="409">
        <f t="shared" si="313"/>
        <v>0.5</v>
      </c>
      <c r="M695" s="410">
        <f t="shared" si="314"/>
        <v>11.639999999999999</v>
      </c>
      <c r="N695" s="410">
        <f t="shared" si="305"/>
        <v>11.78</v>
      </c>
      <c r="O695" s="411"/>
      <c r="P695" s="485">
        <f t="shared" ca="1" si="306"/>
        <v>0.6415277777777787</v>
      </c>
      <c r="Q695" s="484">
        <f t="shared" ca="1" si="302"/>
        <v>0.64170138888888983</v>
      </c>
      <c r="R695" s="486">
        <v>0.14000000000000001</v>
      </c>
      <c r="S695" s="486"/>
      <c r="T695">
        <v>7</v>
      </c>
      <c r="U695" s="469" t="str">
        <f t="shared" si="303"/>
        <v>C34-R38</v>
      </c>
      <c r="V695">
        <v>34</v>
      </c>
      <c r="W695" s="470" t="s">
        <v>493</v>
      </c>
      <c r="X695" s="470" t="s">
        <v>494</v>
      </c>
      <c r="Y695">
        <v>38</v>
      </c>
      <c r="Z695" s="400">
        <v>679</v>
      </c>
      <c r="AA695" s="400"/>
    </row>
    <row r="696" spans="1:27" ht="12.6" customHeight="1">
      <c r="A696" s="403">
        <f t="shared" si="307"/>
        <v>680</v>
      </c>
      <c r="B696" s="513"/>
      <c r="C696" s="404" t="str">
        <f t="shared" si="308"/>
        <v>C34-R36</v>
      </c>
      <c r="D696" s="405">
        <v>0.64172453703703836</v>
      </c>
      <c r="E696" s="405">
        <v>0.64187500000000131</v>
      </c>
      <c r="F696" s="406">
        <f t="shared" ref="F696:H696" si="350">F695</f>
        <v>1.7</v>
      </c>
      <c r="G696" s="468">
        <f t="shared" si="350"/>
        <v>9.44</v>
      </c>
      <c r="H696" s="407">
        <f t="shared" si="350"/>
        <v>1.2</v>
      </c>
      <c r="I696" s="407">
        <f t="shared" si="310"/>
        <v>11.139999999999999</v>
      </c>
      <c r="J696" s="407">
        <f t="shared" si="311"/>
        <v>11.229999999999999</v>
      </c>
      <c r="K696" s="408">
        <f t="shared" si="312"/>
        <v>8.9999999999999858E-2</v>
      </c>
      <c r="L696" s="409">
        <f t="shared" si="313"/>
        <v>0.5</v>
      </c>
      <c r="M696" s="410">
        <f t="shared" si="314"/>
        <v>11.639999999999999</v>
      </c>
      <c r="N696" s="410">
        <f t="shared" si="305"/>
        <v>11.729999999999999</v>
      </c>
      <c r="O696" s="411"/>
      <c r="P696" s="485">
        <f t="shared" ca="1" si="306"/>
        <v>0.64195601851851947</v>
      </c>
      <c r="Q696" s="484">
        <f t="shared" ca="1" si="302"/>
        <v>0.64210648148148242</v>
      </c>
      <c r="R696" s="486">
        <v>0.09</v>
      </c>
      <c r="S696" s="486"/>
      <c r="T696">
        <v>8</v>
      </c>
      <c r="U696" s="469" t="str">
        <f t="shared" si="303"/>
        <v>C34-R36</v>
      </c>
      <c r="V696">
        <v>34</v>
      </c>
      <c r="W696" s="470" t="s">
        <v>493</v>
      </c>
      <c r="X696" s="470" t="s">
        <v>494</v>
      </c>
      <c r="Y696">
        <v>36</v>
      </c>
      <c r="Z696" s="400">
        <v>680</v>
      </c>
      <c r="AA696" s="400"/>
    </row>
    <row r="697" spans="1:27" ht="12.6" customHeight="1">
      <c r="A697" s="403">
        <f t="shared" si="307"/>
        <v>681</v>
      </c>
      <c r="B697" s="513"/>
      <c r="C697" s="404" t="str">
        <f t="shared" si="308"/>
        <v>C34-R34</v>
      </c>
      <c r="D697" s="405">
        <v>0.64212962962963094</v>
      </c>
      <c r="E697" s="405">
        <v>0.64230324074074208</v>
      </c>
      <c r="F697" s="406">
        <f t="shared" ref="F697:H697" si="351">F696</f>
        <v>1.7</v>
      </c>
      <c r="G697" s="468">
        <f t="shared" si="351"/>
        <v>9.44</v>
      </c>
      <c r="H697" s="407">
        <f t="shared" si="351"/>
        <v>1.2</v>
      </c>
      <c r="I697" s="407">
        <f t="shared" si="310"/>
        <v>11.139999999999999</v>
      </c>
      <c r="J697" s="407">
        <f t="shared" si="311"/>
        <v>11.179999999999998</v>
      </c>
      <c r="K697" s="408">
        <f t="shared" si="312"/>
        <v>3.9999999999999147E-2</v>
      </c>
      <c r="L697" s="409">
        <f t="shared" si="313"/>
        <v>0.5</v>
      </c>
      <c r="M697" s="410">
        <f t="shared" si="314"/>
        <v>11.639999999999999</v>
      </c>
      <c r="N697" s="410">
        <f t="shared" si="305"/>
        <v>11.679999999999998</v>
      </c>
      <c r="O697" s="411"/>
      <c r="P697" s="485">
        <f t="shared" ca="1" si="306"/>
        <v>0.64233796296296386</v>
      </c>
      <c r="Q697" s="484">
        <f t="shared" ca="1" si="302"/>
        <v>0.64248842592592681</v>
      </c>
      <c r="R697" s="486">
        <v>0.04</v>
      </c>
      <c r="S697" s="486"/>
      <c r="T697">
        <v>9</v>
      </c>
      <c r="U697" s="469" t="str">
        <f t="shared" si="303"/>
        <v>C34-R34</v>
      </c>
      <c r="V697">
        <v>34</v>
      </c>
      <c r="W697" s="470" t="s">
        <v>493</v>
      </c>
      <c r="X697" s="470" t="s">
        <v>494</v>
      </c>
      <c r="Y697">
        <v>34</v>
      </c>
      <c r="Z697" s="400">
        <v>681</v>
      </c>
      <c r="AA697" s="400"/>
    </row>
    <row r="698" spans="1:27" ht="12.6" customHeight="1">
      <c r="A698" s="403">
        <f t="shared" si="307"/>
        <v>682</v>
      </c>
      <c r="B698" s="513"/>
      <c r="C698" s="404" t="str">
        <f t="shared" si="308"/>
        <v>C34-R32</v>
      </c>
      <c r="D698" s="405">
        <v>0.6425810185185199</v>
      </c>
      <c r="E698" s="405">
        <v>0.64271990740740881</v>
      </c>
      <c r="F698" s="406">
        <f t="shared" ref="F698:H698" si="352">F697</f>
        <v>1.7</v>
      </c>
      <c r="G698" s="468">
        <f t="shared" si="352"/>
        <v>9.44</v>
      </c>
      <c r="H698" s="407">
        <f t="shared" si="352"/>
        <v>1.2</v>
      </c>
      <c r="I698" s="407">
        <f t="shared" si="310"/>
        <v>11.139999999999999</v>
      </c>
      <c r="J698" s="407">
        <f t="shared" si="311"/>
        <v>11.249999999999998</v>
      </c>
      <c r="K698" s="408">
        <f t="shared" si="312"/>
        <v>0.10999999999999943</v>
      </c>
      <c r="L698" s="409">
        <f t="shared" si="313"/>
        <v>0.5</v>
      </c>
      <c r="M698" s="410">
        <f t="shared" si="314"/>
        <v>11.639999999999999</v>
      </c>
      <c r="N698" s="410">
        <f t="shared" si="305"/>
        <v>11.749999999999998</v>
      </c>
      <c r="O698" s="411"/>
      <c r="P698" s="485">
        <f t="shared" ca="1" si="306"/>
        <v>0.64275462962963048</v>
      </c>
      <c r="Q698" s="484">
        <f t="shared" ca="1" si="302"/>
        <v>0.64291666666666747</v>
      </c>
      <c r="R698" s="486">
        <v>0.11</v>
      </c>
      <c r="S698" s="486"/>
      <c r="T698">
        <v>10</v>
      </c>
      <c r="U698" s="469" t="str">
        <f t="shared" si="303"/>
        <v>C34-R32</v>
      </c>
      <c r="V698">
        <v>34</v>
      </c>
      <c r="W698" s="470" t="s">
        <v>493</v>
      </c>
      <c r="X698" s="470" t="s">
        <v>494</v>
      </c>
      <c r="Y698">
        <v>32</v>
      </c>
      <c r="Z698" s="400">
        <v>682</v>
      </c>
      <c r="AA698" s="400"/>
    </row>
    <row r="699" spans="1:27" ht="12.6" customHeight="1">
      <c r="A699" s="403">
        <f t="shared" si="307"/>
        <v>683</v>
      </c>
      <c r="B699" s="513"/>
      <c r="C699" s="404" t="str">
        <f t="shared" si="308"/>
        <v>C34-R30</v>
      </c>
      <c r="D699" s="405">
        <v>0.64295138888889025</v>
      </c>
      <c r="E699" s="405">
        <v>0.64312500000000139</v>
      </c>
      <c r="F699" s="406">
        <f t="shared" ref="F699:H699" si="353">F698</f>
        <v>1.7</v>
      </c>
      <c r="G699" s="468">
        <f t="shared" si="353"/>
        <v>9.44</v>
      </c>
      <c r="H699" s="407">
        <f t="shared" si="353"/>
        <v>1.2</v>
      </c>
      <c r="I699" s="407">
        <f t="shared" si="310"/>
        <v>11.139999999999999</v>
      </c>
      <c r="J699" s="407">
        <f t="shared" si="311"/>
        <v>11.169999999999998</v>
      </c>
      <c r="K699" s="408">
        <f t="shared" si="312"/>
        <v>2.9999999999999361E-2</v>
      </c>
      <c r="L699" s="409">
        <f t="shared" si="313"/>
        <v>0.5</v>
      </c>
      <c r="M699" s="410">
        <f t="shared" si="314"/>
        <v>11.639999999999999</v>
      </c>
      <c r="N699" s="410">
        <f t="shared" si="305"/>
        <v>11.669999999999998</v>
      </c>
      <c r="O699" s="411"/>
      <c r="P699" s="485">
        <f t="shared" ca="1" si="306"/>
        <v>0.64319444444444529</v>
      </c>
      <c r="Q699" s="484">
        <f t="shared" ca="1" si="302"/>
        <v>0.64336805555555643</v>
      </c>
      <c r="R699" s="486">
        <v>0.03</v>
      </c>
      <c r="S699" s="486"/>
      <c r="T699">
        <v>11</v>
      </c>
      <c r="U699" s="469" t="str">
        <f t="shared" si="303"/>
        <v>C34-R30</v>
      </c>
      <c r="V699">
        <v>34</v>
      </c>
      <c r="W699" s="470" t="s">
        <v>493</v>
      </c>
      <c r="X699" s="470" t="s">
        <v>494</v>
      </c>
      <c r="Y699">
        <v>30</v>
      </c>
      <c r="Z699" s="400">
        <v>683</v>
      </c>
      <c r="AA699" s="400"/>
    </row>
    <row r="700" spans="1:27" ht="12.6" customHeight="1">
      <c r="A700" s="403">
        <f t="shared" si="307"/>
        <v>684</v>
      </c>
      <c r="B700" s="513"/>
      <c r="C700" s="404" t="str">
        <f t="shared" si="308"/>
        <v>C34-R28</v>
      </c>
      <c r="D700" s="405">
        <v>0.64335648148148283</v>
      </c>
      <c r="E700" s="405">
        <v>0.64350694444444578</v>
      </c>
      <c r="F700" s="406">
        <f t="shared" ref="F700:H700" si="354">F699</f>
        <v>1.7</v>
      </c>
      <c r="G700" s="468">
        <f t="shared" si="354"/>
        <v>9.44</v>
      </c>
      <c r="H700" s="407">
        <f t="shared" si="354"/>
        <v>1.2</v>
      </c>
      <c r="I700" s="407">
        <f t="shared" si="310"/>
        <v>11.139999999999999</v>
      </c>
      <c r="J700" s="407">
        <f t="shared" si="311"/>
        <v>11.28</v>
      </c>
      <c r="K700" s="408">
        <f t="shared" si="312"/>
        <v>0.14000000000000057</v>
      </c>
      <c r="L700" s="409">
        <f t="shared" si="313"/>
        <v>0.5</v>
      </c>
      <c r="M700" s="410">
        <f t="shared" si="314"/>
        <v>11.639999999999999</v>
      </c>
      <c r="N700" s="410">
        <f t="shared" si="305"/>
        <v>11.78</v>
      </c>
      <c r="O700" s="411"/>
      <c r="P700" s="485">
        <f t="shared" ca="1" si="306"/>
        <v>0.64359953703703787</v>
      </c>
      <c r="Q700" s="484">
        <f t="shared" ca="1" si="302"/>
        <v>0.64373842592592678</v>
      </c>
      <c r="R700" s="486">
        <v>0.14000000000000001</v>
      </c>
      <c r="S700" s="486"/>
      <c r="T700">
        <v>12</v>
      </c>
      <c r="U700" s="469" t="str">
        <f t="shared" si="303"/>
        <v>C34-R28</v>
      </c>
      <c r="V700">
        <v>34</v>
      </c>
      <c r="W700" s="470" t="s">
        <v>493</v>
      </c>
      <c r="X700" s="470" t="s">
        <v>494</v>
      </c>
      <c r="Y700">
        <v>28</v>
      </c>
      <c r="Z700" s="400">
        <v>684</v>
      </c>
      <c r="AA700" s="400"/>
    </row>
    <row r="701" spans="1:27" ht="12.6" customHeight="1">
      <c r="A701" s="403">
        <f t="shared" si="307"/>
        <v>685</v>
      </c>
      <c r="B701" s="513" t="str">
        <f>D12</f>
        <v>KM8+940, KM9+009,80</v>
      </c>
      <c r="C701" s="404" t="str">
        <f t="shared" si="308"/>
        <v>C34-R26</v>
      </c>
      <c r="D701" s="405">
        <v>0.6437847222222236</v>
      </c>
      <c r="E701" s="405">
        <v>0.64395833333333474</v>
      </c>
      <c r="F701" s="406">
        <f t="shared" ref="F701:H701" si="355">F700</f>
        <v>1.7</v>
      </c>
      <c r="G701" s="468">
        <f t="shared" si="355"/>
        <v>9.44</v>
      </c>
      <c r="H701" s="407">
        <f t="shared" si="355"/>
        <v>1.2</v>
      </c>
      <c r="I701" s="407">
        <f t="shared" si="310"/>
        <v>11.139999999999999</v>
      </c>
      <c r="J701" s="407">
        <f t="shared" si="311"/>
        <v>11.239999999999998</v>
      </c>
      <c r="K701" s="408">
        <f t="shared" si="312"/>
        <v>9.9999999999999645E-2</v>
      </c>
      <c r="L701" s="409">
        <f t="shared" si="313"/>
        <v>0.5</v>
      </c>
      <c r="M701" s="410">
        <f t="shared" si="314"/>
        <v>11.639999999999999</v>
      </c>
      <c r="N701" s="410">
        <f t="shared" si="305"/>
        <v>11.739999999999998</v>
      </c>
      <c r="O701" s="411"/>
      <c r="P701" s="485">
        <f t="shared" ca="1" si="306"/>
        <v>0.64400462962963045</v>
      </c>
      <c r="Q701" s="484">
        <f t="shared" ca="1" si="302"/>
        <v>0.64416666666666744</v>
      </c>
      <c r="R701" s="486">
        <v>0.1</v>
      </c>
      <c r="S701" s="486"/>
      <c r="T701">
        <v>13</v>
      </c>
      <c r="U701" s="469" t="str">
        <f t="shared" si="303"/>
        <v>C34-R26</v>
      </c>
      <c r="V701">
        <v>34</v>
      </c>
      <c r="W701" s="470" t="s">
        <v>493</v>
      </c>
      <c r="X701" s="470" t="s">
        <v>494</v>
      </c>
      <c r="Y701">
        <v>26</v>
      </c>
      <c r="Z701" s="400">
        <v>685</v>
      </c>
      <c r="AA701" s="400"/>
    </row>
    <row r="702" spans="1:27" ht="12.6" customHeight="1">
      <c r="A702" s="403">
        <f t="shared" si="307"/>
        <v>686</v>
      </c>
      <c r="B702" s="513"/>
      <c r="C702" s="404" t="str">
        <f t="shared" si="308"/>
        <v>C34-R24</v>
      </c>
      <c r="D702" s="405">
        <v>0.64421296296296438</v>
      </c>
      <c r="E702" s="405">
        <v>0.64435185185185329</v>
      </c>
      <c r="F702" s="406">
        <f t="shared" ref="F702:H702" si="356">F701</f>
        <v>1.7</v>
      </c>
      <c r="G702" s="468">
        <f t="shared" si="356"/>
        <v>9.44</v>
      </c>
      <c r="H702" s="407">
        <f t="shared" si="356"/>
        <v>1.2</v>
      </c>
      <c r="I702" s="407">
        <f t="shared" si="310"/>
        <v>11.139999999999999</v>
      </c>
      <c r="J702" s="407">
        <f t="shared" si="311"/>
        <v>11.149999999999999</v>
      </c>
      <c r="K702" s="408">
        <f t="shared" si="312"/>
        <v>9.9999999999997868E-3</v>
      </c>
      <c r="L702" s="409">
        <f t="shared" si="313"/>
        <v>0.5</v>
      </c>
      <c r="M702" s="410">
        <f t="shared" si="314"/>
        <v>11.639999999999999</v>
      </c>
      <c r="N702" s="410">
        <f t="shared" si="305"/>
        <v>11.649999999999999</v>
      </c>
      <c r="O702" s="411"/>
      <c r="P702" s="485">
        <f t="shared" ca="1" si="306"/>
        <v>0.64440972222222304</v>
      </c>
      <c r="Q702" s="484">
        <f t="shared" ca="1" si="302"/>
        <v>0.64457175925926002</v>
      </c>
      <c r="R702" s="486">
        <v>0.01</v>
      </c>
      <c r="S702" s="486"/>
      <c r="T702">
        <v>14</v>
      </c>
      <c r="U702" s="469" t="str">
        <f t="shared" si="303"/>
        <v>C34-R24</v>
      </c>
      <c r="V702">
        <v>34</v>
      </c>
      <c r="W702" s="470" t="s">
        <v>493</v>
      </c>
      <c r="X702" s="470" t="s">
        <v>494</v>
      </c>
      <c r="Y702">
        <v>24</v>
      </c>
      <c r="Z702" s="400">
        <v>686</v>
      </c>
      <c r="AA702" s="400"/>
    </row>
    <row r="703" spans="1:27" ht="12.6" customHeight="1">
      <c r="A703" s="403">
        <f t="shared" si="307"/>
        <v>687</v>
      </c>
      <c r="B703" s="513"/>
      <c r="C703" s="404" t="str">
        <f t="shared" si="308"/>
        <v>C34-R22</v>
      </c>
      <c r="D703" s="405">
        <v>0.64461805555555696</v>
      </c>
      <c r="E703" s="405">
        <v>0.64476851851851991</v>
      </c>
      <c r="F703" s="406">
        <f t="shared" ref="F703:H703" si="357">F702</f>
        <v>1.7</v>
      </c>
      <c r="G703" s="468">
        <f t="shared" si="357"/>
        <v>9.44</v>
      </c>
      <c r="H703" s="407">
        <f t="shared" si="357"/>
        <v>1.2</v>
      </c>
      <c r="I703" s="407">
        <f t="shared" si="310"/>
        <v>11.139999999999999</v>
      </c>
      <c r="J703" s="407">
        <f t="shared" si="311"/>
        <v>11.249999999999998</v>
      </c>
      <c r="K703" s="408">
        <f t="shared" si="312"/>
        <v>0.10999999999999943</v>
      </c>
      <c r="L703" s="409">
        <f t="shared" si="313"/>
        <v>0.5</v>
      </c>
      <c r="M703" s="410">
        <f t="shared" si="314"/>
        <v>11.639999999999999</v>
      </c>
      <c r="N703" s="410">
        <f t="shared" si="305"/>
        <v>11.749999999999998</v>
      </c>
      <c r="O703" s="411"/>
      <c r="P703" s="485">
        <f t="shared" ca="1" si="306"/>
        <v>0.6448379629629637</v>
      </c>
      <c r="Q703" s="484">
        <f t="shared" ca="1" si="302"/>
        <v>0.64497685185185261</v>
      </c>
      <c r="R703" s="486">
        <v>0.11</v>
      </c>
      <c r="S703" s="486"/>
      <c r="T703">
        <v>15</v>
      </c>
      <c r="U703" s="469" t="str">
        <f t="shared" si="303"/>
        <v>C34-R22</v>
      </c>
      <c r="V703">
        <v>34</v>
      </c>
      <c r="W703" s="470" t="s">
        <v>493</v>
      </c>
      <c r="X703" s="470" t="s">
        <v>494</v>
      </c>
      <c r="Y703">
        <v>22</v>
      </c>
      <c r="Z703" s="400">
        <v>687</v>
      </c>
      <c r="AA703" s="400"/>
    </row>
    <row r="704" spans="1:27" ht="12.6" customHeight="1">
      <c r="A704" s="403">
        <f t="shared" si="307"/>
        <v>688</v>
      </c>
      <c r="B704" s="513"/>
      <c r="C704" s="404" t="str">
        <f t="shared" si="308"/>
        <v>C34-R20</v>
      </c>
      <c r="D704" s="405">
        <v>0.6450115740740755</v>
      </c>
      <c r="E704" s="405">
        <v>0.64517361111111249</v>
      </c>
      <c r="F704" s="406">
        <f t="shared" ref="F704:H704" si="358">F703</f>
        <v>1.7</v>
      </c>
      <c r="G704" s="468">
        <f t="shared" si="358"/>
        <v>9.44</v>
      </c>
      <c r="H704" s="407">
        <f t="shared" si="358"/>
        <v>1.2</v>
      </c>
      <c r="I704" s="407">
        <f t="shared" si="310"/>
        <v>11.139999999999999</v>
      </c>
      <c r="J704" s="407">
        <f t="shared" si="311"/>
        <v>11.159999999999998</v>
      </c>
      <c r="K704" s="408">
        <f t="shared" si="312"/>
        <v>1.9999999999999574E-2</v>
      </c>
      <c r="L704" s="409">
        <f t="shared" si="313"/>
        <v>0.5</v>
      </c>
      <c r="M704" s="410">
        <f t="shared" si="314"/>
        <v>11.639999999999999</v>
      </c>
      <c r="N704" s="410">
        <f t="shared" si="305"/>
        <v>11.659999999999998</v>
      </c>
      <c r="O704" s="411"/>
      <c r="P704" s="485">
        <f t="shared" ca="1" si="306"/>
        <v>0.6452199074074082</v>
      </c>
      <c r="Q704" s="484">
        <f t="shared" ca="1" si="302"/>
        <v>0.64539351851851934</v>
      </c>
      <c r="R704" s="486">
        <v>0.02</v>
      </c>
      <c r="S704" s="486"/>
      <c r="T704">
        <v>16</v>
      </c>
      <c r="U704" s="469" t="str">
        <f t="shared" si="303"/>
        <v>C34-R20</v>
      </c>
      <c r="V704">
        <v>34</v>
      </c>
      <c r="W704" s="470" t="s">
        <v>493</v>
      </c>
      <c r="X704" s="470" t="s">
        <v>494</v>
      </c>
      <c r="Y704">
        <v>20</v>
      </c>
      <c r="Z704" s="400">
        <v>688</v>
      </c>
      <c r="AA704" s="400"/>
    </row>
    <row r="705" spans="1:27" ht="12.6" customHeight="1">
      <c r="A705" s="403">
        <f t="shared" si="307"/>
        <v>689</v>
      </c>
      <c r="B705" s="513"/>
      <c r="C705" s="404" t="str">
        <f t="shared" si="308"/>
        <v>C34-R18</v>
      </c>
      <c r="D705" s="405">
        <v>0.64541666666666808</v>
      </c>
      <c r="E705" s="405">
        <v>0.64555555555555699</v>
      </c>
      <c r="F705" s="406">
        <f t="shared" ref="F705:H705" si="359">F704</f>
        <v>1.7</v>
      </c>
      <c r="G705" s="468">
        <f t="shared" si="359"/>
        <v>9.44</v>
      </c>
      <c r="H705" s="407">
        <f t="shared" si="359"/>
        <v>1.2</v>
      </c>
      <c r="I705" s="407">
        <f t="shared" si="310"/>
        <v>11.139999999999999</v>
      </c>
      <c r="J705" s="407">
        <f t="shared" si="311"/>
        <v>11.229999999999999</v>
      </c>
      <c r="K705" s="408">
        <f t="shared" si="312"/>
        <v>8.9999999999999858E-2</v>
      </c>
      <c r="L705" s="409">
        <f t="shared" si="313"/>
        <v>0.5</v>
      </c>
      <c r="M705" s="410">
        <f t="shared" si="314"/>
        <v>11.639999999999999</v>
      </c>
      <c r="N705" s="410">
        <f t="shared" si="305"/>
        <v>11.729999999999999</v>
      </c>
      <c r="O705" s="411"/>
      <c r="P705" s="485">
        <f t="shared" ca="1" si="306"/>
        <v>0.64564814814814897</v>
      </c>
      <c r="Q705" s="484">
        <f t="shared" ca="1" si="302"/>
        <v>0.64578703703703788</v>
      </c>
      <c r="R705" s="486">
        <v>0.09</v>
      </c>
      <c r="S705" s="486"/>
      <c r="T705">
        <v>17</v>
      </c>
      <c r="U705" s="469" t="str">
        <f t="shared" si="303"/>
        <v>C34-R18</v>
      </c>
      <c r="V705">
        <v>34</v>
      </c>
      <c r="W705" s="470" t="s">
        <v>493</v>
      </c>
      <c r="X705" s="470" t="s">
        <v>494</v>
      </c>
      <c r="Y705">
        <v>18</v>
      </c>
      <c r="Z705" s="400">
        <v>689</v>
      </c>
      <c r="AA705" s="400"/>
    </row>
    <row r="706" spans="1:27" ht="12.6" customHeight="1">
      <c r="A706" s="403">
        <f t="shared" si="307"/>
        <v>690</v>
      </c>
      <c r="B706" s="513"/>
      <c r="C706" s="404" t="str">
        <f t="shared" si="308"/>
        <v>C34-R16</v>
      </c>
      <c r="D706" s="405">
        <v>0.64578703703703844</v>
      </c>
      <c r="E706" s="405">
        <v>0.64594907407407542</v>
      </c>
      <c r="F706" s="406">
        <f t="shared" ref="F706:H706" si="360">F705</f>
        <v>1.7</v>
      </c>
      <c r="G706" s="468">
        <f t="shared" si="360"/>
        <v>9.44</v>
      </c>
      <c r="H706" s="407">
        <f t="shared" si="360"/>
        <v>1.2</v>
      </c>
      <c r="I706" s="407">
        <f t="shared" si="310"/>
        <v>11.139999999999999</v>
      </c>
      <c r="J706" s="407">
        <f t="shared" si="311"/>
        <v>11.259999999999998</v>
      </c>
      <c r="K706" s="408">
        <f t="shared" si="312"/>
        <v>0.11999999999999922</v>
      </c>
      <c r="L706" s="409">
        <f t="shared" si="313"/>
        <v>0.5</v>
      </c>
      <c r="M706" s="410">
        <f t="shared" si="314"/>
        <v>11.639999999999999</v>
      </c>
      <c r="N706" s="410">
        <f t="shared" si="305"/>
        <v>11.759999999999998</v>
      </c>
      <c r="O706" s="411"/>
      <c r="P706" s="485">
        <f t="shared" ca="1" si="306"/>
        <v>0.6460648148148157</v>
      </c>
      <c r="Q706" s="484">
        <f t="shared" ca="1" si="302"/>
        <v>0.64623842592592684</v>
      </c>
      <c r="R706" s="486">
        <v>0.12</v>
      </c>
      <c r="S706" s="486"/>
      <c r="T706">
        <v>18</v>
      </c>
      <c r="U706" s="469" t="str">
        <f t="shared" si="303"/>
        <v>C34-R16</v>
      </c>
      <c r="V706">
        <v>34</v>
      </c>
      <c r="W706" s="470" t="s">
        <v>493</v>
      </c>
      <c r="X706" s="470" t="s">
        <v>494</v>
      </c>
      <c r="Y706">
        <v>16</v>
      </c>
      <c r="Z706" s="400">
        <v>690</v>
      </c>
      <c r="AA706" s="400"/>
    </row>
    <row r="707" spans="1:27" ht="12.6" customHeight="1">
      <c r="A707" s="403">
        <f t="shared" si="307"/>
        <v>691</v>
      </c>
      <c r="B707" s="513"/>
      <c r="C707" s="404" t="str">
        <f t="shared" si="308"/>
        <v>C34-R14</v>
      </c>
      <c r="D707" s="405">
        <v>0.64623842592592728</v>
      </c>
      <c r="E707" s="405">
        <v>0.64638888888889023</v>
      </c>
      <c r="F707" s="406">
        <f t="shared" ref="F707:H707" si="361">F706</f>
        <v>1.7</v>
      </c>
      <c r="G707" s="468">
        <f t="shared" si="361"/>
        <v>9.44</v>
      </c>
      <c r="H707" s="407">
        <f t="shared" si="361"/>
        <v>1.2</v>
      </c>
      <c r="I707" s="407">
        <f t="shared" si="310"/>
        <v>11.139999999999999</v>
      </c>
      <c r="J707" s="407">
        <f t="shared" si="311"/>
        <v>11.159999999999998</v>
      </c>
      <c r="K707" s="408">
        <f t="shared" si="312"/>
        <v>1.9999999999999574E-2</v>
      </c>
      <c r="L707" s="409">
        <f t="shared" si="313"/>
        <v>0.5</v>
      </c>
      <c r="M707" s="410">
        <f t="shared" si="314"/>
        <v>11.639999999999999</v>
      </c>
      <c r="N707" s="410">
        <f t="shared" si="305"/>
        <v>11.659999999999998</v>
      </c>
      <c r="O707" s="411"/>
      <c r="P707" s="485">
        <f t="shared" ca="1" si="306"/>
        <v>0.64646990740740828</v>
      </c>
      <c r="Q707" s="484">
        <f t="shared" ca="1" si="302"/>
        <v>0.64660879629629719</v>
      </c>
      <c r="R707" s="486">
        <v>0.02</v>
      </c>
      <c r="S707" s="486"/>
      <c r="T707">
        <v>19</v>
      </c>
      <c r="U707" s="469" t="str">
        <f t="shared" si="303"/>
        <v>C34-R14</v>
      </c>
      <c r="V707">
        <v>34</v>
      </c>
      <c r="W707" s="470" t="s">
        <v>493</v>
      </c>
      <c r="X707" s="470" t="s">
        <v>494</v>
      </c>
      <c r="Y707">
        <v>14</v>
      </c>
      <c r="Z707" s="400">
        <v>691</v>
      </c>
      <c r="AA707" s="400"/>
    </row>
    <row r="708" spans="1:27" ht="12.6" customHeight="1">
      <c r="A708" s="403">
        <f t="shared" si="307"/>
        <v>692</v>
      </c>
      <c r="B708" s="513"/>
      <c r="C708" s="404" t="str">
        <f t="shared" si="308"/>
        <v>C34-R12</v>
      </c>
      <c r="D708" s="405">
        <v>0.64664351851851987</v>
      </c>
      <c r="E708" s="405">
        <v>0.64680555555555685</v>
      </c>
      <c r="F708" s="406">
        <f t="shared" ref="F708:H708" si="362">F707</f>
        <v>1.7</v>
      </c>
      <c r="G708" s="468">
        <f t="shared" si="362"/>
        <v>9.44</v>
      </c>
      <c r="H708" s="407">
        <f t="shared" si="362"/>
        <v>1.2</v>
      </c>
      <c r="I708" s="407">
        <f t="shared" si="310"/>
        <v>11.139999999999999</v>
      </c>
      <c r="J708" s="407">
        <f t="shared" si="311"/>
        <v>11.239999999999998</v>
      </c>
      <c r="K708" s="408">
        <f t="shared" si="312"/>
        <v>9.9999999999999645E-2</v>
      </c>
      <c r="L708" s="409">
        <f t="shared" si="313"/>
        <v>0.5</v>
      </c>
      <c r="M708" s="410">
        <f t="shared" si="314"/>
        <v>11.639999999999999</v>
      </c>
      <c r="N708" s="410">
        <f t="shared" si="305"/>
        <v>11.739999999999998</v>
      </c>
      <c r="O708" s="411"/>
      <c r="P708" s="485">
        <f t="shared" ca="1" si="306"/>
        <v>0.64686342592592683</v>
      </c>
      <c r="Q708" s="484">
        <f t="shared" ca="1" si="302"/>
        <v>0.64701388888888978</v>
      </c>
      <c r="R708" s="486">
        <v>0.1</v>
      </c>
      <c r="S708" s="486"/>
      <c r="T708">
        <v>20</v>
      </c>
      <c r="U708" s="469" t="str">
        <f t="shared" si="303"/>
        <v>C34-R12</v>
      </c>
      <c r="V708">
        <v>34</v>
      </c>
      <c r="W708" s="470" t="s">
        <v>493</v>
      </c>
      <c r="X708" s="470" t="s">
        <v>494</v>
      </c>
      <c r="Y708">
        <v>12</v>
      </c>
      <c r="Z708" s="400">
        <v>692</v>
      </c>
      <c r="AA708" s="400"/>
    </row>
    <row r="709" spans="1:27" ht="12.6" customHeight="1">
      <c r="A709" s="403">
        <f t="shared" si="307"/>
        <v>693</v>
      </c>
      <c r="B709" s="513"/>
      <c r="C709" s="404" t="str">
        <f t="shared" si="308"/>
        <v>C34-R10</v>
      </c>
      <c r="D709" s="405">
        <v>0.64709490740740871</v>
      </c>
      <c r="E709" s="405">
        <v>0.64726851851851985</v>
      </c>
      <c r="F709" s="406">
        <f t="shared" ref="F709:H709" si="363">F708</f>
        <v>1.7</v>
      </c>
      <c r="G709" s="468">
        <f t="shared" si="363"/>
        <v>9.44</v>
      </c>
      <c r="H709" s="407">
        <f t="shared" si="363"/>
        <v>1.2</v>
      </c>
      <c r="I709" s="407">
        <f t="shared" si="310"/>
        <v>11.139999999999999</v>
      </c>
      <c r="J709" s="407">
        <f t="shared" si="311"/>
        <v>11.169999999999998</v>
      </c>
      <c r="K709" s="408">
        <f t="shared" si="312"/>
        <v>2.9999999999999361E-2</v>
      </c>
      <c r="L709" s="409">
        <f t="shared" si="313"/>
        <v>0.5</v>
      </c>
      <c r="M709" s="410">
        <f t="shared" si="314"/>
        <v>11.639999999999999</v>
      </c>
      <c r="N709" s="410">
        <f t="shared" si="305"/>
        <v>11.669999999999998</v>
      </c>
      <c r="O709" s="411"/>
      <c r="P709" s="485">
        <f t="shared" ca="1" si="306"/>
        <v>0.64728009259259345</v>
      </c>
      <c r="Q709" s="484">
        <f t="shared" ca="1" si="302"/>
        <v>0.64744212962963044</v>
      </c>
      <c r="R709" s="486">
        <v>0.03</v>
      </c>
      <c r="S709" s="486"/>
      <c r="T709">
        <v>21</v>
      </c>
      <c r="U709" s="469" t="str">
        <f t="shared" si="303"/>
        <v>C34-R10</v>
      </c>
      <c r="V709">
        <v>34</v>
      </c>
      <c r="W709" s="470" t="s">
        <v>493</v>
      </c>
      <c r="X709" s="470" t="s">
        <v>494</v>
      </c>
      <c r="Y709">
        <v>10</v>
      </c>
      <c r="Z709" s="400">
        <v>693</v>
      </c>
      <c r="AA709" s="400"/>
    </row>
    <row r="710" spans="1:27" ht="12.6" customHeight="1">
      <c r="A710" s="403">
        <f t="shared" si="307"/>
        <v>694</v>
      </c>
      <c r="B710" s="513"/>
      <c r="C710" s="404" t="str">
        <f t="shared" si="308"/>
        <v>C34-R8</v>
      </c>
      <c r="D710" s="405">
        <v>0.64751157407407545</v>
      </c>
      <c r="E710" s="405">
        <v>0.64768518518518658</v>
      </c>
      <c r="F710" s="406">
        <f t="shared" ref="F710:H710" si="364">F709</f>
        <v>1.7</v>
      </c>
      <c r="G710" s="468">
        <f t="shared" si="364"/>
        <v>9.44</v>
      </c>
      <c r="H710" s="407">
        <f t="shared" si="364"/>
        <v>1.2</v>
      </c>
      <c r="I710" s="407">
        <f t="shared" si="310"/>
        <v>11.139999999999999</v>
      </c>
      <c r="J710" s="407">
        <f t="shared" si="311"/>
        <v>11.28</v>
      </c>
      <c r="K710" s="408">
        <f t="shared" si="312"/>
        <v>0.14000000000000057</v>
      </c>
      <c r="L710" s="409">
        <f t="shared" si="313"/>
        <v>0.5</v>
      </c>
      <c r="M710" s="410">
        <f t="shared" si="314"/>
        <v>11.639999999999999</v>
      </c>
      <c r="N710" s="410">
        <f t="shared" si="305"/>
        <v>11.78</v>
      </c>
      <c r="O710" s="411"/>
      <c r="P710" s="485">
        <f t="shared" ca="1" si="306"/>
        <v>0.64769675925926007</v>
      </c>
      <c r="Q710" s="484">
        <f t="shared" ca="1" si="302"/>
        <v>0.64785879629629706</v>
      </c>
      <c r="R710" s="486">
        <v>0.14000000000000001</v>
      </c>
      <c r="S710" s="486"/>
      <c r="T710">
        <v>22</v>
      </c>
      <c r="U710" s="469" t="str">
        <f t="shared" si="303"/>
        <v>C34-R8</v>
      </c>
      <c r="V710">
        <v>34</v>
      </c>
      <c r="W710" s="470" t="s">
        <v>493</v>
      </c>
      <c r="X710" s="470" t="s">
        <v>494</v>
      </c>
      <c r="Y710">
        <v>8</v>
      </c>
      <c r="Z710" s="400">
        <v>694</v>
      </c>
      <c r="AA710" s="400"/>
    </row>
    <row r="711" spans="1:27" ht="12.6" customHeight="1">
      <c r="A711" s="403">
        <f t="shared" si="307"/>
        <v>695</v>
      </c>
      <c r="B711" s="513"/>
      <c r="C711" s="404" t="str">
        <f t="shared" si="308"/>
        <v>C34-R6</v>
      </c>
      <c r="D711" s="405">
        <v>0.64797453703703844</v>
      </c>
      <c r="E711" s="405">
        <v>0.64812500000000139</v>
      </c>
      <c r="F711" s="406">
        <f t="shared" ref="F711:H711" si="365">F710</f>
        <v>1.7</v>
      </c>
      <c r="G711" s="468">
        <f t="shared" si="365"/>
        <v>9.44</v>
      </c>
      <c r="H711" s="407">
        <f t="shared" si="365"/>
        <v>1.2</v>
      </c>
      <c r="I711" s="407">
        <f t="shared" si="310"/>
        <v>11.139999999999999</v>
      </c>
      <c r="J711" s="407">
        <f t="shared" si="311"/>
        <v>11.2</v>
      </c>
      <c r="K711" s="408">
        <f t="shared" si="312"/>
        <v>6.0000000000000497E-2</v>
      </c>
      <c r="L711" s="409">
        <f t="shared" si="313"/>
        <v>0.5</v>
      </c>
      <c r="M711" s="410">
        <f t="shared" si="314"/>
        <v>11.639999999999999</v>
      </c>
      <c r="N711" s="410">
        <f t="shared" si="305"/>
        <v>11.7</v>
      </c>
      <c r="O711" s="411"/>
      <c r="P711" s="485">
        <f t="shared" ca="1" si="306"/>
        <v>0.6480902777777785</v>
      </c>
      <c r="Q711" s="484">
        <f t="shared" ca="1" si="302"/>
        <v>0.64824074074074145</v>
      </c>
      <c r="R711" s="486">
        <v>0.06</v>
      </c>
      <c r="S711" s="486"/>
      <c r="T711">
        <v>23</v>
      </c>
      <c r="U711" s="469" t="str">
        <f t="shared" si="303"/>
        <v>C34-R6</v>
      </c>
      <c r="V711">
        <v>34</v>
      </c>
      <c r="W711" s="470" t="s">
        <v>493</v>
      </c>
      <c r="X711" s="470" t="s">
        <v>494</v>
      </c>
      <c r="Y711">
        <v>6</v>
      </c>
      <c r="Z711" s="400">
        <v>695</v>
      </c>
      <c r="AA711" s="400"/>
    </row>
    <row r="712" spans="1:27" ht="12.6" customHeight="1">
      <c r="A712" s="403">
        <f t="shared" si="307"/>
        <v>696</v>
      </c>
      <c r="B712" s="513"/>
      <c r="C712" s="404" t="str">
        <f t="shared" si="308"/>
        <v>C34-R4</v>
      </c>
      <c r="D712" s="405">
        <v>0.64847222222222212</v>
      </c>
      <c r="E712" s="405">
        <v>0.64864583333333325</v>
      </c>
      <c r="F712" s="406">
        <f t="shared" ref="F712:H712" si="366">F711</f>
        <v>1.7</v>
      </c>
      <c r="G712" s="468">
        <f t="shared" si="366"/>
        <v>9.44</v>
      </c>
      <c r="H712" s="407">
        <f t="shared" si="366"/>
        <v>1.2</v>
      </c>
      <c r="I712" s="407">
        <f t="shared" si="310"/>
        <v>11.139999999999999</v>
      </c>
      <c r="J712" s="407">
        <f t="shared" si="311"/>
        <v>11.159999999999998</v>
      </c>
      <c r="K712" s="408">
        <f t="shared" si="312"/>
        <v>1.9999999999999574E-2</v>
      </c>
      <c r="L712" s="409">
        <f t="shared" si="313"/>
        <v>0.5</v>
      </c>
      <c r="M712" s="410">
        <f t="shared" si="314"/>
        <v>11.639999999999999</v>
      </c>
      <c r="N712" s="410">
        <f t="shared" si="305"/>
        <v>11.659999999999998</v>
      </c>
      <c r="O712" s="411"/>
      <c r="P712" s="485">
        <f t="shared" ca="1" si="306"/>
        <v>0.64849537037037108</v>
      </c>
      <c r="Q712" s="484">
        <f t="shared" ca="1" si="302"/>
        <v>0.64864583333333403</v>
      </c>
      <c r="R712" s="486">
        <v>0.02</v>
      </c>
      <c r="S712" s="486"/>
      <c r="T712">
        <v>24</v>
      </c>
      <c r="U712" s="469" t="str">
        <f t="shared" si="303"/>
        <v>C34-R4</v>
      </c>
      <c r="V712">
        <v>34</v>
      </c>
      <c r="W712" s="470" t="s">
        <v>493</v>
      </c>
      <c r="X712" s="470" t="s">
        <v>494</v>
      </c>
      <c r="Y712">
        <v>4</v>
      </c>
      <c r="Z712" s="400">
        <v>696</v>
      </c>
      <c r="AA712" s="400"/>
    </row>
    <row r="713" spans="1:27" ht="12.6" customHeight="1">
      <c r="A713" s="403">
        <f t="shared" si="307"/>
        <v>697</v>
      </c>
      <c r="B713" s="513"/>
      <c r="C713" s="404" t="str">
        <f t="shared" si="308"/>
        <v>C34-R2</v>
      </c>
      <c r="D713" s="405">
        <v>0.64891203703703693</v>
      </c>
      <c r="E713" s="405">
        <v>0.64908564814814806</v>
      </c>
      <c r="F713" s="406">
        <f t="shared" ref="F713:H713" si="367">F712</f>
        <v>1.7</v>
      </c>
      <c r="G713" s="468">
        <f t="shared" si="367"/>
        <v>9.44</v>
      </c>
      <c r="H713" s="407">
        <f t="shared" si="367"/>
        <v>1.2</v>
      </c>
      <c r="I713" s="407">
        <f t="shared" si="310"/>
        <v>11.139999999999999</v>
      </c>
      <c r="J713" s="407">
        <f t="shared" si="311"/>
        <v>11.169999999999998</v>
      </c>
      <c r="K713" s="408">
        <f t="shared" si="312"/>
        <v>2.9999999999999361E-2</v>
      </c>
      <c r="L713" s="409">
        <f t="shared" si="313"/>
        <v>0.5</v>
      </c>
      <c r="M713" s="410">
        <f t="shared" si="314"/>
        <v>11.639999999999999</v>
      </c>
      <c r="N713" s="410">
        <f t="shared" si="305"/>
        <v>11.669999999999998</v>
      </c>
      <c r="O713" s="411"/>
      <c r="P713" s="485">
        <f t="shared" ca="1" si="306"/>
        <v>0.64887731481481548</v>
      </c>
      <c r="Q713" s="484">
        <f t="shared" ca="1" si="302"/>
        <v>0.64901620370370439</v>
      </c>
      <c r="R713" s="486">
        <v>0.03</v>
      </c>
      <c r="S713" s="486"/>
      <c r="T713">
        <v>25</v>
      </c>
      <c r="U713" s="469" t="str">
        <f t="shared" si="303"/>
        <v>C34-R2</v>
      </c>
      <c r="V713">
        <v>34</v>
      </c>
      <c r="W713" s="470" t="s">
        <v>493</v>
      </c>
      <c r="X713" s="470" t="s">
        <v>494</v>
      </c>
      <c r="Y713">
        <v>2</v>
      </c>
      <c r="Z713" s="400">
        <v>697</v>
      </c>
      <c r="AA713" s="400"/>
    </row>
    <row r="714" spans="1:27" ht="12.6" customHeight="1">
      <c r="A714" s="403">
        <f t="shared" si="307"/>
        <v>698</v>
      </c>
      <c r="B714" s="513"/>
      <c r="C714" s="404" t="str">
        <f t="shared" si="308"/>
        <v>C35-R1</v>
      </c>
      <c r="D714" s="405">
        <v>0.6493402777777777</v>
      </c>
      <c r="E714" s="405">
        <v>0.64949074074074065</v>
      </c>
      <c r="F714" s="406">
        <f t="shared" ref="F714:H714" si="368">F713</f>
        <v>1.7</v>
      </c>
      <c r="G714" s="468">
        <f t="shared" si="368"/>
        <v>9.44</v>
      </c>
      <c r="H714" s="407">
        <f t="shared" si="368"/>
        <v>1.2</v>
      </c>
      <c r="I714" s="407">
        <f t="shared" si="310"/>
        <v>11.139999999999999</v>
      </c>
      <c r="J714" s="407">
        <f t="shared" si="311"/>
        <v>11.149999999999999</v>
      </c>
      <c r="K714" s="408">
        <f t="shared" si="312"/>
        <v>9.9999999999997868E-3</v>
      </c>
      <c r="L714" s="409">
        <f t="shared" si="313"/>
        <v>0.5</v>
      </c>
      <c r="M714" s="410">
        <f t="shared" si="314"/>
        <v>11.639999999999999</v>
      </c>
      <c r="N714" s="410">
        <f t="shared" si="305"/>
        <v>11.649999999999999</v>
      </c>
      <c r="O714" s="411"/>
      <c r="P714" s="485">
        <f t="shared" ca="1" si="306"/>
        <v>0.64928240740740806</v>
      </c>
      <c r="Q714" s="484">
        <f t="shared" ca="1" si="302"/>
        <v>0.64942129629629697</v>
      </c>
      <c r="R714" s="486">
        <v>0.01</v>
      </c>
      <c r="S714" s="486"/>
      <c r="T714">
        <v>26</v>
      </c>
      <c r="U714" s="469" t="str">
        <f t="shared" si="303"/>
        <v>C35-R1</v>
      </c>
      <c r="V714">
        <v>35</v>
      </c>
      <c r="W714" s="470" t="s">
        <v>493</v>
      </c>
      <c r="X714" s="470" t="s">
        <v>494</v>
      </c>
      <c r="Y714">
        <v>1</v>
      </c>
      <c r="Z714" s="400">
        <v>698</v>
      </c>
      <c r="AA714" s="400"/>
    </row>
    <row r="715" spans="1:27" ht="12.6" customHeight="1">
      <c r="A715" s="403">
        <f t="shared" si="307"/>
        <v>699</v>
      </c>
      <c r="B715" s="513"/>
      <c r="C715" s="404" t="str">
        <f t="shared" si="308"/>
        <v>C35-R3</v>
      </c>
      <c r="D715" s="405">
        <v>0.64976851851851847</v>
      </c>
      <c r="E715" s="405">
        <v>0.64990740740740738</v>
      </c>
      <c r="F715" s="406">
        <f t="shared" ref="F715:H715" si="369">F714</f>
        <v>1.7</v>
      </c>
      <c r="G715" s="468">
        <f t="shared" si="369"/>
        <v>9.44</v>
      </c>
      <c r="H715" s="407">
        <f t="shared" si="369"/>
        <v>1.2</v>
      </c>
      <c r="I715" s="407">
        <f t="shared" si="310"/>
        <v>11.139999999999999</v>
      </c>
      <c r="J715" s="407">
        <f t="shared" si="311"/>
        <v>11.159999999999998</v>
      </c>
      <c r="K715" s="408">
        <f t="shared" si="312"/>
        <v>1.9999999999999574E-2</v>
      </c>
      <c r="L715" s="409">
        <f t="shared" si="313"/>
        <v>0.5</v>
      </c>
      <c r="M715" s="410">
        <f t="shared" si="314"/>
        <v>11.639999999999999</v>
      </c>
      <c r="N715" s="410">
        <f t="shared" si="305"/>
        <v>11.659999999999998</v>
      </c>
      <c r="O715" s="411"/>
      <c r="P715" s="485">
        <f t="shared" ca="1" si="306"/>
        <v>0.64965277777777841</v>
      </c>
      <c r="Q715" s="484">
        <f t="shared" ca="1" si="302"/>
        <v>0.64979166666666732</v>
      </c>
      <c r="R715" s="486">
        <v>0.02</v>
      </c>
      <c r="S715" s="486"/>
      <c r="T715">
        <v>1</v>
      </c>
      <c r="U715" s="469" t="str">
        <f t="shared" si="303"/>
        <v>C35-R3</v>
      </c>
      <c r="V715">
        <v>35</v>
      </c>
      <c r="W715" s="470" t="s">
        <v>493</v>
      </c>
      <c r="X715" s="470" t="s">
        <v>494</v>
      </c>
      <c r="Y715">
        <v>3</v>
      </c>
      <c r="Z715" s="400">
        <v>699</v>
      </c>
      <c r="AA715" s="400"/>
    </row>
    <row r="716" spans="1:27" ht="12.6" customHeight="1">
      <c r="A716" s="403">
        <f t="shared" si="307"/>
        <v>700</v>
      </c>
      <c r="B716" s="513"/>
      <c r="C716" s="404" t="str">
        <f t="shared" si="308"/>
        <v>C35-R5</v>
      </c>
      <c r="D716" s="405">
        <v>0.6501851851851852</v>
      </c>
      <c r="E716" s="405">
        <v>0.65035879629629634</v>
      </c>
      <c r="F716" s="406">
        <f t="shared" ref="F716:H716" si="370">F715</f>
        <v>1.7</v>
      </c>
      <c r="G716" s="468">
        <f t="shared" si="370"/>
        <v>9.44</v>
      </c>
      <c r="H716" s="407">
        <f t="shared" si="370"/>
        <v>1.2</v>
      </c>
      <c r="I716" s="407">
        <f t="shared" si="310"/>
        <v>11.139999999999999</v>
      </c>
      <c r="J716" s="407">
        <f t="shared" si="311"/>
        <v>11.249999999999998</v>
      </c>
      <c r="K716" s="408">
        <f t="shared" si="312"/>
        <v>0.10999999999999943</v>
      </c>
      <c r="L716" s="409">
        <f t="shared" si="313"/>
        <v>0.5</v>
      </c>
      <c r="M716" s="410">
        <f t="shared" si="314"/>
        <v>11.639999999999999</v>
      </c>
      <c r="N716" s="410">
        <f t="shared" si="305"/>
        <v>11.749999999999998</v>
      </c>
      <c r="O716" s="411"/>
      <c r="P716" s="485">
        <f t="shared" ca="1" si="306"/>
        <v>0.65004629629629695</v>
      </c>
      <c r="Q716" s="484">
        <f t="shared" ca="1" si="302"/>
        <v>0.65020833333333394</v>
      </c>
      <c r="R716" s="486">
        <v>0.11</v>
      </c>
      <c r="S716" s="486"/>
      <c r="T716">
        <v>2</v>
      </c>
      <c r="U716" s="469" t="str">
        <f t="shared" si="303"/>
        <v>C35-R5</v>
      </c>
      <c r="V716">
        <v>35</v>
      </c>
      <c r="W716" s="470" t="s">
        <v>493</v>
      </c>
      <c r="X716" s="470" t="s">
        <v>494</v>
      </c>
      <c r="Y716">
        <v>5</v>
      </c>
      <c r="Z716" s="400">
        <v>700</v>
      </c>
      <c r="AA716" s="400"/>
    </row>
    <row r="717" spans="1:27" ht="19.5" customHeight="1" thickBot="1">
      <c r="A717" s="559" t="s">
        <v>475</v>
      </c>
      <c r="B717" s="560"/>
      <c r="C717" s="561"/>
      <c r="D717" s="471"/>
      <c r="E717" s="465"/>
      <c r="F717" s="562"/>
      <c r="G717" s="562"/>
      <c r="H717" s="413"/>
      <c r="I717" s="414"/>
      <c r="J717" s="414"/>
      <c r="K717" s="413"/>
      <c r="L717" s="413"/>
      <c r="M717" s="414">
        <f>ROUND(SUBTOTAL(109,M17:M716),2)</f>
        <v>8148</v>
      </c>
      <c r="N717" s="414">
        <f>ROUND(SUBTOTAL(109,N17:N716),2)</f>
        <v>8202.48</v>
      </c>
      <c r="O717" s="415"/>
      <c r="P717" s="485">
        <v>11.0868287037037</v>
      </c>
      <c r="Q717" s="484">
        <f t="shared" ca="1" si="302"/>
        <v>11.086979166666664</v>
      </c>
      <c r="R717" s="486">
        <v>0.03</v>
      </c>
      <c r="S717" s="486"/>
      <c r="T717" s="503">
        <v>3</v>
      </c>
      <c r="U717" s="469" t="str">
        <f t="shared" ref="U717:U721" si="371">W717&amp;V717&amp;"-"&amp;X717&amp;Y717</f>
        <v>C24-R42</v>
      </c>
      <c r="V717" s="503">
        <v>24</v>
      </c>
      <c r="W717" s="470" t="s">
        <v>493</v>
      </c>
      <c r="X717" s="470" t="s">
        <v>494</v>
      </c>
      <c r="Y717" s="503">
        <v>42</v>
      </c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v>11.1284953703704</v>
      </c>
      <c r="Q718" s="484">
        <f t="shared" ca="1" si="302"/>
        <v>11.128645833333364</v>
      </c>
      <c r="R718" s="486">
        <v>0.01</v>
      </c>
      <c r="S718" s="486"/>
      <c r="T718" s="503">
        <v>4</v>
      </c>
      <c r="U718" s="469" t="str">
        <f t="shared" si="371"/>
        <v>C24-R40</v>
      </c>
      <c r="V718" s="503">
        <v>24</v>
      </c>
      <c r="W718" s="470" t="s">
        <v>493</v>
      </c>
      <c r="X718" s="470" t="s">
        <v>494</v>
      </c>
      <c r="Y718" s="503">
        <v>40</v>
      </c>
      <c r="Z718" s="400">
        <v>1002</v>
      </c>
      <c r="AA718" s="400"/>
    </row>
    <row r="719" spans="1:27" ht="10.5" customHeight="1">
      <c r="A719" s="563" t="s">
        <v>301</v>
      </c>
      <c r="B719" s="564"/>
      <c r="C719" s="564"/>
      <c r="D719" s="564"/>
      <c r="E719" s="564"/>
      <c r="F719" s="564"/>
      <c r="G719" s="564"/>
      <c r="H719" s="565"/>
      <c r="I719" s="569" t="s">
        <v>303</v>
      </c>
      <c r="J719" s="570"/>
      <c r="K719" s="570"/>
      <c r="L719" s="570"/>
      <c r="M719" s="570"/>
      <c r="N719" s="570"/>
      <c r="O719" s="571"/>
      <c r="P719" s="485">
        <v>11.170162037037001</v>
      </c>
      <c r="Q719" s="484">
        <f t="shared" ca="1" si="302"/>
        <v>11.170312499999964</v>
      </c>
      <c r="R719" s="486">
        <v>0.06</v>
      </c>
      <c r="S719" s="486"/>
      <c r="T719" s="503">
        <v>5</v>
      </c>
      <c r="U719" s="469" t="str">
        <f t="shared" si="371"/>
        <v>C24-R38</v>
      </c>
      <c r="V719" s="503">
        <v>24</v>
      </c>
      <c r="W719" s="470" t="s">
        <v>493</v>
      </c>
      <c r="X719" s="470" t="s">
        <v>494</v>
      </c>
      <c r="Y719" s="503">
        <v>38</v>
      </c>
      <c r="Z719" s="400">
        <v>1003</v>
      </c>
      <c r="AA719" s="400"/>
    </row>
    <row r="720" spans="1:27" ht="15.75" customHeight="1">
      <c r="A720" s="566"/>
      <c r="B720" s="567"/>
      <c r="C720" s="567"/>
      <c r="D720" s="567"/>
      <c r="E720" s="567"/>
      <c r="F720" s="567"/>
      <c r="G720" s="567"/>
      <c r="H720" s="568"/>
      <c r="I720" s="572"/>
      <c r="J720" s="573"/>
      <c r="K720" s="573"/>
      <c r="L720" s="573"/>
      <c r="M720" s="573"/>
      <c r="N720" s="573"/>
      <c r="O720" s="574"/>
      <c r="P720" s="485">
        <v>11.2118287037037</v>
      </c>
      <c r="Q720" s="484">
        <f t="shared" ca="1" si="302"/>
        <v>11.211990740740738</v>
      </c>
      <c r="R720" s="486">
        <v>0.13</v>
      </c>
      <c r="S720" s="486"/>
      <c r="T720" s="503">
        <v>6</v>
      </c>
      <c r="U720" s="469" t="str">
        <f t="shared" si="371"/>
        <v>C24-R36</v>
      </c>
      <c r="V720" s="503">
        <v>24</v>
      </c>
      <c r="W720" s="470" t="s">
        <v>493</v>
      </c>
      <c r="X720" s="470" t="s">
        <v>494</v>
      </c>
      <c r="Y720" s="503">
        <v>36</v>
      </c>
      <c r="Z720" s="400">
        <v>1004</v>
      </c>
      <c r="AA720" s="400"/>
    </row>
    <row r="721" spans="1:27" ht="17.25" customHeight="1">
      <c r="A721" s="535" t="s">
        <v>412</v>
      </c>
      <c r="B721" s="536"/>
      <c r="C721" s="536"/>
      <c r="D721" s="536"/>
      <c r="E721" s="536"/>
      <c r="F721" s="536"/>
      <c r="G721" s="536"/>
      <c r="H721" s="537"/>
      <c r="I721" s="538" t="s">
        <v>342</v>
      </c>
      <c r="J721" s="539"/>
      <c r="K721" s="539"/>
      <c r="L721" s="539"/>
      <c r="M721" s="539"/>
      <c r="N721" s="539"/>
      <c r="O721" s="540"/>
      <c r="P721" s="485">
        <v>11.2534953703704</v>
      </c>
      <c r="Q721" s="484">
        <f t="shared" ca="1" si="302"/>
        <v>11.253645833333364</v>
      </c>
      <c r="R721" s="486">
        <v>0.12</v>
      </c>
      <c r="S721" s="486"/>
      <c r="T721" s="503">
        <v>7</v>
      </c>
      <c r="U721" s="469" t="str">
        <f t="shared" si="371"/>
        <v>C24-34</v>
      </c>
      <c r="V721" s="503">
        <v>24</v>
      </c>
      <c r="W721" s="470" t="s">
        <v>493</v>
      </c>
      <c r="X721" s="470"/>
      <c r="Y721" s="503">
        <v>34</v>
      </c>
      <c r="Z721" s="400">
        <v>1005</v>
      </c>
      <c r="AA721" s="400"/>
    </row>
    <row r="722" spans="1:27" ht="12.75" customHeight="1">
      <c r="A722" s="541" t="s">
        <v>184</v>
      </c>
      <c r="B722" s="542"/>
      <c r="C722" s="542"/>
      <c r="D722" s="542"/>
      <c r="E722" s="542"/>
      <c r="F722" s="542"/>
      <c r="G722" s="542"/>
      <c r="H722" s="543"/>
      <c r="I722" s="550" t="s">
        <v>520</v>
      </c>
      <c r="J722" s="551"/>
      <c r="K722" s="551"/>
      <c r="L722" s="551"/>
      <c r="M722" s="551"/>
      <c r="N722" s="551"/>
      <c r="O722" s="552"/>
      <c r="P722" s="485">
        <v>11.295162037037001</v>
      </c>
      <c r="Q722" s="484">
        <f t="shared" ref="Q722:Q785" ca="1" si="372">P722+TIME(0,0,RANDBETWEEN(12,15))</f>
        <v>11.295335648148111</v>
      </c>
      <c r="R722" s="486">
        <v>0.04</v>
      </c>
      <c r="S722" s="486"/>
      <c r="T722" s="503">
        <v>8</v>
      </c>
      <c r="U722" s="469"/>
      <c r="V722" s="503">
        <v>24</v>
      </c>
      <c r="W722" s="470" t="s">
        <v>493</v>
      </c>
      <c r="X722" s="470"/>
      <c r="Y722" s="503">
        <v>32</v>
      </c>
      <c r="Z722" s="400">
        <v>1006</v>
      </c>
      <c r="AA722" s="400"/>
    </row>
    <row r="723" spans="1:27" ht="12.75" customHeight="1">
      <c r="A723" s="544"/>
      <c r="B723" s="545"/>
      <c r="C723" s="545"/>
      <c r="D723" s="545"/>
      <c r="E723" s="545"/>
      <c r="F723" s="545"/>
      <c r="G723" s="545"/>
      <c r="H723" s="546"/>
      <c r="I723" s="553"/>
      <c r="J723" s="554"/>
      <c r="K723" s="554"/>
      <c r="L723" s="554"/>
      <c r="M723" s="554"/>
      <c r="N723" s="554"/>
      <c r="O723" s="555"/>
      <c r="P723" s="485">
        <v>11.3368287037037</v>
      </c>
      <c r="Q723" s="484">
        <f t="shared" ca="1" si="372"/>
        <v>11.337002314814811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544"/>
      <c r="B724" s="545"/>
      <c r="C724" s="545"/>
      <c r="D724" s="545"/>
      <c r="E724" s="545"/>
      <c r="F724" s="545"/>
      <c r="G724" s="545"/>
      <c r="H724" s="546"/>
      <c r="I724" s="553"/>
      <c r="J724" s="554"/>
      <c r="K724" s="554"/>
      <c r="L724" s="554"/>
      <c r="M724" s="554"/>
      <c r="N724" s="554"/>
      <c r="O724" s="555"/>
      <c r="P724" s="485">
        <v>11.3784953703704</v>
      </c>
      <c r="Q724" s="484">
        <f t="shared" ca="1" si="372"/>
        <v>11.378668981481511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544"/>
      <c r="B725" s="545"/>
      <c r="C725" s="545"/>
      <c r="D725" s="545"/>
      <c r="E725" s="545"/>
      <c r="F725" s="545"/>
      <c r="G725" s="545"/>
      <c r="H725" s="546"/>
      <c r="I725" s="553"/>
      <c r="J725" s="554"/>
      <c r="K725" s="554"/>
      <c r="L725" s="554"/>
      <c r="M725" s="554"/>
      <c r="N725" s="554"/>
      <c r="O725" s="555"/>
      <c r="P725" s="485">
        <v>11.420162037037001</v>
      </c>
      <c r="Q725" s="484">
        <f t="shared" ca="1" si="372"/>
        <v>11.420335648148111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544"/>
      <c r="B726" s="545"/>
      <c r="C726" s="545"/>
      <c r="D726" s="545"/>
      <c r="E726" s="545"/>
      <c r="F726" s="545"/>
      <c r="G726" s="545"/>
      <c r="H726" s="546"/>
      <c r="I726" s="553"/>
      <c r="J726" s="554"/>
      <c r="K726" s="554"/>
      <c r="L726" s="554"/>
      <c r="M726" s="554"/>
      <c r="N726" s="554"/>
      <c r="O726" s="555"/>
      <c r="P726" s="485">
        <v>11.4618287037037</v>
      </c>
      <c r="Q726" s="484">
        <f t="shared" ca="1" si="372"/>
        <v>11.462002314814811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544"/>
      <c r="B727" s="545"/>
      <c r="C727" s="545"/>
      <c r="D727" s="545"/>
      <c r="E727" s="545"/>
      <c r="F727" s="545"/>
      <c r="G727" s="545"/>
      <c r="H727" s="546"/>
      <c r="I727" s="553"/>
      <c r="J727" s="554"/>
      <c r="K727" s="554"/>
      <c r="L727" s="554"/>
      <c r="M727" s="554"/>
      <c r="N727" s="554"/>
      <c r="O727" s="555"/>
      <c r="P727" s="485">
        <v>11.5034953703704</v>
      </c>
      <c r="Q727" s="484">
        <f t="shared" ca="1" si="372"/>
        <v>11.503657407407438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544"/>
      <c r="B728" s="545"/>
      <c r="C728" s="545"/>
      <c r="D728" s="545"/>
      <c r="E728" s="545"/>
      <c r="F728" s="545"/>
      <c r="G728" s="545"/>
      <c r="H728" s="546"/>
      <c r="I728" s="553"/>
      <c r="J728" s="554"/>
      <c r="K728" s="554"/>
      <c r="L728" s="554"/>
      <c r="M728" s="554"/>
      <c r="N728" s="554"/>
      <c r="O728" s="555"/>
      <c r="P728" s="485">
        <v>11.545162037037001</v>
      </c>
      <c r="Q728" s="484">
        <f t="shared" ca="1" si="372"/>
        <v>11.545335648148111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544"/>
      <c r="B729" s="545"/>
      <c r="C729" s="545"/>
      <c r="D729" s="545"/>
      <c r="E729" s="545"/>
      <c r="F729" s="545"/>
      <c r="G729" s="545"/>
      <c r="H729" s="546"/>
      <c r="I729" s="553"/>
      <c r="J729" s="554"/>
      <c r="K729" s="554"/>
      <c r="L729" s="554"/>
      <c r="M729" s="554"/>
      <c r="N729" s="554"/>
      <c r="O729" s="555"/>
      <c r="P729" s="485">
        <v>11.5868287037037</v>
      </c>
      <c r="Q729" s="484">
        <f t="shared" ca="1" si="372"/>
        <v>11.587002314814811</v>
      </c>
      <c r="R729" s="486">
        <v>0.1</v>
      </c>
      <c r="S729" s="419"/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547"/>
      <c r="B730" s="548"/>
      <c r="C730" s="548"/>
      <c r="D730" s="548"/>
      <c r="E730" s="548"/>
      <c r="F730" s="548"/>
      <c r="G730" s="548"/>
      <c r="H730" s="549"/>
      <c r="I730" s="556"/>
      <c r="J730" s="557"/>
      <c r="K730" s="557"/>
      <c r="L730" s="557"/>
      <c r="M730" s="557"/>
      <c r="N730" s="557"/>
      <c r="O730" s="558"/>
      <c r="P730" s="485">
        <v>11.6284953703704</v>
      </c>
      <c r="Q730" s="484">
        <f t="shared" ca="1" si="372"/>
        <v>11.628657407407438</v>
      </c>
      <c r="R730" s="486">
        <v>0.08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v>11.670162037037001</v>
      </c>
      <c r="Q731" s="484">
        <f t="shared" ca="1" si="372"/>
        <v>11.67030092592589</v>
      </c>
      <c r="R731" s="486">
        <v>0.11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v>11.7118287037037</v>
      </c>
      <c r="Q732" s="484">
        <f t="shared" ca="1" si="372"/>
        <v>11.712002314814811</v>
      </c>
      <c r="R732" s="486">
        <v>0.02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v>11.7534953703704</v>
      </c>
      <c r="Q733" s="484">
        <f t="shared" ca="1" si="372"/>
        <v>11.753668981481511</v>
      </c>
      <c r="R733" s="486">
        <v>0.14000000000000001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v>11.795162037037001</v>
      </c>
      <c r="Q734" s="484">
        <f t="shared" ca="1" si="372"/>
        <v>11.795324074074038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v>11.8368287037037</v>
      </c>
      <c r="Q735" s="484">
        <f t="shared" ca="1" si="372"/>
        <v>11.836979166666664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v>11.8784953703704</v>
      </c>
      <c r="Q736" s="484">
        <f t="shared" ca="1" si="372"/>
        <v>11.878645833333364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v>11.920162037037001</v>
      </c>
      <c r="Q737" s="484">
        <f t="shared" ca="1" si="372"/>
        <v>11.920312499999964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v>11.9618287037037</v>
      </c>
      <c r="Q738" s="484">
        <f t="shared" ca="1" si="372"/>
        <v>11.961990740740738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v>12.0034953703704</v>
      </c>
      <c r="Q739" s="484">
        <f t="shared" ca="1" si="372"/>
        <v>12.003668981481511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v>12.045162037037001</v>
      </c>
      <c r="Q740" s="484">
        <f t="shared" ca="1" si="372"/>
        <v>12.045324074074038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v>12.0868287037037</v>
      </c>
      <c r="Q741" s="484">
        <f t="shared" ca="1" si="372"/>
        <v>12.086979166666664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v>12.1284953703704</v>
      </c>
      <c r="Q742" s="484">
        <f t="shared" ca="1" si="372"/>
        <v>12.128657407407438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v>12.170162037037001</v>
      </c>
      <c r="Q743" s="484">
        <f t="shared" ca="1" si="372"/>
        <v>12.170312499999964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v>12.2118287037037</v>
      </c>
      <c r="Q744" s="484">
        <f t="shared" ca="1" si="372"/>
        <v>12.211990740740738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v>12.2534953703704</v>
      </c>
      <c r="Q745" s="484">
        <f t="shared" ca="1" si="372"/>
        <v>12.25363425925929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v>12.295162037037001</v>
      </c>
      <c r="Q746" s="484">
        <f t="shared" ca="1" si="372"/>
        <v>12.295324074074038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v>12.3368287037037</v>
      </c>
      <c r="Q747" s="484">
        <f t="shared" ca="1" si="372"/>
        <v>12.336979166666664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v>12.3784953703704</v>
      </c>
      <c r="Q748" s="484">
        <f t="shared" ca="1" si="372"/>
        <v>12.37863425925929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v>12.420162037037001</v>
      </c>
      <c r="Q749" s="484">
        <f t="shared" ca="1" si="372"/>
        <v>12.42030092592589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v>12.4618287037037</v>
      </c>
      <c r="Q750" s="484">
        <f t="shared" ca="1" si="372"/>
        <v>12.461990740740738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v>12.5034953703704</v>
      </c>
      <c r="Q751" s="484">
        <f t="shared" ca="1" si="372"/>
        <v>12.50363425925929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v>12.545162037037001</v>
      </c>
      <c r="Q752" s="484">
        <f t="shared" ca="1" si="372"/>
        <v>12.545335648148111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v>12.5868287037037</v>
      </c>
      <c r="Q753" s="484">
        <f t="shared" ca="1" si="372"/>
        <v>12.587002314814811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v>12.6284953703704</v>
      </c>
      <c r="Q754" s="484">
        <f t="shared" ca="1" si="372"/>
        <v>12.62863425925929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v>12.670162037037001</v>
      </c>
      <c r="Q755" s="484">
        <f t="shared" ca="1" si="372"/>
        <v>12.670312499999964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v>12.7118287037037</v>
      </c>
      <c r="Q756" s="484">
        <f t="shared" ca="1" si="372"/>
        <v>12.712002314814811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v>12.7534953703704</v>
      </c>
      <c r="Q757" s="484">
        <f t="shared" ca="1" si="372"/>
        <v>12.753668981481511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v>12.795162037037001</v>
      </c>
      <c r="Q758" s="484">
        <f t="shared" ca="1" si="372"/>
        <v>12.795324074074038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v>12.8368287037037</v>
      </c>
      <c r="Q759" s="484">
        <f t="shared" ca="1" si="372"/>
        <v>12.837002314814811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v>12.8784953703704</v>
      </c>
      <c r="Q760" s="484">
        <f t="shared" ca="1" si="372"/>
        <v>12.878645833333364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v>12.920162037037001</v>
      </c>
      <c r="Q761" s="484">
        <f t="shared" ca="1" si="372"/>
        <v>12.920335648148111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v>12.9618287037037</v>
      </c>
      <c r="Q762" s="484">
        <f t="shared" ca="1" si="372"/>
        <v>12.961979166666664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v>13.0034953703704</v>
      </c>
      <c r="Q763" s="484">
        <f t="shared" ca="1" si="372"/>
        <v>13.003657407407438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v>13.045162037037001</v>
      </c>
      <c r="Q764" s="484">
        <f t="shared" ca="1" si="372"/>
        <v>13.045324074074038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v>13.0868287037037</v>
      </c>
      <c r="Q765" s="484">
        <f t="shared" ca="1" si="372"/>
        <v>13.086990740740738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v>13.1284953703704</v>
      </c>
      <c r="Q766" s="484">
        <f t="shared" ca="1" si="372"/>
        <v>13.128657407407438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v>13.170162037037001</v>
      </c>
      <c r="Q767" s="484">
        <f t="shared" ca="1" si="372"/>
        <v>13.170324074074038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v>13.2118287037037</v>
      </c>
      <c r="Q768" s="484">
        <f t="shared" ca="1" si="372"/>
        <v>13.212002314814811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v>13.2534953703704</v>
      </c>
      <c r="Q769" s="484">
        <f t="shared" ca="1" si="372"/>
        <v>13.253645833333364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v>13.295162037037001</v>
      </c>
      <c r="Q770" s="484">
        <f t="shared" ca="1" si="372"/>
        <v>13.295312499999964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v>13.3368287037037</v>
      </c>
      <c r="Q771" s="484">
        <f t="shared" ca="1" si="372"/>
        <v>13.33696759259259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v>13.3784953703704</v>
      </c>
      <c r="Q772" s="484">
        <f t="shared" ca="1" si="372"/>
        <v>13.378657407407438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v>13.420162037037001</v>
      </c>
      <c r="Q773" s="484">
        <f t="shared" ca="1" si="372"/>
        <v>13.420324074074038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v>13.4618287037037</v>
      </c>
      <c r="Q774" s="484">
        <f t="shared" ca="1" si="372"/>
        <v>13.461990740740738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v>13.5034953703704</v>
      </c>
      <c r="Q775" s="484">
        <f t="shared" ca="1" si="372"/>
        <v>13.50363425925929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v>13.545162037037001</v>
      </c>
      <c r="Q776" s="484">
        <f t="shared" ca="1" si="372"/>
        <v>13.545324074074038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v>13.5868287037037</v>
      </c>
      <c r="Q777" s="484">
        <f t="shared" ca="1" si="372"/>
        <v>13.586979166666664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v>13.6284953703704</v>
      </c>
      <c r="Q778" s="484">
        <f t="shared" ca="1" si="372"/>
        <v>13.628657407407438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v>13.670162037037001</v>
      </c>
      <c r="Q779" s="484">
        <f t="shared" ca="1" si="372"/>
        <v>13.670312499999964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v>13.7118287037037</v>
      </c>
      <c r="Q780" s="484">
        <f t="shared" ca="1" si="372"/>
        <v>13.711979166666664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v>13.7534953703704</v>
      </c>
      <c r="Q781" s="484">
        <f t="shared" ca="1" si="372"/>
        <v>13.753657407407438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v>13.795162037037001</v>
      </c>
      <c r="Q782" s="484">
        <f t="shared" ca="1" si="372"/>
        <v>13.795312499999964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v>13.8368287037037</v>
      </c>
      <c r="Q783" s="484">
        <f t="shared" ca="1" si="372"/>
        <v>13.837002314814811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v>13.8784953703704</v>
      </c>
      <c r="Q784" s="484">
        <f t="shared" ca="1" si="372"/>
        <v>13.878668981481511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v>13.920162037037001</v>
      </c>
      <c r="Q785" s="484">
        <f t="shared" ca="1" si="372"/>
        <v>13.92030092592589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v>13.9618287037037</v>
      </c>
      <c r="Q786" s="484">
        <f t="shared" ref="Q786:Q833" ca="1" si="373">P786+TIME(0,0,RANDBETWEEN(12,15))</f>
        <v>13.962002314814811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v>14.0034953703704</v>
      </c>
      <c r="Q787" s="484">
        <f t="shared" ca="1" si="373"/>
        <v>14.003657407407438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v>14.045162037037001</v>
      </c>
      <c r="Q788" s="484">
        <f t="shared" ca="1" si="373"/>
        <v>14.04530092592589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v>14.0868287037037</v>
      </c>
      <c r="Q789" s="484">
        <f t="shared" ca="1" si="373"/>
        <v>14.08696759259259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v>14.1284953703704</v>
      </c>
      <c r="Q790" s="484">
        <f t="shared" ca="1" si="373"/>
        <v>14.12863425925929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v>14.170162037037001</v>
      </c>
      <c r="Q791" s="484">
        <f t="shared" ca="1" si="373"/>
        <v>14.170324074074038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v>14.2118287037037</v>
      </c>
      <c r="Q792" s="484">
        <f t="shared" ca="1" si="373"/>
        <v>14.212002314814811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v>14.2534953703704</v>
      </c>
      <c r="Q793" s="484">
        <f t="shared" ca="1" si="373"/>
        <v>14.253645833333364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v>14.295162037037001</v>
      </c>
      <c r="Q794" s="484">
        <f t="shared" ca="1" si="373"/>
        <v>14.295335648148111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v>14.3368287037037</v>
      </c>
      <c r="Q795" s="484">
        <f t="shared" ca="1" si="373"/>
        <v>14.336990740740738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v>14.3784953703704</v>
      </c>
      <c r="Q796" s="484">
        <f t="shared" ca="1" si="373"/>
        <v>14.37863425925929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v>14.420162037037001</v>
      </c>
      <c r="Q797" s="484">
        <f t="shared" ca="1" si="373"/>
        <v>14.420312499999964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v>14.4618287037037</v>
      </c>
      <c r="Q798" s="484">
        <f t="shared" ca="1" si="373"/>
        <v>14.461979166666664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v>14.5034953703704</v>
      </c>
      <c r="Q799" s="484">
        <f t="shared" ca="1" si="373"/>
        <v>14.503645833333364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v>14.545162037037001</v>
      </c>
      <c r="Q800" s="484">
        <f t="shared" ca="1" si="373"/>
        <v>14.545312499999964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v>14.5868287037037</v>
      </c>
      <c r="Q801" s="484">
        <f t="shared" ca="1" si="373"/>
        <v>14.586979166666664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v>14.6284953703704</v>
      </c>
      <c r="Q802" s="484">
        <f t="shared" ca="1" si="373"/>
        <v>14.628657407407438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v>14.670162037037001</v>
      </c>
      <c r="Q803" s="484">
        <f t="shared" ca="1" si="373"/>
        <v>14.670324074074038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v>14.7118287037037</v>
      </c>
      <c r="Q804" s="484">
        <f t="shared" ca="1" si="373"/>
        <v>14.711990740740738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v>14.7534953703704</v>
      </c>
      <c r="Q805" s="484">
        <f t="shared" ca="1" si="373"/>
        <v>14.753657407407438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v>14.795162037037001</v>
      </c>
      <c r="Q806" s="484">
        <f t="shared" ca="1" si="373"/>
        <v>14.795324074074038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v>14.8368287037037</v>
      </c>
      <c r="Q807" s="484">
        <f t="shared" ca="1" si="373"/>
        <v>14.836979166666664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v>14.8784953703704</v>
      </c>
      <c r="Q808" s="484">
        <f t="shared" ca="1" si="373"/>
        <v>14.878645833333364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v>14.920162037037001</v>
      </c>
      <c r="Q809" s="484">
        <f t="shared" ca="1" si="373"/>
        <v>14.92030092592589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v>14.9618287037037</v>
      </c>
      <c r="Q810" s="484">
        <f t="shared" ca="1" si="373"/>
        <v>14.962002314814811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v>15.0034953703704</v>
      </c>
      <c r="Q811" s="484">
        <f t="shared" ca="1" si="373"/>
        <v>15.003657407407438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v>15.045162037037001</v>
      </c>
      <c r="Q812" s="484">
        <f t="shared" ca="1" si="373"/>
        <v>15.045312499999964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v>15.0868287037037</v>
      </c>
      <c r="Q813" s="484">
        <f t="shared" ca="1" si="373"/>
        <v>15.08696759259259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v>15.1284953703704</v>
      </c>
      <c r="Q814" s="484">
        <f t="shared" ca="1" si="373"/>
        <v>15.128668981481511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v>15.170162037037001</v>
      </c>
      <c r="Q815" s="484">
        <f t="shared" ca="1" si="373"/>
        <v>15.170312499999964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v>15.2118287037037</v>
      </c>
      <c r="Q816" s="484">
        <f t="shared" ca="1" si="373"/>
        <v>15.211990740740738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v>15.2534953703704</v>
      </c>
      <c r="Q817" s="484">
        <f t="shared" ca="1" si="373"/>
        <v>15.253645833333364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v>15.295162037037001</v>
      </c>
      <c r="Q818" s="484">
        <f t="shared" ca="1" si="373"/>
        <v>15.295324074074038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v>15.3368287037037</v>
      </c>
      <c r="Q819" s="484">
        <f t="shared" ca="1" si="373"/>
        <v>15.33696759259259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v>15.3784953703704</v>
      </c>
      <c r="Q820" s="484">
        <f t="shared" ca="1" si="373"/>
        <v>15.37863425925929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v>15.420162037037001</v>
      </c>
      <c r="Q821" s="484">
        <f t="shared" ca="1" si="373"/>
        <v>15.420324074074038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v>15.4618287037037</v>
      </c>
      <c r="Q822" s="484">
        <f t="shared" ca="1" si="373"/>
        <v>15.462002314814811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v>15.5034953703704</v>
      </c>
      <c r="Q823" s="484">
        <f t="shared" ca="1" si="373"/>
        <v>15.50363425925929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v>15.545162037037001</v>
      </c>
      <c r="Q824" s="484">
        <f t="shared" ca="1" si="373"/>
        <v>15.54530092592589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v>15.5868287037037</v>
      </c>
      <c r="Q825" s="484">
        <f t="shared" ca="1" si="373"/>
        <v>15.587002314814811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v>15.6284953703704</v>
      </c>
      <c r="Q826" s="484">
        <f t="shared" ca="1" si="373"/>
        <v>15.628668981481511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v>15.670162037037001</v>
      </c>
      <c r="Q827" s="484">
        <f t="shared" ca="1" si="373"/>
        <v>15.67030092592589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v>15.7118287037037</v>
      </c>
      <c r="Q828" s="484">
        <f t="shared" ca="1" si="373"/>
        <v>15.71196759259259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v>15.7534953703704</v>
      </c>
      <c r="Q829" s="484">
        <f t="shared" ca="1" si="373"/>
        <v>15.753657407407438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v>15.795162037037001</v>
      </c>
      <c r="Q830" s="484">
        <f t="shared" ca="1" si="373"/>
        <v>15.795324074074038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v>15.8368287037037</v>
      </c>
      <c r="Q831" s="484">
        <f t="shared" ca="1" si="373"/>
        <v>15.836979166666664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v>15.8784953703704</v>
      </c>
      <c r="Q832" s="484">
        <f t="shared" ca="1" si="373"/>
        <v>15.87863425925929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394">
        <f t="shared" ref="P833:P839" ca="1" si="374">ROUND((RAND()*(270-250)+250),-1)</f>
        <v>260</v>
      </c>
      <c r="Q833" s="484">
        <f t="shared" ca="1" si="373"/>
        <v>260.00017361111111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394">
        <f t="shared" ca="1" si="374"/>
        <v>260</v>
      </c>
      <c r="Q834" s="484">
        <f t="shared" ref="Q834:Q849" ca="1" si="375">P834+TIME(0,0,RANDBETWEEN(12,15))</f>
        <v>260.00015046296295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394">
        <f t="shared" ca="1" si="374"/>
        <v>250</v>
      </c>
      <c r="Q835" s="484">
        <f t="shared" ca="1" si="375"/>
        <v>250.00016203703703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394">
        <f t="shared" ca="1" si="374"/>
        <v>270</v>
      </c>
      <c r="Q836" s="484">
        <f t="shared" ca="1" si="375"/>
        <v>270.0001388888889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394">
        <f t="shared" ca="1" si="374"/>
        <v>260</v>
      </c>
      <c r="Q837" s="484">
        <f t="shared" ca="1" si="375"/>
        <v>260.00015046296295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394">
        <f t="shared" ca="1" si="374"/>
        <v>250</v>
      </c>
      <c r="Q838" s="484">
        <f t="shared" ca="1" si="375"/>
        <v>250.00015046296295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394">
        <f t="shared" ca="1" si="374"/>
        <v>260</v>
      </c>
      <c r="Q839" s="484">
        <f t="shared" ca="1" si="375"/>
        <v>260.00017361111111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394">
        <f t="shared" ref="P840:P903" ca="1" si="376">ROUND((RAND()*(270-250)+250),-1)</f>
        <v>260</v>
      </c>
      <c r="Q840" s="484">
        <f t="shared" ca="1" si="375"/>
        <v>260.00017361111111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394">
        <f t="shared" ca="1" si="376"/>
        <v>250</v>
      </c>
      <c r="Q841" s="484">
        <f t="shared" ca="1" si="375"/>
        <v>250.00015046296295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394">
        <f t="shared" ca="1" si="376"/>
        <v>260</v>
      </c>
      <c r="Q842" s="484">
        <f t="shared" ca="1" si="375"/>
        <v>260.00015046296295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394">
        <f t="shared" ca="1" si="376"/>
        <v>260</v>
      </c>
      <c r="Q843" s="484">
        <f t="shared" ca="1" si="375"/>
        <v>260.0001388888889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394">
        <f t="shared" ca="1" si="376"/>
        <v>250</v>
      </c>
      <c r="Q844" s="484">
        <f t="shared" ca="1" si="375"/>
        <v>250.0001388888889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394">
        <f t="shared" ca="1" si="376"/>
        <v>250</v>
      </c>
      <c r="Q845" s="484">
        <f t="shared" ca="1" si="375"/>
        <v>250.00016203703703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394">
        <f t="shared" ca="1" si="376"/>
        <v>260</v>
      </c>
      <c r="Q846" s="484">
        <f t="shared" ca="1" si="375"/>
        <v>260.00015046296295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394">
        <f t="shared" ca="1" si="376"/>
        <v>260</v>
      </c>
      <c r="Q847" s="484">
        <f t="shared" ca="1" si="375"/>
        <v>260.00016203703706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394">
        <f t="shared" ca="1" si="376"/>
        <v>260</v>
      </c>
      <c r="Q848" s="484">
        <f t="shared" ca="1" si="375"/>
        <v>260.0001388888889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394">
        <f t="shared" ca="1" si="376"/>
        <v>270</v>
      </c>
      <c r="Q849" s="484">
        <f t="shared" ca="1" si="375"/>
        <v>270.00017361111111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394">
        <f t="shared" ca="1" si="376"/>
        <v>270</v>
      </c>
      <c r="Q850" s="484">
        <f t="shared" ref="Q850:Q852" ca="1" si="377">P850+TIME(0,0,RANDBETWEEN(12,15))</f>
        <v>270.00016203703706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394">
        <f t="shared" ca="1" si="376"/>
        <v>270</v>
      </c>
      <c r="Q851" s="484">
        <f t="shared" ca="1" si="377"/>
        <v>270.0001388888889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394">
        <f t="shared" ca="1" si="376"/>
        <v>250</v>
      </c>
      <c r="Q852" s="484">
        <f t="shared" ca="1" si="377"/>
        <v>250.0001388888889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394">
        <f t="shared" ca="1" si="376"/>
        <v>260</v>
      </c>
      <c r="Q853" s="394">
        <f t="shared" ref="Q853:Q903" ca="1" si="378">ROUND((RAND()*(45-30)+30),-1)</f>
        <v>40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394">
        <f t="shared" ca="1" si="376"/>
        <v>260</v>
      </c>
      <c r="Q854" s="394">
        <f t="shared" ca="1" si="378"/>
        <v>30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394">
        <f t="shared" ca="1" si="376"/>
        <v>270</v>
      </c>
      <c r="Q855" s="394">
        <f t="shared" ca="1" si="378"/>
        <v>40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376"/>
        <v>260</v>
      </c>
      <c r="Q856" s="394">
        <f t="shared" ca="1" si="378"/>
        <v>40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376"/>
        <v>260</v>
      </c>
      <c r="Q857" s="394">
        <f t="shared" ca="1" si="378"/>
        <v>40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376"/>
        <v>260</v>
      </c>
      <c r="Q858" s="394">
        <f t="shared" ca="1" si="378"/>
        <v>40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376"/>
        <v>250</v>
      </c>
      <c r="Q859" s="394">
        <f t="shared" ca="1" si="378"/>
        <v>40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376"/>
        <v>260</v>
      </c>
      <c r="Q860" s="394">
        <f t="shared" ca="1" si="378"/>
        <v>40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376"/>
        <v>250</v>
      </c>
      <c r="Q861" s="394">
        <f t="shared" ca="1" si="378"/>
        <v>40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376"/>
        <v>260</v>
      </c>
      <c r="Q862" s="394">
        <f t="shared" ca="1" si="378"/>
        <v>30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376"/>
        <v>260</v>
      </c>
      <c r="Q863" s="394">
        <f t="shared" ca="1" si="378"/>
        <v>30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376"/>
        <v>250</v>
      </c>
      <c r="Q864" s="394">
        <f t="shared" ca="1" si="378"/>
        <v>40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376"/>
        <v>270</v>
      </c>
      <c r="Q865" s="394">
        <f t="shared" ca="1" si="378"/>
        <v>40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376"/>
        <v>250</v>
      </c>
      <c r="Q866" s="394">
        <f t="shared" ca="1" si="378"/>
        <v>30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376"/>
        <v>260</v>
      </c>
      <c r="Q867" s="394">
        <f t="shared" ca="1" si="378"/>
        <v>40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376"/>
        <v>270</v>
      </c>
      <c r="Q868" s="394">
        <f t="shared" ca="1" si="378"/>
        <v>40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376"/>
        <v>260</v>
      </c>
      <c r="Q869" s="394">
        <f t="shared" ca="1" si="378"/>
        <v>40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376"/>
        <v>250</v>
      </c>
      <c r="Q870" s="394">
        <f t="shared" ca="1" si="378"/>
        <v>40</v>
      </c>
      <c r="T870" s="470"/>
      <c r="U870" s="469"/>
      <c r="V870" s="470"/>
      <c r="W870" s="470"/>
      <c r="X870" s="470"/>
      <c r="Y870" s="470"/>
      <c r="AA870" s="400"/>
    </row>
    <row r="871" spans="16:27">
      <c r="P871" s="394">
        <f t="shared" ca="1" si="376"/>
        <v>260</v>
      </c>
      <c r="Q871" s="394">
        <f t="shared" ca="1" si="378"/>
        <v>40</v>
      </c>
      <c r="T871" s="470"/>
      <c r="U871" s="469"/>
      <c r="V871" s="470"/>
      <c r="W871" s="470"/>
      <c r="X871" s="470"/>
      <c r="Y871" s="470"/>
      <c r="AA871" s="400"/>
    </row>
    <row r="872" spans="16:27">
      <c r="P872" s="394">
        <f t="shared" ca="1" si="376"/>
        <v>270</v>
      </c>
      <c r="Q872" s="394">
        <f t="shared" ca="1" si="378"/>
        <v>40</v>
      </c>
      <c r="T872" s="470"/>
      <c r="U872" s="469"/>
      <c r="V872" s="470"/>
      <c r="W872" s="470"/>
      <c r="X872" s="470"/>
      <c r="Y872" s="470"/>
      <c r="AA872" s="400"/>
    </row>
    <row r="873" spans="16:27">
      <c r="P873" s="394">
        <f t="shared" ca="1" si="376"/>
        <v>260</v>
      </c>
      <c r="Q873" s="394">
        <f t="shared" ca="1" si="378"/>
        <v>40</v>
      </c>
      <c r="T873" s="470"/>
      <c r="U873" s="469"/>
      <c r="V873" s="470"/>
      <c r="W873" s="470"/>
      <c r="X873" s="470"/>
      <c r="Y873" s="470"/>
      <c r="AA873" s="400"/>
    </row>
    <row r="874" spans="16:27">
      <c r="P874" s="394">
        <f t="shared" ca="1" si="376"/>
        <v>250</v>
      </c>
      <c r="Q874" s="394">
        <f t="shared" ca="1" si="378"/>
        <v>30</v>
      </c>
      <c r="T874" s="470"/>
      <c r="U874" s="469"/>
      <c r="V874" s="470"/>
      <c r="W874" s="470"/>
      <c r="X874" s="470"/>
      <c r="Y874" s="470"/>
      <c r="AA874" s="400"/>
    </row>
    <row r="875" spans="16:27">
      <c r="P875" s="394">
        <f t="shared" ca="1" si="376"/>
        <v>260</v>
      </c>
      <c r="Q875" s="394">
        <f t="shared" ca="1" si="378"/>
        <v>40</v>
      </c>
      <c r="T875" s="470"/>
      <c r="U875" s="469"/>
      <c r="V875" s="470"/>
      <c r="W875" s="470"/>
      <c r="X875" s="470"/>
      <c r="Y875" s="470"/>
      <c r="AA875" s="400"/>
    </row>
    <row r="876" spans="16:27">
      <c r="P876" s="394">
        <f t="shared" ca="1" si="376"/>
        <v>260</v>
      </c>
      <c r="Q876" s="394">
        <f t="shared" ca="1" si="378"/>
        <v>40</v>
      </c>
      <c r="V876" s="470"/>
      <c r="W876" s="470"/>
      <c r="X876" s="470"/>
      <c r="Y876" s="470"/>
      <c r="AA876" s="400"/>
    </row>
    <row r="877" spans="16:27">
      <c r="P877" s="394">
        <f t="shared" ca="1" si="376"/>
        <v>260</v>
      </c>
      <c r="Q877" s="394">
        <f t="shared" ca="1" si="378"/>
        <v>30</v>
      </c>
      <c r="V877" s="470"/>
      <c r="W877" s="470"/>
      <c r="X877" s="470"/>
      <c r="Y877" s="470"/>
      <c r="AA877" s="400"/>
    </row>
    <row r="878" spans="16:27">
      <c r="P878" s="394">
        <f t="shared" ca="1" si="376"/>
        <v>260</v>
      </c>
      <c r="Q878" s="394">
        <f t="shared" ca="1" si="378"/>
        <v>40</v>
      </c>
      <c r="V878" s="470"/>
      <c r="W878" s="470"/>
      <c r="X878" s="470"/>
      <c r="Y878" s="470"/>
      <c r="AA878" s="400"/>
    </row>
    <row r="879" spans="16:27">
      <c r="P879" s="394">
        <f t="shared" ca="1" si="376"/>
        <v>260</v>
      </c>
      <c r="Q879" s="394">
        <f t="shared" ca="1" si="378"/>
        <v>40</v>
      </c>
      <c r="V879" s="470"/>
      <c r="W879" s="470"/>
      <c r="X879" s="470"/>
      <c r="Y879" s="470"/>
      <c r="AA879" s="400"/>
    </row>
    <row r="880" spans="16:27">
      <c r="P880" s="394">
        <f t="shared" ca="1" si="376"/>
        <v>270</v>
      </c>
      <c r="Q880" s="394">
        <f t="shared" ca="1" si="378"/>
        <v>40</v>
      </c>
      <c r="V880" s="470"/>
      <c r="W880" s="470"/>
      <c r="X880" s="470"/>
      <c r="Y880" s="470"/>
      <c r="AA880" s="400"/>
    </row>
    <row r="881" spans="16:27">
      <c r="P881" s="394">
        <f t="shared" ca="1" si="376"/>
        <v>270</v>
      </c>
      <c r="Q881" s="394">
        <f t="shared" ca="1" si="378"/>
        <v>30</v>
      </c>
      <c r="V881" s="470"/>
      <c r="W881" s="470"/>
      <c r="X881" s="470"/>
      <c r="Y881" s="470"/>
      <c r="AA881" s="400"/>
    </row>
    <row r="882" spans="16:27">
      <c r="P882" s="394">
        <f t="shared" ca="1" si="376"/>
        <v>260</v>
      </c>
      <c r="Q882" s="394">
        <f t="shared" ca="1" si="378"/>
        <v>40</v>
      </c>
      <c r="V882" s="470"/>
      <c r="W882" s="470"/>
      <c r="X882" s="470"/>
      <c r="Y882" s="470"/>
      <c r="AA882" s="400"/>
    </row>
    <row r="883" spans="16:27">
      <c r="P883" s="394">
        <f t="shared" ca="1" si="376"/>
        <v>260</v>
      </c>
      <c r="Q883" s="394">
        <f t="shared" ca="1" si="378"/>
        <v>30</v>
      </c>
      <c r="V883" s="470"/>
      <c r="W883" s="470"/>
      <c r="X883" s="470"/>
      <c r="Y883" s="470"/>
      <c r="AA883" s="400"/>
    </row>
    <row r="884" spans="16:27">
      <c r="P884" s="394">
        <f t="shared" ca="1" si="376"/>
        <v>260</v>
      </c>
      <c r="Q884" s="394">
        <f t="shared" ca="1" si="378"/>
        <v>30</v>
      </c>
      <c r="V884" s="470"/>
      <c r="W884" s="470"/>
      <c r="X884" s="470"/>
      <c r="Y884" s="470"/>
      <c r="AA884" s="400"/>
    </row>
    <row r="885" spans="16:27">
      <c r="P885" s="394">
        <f t="shared" ca="1" si="376"/>
        <v>250</v>
      </c>
      <c r="Q885" s="394">
        <f t="shared" ca="1" si="378"/>
        <v>40</v>
      </c>
      <c r="V885" s="470"/>
      <c r="W885" s="470"/>
      <c r="X885" s="470"/>
      <c r="Y885" s="470"/>
      <c r="AA885" s="400"/>
    </row>
    <row r="886" spans="16:27">
      <c r="P886" s="394">
        <f t="shared" ca="1" si="376"/>
        <v>260</v>
      </c>
      <c r="Q886" s="394">
        <f t="shared" ca="1" si="378"/>
        <v>40</v>
      </c>
      <c r="V886" s="470"/>
      <c r="W886" s="470"/>
      <c r="X886" s="470"/>
      <c r="Y886" s="470"/>
      <c r="AA886" s="400"/>
    </row>
    <row r="887" spans="16:27">
      <c r="P887" s="394">
        <f t="shared" ca="1" si="376"/>
        <v>260</v>
      </c>
      <c r="Q887" s="394">
        <f t="shared" ca="1" si="378"/>
        <v>40</v>
      </c>
      <c r="V887" s="470"/>
      <c r="W887" s="470"/>
      <c r="X887" s="470"/>
      <c r="Y887" s="470"/>
      <c r="AA887" s="400"/>
    </row>
    <row r="888" spans="16:27">
      <c r="P888" s="394">
        <f t="shared" ca="1" si="376"/>
        <v>270</v>
      </c>
      <c r="Q888" s="394">
        <f t="shared" ca="1" si="378"/>
        <v>40</v>
      </c>
      <c r="V888" s="470"/>
      <c r="W888" s="470"/>
      <c r="X888" s="470"/>
      <c r="Y888" s="470"/>
      <c r="AA888" s="400"/>
    </row>
    <row r="889" spans="16:27">
      <c r="P889" s="394">
        <f t="shared" ca="1" si="376"/>
        <v>250</v>
      </c>
      <c r="Q889" s="394">
        <f t="shared" ca="1" si="378"/>
        <v>40</v>
      </c>
      <c r="V889" s="470"/>
      <c r="W889" s="470"/>
      <c r="X889" s="470"/>
      <c r="Y889" s="470"/>
      <c r="AA889" s="400"/>
    </row>
    <row r="890" spans="16:27">
      <c r="P890" s="394">
        <f t="shared" ca="1" si="376"/>
        <v>270</v>
      </c>
      <c r="Q890" s="394">
        <f t="shared" ca="1" si="378"/>
        <v>40</v>
      </c>
      <c r="V890" s="470"/>
      <c r="W890" s="470"/>
      <c r="X890" s="470"/>
      <c r="Y890" s="470"/>
      <c r="AA890" s="400"/>
    </row>
    <row r="891" spans="16:27">
      <c r="P891" s="394">
        <f t="shared" ca="1" si="376"/>
        <v>260</v>
      </c>
      <c r="Q891" s="394">
        <f t="shared" ca="1" si="378"/>
        <v>40</v>
      </c>
      <c r="V891" s="470"/>
      <c r="W891" s="470"/>
      <c r="X891" s="470"/>
      <c r="Y891" s="470"/>
      <c r="AA891" s="400"/>
    </row>
    <row r="892" spans="16:27">
      <c r="P892" s="394">
        <f t="shared" ca="1" si="376"/>
        <v>250</v>
      </c>
      <c r="Q892" s="394">
        <f t="shared" ca="1" si="378"/>
        <v>40</v>
      </c>
      <c r="V892" s="470"/>
      <c r="W892" s="470"/>
      <c r="X892" s="470"/>
      <c r="Y892" s="470"/>
      <c r="AA892" s="400"/>
    </row>
    <row r="893" spans="16:27">
      <c r="P893" s="394">
        <f t="shared" ca="1" si="376"/>
        <v>260</v>
      </c>
      <c r="Q893" s="394">
        <f t="shared" ca="1" si="378"/>
        <v>30</v>
      </c>
      <c r="V893" s="470"/>
      <c r="W893" s="470"/>
      <c r="X893" s="470"/>
      <c r="Y893" s="470"/>
      <c r="AA893" s="400"/>
    </row>
    <row r="894" spans="16:27">
      <c r="P894" s="394">
        <f t="shared" ca="1" si="376"/>
        <v>250</v>
      </c>
      <c r="Q894" s="394">
        <f t="shared" ca="1" si="378"/>
        <v>30</v>
      </c>
      <c r="V894" s="470"/>
      <c r="W894" s="470"/>
      <c r="X894" s="470"/>
      <c r="Y894" s="470"/>
      <c r="AA894" s="400"/>
    </row>
    <row r="895" spans="16:27">
      <c r="P895" s="394">
        <f t="shared" ca="1" si="376"/>
        <v>260</v>
      </c>
      <c r="Q895" s="394">
        <f t="shared" ca="1" si="378"/>
        <v>30</v>
      </c>
      <c r="V895" s="470"/>
      <c r="W895" s="470"/>
      <c r="X895" s="470"/>
      <c r="Y895" s="470"/>
      <c r="AA895" s="400"/>
    </row>
    <row r="896" spans="16:27">
      <c r="P896" s="394">
        <f t="shared" ca="1" si="376"/>
        <v>260</v>
      </c>
      <c r="Q896" s="394">
        <f t="shared" ca="1" si="378"/>
        <v>40</v>
      </c>
      <c r="V896" s="470"/>
      <c r="W896" s="470"/>
      <c r="X896" s="470"/>
      <c r="Y896" s="470"/>
      <c r="AA896" s="400"/>
    </row>
    <row r="897" spans="16:27">
      <c r="P897" s="394">
        <f t="shared" ca="1" si="376"/>
        <v>260</v>
      </c>
      <c r="Q897" s="394">
        <f t="shared" ca="1" si="378"/>
        <v>40</v>
      </c>
      <c r="V897" s="470"/>
      <c r="W897" s="470"/>
      <c r="X897" s="470"/>
      <c r="Y897" s="470"/>
      <c r="AA897" s="400"/>
    </row>
    <row r="898" spans="16:27">
      <c r="P898" s="394">
        <f t="shared" ca="1" si="376"/>
        <v>260</v>
      </c>
      <c r="Q898" s="394">
        <f t="shared" ca="1" si="378"/>
        <v>30</v>
      </c>
      <c r="V898" s="470"/>
      <c r="W898" s="470"/>
      <c r="X898" s="470"/>
      <c r="Y898" s="470"/>
      <c r="AA898" s="400"/>
    </row>
    <row r="899" spans="16:27">
      <c r="P899" s="394">
        <f t="shared" ca="1" si="376"/>
        <v>260</v>
      </c>
      <c r="Q899" s="394">
        <f t="shared" ca="1" si="378"/>
        <v>30</v>
      </c>
      <c r="V899" s="470"/>
      <c r="W899" s="470"/>
      <c r="X899" s="470"/>
      <c r="Y899" s="470"/>
      <c r="AA899" s="400"/>
    </row>
    <row r="900" spans="16:27">
      <c r="P900" s="394">
        <f t="shared" ca="1" si="376"/>
        <v>260</v>
      </c>
      <c r="Q900" s="394">
        <f t="shared" ca="1" si="378"/>
        <v>30</v>
      </c>
      <c r="V900" s="470"/>
      <c r="W900" s="470"/>
      <c r="X900" s="470"/>
      <c r="Y900" s="470"/>
      <c r="AA900" s="400"/>
    </row>
    <row r="901" spans="16:27">
      <c r="P901" s="394">
        <f t="shared" ca="1" si="376"/>
        <v>270</v>
      </c>
      <c r="Q901" s="394">
        <f t="shared" ca="1" si="378"/>
        <v>30</v>
      </c>
      <c r="V901" s="470"/>
      <c r="W901" s="470"/>
      <c r="X901" s="470"/>
      <c r="Y901" s="470"/>
      <c r="AA901" s="400"/>
    </row>
    <row r="902" spans="16:27">
      <c r="P902" s="394">
        <f t="shared" ca="1" si="376"/>
        <v>260</v>
      </c>
      <c r="Q902" s="394">
        <f t="shared" ca="1" si="378"/>
        <v>40</v>
      </c>
      <c r="V902" s="470"/>
      <c r="W902" s="470"/>
      <c r="X902" s="470"/>
      <c r="Y902" s="470"/>
      <c r="AA902" s="400"/>
    </row>
    <row r="903" spans="16:27">
      <c r="P903" s="394">
        <f t="shared" ca="1" si="376"/>
        <v>260</v>
      </c>
      <c r="Q903" s="394">
        <f t="shared" ca="1" si="378"/>
        <v>40</v>
      </c>
      <c r="V903" s="470"/>
      <c r="W903" s="470"/>
      <c r="X903" s="470"/>
      <c r="Y903" s="470"/>
      <c r="AA903" s="400"/>
    </row>
    <row r="904" spans="16:27">
      <c r="P904" s="394">
        <f t="shared" ref="P904:P967" ca="1" si="379">ROUND((RAND()*(270-250)+250),-1)</f>
        <v>250</v>
      </c>
      <c r="Q904" s="394">
        <f t="shared" ref="Q904:Q967" ca="1" si="380">ROUND((RAND()*(45-30)+30),-1)</f>
        <v>40</v>
      </c>
      <c r="V904" s="470"/>
      <c r="W904" s="470"/>
      <c r="X904" s="470"/>
      <c r="Y904" s="470"/>
      <c r="AA904" s="400"/>
    </row>
    <row r="905" spans="16:27">
      <c r="P905" s="394">
        <f t="shared" ca="1" si="379"/>
        <v>270</v>
      </c>
      <c r="Q905" s="394">
        <f t="shared" ca="1" si="380"/>
        <v>40</v>
      </c>
      <c r="V905" s="470"/>
      <c r="W905" s="470"/>
      <c r="X905" s="470"/>
      <c r="Y905" s="470"/>
      <c r="AA905" s="400"/>
    </row>
    <row r="906" spans="16:27">
      <c r="P906" s="394">
        <f t="shared" ca="1" si="379"/>
        <v>250</v>
      </c>
      <c r="Q906" s="394">
        <f t="shared" ca="1" si="380"/>
        <v>40</v>
      </c>
      <c r="V906" s="470"/>
      <c r="W906" s="470"/>
      <c r="X906" s="470"/>
      <c r="Y906" s="470"/>
      <c r="AA906" s="400"/>
    </row>
    <row r="907" spans="16:27">
      <c r="P907" s="394">
        <f t="shared" ca="1" si="379"/>
        <v>250</v>
      </c>
      <c r="Q907" s="394">
        <f t="shared" ca="1" si="380"/>
        <v>30</v>
      </c>
      <c r="V907" s="470"/>
      <c r="W907" s="470"/>
      <c r="X907" s="470"/>
      <c r="Y907" s="470"/>
      <c r="AA907" s="400"/>
    </row>
    <row r="908" spans="16:27">
      <c r="P908" s="394">
        <f t="shared" ca="1" si="379"/>
        <v>250</v>
      </c>
      <c r="Q908" s="394">
        <f t="shared" ca="1" si="380"/>
        <v>30</v>
      </c>
      <c r="V908" s="470"/>
      <c r="W908" s="470"/>
      <c r="X908" s="470"/>
      <c r="Y908" s="470"/>
      <c r="AA908" s="400"/>
    </row>
    <row r="909" spans="16:27">
      <c r="P909" s="394">
        <f t="shared" ca="1" si="379"/>
        <v>260</v>
      </c>
      <c r="Q909" s="394">
        <f t="shared" ca="1" si="380"/>
        <v>40</v>
      </c>
      <c r="V909" s="470"/>
      <c r="W909" s="470"/>
      <c r="X909" s="470"/>
      <c r="Y909" s="470"/>
      <c r="AA909" s="400"/>
    </row>
    <row r="910" spans="16:27">
      <c r="P910" s="394">
        <f t="shared" ca="1" si="379"/>
        <v>260</v>
      </c>
      <c r="Q910" s="394">
        <f t="shared" ca="1" si="380"/>
        <v>40</v>
      </c>
      <c r="V910" s="470"/>
      <c r="W910" s="470"/>
      <c r="X910" s="470"/>
      <c r="Y910" s="470"/>
      <c r="AA910" s="400"/>
    </row>
    <row r="911" spans="16:27">
      <c r="P911" s="394">
        <f t="shared" ca="1" si="379"/>
        <v>260</v>
      </c>
      <c r="Q911" s="394">
        <f t="shared" ca="1" si="380"/>
        <v>40</v>
      </c>
      <c r="V911" s="470"/>
      <c r="W911" s="470"/>
      <c r="X911" s="470"/>
      <c r="Y911" s="470"/>
      <c r="AA911" s="400"/>
    </row>
    <row r="912" spans="16:27">
      <c r="P912" s="394">
        <f t="shared" ca="1" si="379"/>
        <v>260</v>
      </c>
      <c r="Q912" s="394">
        <f t="shared" ca="1" si="380"/>
        <v>40</v>
      </c>
      <c r="V912" s="470"/>
      <c r="W912" s="470"/>
      <c r="X912" s="470"/>
      <c r="Y912" s="470"/>
      <c r="AA912" s="400"/>
    </row>
    <row r="913" spans="16:27">
      <c r="P913" s="394">
        <f t="shared" ca="1" si="379"/>
        <v>250</v>
      </c>
      <c r="Q913" s="394">
        <f t="shared" ca="1" si="380"/>
        <v>40</v>
      </c>
      <c r="V913" s="470"/>
      <c r="W913" s="470"/>
      <c r="X913" s="470"/>
      <c r="Y913" s="470"/>
      <c r="AA913" s="400"/>
    </row>
    <row r="914" spans="16:27">
      <c r="P914" s="394">
        <f t="shared" ca="1" si="379"/>
        <v>250</v>
      </c>
      <c r="Q914" s="394">
        <f t="shared" ca="1" si="380"/>
        <v>30</v>
      </c>
      <c r="V914" s="470"/>
      <c r="W914" s="470"/>
      <c r="X914" s="470"/>
      <c r="Y914" s="470"/>
      <c r="AA914" s="400"/>
    </row>
    <row r="915" spans="16:27">
      <c r="P915" s="394">
        <f t="shared" ca="1" si="379"/>
        <v>250</v>
      </c>
      <c r="Q915" s="394">
        <f t="shared" ca="1" si="380"/>
        <v>40</v>
      </c>
      <c r="V915" s="470"/>
      <c r="W915" s="470"/>
      <c r="X915" s="470"/>
      <c r="Y915" s="470"/>
      <c r="AA915" s="400"/>
    </row>
    <row r="916" spans="16:27">
      <c r="P916" s="394">
        <f t="shared" ca="1" si="379"/>
        <v>260</v>
      </c>
      <c r="Q916" s="394">
        <f t="shared" ca="1" si="380"/>
        <v>30</v>
      </c>
      <c r="V916" s="470"/>
      <c r="W916" s="470"/>
      <c r="X916" s="470"/>
      <c r="Y916" s="470"/>
      <c r="AA916" s="400"/>
    </row>
    <row r="917" spans="16:27">
      <c r="P917" s="394">
        <f t="shared" ca="1" si="379"/>
        <v>250</v>
      </c>
      <c r="Q917" s="394">
        <f t="shared" ca="1" si="380"/>
        <v>40</v>
      </c>
      <c r="V917" s="470"/>
      <c r="W917" s="470"/>
      <c r="X917" s="470"/>
      <c r="Y917" s="470"/>
      <c r="AA917" s="400"/>
    </row>
    <row r="918" spans="16:27">
      <c r="P918" s="394">
        <f t="shared" ca="1" si="379"/>
        <v>250</v>
      </c>
      <c r="Q918" s="394">
        <f t="shared" ca="1" si="380"/>
        <v>40</v>
      </c>
      <c r="V918" s="470"/>
      <c r="W918" s="470"/>
      <c r="X918" s="470"/>
      <c r="Y918" s="470"/>
      <c r="AA918" s="400"/>
    </row>
    <row r="919" spans="16:27">
      <c r="P919" s="394">
        <f t="shared" ca="1" si="379"/>
        <v>250</v>
      </c>
      <c r="Q919" s="394">
        <f t="shared" ca="1" si="380"/>
        <v>30</v>
      </c>
      <c r="V919" s="470"/>
      <c r="W919" s="470"/>
      <c r="X919" s="470"/>
      <c r="Y919" s="470"/>
      <c r="AA919" s="400"/>
    </row>
    <row r="920" spans="16:27">
      <c r="P920" s="394">
        <f t="shared" ca="1" si="379"/>
        <v>260</v>
      </c>
      <c r="Q920" s="394">
        <f t="shared" ca="1" si="380"/>
        <v>40</v>
      </c>
      <c r="V920" s="470"/>
      <c r="W920" s="470"/>
      <c r="X920" s="470"/>
      <c r="Y920" s="470"/>
      <c r="AA920" s="400"/>
    </row>
    <row r="921" spans="16:27">
      <c r="P921" s="394">
        <f t="shared" ca="1" si="379"/>
        <v>250</v>
      </c>
      <c r="Q921" s="394">
        <f t="shared" ca="1" si="380"/>
        <v>40</v>
      </c>
      <c r="V921" s="470"/>
      <c r="W921" s="470"/>
      <c r="X921" s="470"/>
      <c r="Y921" s="470"/>
      <c r="AA921" s="400"/>
    </row>
    <row r="922" spans="16:27">
      <c r="P922" s="394">
        <f t="shared" ca="1" si="379"/>
        <v>260</v>
      </c>
      <c r="Q922" s="394">
        <f t="shared" ca="1" si="380"/>
        <v>40</v>
      </c>
      <c r="V922" s="470"/>
      <c r="W922" s="470"/>
      <c r="X922" s="470"/>
      <c r="Y922" s="470"/>
      <c r="AA922" s="400"/>
    </row>
    <row r="923" spans="16:27">
      <c r="P923" s="394">
        <f t="shared" ca="1" si="379"/>
        <v>270</v>
      </c>
      <c r="Q923" s="394">
        <f t="shared" ca="1" si="380"/>
        <v>30</v>
      </c>
      <c r="V923" s="470"/>
      <c r="W923" s="470"/>
      <c r="X923" s="470"/>
      <c r="Y923" s="470"/>
      <c r="AA923" s="400"/>
    </row>
    <row r="924" spans="16:27">
      <c r="P924" s="394">
        <f t="shared" ca="1" si="379"/>
        <v>260</v>
      </c>
      <c r="Q924" s="394">
        <f t="shared" ca="1" si="380"/>
        <v>40</v>
      </c>
      <c r="V924" s="470"/>
      <c r="W924" s="470"/>
      <c r="X924" s="470"/>
      <c r="Y924" s="470"/>
      <c r="AA924" s="400"/>
    </row>
    <row r="925" spans="16:27">
      <c r="P925" s="394">
        <f t="shared" ca="1" si="379"/>
        <v>270</v>
      </c>
      <c r="Q925" s="394">
        <f t="shared" ca="1" si="380"/>
        <v>40</v>
      </c>
      <c r="V925" s="470"/>
      <c r="W925" s="470"/>
      <c r="X925" s="470"/>
      <c r="Y925" s="470"/>
      <c r="AA925" s="400"/>
    </row>
    <row r="926" spans="16:27">
      <c r="P926" s="394">
        <f t="shared" ca="1" si="379"/>
        <v>260</v>
      </c>
      <c r="Q926" s="394">
        <f t="shared" ca="1" si="380"/>
        <v>40</v>
      </c>
      <c r="V926" s="470"/>
      <c r="W926" s="470"/>
      <c r="X926" s="470"/>
      <c r="Y926" s="470"/>
      <c r="AA926" s="400"/>
    </row>
    <row r="927" spans="16:27">
      <c r="P927" s="394">
        <f t="shared" ca="1" si="379"/>
        <v>270</v>
      </c>
      <c r="Q927" s="394">
        <f t="shared" ca="1" si="380"/>
        <v>30</v>
      </c>
      <c r="V927" s="470"/>
      <c r="W927" s="470"/>
      <c r="X927" s="470"/>
      <c r="Y927" s="470"/>
      <c r="AA927" s="400"/>
    </row>
    <row r="928" spans="16:27">
      <c r="P928" s="394">
        <f t="shared" ca="1" si="379"/>
        <v>270</v>
      </c>
      <c r="Q928" s="394">
        <f t="shared" ca="1" si="380"/>
        <v>40</v>
      </c>
      <c r="V928" s="470"/>
      <c r="W928" s="470"/>
      <c r="X928" s="470"/>
      <c r="Y928" s="470"/>
      <c r="AA928" s="400"/>
    </row>
    <row r="929" spans="16:27">
      <c r="P929" s="394">
        <f t="shared" ca="1" si="379"/>
        <v>250</v>
      </c>
      <c r="Q929" s="394">
        <f t="shared" ca="1" si="380"/>
        <v>30</v>
      </c>
      <c r="V929" s="470"/>
      <c r="W929" s="470"/>
      <c r="X929" s="470"/>
      <c r="Y929" s="470"/>
      <c r="AA929" s="400"/>
    </row>
    <row r="930" spans="16:27">
      <c r="P930" s="394">
        <f t="shared" ca="1" si="379"/>
        <v>260</v>
      </c>
      <c r="Q930" s="394">
        <f t="shared" ca="1" si="380"/>
        <v>40</v>
      </c>
      <c r="V930" s="470"/>
      <c r="W930" s="470"/>
      <c r="X930" s="470"/>
      <c r="Y930" s="470"/>
      <c r="AA930" s="400"/>
    </row>
    <row r="931" spans="16:27">
      <c r="P931" s="394">
        <f t="shared" ca="1" si="379"/>
        <v>270</v>
      </c>
      <c r="Q931" s="394">
        <f t="shared" ca="1" si="380"/>
        <v>40</v>
      </c>
      <c r="V931" s="470"/>
      <c r="W931" s="470"/>
      <c r="X931" s="470"/>
      <c r="Y931" s="470"/>
      <c r="AA931" s="400"/>
    </row>
    <row r="932" spans="16:27">
      <c r="P932" s="394">
        <f t="shared" ca="1" si="379"/>
        <v>260</v>
      </c>
      <c r="Q932" s="394">
        <f t="shared" ca="1" si="380"/>
        <v>40</v>
      </c>
      <c r="V932" s="470"/>
      <c r="W932" s="470"/>
      <c r="X932" s="470"/>
      <c r="Y932" s="470"/>
      <c r="AA932" s="400"/>
    </row>
    <row r="933" spans="16:27">
      <c r="P933" s="394">
        <f t="shared" ca="1" si="379"/>
        <v>270</v>
      </c>
      <c r="Q933" s="394">
        <f t="shared" ca="1" si="380"/>
        <v>40</v>
      </c>
      <c r="V933" s="470"/>
      <c r="W933" s="470"/>
      <c r="X933" s="470"/>
      <c r="Y933" s="470"/>
      <c r="AA933" s="400"/>
    </row>
    <row r="934" spans="16:27">
      <c r="P934" s="394">
        <f t="shared" ca="1" si="379"/>
        <v>260</v>
      </c>
      <c r="Q934" s="394">
        <f t="shared" ca="1" si="380"/>
        <v>40</v>
      </c>
      <c r="V934" s="470"/>
      <c r="W934" s="470"/>
      <c r="X934" s="470"/>
      <c r="Y934" s="470"/>
      <c r="AA934" s="400"/>
    </row>
    <row r="935" spans="16:27">
      <c r="P935" s="394">
        <f t="shared" ca="1" si="379"/>
        <v>250</v>
      </c>
      <c r="Q935" s="394">
        <f t="shared" ca="1" si="380"/>
        <v>40</v>
      </c>
      <c r="V935" s="470"/>
      <c r="W935" s="470"/>
      <c r="X935" s="470"/>
      <c r="Y935" s="470"/>
      <c r="AA935" s="400"/>
    </row>
    <row r="936" spans="16:27">
      <c r="P936" s="394">
        <f t="shared" ca="1" si="379"/>
        <v>270</v>
      </c>
      <c r="Q936" s="394">
        <f t="shared" ca="1" si="380"/>
        <v>40</v>
      </c>
      <c r="V936" s="470"/>
      <c r="W936" s="470"/>
      <c r="X936" s="470"/>
      <c r="Y936" s="470"/>
      <c r="AA936" s="400"/>
    </row>
    <row r="937" spans="16:27">
      <c r="P937" s="394">
        <f t="shared" ca="1" si="379"/>
        <v>270</v>
      </c>
      <c r="Q937" s="394">
        <f t="shared" ca="1" si="380"/>
        <v>30</v>
      </c>
      <c r="V937" s="470"/>
      <c r="W937" s="470"/>
      <c r="X937" s="470"/>
      <c r="Y937" s="470"/>
      <c r="AA937" s="400"/>
    </row>
    <row r="938" spans="16:27">
      <c r="P938" s="394">
        <f t="shared" ca="1" si="379"/>
        <v>260</v>
      </c>
      <c r="Q938" s="394">
        <f t="shared" ca="1" si="380"/>
        <v>30</v>
      </c>
      <c r="V938" s="470"/>
      <c r="W938" s="470"/>
      <c r="X938" s="470"/>
      <c r="Y938" s="470"/>
      <c r="AA938" s="400"/>
    </row>
    <row r="939" spans="16:27">
      <c r="P939" s="394">
        <f t="shared" ca="1" si="379"/>
        <v>250</v>
      </c>
      <c r="Q939" s="394">
        <f t="shared" ca="1" si="380"/>
        <v>30</v>
      </c>
      <c r="V939" s="470"/>
      <c r="W939" s="470"/>
      <c r="X939" s="470"/>
      <c r="Y939" s="470"/>
      <c r="AA939" s="400"/>
    </row>
    <row r="940" spans="16:27">
      <c r="P940" s="394">
        <f t="shared" ca="1" si="379"/>
        <v>260</v>
      </c>
      <c r="Q940" s="394">
        <f t="shared" ca="1" si="380"/>
        <v>30</v>
      </c>
      <c r="V940" s="470"/>
      <c r="W940" s="470"/>
      <c r="X940" s="470"/>
      <c r="Y940" s="470"/>
      <c r="AA940" s="400"/>
    </row>
    <row r="941" spans="16:27">
      <c r="P941" s="394">
        <f t="shared" ca="1" si="379"/>
        <v>270</v>
      </c>
      <c r="Q941" s="394">
        <f t="shared" ca="1" si="380"/>
        <v>30</v>
      </c>
      <c r="V941" s="470"/>
      <c r="W941" s="470"/>
      <c r="X941" s="470"/>
      <c r="Y941" s="470"/>
      <c r="AA941" s="400"/>
    </row>
    <row r="942" spans="16:27">
      <c r="P942" s="394">
        <f t="shared" ca="1" si="379"/>
        <v>250</v>
      </c>
      <c r="Q942" s="394">
        <f t="shared" ca="1" si="380"/>
        <v>30</v>
      </c>
      <c r="V942" s="470"/>
      <c r="W942" s="470"/>
      <c r="X942" s="470"/>
      <c r="Y942" s="470"/>
      <c r="AA942" s="400"/>
    </row>
    <row r="943" spans="16:27">
      <c r="P943" s="394">
        <f t="shared" ca="1" si="379"/>
        <v>260</v>
      </c>
      <c r="Q943" s="394">
        <f t="shared" ca="1" si="380"/>
        <v>40</v>
      </c>
      <c r="V943" s="470"/>
      <c r="W943" s="470"/>
      <c r="X943" s="470"/>
      <c r="Y943" s="470"/>
      <c r="AA943" s="400"/>
    </row>
    <row r="944" spans="16:27">
      <c r="P944" s="394">
        <f t="shared" ca="1" si="379"/>
        <v>260</v>
      </c>
      <c r="Q944" s="394">
        <f t="shared" ca="1" si="380"/>
        <v>30</v>
      </c>
      <c r="V944" s="470"/>
      <c r="W944" s="470"/>
      <c r="X944" s="470"/>
      <c r="Y944" s="470"/>
      <c r="AA944" s="400"/>
    </row>
    <row r="945" spans="16:27">
      <c r="P945" s="394">
        <f t="shared" ca="1" si="379"/>
        <v>270</v>
      </c>
      <c r="Q945" s="394">
        <f t="shared" ca="1" si="380"/>
        <v>40</v>
      </c>
      <c r="V945" s="470"/>
      <c r="W945" s="470"/>
      <c r="X945" s="470"/>
      <c r="Y945" s="470"/>
      <c r="AA945" s="400"/>
    </row>
    <row r="946" spans="16:27">
      <c r="P946" s="394">
        <f t="shared" ca="1" si="379"/>
        <v>270</v>
      </c>
      <c r="Q946" s="394">
        <f t="shared" ca="1" si="380"/>
        <v>40</v>
      </c>
      <c r="V946" s="470"/>
      <c r="W946" s="470"/>
      <c r="X946" s="470"/>
      <c r="Y946" s="470"/>
      <c r="AA946" s="400"/>
    </row>
    <row r="947" spans="16:27">
      <c r="P947" s="394">
        <f t="shared" ca="1" si="379"/>
        <v>260</v>
      </c>
      <c r="Q947" s="394">
        <f t="shared" ca="1" si="380"/>
        <v>40</v>
      </c>
      <c r="V947" s="470"/>
      <c r="W947" s="470"/>
      <c r="X947" s="470"/>
      <c r="Y947" s="470"/>
      <c r="AA947" s="400"/>
    </row>
    <row r="948" spans="16:27">
      <c r="P948" s="394">
        <f t="shared" ca="1" si="379"/>
        <v>260</v>
      </c>
      <c r="Q948" s="394">
        <f t="shared" ca="1" si="380"/>
        <v>40</v>
      </c>
      <c r="V948" s="470"/>
      <c r="W948" s="470"/>
      <c r="X948" s="470"/>
      <c r="Y948" s="470"/>
      <c r="AA948" s="400"/>
    </row>
    <row r="949" spans="16:27">
      <c r="P949" s="394">
        <f t="shared" ca="1" si="379"/>
        <v>270</v>
      </c>
      <c r="Q949" s="394">
        <f t="shared" ca="1" si="380"/>
        <v>30</v>
      </c>
      <c r="V949" s="470"/>
      <c r="W949" s="470"/>
      <c r="X949" s="470"/>
      <c r="Y949" s="470"/>
      <c r="AA949" s="400"/>
    </row>
    <row r="950" spans="16:27">
      <c r="P950" s="394">
        <f t="shared" ca="1" si="379"/>
        <v>260</v>
      </c>
      <c r="Q950" s="394">
        <f t="shared" ca="1" si="380"/>
        <v>30</v>
      </c>
      <c r="V950" s="470"/>
      <c r="W950" s="470"/>
      <c r="X950" s="470"/>
      <c r="Y950" s="470"/>
      <c r="AA950" s="400"/>
    </row>
    <row r="951" spans="16:27">
      <c r="P951" s="394">
        <f t="shared" ca="1" si="379"/>
        <v>260</v>
      </c>
      <c r="Q951" s="394">
        <f t="shared" ca="1" si="380"/>
        <v>40</v>
      </c>
      <c r="V951" s="470"/>
      <c r="W951" s="470"/>
      <c r="X951" s="470"/>
      <c r="Y951" s="470"/>
      <c r="AA951" s="400"/>
    </row>
    <row r="952" spans="16:27">
      <c r="P952" s="394">
        <f t="shared" ca="1" si="379"/>
        <v>270</v>
      </c>
      <c r="Q952" s="394">
        <f t="shared" ca="1" si="380"/>
        <v>30</v>
      </c>
      <c r="V952" s="470"/>
      <c r="W952" s="470"/>
      <c r="X952" s="470"/>
      <c r="Y952" s="470"/>
      <c r="AA952" s="400"/>
    </row>
    <row r="953" spans="16:27">
      <c r="P953" s="394">
        <f t="shared" ca="1" si="379"/>
        <v>260</v>
      </c>
      <c r="Q953" s="394">
        <f t="shared" ca="1" si="380"/>
        <v>40</v>
      </c>
      <c r="V953" s="470"/>
      <c r="W953" s="470"/>
      <c r="X953" s="470"/>
      <c r="Y953" s="470"/>
      <c r="AA953" s="400"/>
    </row>
    <row r="954" spans="16:27">
      <c r="P954" s="394">
        <f t="shared" ca="1" si="379"/>
        <v>250</v>
      </c>
      <c r="Q954" s="394">
        <f t="shared" ca="1" si="380"/>
        <v>40</v>
      </c>
      <c r="V954" s="470"/>
      <c r="W954" s="470"/>
      <c r="X954" s="470"/>
      <c r="Y954" s="470"/>
      <c r="AA954" s="400"/>
    </row>
    <row r="955" spans="16:27">
      <c r="P955" s="394">
        <f t="shared" ca="1" si="379"/>
        <v>250</v>
      </c>
      <c r="Q955" s="394">
        <f t="shared" ca="1" si="380"/>
        <v>40</v>
      </c>
      <c r="V955" s="470"/>
      <c r="W955" s="470"/>
      <c r="X955" s="470"/>
      <c r="Y955" s="470"/>
      <c r="AA955" s="400"/>
    </row>
    <row r="956" spans="16:27">
      <c r="P956" s="394">
        <f t="shared" ca="1" si="379"/>
        <v>260</v>
      </c>
      <c r="Q956" s="394">
        <f t="shared" ca="1" si="380"/>
        <v>30</v>
      </c>
      <c r="V956" s="470"/>
      <c r="W956" s="470"/>
      <c r="X956" s="470"/>
      <c r="Y956" s="470"/>
      <c r="AA956" s="400"/>
    </row>
    <row r="957" spans="16:27">
      <c r="P957" s="394">
        <f t="shared" ca="1" si="379"/>
        <v>270</v>
      </c>
      <c r="Q957" s="394">
        <f t="shared" ca="1" si="380"/>
        <v>40</v>
      </c>
      <c r="V957" s="470"/>
      <c r="W957" s="470"/>
      <c r="X957" s="470"/>
      <c r="Y957" s="470"/>
      <c r="AA957" s="400"/>
    </row>
    <row r="958" spans="16:27">
      <c r="P958" s="394">
        <f t="shared" ca="1" si="379"/>
        <v>260</v>
      </c>
      <c r="Q958" s="394">
        <f t="shared" ca="1" si="380"/>
        <v>40</v>
      </c>
      <c r="V958" s="470"/>
      <c r="W958" s="470"/>
      <c r="X958" s="470"/>
      <c r="Y958" s="470"/>
      <c r="AA958" s="400"/>
    </row>
    <row r="959" spans="16:27">
      <c r="P959" s="394">
        <f t="shared" ca="1" si="379"/>
        <v>250</v>
      </c>
      <c r="Q959" s="394">
        <f t="shared" ca="1" si="380"/>
        <v>40</v>
      </c>
      <c r="V959" s="470"/>
      <c r="W959" s="470"/>
      <c r="X959" s="470"/>
      <c r="Y959" s="470"/>
      <c r="AA959" s="400"/>
    </row>
    <row r="960" spans="16:27">
      <c r="P960" s="394">
        <f t="shared" ca="1" si="379"/>
        <v>250</v>
      </c>
      <c r="Q960" s="394">
        <f t="shared" ca="1" si="380"/>
        <v>30</v>
      </c>
      <c r="V960" s="470"/>
      <c r="W960" s="470"/>
      <c r="X960" s="470"/>
      <c r="Y960" s="470"/>
      <c r="AA960" s="400"/>
    </row>
    <row r="961" spans="16:27">
      <c r="P961" s="394">
        <f t="shared" ca="1" si="379"/>
        <v>250</v>
      </c>
      <c r="Q961" s="394">
        <f t="shared" ca="1" si="380"/>
        <v>30</v>
      </c>
      <c r="V961" s="470"/>
      <c r="W961" s="470"/>
      <c r="X961" s="470"/>
      <c r="Y961" s="470"/>
      <c r="AA961" s="400"/>
    </row>
    <row r="962" spans="16:27">
      <c r="P962" s="394">
        <f t="shared" ca="1" si="379"/>
        <v>260</v>
      </c>
      <c r="Q962" s="394">
        <f t="shared" ca="1" si="380"/>
        <v>30</v>
      </c>
      <c r="V962" s="470"/>
      <c r="W962" s="470"/>
      <c r="X962" s="470"/>
      <c r="Y962" s="470"/>
      <c r="AA962" s="400"/>
    </row>
    <row r="963" spans="16:27">
      <c r="P963" s="394">
        <f t="shared" ca="1" si="379"/>
        <v>260</v>
      </c>
      <c r="Q963" s="394">
        <f t="shared" ca="1" si="380"/>
        <v>40</v>
      </c>
      <c r="V963" s="470"/>
      <c r="W963" s="470"/>
      <c r="X963" s="470"/>
      <c r="Y963" s="470"/>
      <c r="AA963" s="400"/>
    </row>
    <row r="964" spans="16:27">
      <c r="P964" s="394">
        <f t="shared" ca="1" si="379"/>
        <v>270</v>
      </c>
      <c r="Q964" s="394">
        <f t="shared" ca="1" si="380"/>
        <v>40</v>
      </c>
      <c r="V964" s="470"/>
      <c r="W964" s="470"/>
      <c r="X964" s="470"/>
      <c r="Y964" s="470"/>
      <c r="AA964" s="400"/>
    </row>
    <row r="965" spans="16:27">
      <c r="P965" s="394">
        <f t="shared" ca="1" si="379"/>
        <v>270</v>
      </c>
      <c r="Q965" s="394">
        <f t="shared" ca="1" si="380"/>
        <v>30</v>
      </c>
      <c r="V965" s="470"/>
      <c r="W965" s="470"/>
      <c r="X965" s="470"/>
      <c r="Y965" s="470"/>
      <c r="AA965" s="400"/>
    </row>
    <row r="966" spans="16:27">
      <c r="P966" s="394">
        <f t="shared" ca="1" si="379"/>
        <v>260</v>
      </c>
      <c r="Q966" s="394">
        <f t="shared" ca="1" si="380"/>
        <v>40</v>
      </c>
      <c r="V966" s="470"/>
      <c r="W966" s="470"/>
      <c r="X966" s="470"/>
      <c r="Y966" s="470"/>
      <c r="AA966" s="400"/>
    </row>
    <row r="967" spans="16:27">
      <c r="P967" s="394">
        <f t="shared" ca="1" si="379"/>
        <v>260</v>
      </c>
      <c r="Q967" s="394">
        <f t="shared" ca="1" si="380"/>
        <v>40</v>
      </c>
      <c r="V967" s="470"/>
      <c r="W967" s="470"/>
      <c r="X967" s="470"/>
      <c r="Y967" s="470"/>
      <c r="AA967" s="400"/>
    </row>
    <row r="968" spans="16:27">
      <c r="P968" s="394">
        <f t="shared" ref="P968:P1031" ca="1" si="381">ROUND((RAND()*(270-250)+250),-1)</f>
        <v>250</v>
      </c>
      <c r="Q968" s="394">
        <f t="shared" ref="Q968:Q1031" ca="1" si="382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81"/>
        <v>260</v>
      </c>
      <c r="Q969" s="394">
        <f t="shared" ca="1" si="382"/>
        <v>40</v>
      </c>
      <c r="V969" s="470"/>
      <c r="W969" s="470"/>
      <c r="X969" s="470"/>
      <c r="Y969" s="470"/>
      <c r="AA969" s="400"/>
    </row>
    <row r="970" spans="16:27">
      <c r="P970" s="394">
        <f t="shared" ca="1" si="381"/>
        <v>260</v>
      </c>
      <c r="Q970" s="394">
        <f t="shared" ca="1" si="382"/>
        <v>30</v>
      </c>
      <c r="V970" s="470"/>
      <c r="W970" s="470"/>
      <c r="X970" s="470"/>
      <c r="Y970" s="470"/>
      <c r="AA970" s="400"/>
    </row>
    <row r="971" spans="16:27">
      <c r="P971" s="394">
        <f t="shared" ca="1" si="381"/>
        <v>270</v>
      </c>
      <c r="Q971" s="394">
        <f t="shared" ca="1" si="382"/>
        <v>30</v>
      </c>
      <c r="V971" s="470"/>
      <c r="W971" s="470"/>
      <c r="X971" s="470"/>
      <c r="Y971" s="470"/>
      <c r="AA971" s="400"/>
    </row>
    <row r="972" spans="16:27">
      <c r="P972" s="394">
        <f t="shared" ca="1" si="381"/>
        <v>260</v>
      </c>
      <c r="Q972" s="394">
        <f t="shared" ca="1" si="382"/>
        <v>40</v>
      </c>
      <c r="V972" s="470"/>
      <c r="W972" s="470"/>
      <c r="X972" s="470"/>
      <c r="Y972" s="470"/>
      <c r="AA972" s="400"/>
    </row>
    <row r="973" spans="16:27">
      <c r="P973" s="394">
        <f t="shared" ca="1" si="381"/>
        <v>260</v>
      </c>
      <c r="Q973" s="394">
        <f t="shared" ca="1" si="382"/>
        <v>40</v>
      </c>
      <c r="V973" s="470"/>
      <c r="W973" s="470"/>
      <c r="X973" s="470"/>
      <c r="Y973" s="470"/>
      <c r="AA973" s="400"/>
    </row>
    <row r="974" spans="16:27">
      <c r="P974" s="394">
        <f t="shared" ca="1" si="381"/>
        <v>260</v>
      </c>
      <c r="Q974" s="394">
        <f t="shared" ca="1" si="382"/>
        <v>40</v>
      </c>
      <c r="V974" s="470"/>
      <c r="W974" s="470"/>
      <c r="X974" s="470"/>
      <c r="Y974" s="470"/>
      <c r="AA974" s="400"/>
    </row>
    <row r="975" spans="16:27">
      <c r="P975" s="394">
        <f t="shared" ca="1" si="381"/>
        <v>260</v>
      </c>
      <c r="Q975" s="394">
        <f t="shared" ca="1" si="382"/>
        <v>40</v>
      </c>
      <c r="V975" s="470"/>
      <c r="W975" s="470"/>
      <c r="X975" s="470"/>
      <c r="Y975" s="470"/>
      <c r="AA975" s="400"/>
    </row>
    <row r="976" spans="16:27">
      <c r="P976" s="394">
        <f t="shared" ca="1" si="381"/>
        <v>260</v>
      </c>
      <c r="Q976" s="394">
        <f t="shared" ca="1" si="382"/>
        <v>30</v>
      </c>
      <c r="V976" s="470"/>
      <c r="W976" s="470"/>
      <c r="X976" s="470"/>
      <c r="Y976" s="470"/>
      <c r="AA976" s="400"/>
    </row>
    <row r="977" spans="16:27">
      <c r="P977" s="394">
        <f t="shared" ca="1" si="381"/>
        <v>260</v>
      </c>
      <c r="Q977" s="394">
        <f t="shared" ca="1" si="382"/>
        <v>30</v>
      </c>
      <c r="V977" s="470"/>
      <c r="W977" s="470"/>
      <c r="X977" s="470"/>
      <c r="Y977" s="470"/>
      <c r="AA977" s="400"/>
    </row>
    <row r="978" spans="16:27">
      <c r="P978" s="394">
        <f t="shared" ca="1" si="381"/>
        <v>260</v>
      </c>
      <c r="Q978" s="394">
        <f t="shared" ca="1" si="382"/>
        <v>40</v>
      </c>
      <c r="V978" s="470"/>
      <c r="W978" s="470"/>
      <c r="X978" s="470"/>
      <c r="Y978" s="470"/>
      <c r="AA978" s="400"/>
    </row>
    <row r="979" spans="16:27">
      <c r="P979" s="394">
        <f t="shared" ca="1" si="381"/>
        <v>260</v>
      </c>
      <c r="Q979" s="394">
        <f t="shared" ca="1" si="382"/>
        <v>40</v>
      </c>
      <c r="V979" s="470"/>
      <c r="W979" s="470"/>
      <c r="X979" s="470"/>
      <c r="Y979" s="470"/>
      <c r="AA979" s="400"/>
    </row>
    <row r="980" spans="16:27">
      <c r="P980" s="394">
        <f t="shared" ca="1" si="381"/>
        <v>260</v>
      </c>
      <c r="Q980" s="394">
        <f t="shared" ca="1" si="382"/>
        <v>30</v>
      </c>
      <c r="V980" s="470"/>
      <c r="W980" s="470"/>
      <c r="X980" s="470"/>
      <c r="Y980" s="470"/>
      <c r="AA980" s="400"/>
    </row>
    <row r="981" spans="16:27">
      <c r="P981" s="394">
        <f t="shared" ca="1" si="381"/>
        <v>250</v>
      </c>
      <c r="Q981" s="394">
        <f t="shared" ca="1" si="382"/>
        <v>40</v>
      </c>
      <c r="V981" s="470"/>
      <c r="W981" s="470"/>
      <c r="X981" s="470"/>
      <c r="Y981" s="470"/>
      <c r="AA981" s="400"/>
    </row>
    <row r="982" spans="16:27">
      <c r="P982" s="394">
        <f t="shared" ca="1" si="381"/>
        <v>250</v>
      </c>
      <c r="Q982" s="394">
        <f t="shared" ca="1" si="382"/>
        <v>40</v>
      </c>
      <c r="V982" s="470"/>
      <c r="W982" s="470"/>
      <c r="X982" s="470"/>
      <c r="Y982" s="470"/>
      <c r="AA982" s="400"/>
    </row>
    <row r="983" spans="16:27">
      <c r="P983" s="394">
        <f t="shared" ca="1" si="381"/>
        <v>250</v>
      </c>
      <c r="Q983" s="394">
        <f t="shared" ca="1" si="382"/>
        <v>40</v>
      </c>
      <c r="V983" s="470"/>
      <c r="W983" s="470"/>
      <c r="X983" s="470"/>
      <c r="Y983" s="470"/>
      <c r="AA983" s="400"/>
    </row>
    <row r="984" spans="16:27">
      <c r="P984" s="394">
        <f t="shared" ca="1" si="381"/>
        <v>260</v>
      </c>
      <c r="Q984" s="394">
        <f t="shared" ca="1" si="382"/>
        <v>30</v>
      </c>
      <c r="V984" s="470"/>
      <c r="W984" s="470"/>
      <c r="X984" s="470"/>
      <c r="Y984" s="470"/>
      <c r="AA984" s="400"/>
    </row>
    <row r="985" spans="16:27">
      <c r="P985" s="394">
        <f t="shared" ca="1" si="381"/>
        <v>260</v>
      </c>
      <c r="Q985" s="394">
        <f t="shared" ca="1" si="382"/>
        <v>40</v>
      </c>
      <c r="V985" s="470"/>
      <c r="W985" s="470"/>
      <c r="X985" s="470"/>
      <c r="Y985" s="470"/>
      <c r="AA985" s="400"/>
    </row>
    <row r="986" spans="16:27">
      <c r="P986" s="394">
        <f t="shared" ca="1" si="381"/>
        <v>250</v>
      </c>
      <c r="Q986" s="394">
        <f t="shared" ca="1" si="382"/>
        <v>40</v>
      </c>
      <c r="V986" s="470"/>
      <c r="W986" s="470"/>
      <c r="X986" s="470"/>
      <c r="Y986" s="470"/>
      <c r="AA986" s="400"/>
    </row>
    <row r="987" spans="16:27">
      <c r="P987" s="394">
        <f t="shared" ca="1" si="381"/>
        <v>250</v>
      </c>
      <c r="Q987" s="394">
        <f t="shared" ca="1" si="382"/>
        <v>40</v>
      </c>
      <c r="V987" s="470"/>
      <c r="W987" s="470"/>
      <c r="X987" s="470"/>
      <c r="Y987" s="470"/>
      <c r="AA987" s="400"/>
    </row>
    <row r="988" spans="16:27">
      <c r="P988" s="394">
        <f t="shared" ca="1" si="381"/>
        <v>260</v>
      </c>
      <c r="Q988" s="394">
        <f t="shared" ca="1" si="382"/>
        <v>30</v>
      </c>
      <c r="V988" s="470"/>
      <c r="W988" s="470"/>
      <c r="X988" s="470"/>
      <c r="Y988" s="470"/>
      <c r="AA988" s="400"/>
    </row>
    <row r="989" spans="16:27">
      <c r="P989" s="394">
        <f t="shared" ca="1" si="381"/>
        <v>260</v>
      </c>
      <c r="Q989" s="394">
        <f t="shared" ca="1" si="382"/>
        <v>40</v>
      </c>
      <c r="V989" s="470"/>
      <c r="W989" s="470"/>
      <c r="X989" s="470"/>
      <c r="Y989" s="470"/>
      <c r="AA989" s="400"/>
    </row>
    <row r="990" spans="16:27">
      <c r="P990" s="394">
        <f t="shared" ca="1" si="381"/>
        <v>270</v>
      </c>
      <c r="Q990" s="394">
        <f t="shared" ca="1" si="382"/>
        <v>40</v>
      </c>
      <c r="V990" s="470"/>
      <c r="W990" s="470"/>
      <c r="X990" s="470"/>
      <c r="Y990" s="470"/>
      <c r="AA990" s="400"/>
    </row>
    <row r="991" spans="16:27">
      <c r="P991" s="394">
        <f t="shared" ca="1" si="381"/>
        <v>260</v>
      </c>
      <c r="Q991" s="394">
        <f t="shared" ca="1" si="382"/>
        <v>40</v>
      </c>
      <c r="V991" s="470"/>
      <c r="W991" s="470"/>
      <c r="X991" s="470"/>
      <c r="Y991" s="470"/>
      <c r="AA991" s="400"/>
    </row>
    <row r="992" spans="16:27">
      <c r="P992" s="394">
        <f t="shared" ca="1" si="381"/>
        <v>260</v>
      </c>
      <c r="Q992" s="394">
        <f t="shared" ca="1" si="382"/>
        <v>40</v>
      </c>
      <c r="V992" s="470"/>
      <c r="W992" s="470"/>
      <c r="X992" s="470"/>
      <c r="Y992" s="470"/>
      <c r="AA992" s="400"/>
    </row>
    <row r="993" spans="16:27">
      <c r="P993" s="394">
        <f t="shared" ca="1" si="381"/>
        <v>260</v>
      </c>
      <c r="Q993" s="394">
        <f t="shared" ca="1" si="382"/>
        <v>40</v>
      </c>
      <c r="V993" s="470"/>
      <c r="W993" s="470"/>
      <c r="X993" s="470"/>
      <c r="Y993" s="470"/>
      <c r="AA993" s="400"/>
    </row>
    <row r="994" spans="16:27">
      <c r="P994" s="394">
        <f t="shared" ca="1" si="381"/>
        <v>260</v>
      </c>
      <c r="Q994" s="394">
        <f t="shared" ca="1" si="382"/>
        <v>40</v>
      </c>
      <c r="V994" s="470"/>
      <c r="W994" s="470"/>
      <c r="X994" s="470"/>
      <c r="Y994" s="470"/>
      <c r="AA994" s="400"/>
    </row>
    <row r="995" spans="16:27">
      <c r="P995" s="394">
        <f t="shared" ca="1" si="381"/>
        <v>260</v>
      </c>
      <c r="Q995" s="394">
        <f t="shared" ca="1" si="382"/>
        <v>40</v>
      </c>
      <c r="V995" s="470"/>
      <c r="W995" s="470"/>
      <c r="X995" s="470"/>
      <c r="Y995" s="470"/>
      <c r="AA995" s="400"/>
    </row>
    <row r="996" spans="16:27">
      <c r="P996" s="394">
        <f t="shared" ca="1" si="381"/>
        <v>250</v>
      </c>
      <c r="Q996" s="394">
        <f t="shared" ca="1" si="382"/>
        <v>40</v>
      </c>
      <c r="V996" s="470"/>
      <c r="W996" s="470"/>
      <c r="X996" s="470"/>
      <c r="Y996" s="470"/>
      <c r="AA996" s="400"/>
    </row>
    <row r="997" spans="16:27">
      <c r="P997" s="394">
        <f t="shared" ca="1" si="381"/>
        <v>260</v>
      </c>
      <c r="Q997" s="394">
        <f t="shared" ca="1" si="382"/>
        <v>40</v>
      </c>
      <c r="V997" s="470"/>
      <c r="W997" s="470"/>
      <c r="X997" s="470"/>
      <c r="Y997" s="470"/>
      <c r="AA997" s="400"/>
    </row>
    <row r="998" spans="16:27">
      <c r="P998" s="394">
        <f t="shared" ca="1" si="381"/>
        <v>270</v>
      </c>
      <c r="Q998" s="394">
        <f t="shared" ca="1" si="382"/>
        <v>40</v>
      </c>
      <c r="V998" s="470"/>
      <c r="W998" s="470"/>
      <c r="X998" s="470"/>
      <c r="Y998" s="470"/>
      <c r="AA998" s="400"/>
    </row>
    <row r="999" spans="16:27">
      <c r="P999" s="394">
        <f t="shared" ca="1" si="381"/>
        <v>250</v>
      </c>
      <c r="Q999" s="394">
        <f t="shared" ca="1" si="382"/>
        <v>30</v>
      </c>
      <c r="V999" s="470"/>
      <c r="W999" s="470"/>
      <c r="X999" s="470"/>
      <c r="Y999" s="470"/>
      <c r="AA999" s="400"/>
    </row>
    <row r="1000" spans="16:27">
      <c r="P1000" s="394">
        <f t="shared" ca="1" si="381"/>
        <v>260</v>
      </c>
      <c r="Q1000" s="394">
        <f t="shared" ca="1" si="382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81"/>
        <v>250</v>
      </c>
      <c r="Q1001" s="394">
        <f t="shared" ca="1" si="382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81"/>
        <v>250</v>
      </c>
      <c r="Q1002" s="394">
        <f t="shared" ca="1" si="382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381"/>
        <v>260</v>
      </c>
      <c r="Q1003" s="394">
        <f t="shared" ca="1" si="382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381"/>
        <v>260</v>
      </c>
      <c r="Q1004" s="394">
        <f t="shared" ca="1" si="382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81"/>
        <v>260</v>
      </c>
      <c r="Q1005" s="394">
        <f t="shared" ca="1" si="382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381"/>
        <v>260</v>
      </c>
      <c r="Q1006" s="394">
        <f t="shared" ca="1" si="382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381"/>
        <v>250</v>
      </c>
      <c r="Q1007" s="394">
        <f t="shared" ca="1" si="382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81"/>
        <v>250</v>
      </c>
      <c r="Q1008" s="394">
        <f t="shared" ca="1" si="382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381"/>
        <v>270</v>
      </c>
      <c r="Q1009" s="394">
        <f t="shared" ca="1" si="382"/>
        <v>30</v>
      </c>
      <c r="V1009" s="470"/>
      <c r="W1009" s="470"/>
      <c r="X1009" s="470"/>
      <c r="Y1009" s="470"/>
      <c r="AA1009" s="400"/>
    </row>
    <row r="1010" spans="16:27">
      <c r="P1010" s="394">
        <f t="shared" ca="1" si="381"/>
        <v>270</v>
      </c>
      <c r="Q1010" s="394">
        <f t="shared" ca="1" si="382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381"/>
        <v>250</v>
      </c>
      <c r="Q1011" s="394">
        <f t="shared" ca="1" si="382"/>
        <v>30</v>
      </c>
      <c r="V1011" s="470"/>
      <c r="W1011" s="470"/>
      <c r="X1011" s="470"/>
      <c r="Y1011" s="470"/>
      <c r="AA1011" s="400"/>
    </row>
    <row r="1012" spans="16:27">
      <c r="P1012" s="394">
        <f t="shared" ca="1" si="381"/>
        <v>260</v>
      </c>
      <c r="Q1012" s="394">
        <f t="shared" ca="1" si="382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81"/>
        <v>260</v>
      </c>
      <c r="Q1013" s="394">
        <f t="shared" ca="1" si="382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381"/>
        <v>260</v>
      </c>
      <c r="Q1014" s="394">
        <f t="shared" ca="1" si="382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81"/>
        <v>270</v>
      </c>
      <c r="Q1015" s="394">
        <f t="shared" ca="1" si="382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381"/>
        <v>250</v>
      </c>
      <c r="Q1016" s="394">
        <f t="shared" ca="1" si="382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381"/>
        <v>270</v>
      </c>
      <c r="Q1017" s="394">
        <f t="shared" ca="1" si="382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381"/>
        <v>270</v>
      </c>
      <c r="Q1018" s="394">
        <f t="shared" ca="1" si="382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81"/>
        <v>270</v>
      </c>
      <c r="Q1019" s="394">
        <f t="shared" ca="1" si="382"/>
        <v>30</v>
      </c>
      <c r="V1019" s="470"/>
      <c r="W1019" s="470"/>
      <c r="X1019" s="470"/>
      <c r="Y1019" s="470"/>
      <c r="AA1019" s="400"/>
    </row>
    <row r="1020" spans="16:27">
      <c r="P1020" s="394">
        <f t="shared" ca="1" si="381"/>
        <v>260</v>
      </c>
      <c r="Q1020" s="394">
        <f t="shared" ca="1" si="382"/>
        <v>30</v>
      </c>
      <c r="V1020" s="470"/>
      <c r="W1020" s="470"/>
      <c r="X1020" s="470"/>
      <c r="Y1020" s="470"/>
      <c r="AA1020" s="400"/>
    </row>
    <row r="1021" spans="16:27">
      <c r="P1021" s="394">
        <f t="shared" ca="1" si="381"/>
        <v>250</v>
      </c>
      <c r="Q1021" s="394">
        <f t="shared" ca="1" si="382"/>
        <v>30</v>
      </c>
      <c r="V1021" s="470"/>
      <c r="W1021" s="470"/>
      <c r="X1021" s="470"/>
      <c r="Y1021" s="470"/>
      <c r="AA1021" s="400"/>
    </row>
    <row r="1022" spans="16:27">
      <c r="P1022" s="394">
        <f t="shared" ca="1" si="381"/>
        <v>250</v>
      </c>
      <c r="Q1022" s="394">
        <f t="shared" ca="1" si="382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81"/>
        <v>260</v>
      </c>
      <c r="Q1023" s="394">
        <f t="shared" ca="1" si="382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381"/>
        <v>250</v>
      </c>
      <c r="Q1024" s="394">
        <f t="shared" ca="1" si="382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81"/>
        <v>260</v>
      </c>
      <c r="Q1025" s="394">
        <f t="shared" ca="1" si="382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381"/>
        <v>260</v>
      </c>
      <c r="Q1026" s="394">
        <f t="shared" ca="1" si="382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81"/>
        <v>260</v>
      </c>
      <c r="Q1027" s="394">
        <f t="shared" ca="1" si="382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381"/>
        <v>250</v>
      </c>
      <c r="Q1028" s="394">
        <f t="shared" ca="1" si="382"/>
        <v>30</v>
      </c>
      <c r="V1028" s="470"/>
      <c r="W1028" s="470"/>
      <c r="X1028" s="470"/>
      <c r="Y1028" s="470"/>
      <c r="AA1028" s="400"/>
    </row>
    <row r="1029" spans="16:27">
      <c r="P1029" s="394">
        <f t="shared" ca="1" si="381"/>
        <v>270</v>
      </c>
      <c r="Q1029" s="394">
        <f t="shared" ca="1" si="382"/>
        <v>30</v>
      </c>
      <c r="V1029" s="470"/>
      <c r="W1029" s="470"/>
      <c r="X1029" s="470"/>
      <c r="Y1029" s="470"/>
      <c r="AA1029" s="400"/>
    </row>
    <row r="1030" spans="16:27">
      <c r="P1030" s="394">
        <f t="shared" ca="1" si="381"/>
        <v>260</v>
      </c>
      <c r="Q1030" s="394">
        <f t="shared" ca="1" si="382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381"/>
        <v>260</v>
      </c>
      <c r="Q1031" s="394">
        <f t="shared" ca="1" si="382"/>
        <v>30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83">ROUND((RAND()*(270-250)+250),-1)</f>
        <v>260</v>
      </c>
      <c r="Q1032" s="394">
        <f t="shared" ref="Q1032:Q1095" ca="1" si="384">ROUND((RAND()*(45-30)+30),-1)</f>
        <v>30</v>
      </c>
      <c r="AA1032" s="400"/>
    </row>
    <row r="1033" spans="16:27">
      <c r="P1033" s="394">
        <f t="shared" ca="1" si="383"/>
        <v>260</v>
      </c>
      <c r="Q1033" s="394">
        <f t="shared" ca="1" si="384"/>
        <v>40</v>
      </c>
      <c r="AA1033" s="400"/>
    </row>
    <row r="1034" spans="16:27">
      <c r="P1034" s="394">
        <f t="shared" ca="1" si="383"/>
        <v>260</v>
      </c>
      <c r="Q1034" s="394">
        <f t="shared" ca="1" si="384"/>
        <v>30</v>
      </c>
      <c r="AA1034" s="400"/>
    </row>
    <row r="1035" spans="16:27">
      <c r="P1035" s="394">
        <f t="shared" ca="1" si="383"/>
        <v>270</v>
      </c>
      <c r="Q1035" s="394">
        <f t="shared" ca="1" si="384"/>
        <v>30</v>
      </c>
      <c r="AA1035" s="400"/>
    </row>
    <row r="1036" spans="16:27">
      <c r="P1036" s="394">
        <f t="shared" ca="1" si="383"/>
        <v>260</v>
      </c>
      <c r="Q1036" s="394">
        <f t="shared" ca="1" si="384"/>
        <v>40</v>
      </c>
      <c r="AA1036" s="400"/>
    </row>
    <row r="1037" spans="16:27">
      <c r="P1037" s="394">
        <f t="shared" ca="1" si="383"/>
        <v>260</v>
      </c>
      <c r="Q1037" s="394">
        <f t="shared" ca="1" si="384"/>
        <v>40</v>
      </c>
      <c r="AA1037" s="400"/>
    </row>
    <row r="1038" spans="16:27">
      <c r="P1038" s="394">
        <f t="shared" ca="1" si="383"/>
        <v>250</v>
      </c>
      <c r="Q1038" s="394">
        <f t="shared" ca="1" si="384"/>
        <v>40</v>
      </c>
      <c r="AA1038" s="400"/>
    </row>
    <row r="1039" spans="16:27">
      <c r="P1039" s="394">
        <f t="shared" ca="1" si="383"/>
        <v>250</v>
      </c>
      <c r="Q1039" s="394">
        <f t="shared" ca="1" si="384"/>
        <v>30</v>
      </c>
      <c r="AA1039" s="400"/>
    </row>
    <row r="1040" spans="16:27">
      <c r="P1040" s="394">
        <f t="shared" ca="1" si="383"/>
        <v>260</v>
      </c>
      <c r="Q1040" s="394">
        <f t="shared" ca="1" si="384"/>
        <v>30</v>
      </c>
      <c r="AA1040" s="400"/>
    </row>
    <row r="1041" spans="16:27">
      <c r="P1041" s="394">
        <f t="shared" ca="1" si="383"/>
        <v>260</v>
      </c>
      <c r="Q1041" s="394">
        <f t="shared" ca="1" si="384"/>
        <v>30</v>
      </c>
      <c r="AA1041" s="400"/>
    </row>
    <row r="1042" spans="16:27">
      <c r="P1042" s="394">
        <f t="shared" ca="1" si="383"/>
        <v>250</v>
      </c>
      <c r="Q1042" s="394">
        <f t="shared" ca="1" si="384"/>
        <v>40</v>
      </c>
      <c r="AA1042" s="400"/>
    </row>
    <row r="1043" spans="16:27">
      <c r="P1043" s="394">
        <f t="shared" ca="1" si="383"/>
        <v>270</v>
      </c>
      <c r="Q1043" s="394">
        <f t="shared" ca="1" si="384"/>
        <v>40</v>
      </c>
      <c r="AA1043" s="400"/>
    </row>
    <row r="1044" spans="16:27">
      <c r="P1044" s="394">
        <f t="shared" ca="1" si="383"/>
        <v>260</v>
      </c>
      <c r="Q1044" s="394">
        <f t="shared" ca="1" si="384"/>
        <v>30</v>
      </c>
      <c r="AA1044" s="400"/>
    </row>
    <row r="1045" spans="16:27">
      <c r="P1045" s="394">
        <f t="shared" ca="1" si="383"/>
        <v>250</v>
      </c>
      <c r="Q1045" s="394">
        <f t="shared" ca="1" si="384"/>
        <v>40</v>
      </c>
      <c r="AA1045" s="400"/>
    </row>
    <row r="1046" spans="16:27">
      <c r="P1046" s="394">
        <f t="shared" ca="1" si="383"/>
        <v>260</v>
      </c>
      <c r="Q1046" s="394">
        <f t="shared" ca="1" si="384"/>
        <v>30</v>
      </c>
      <c r="AA1046" s="400"/>
    </row>
    <row r="1047" spans="16:27">
      <c r="P1047" s="394">
        <f t="shared" ca="1" si="383"/>
        <v>260</v>
      </c>
      <c r="Q1047" s="394">
        <f t="shared" ca="1" si="384"/>
        <v>40</v>
      </c>
      <c r="AA1047" s="400"/>
    </row>
    <row r="1048" spans="16:27">
      <c r="P1048" s="394">
        <f t="shared" ca="1" si="383"/>
        <v>250</v>
      </c>
      <c r="Q1048" s="394">
        <f t="shared" ca="1" si="384"/>
        <v>40</v>
      </c>
      <c r="AA1048" s="400"/>
    </row>
    <row r="1049" spans="16:27">
      <c r="P1049" s="394">
        <f t="shared" ca="1" si="383"/>
        <v>270</v>
      </c>
      <c r="Q1049" s="394">
        <f t="shared" ca="1" si="384"/>
        <v>30</v>
      </c>
      <c r="AA1049" s="400"/>
    </row>
    <row r="1050" spans="16:27">
      <c r="P1050" s="394">
        <f t="shared" ca="1" si="383"/>
        <v>270</v>
      </c>
      <c r="Q1050" s="394">
        <f t="shared" ca="1" si="384"/>
        <v>40</v>
      </c>
      <c r="AA1050" s="400"/>
    </row>
    <row r="1051" spans="16:27">
      <c r="P1051" s="394">
        <f t="shared" ca="1" si="383"/>
        <v>250</v>
      </c>
      <c r="Q1051" s="394">
        <f t="shared" ca="1" si="384"/>
        <v>30</v>
      </c>
      <c r="AA1051" s="400"/>
    </row>
    <row r="1052" spans="16:27">
      <c r="P1052" s="394">
        <f t="shared" ca="1" si="383"/>
        <v>270</v>
      </c>
      <c r="Q1052" s="394">
        <f t="shared" ca="1" si="384"/>
        <v>40</v>
      </c>
      <c r="AA1052" s="400"/>
    </row>
    <row r="1053" spans="16:27">
      <c r="P1053" s="394">
        <f t="shared" ca="1" si="383"/>
        <v>270</v>
      </c>
      <c r="Q1053" s="394">
        <f t="shared" ca="1" si="384"/>
        <v>30</v>
      </c>
      <c r="AA1053" s="400"/>
    </row>
    <row r="1054" spans="16:27">
      <c r="P1054" s="394">
        <f t="shared" ca="1" si="383"/>
        <v>260</v>
      </c>
      <c r="Q1054" s="394">
        <f t="shared" ca="1" si="384"/>
        <v>40</v>
      </c>
      <c r="AA1054" s="400"/>
    </row>
    <row r="1055" spans="16:27">
      <c r="P1055" s="394">
        <f t="shared" ca="1" si="383"/>
        <v>270</v>
      </c>
      <c r="Q1055" s="394">
        <f t="shared" ca="1" si="384"/>
        <v>40</v>
      </c>
      <c r="AA1055" s="400"/>
    </row>
    <row r="1056" spans="16:27">
      <c r="P1056" s="394">
        <f t="shared" ca="1" si="383"/>
        <v>260</v>
      </c>
      <c r="Q1056" s="394">
        <f t="shared" ca="1" si="384"/>
        <v>40</v>
      </c>
      <c r="AA1056" s="400"/>
    </row>
    <row r="1057" spans="16:27">
      <c r="P1057" s="394">
        <f t="shared" ca="1" si="383"/>
        <v>260</v>
      </c>
      <c r="Q1057" s="394">
        <f t="shared" ca="1" si="384"/>
        <v>30</v>
      </c>
      <c r="AA1057" s="400"/>
    </row>
    <row r="1058" spans="16:27">
      <c r="P1058" s="394">
        <f t="shared" ca="1" si="383"/>
        <v>260</v>
      </c>
      <c r="Q1058" s="394">
        <f t="shared" ca="1" si="384"/>
        <v>40</v>
      </c>
      <c r="AA1058" s="400"/>
    </row>
    <row r="1059" spans="16:27">
      <c r="P1059" s="394">
        <f t="shared" ca="1" si="383"/>
        <v>270</v>
      </c>
      <c r="Q1059" s="394">
        <f t="shared" ca="1" si="384"/>
        <v>40</v>
      </c>
      <c r="AA1059" s="400"/>
    </row>
    <row r="1060" spans="16:27">
      <c r="P1060" s="394">
        <f t="shared" ca="1" si="383"/>
        <v>250</v>
      </c>
      <c r="Q1060" s="394">
        <f t="shared" ca="1" si="384"/>
        <v>30</v>
      </c>
      <c r="AA1060" s="400"/>
    </row>
    <row r="1061" spans="16:27">
      <c r="P1061" s="394">
        <f t="shared" ca="1" si="383"/>
        <v>260</v>
      </c>
      <c r="Q1061" s="394">
        <f t="shared" ca="1" si="384"/>
        <v>30</v>
      </c>
      <c r="AA1061" s="400"/>
    </row>
    <row r="1062" spans="16:27">
      <c r="P1062" s="394">
        <f t="shared" ca="1" si="383"/>
        <v>250</v>
      </c>
      <c r="Q1062" s="394">
        <f t="shared" ca="1" si="384"/>
        <v>30</v>
      </c>
      <c r="AA1062" s="400"/>
    </row>
    <row r="1063" spans="16:27">
      <c r="P1063" s="394">
        <f t="shared" ca="1" si="383"/>
        <v>270</v>
      </c>
      <c r="Q1063" s="394">
        <f t="shared" ca="1" si="384"/>
        <v>40</v>
      </c>
      <c r="AA1063" s="400"/>
    </row>
    <row r="1064" spans="16:27">
      <c r="P1064" s="394">
        <f t="shared" ca="1" si="383"/>
        <v>270</v>
      </c>
      <c r="Q1064" s="394">
        <f t="shared" ca="1" si="384"/>
        <v>40</v>
      </c>
      <c r="AA1064" s="400"/>
    </row>
    <row r="1065" spans="16:27">
      <c r="P1065" s="394">
        <f t="shared" ca="1" si="383"/>
        <v>250</v>
      </c>
      <c r="Q1065" s="394">
        <f t="shared" ca="1" si="384"/>
        <v>40</v>
      </c>
      <c r="AA1065" s="400"/>
    </row>
    <row r="1066" spans="16:27">
      <c r="P1066" s="394">
        <f t="shared" ca="1" si="383"/>
        <v>250</v>
      </c>
      <c r="Q1066" s="394">
        <f t="shared" ca="1" si="384"/>
        <v>30</v>
      </c>
      <c r="AA1066" s="400"/>
    </row>
    <row r="1067" spans="16:27">
      <c r="P1067" s="394">
        <f t="shared" ca="1" si="383"/>
        <v>260</v>
      </c>
      <c r="Q1067" s="394">
        <f t="shared" ca="1" si="384"/>
        <v>40</v>
      </c>
      <c r="AA1067" s="400"/>
    </row>
    <row r="1068" spans="16:27">
      <c r="P1068" s="394">
        <f t="shared" ca="1" si="383"/>
        <v>260</v>
      </c>
      <c r="Q1068" s="394">
        <f t="shared" ca="1" si="384"/>
        <v>40</v>
      </c>
      <c r="AA1068" s="400"/>
    </row>
    <row r="1069" spans="16:27">
      <c r="P1069" s="394">
        <f t="shared" ca="1" si="383"/>
        <v>260</v>
      </c>
      <c r="Q1069" s="394">
        <f t="shared" ca="1" si="384"/>
        <v>40</v>
      </c>
      <c r="AA1069" s="400"/>
    </row>
    <row r="1070" spans="16:27">
      <c r="P1070" s="394">
        <f t="shared" ca="1" si="383"/>
        <v>260</v>
      </c>
      <c r="Q1070" s="394">
        <f t="shared" ca="1" si="384"/>
        <v>40</v>
      </c>
      <c r="AA1070" s="400"/>
    </row>
    <row r="1071" spans="16:27">
      <c r="P1071" s="394">
        <f t="shared" ca="1" si="383"/>
        <v>270</v>
      </c>
      <c r="Q1071" s="394">
        <f t="shared" ca="1" si="384"/>
        <v>30</v>
      </c>
      <c r="AA1071" s="400"/>
    </row>
    <row r="1072" spans="16:27">
      <c r="P1072" s="394">
        <f t="shared" ca="1" si="383"/>
        <v>260</v>
      </c>
      <c r="Q1072" s="394">
        <f t="shared" ca="1" si="384"/>
        <v>30</v>
      </c>
      <c r="AA1072" s="400"/>
    </row>
    <row r="1073" spans="16:27">
      <c r="P1073" s="394">
        <f t="shared" ca="1" si="383"/>
        <v>260</v>
      </c>
      <c r="Q1073" s="394">
        <f t="shared" ca="1" si="384"/>
        <v>40</v>
      </c>
      <c r="AA1073" s="400"/>
    </row>
    <row r="1074" spans="16:27">
      <c r="P1074" s="394">
        <f t="shared" ca="1" si="383"/>
        <v>250</v>
      </c>
      <c r="Q1074" s="394">
        <f t="shared" ca="1" si="384"/>
        <v>40</v>
      </c>
      <c r="AA1074" s="400"/>
    </row>
    <row r="1075" spans="16:27">
      <c r="P1075" s="394">
        <f t="shared" ca="1" si="383"/>
        <v>260</v>
      </c>
      <c r="Q1075" s="394">
        <f t="shared" ca="1" si="384"/>
        <v>40</v>
      </c>
      <c r="AA1075" s="400"/>
    </row>
    <row r="1076" spans="16:27">
      <c r="P1076" s="394">
        <f t="shared" ca="1" si="383"/>
        <v>260</v>
      </c>
      <c r="Q1076" s="394">
        <f t="shared" ca="1" si="384"/>
        <v>40</v>
      </c>
      <c r="AA1076" s="400"/>
    </row>
    <row r="1077" spans="16:27">
      <c r="P1077" s="394">
        <f t="shared" ca="1" si="383"/>
        <v>260</v>
      </c>
      <c r="Q1077" s="394">
        <f t="shared" ca="1" si="384"/>
        <v>30</v>
      </c>
      <c r="AA1077" s="400"/>
    </row>
    <row r="1078" spans="16:27">
      <c r="P1078" s="394">
        <f t="shared" ca="1" si="383"/>
        <v>270</v>
      </c>
      <c r="Q1078" s="394">
        <f t="shared" ca="1" si="384"/>
        <v>40</v>
      </c>
      <c r="AA1078" s="400"/>
    </row>
    <row r="1079" spans="16:27">
      <c r="P1079" s="394">
        <f t="shared" ca="1" si="383"/>
        <v>260</v>
      </c>
      <c r="Q1079" s="394">
        <f t="shared" ca="1" si="384"/>
        <v>30</v>
      </c>
      <c r="AA1079" s="400"/>
    </row>
    <row r="1080" spans="16:27">
      <c r="P1080" s="394">
        <f t="shared" ca="1" si="383"/>
        <v>260</v>
      </c>
      <c r="Q1080" s="394">
        <f t="shared" ca="1" si="384"/>
        <v>30</v>
      </c>
      <c r="AA1080" s="400"/>
    </row>
    <row r="1081" spans="16:27">
      <c r="P1081" s="394">
        <f t="shared" ca="1" si="383"/>
        <v>260</v>
      </c>
      <c r="Q1081" s="394">
        <f t="shared" ca="1" si="384"/>
        <v>40</v>
      </c>
      <c r="AA1081" s="400"/>
    </row>
    <row r="1082" spans="16:27">
      <c r="P1082" s="394">
        <f t="shared" ca="1" si="383"/>
        <v>250</v>
      </c>
      <c r="Q1082" s="394">
        <f t="shared" ca="1" si="384"/>
        <v>40</v>
      </c>
      <c r="AA1082" s="400"/>
    </row>
    <row r="1083" spans="16:27">
      <c r="P1083" s="394">
        <f t="shared" ca="1" si="383"/>
        <v>260</v>
      </c>
      <c r="Q1083" s="394">
        <f t="shared" ca="1" si="384"/>
        <v>40</v>
      </c>
      <c r="AA1083" s="400"/>
    </row>
    <row r="1084" spans="16:27">
      <c r="P1084" s="394">
        <f t="shared" ca="1" si="383"/>
        <v>260</v>
      </c>
      <c r="Q1084" s="394">
        <f t="shared" ca="1" si="384"/>
        <v>40</v>
      </c>
      <c r="AA1084" s="400"/>
    </row>
    <row r="1085" spans="16:27">
      <c r="P1085" s="394">
        <f t="shared" ca="1" si="383"/>
        <v>260</v>
      </c>
      <c r="Q1085" s="394">
        <f t="shared" ca="1" si="384"/>
        <v>40</v>
      </c>
      <c r="AA1085" s="400"/>
    </row>
    <row r="1086" spans="16:27">
      <c r="P1086" s="394">
        <f t="shared" ca="1" si="383"/>
        <v>270</v>
      </c>
      <c r="Q1086" s="394">
        <f t="shared" ca="1" si="384"/>
        <v>30</v>
      </c>
      <c r="AA1086" s="400"/>
    </row>
    <row r="1087" spans="16:27">
      <c r="P1087" s="394">
        <f t="shared" ca="1" si="383"/>
        <v>250</v>
      </c>
      <c r="Q1087" s="394">
        <f t="shared" ca="1" si="384"/>
        <v>30</v>
      </c>
      <c r="AA1087" s="400"/>
    </row>
    <row r="1088" spans="16:27">
      <c r="P1088" s="394">
        <f t="shared" ca="1" si="383"/>
        <v>270</v>
      </c>
      <c r="Q1088" s="394">
        <f t="shared" ca="1" si="384"/>
        <v>40</v>
      </c>
      <c r="AA1088" s="400"/>
    </row>
    <row r="1089" spans="16:27">
      <c r="P1089" s="394">
        <f t="shared" ca="1" si="383"/>
        <v>270</v>
      </c>
      <c r="Q1089" s="394">
        <f t="shared" ca="1" si="384"/>
        <v>30</v>
      </c>
      <c r="AA1089" s="400"/>
    </row>
    <row r="1090" spans="16:27">
      <c r="P1090" s="394">
        <f t="shared" ca="1" si="383"/>
        <v>250</v>
      </c>
      <c r="Q1090" s="394">
        <f t="shared" ca="1" si="384"/>
        <v>30</v>
      </c>
      <c r="AA1090" s="400"/>
    </row>
    <row r="1091" spans="16:27">
      <c r="P1091" s="394">
        <f t="shared" ca="1" si="383"/>
        <v>270</v>
      </c>
      <c r="Q1091" s="394">
        <f t="shared" ca="1" si="384"/>
        <v>40</v>
      </c>
      <c r="AA1091" s="400"/>
    </row>
    <row r="1092" spans="16:27">
      <c r="P1092" s="394">
        <f t="shared" ca="1" si="383"/>
        <v>250</v>
      </c>
      <c r="Q1092" s="394">
        <f t="shared" ca="1" si="384"/>
        <v>40</v>
      </c>
      <c r="AA1092" s="400"/>
    </row>
    <row r="1093" spans="16:27">
      <c r="P1093" s="394">
        <f t="shared" ca="1" si="383"/>
        <v>270</v>
      </c>
      <c r="Q1093" s="394">
        <f t="shared" ca="1" si="384"/>
        <v>30</v>
      </c>
      <c r="AA1093" s="400"/>
    </row>
    <row r="1094" spans="16:27">
      <c r="P1094" s="394">
        <f t="shared" ca="1" si="383"/>
        <v>250</v>
      </c>
      <c r="Q1094" s="394">
        <f t="shared" ca="1" si="384"/>
        <v>30</v>
      </c>
      <c r="AA1094" s="400"/>
    </row>
    <row r="1095" spans="16:27">
      <c r="P1095" s="394">
        <f t="shared" ca="1" si="383"/>
        <v>270</v>
      </c>
      <c r="Q1095" s="394">
        <f t="shared" ca="1" si="384"/>
        <v>40</v>
      </c>
      <c r="AA1095" s="400"/>
    </row>
    <row r="1096" spans="16:27">
      <c r="P1096" s="394">
        <f t="shared" ref="P1096:P1159" ca="1" si="385">ROUND((RAND()*(270-250)+250),-1)</f>
        <v>260</v>
      </c>
      <c r="Q1096" s="394">
        <f t="shared" ref="Q1096:Q1159" ca="1" si="386">ROUND((RAND()*(45-30)+30),-1)</f>
        <v>40</v>
      </c>
      <c r="AA1096" s="400"/>
    </row>
    <row r="1097" spans="16:27">
      <c r="P1097" s="394">
        <f t="shared" ca="1" si="385"/>
        <v>270</v>
      </c>
      <c r="Q1097" s="394">
        <f t="shared" ca="1" si="386"/>
        <v>30</v>
      </c>
      <c r="AA1097" s="400"/>
    </row>
    <row r="1098" spans="16:27">
      <c r="P1098" s="394">
        <f t="shared" ca="1" si="385"/>
        <v>260</v>
      </c>
      <c r="Q1098" s="394">
        <f t="shared" ca="1" si="386"/>
        <v>30</v>
      </c>
      <c r="AA1098" s="400"/>
    </row>
    <row r="1099" spans="16:27">
      <c r="P1099" s="394">
        <f t="shared" ca="1" si="385"/>
        <v>260</v>
      </c>
      <c r="Q1099" s="394">
        <f t="shared" ca="1" si="386"/>
        <v>40</v>
      </c>
      <c r="AA1099" s="400"/>
    </row>
    <row r="1100" spans="16:27">
      <c r="P1100" s="394">
        <f t="shared" ca="1" si="385"/>
        <v>250</v>
      </c>
      <c r="Q1100" s="394">
        <f t="shared" ca="1" si="386"/>
        <v>40</v>
      </c>
      <c r="AA1100" s="400"/>
    </row>
    <row r="1101" spans="16:27">
      <c r="P1101" s="394">
        <f t="shared" ca="1" si="385"/>
        <v>260</v>
      </c>
      <c r="Q1101" s="394">
        <f t="shared" ca="1" si="386"/>
        <v>40</v>
      </c>
      <c r="AA1101" s="400"/>
    </row>
    <row r="1102" spans="16:27">
      <c r="P1102" s="394">
        <f t="shared" ca="1" si="385"/>
        <v>260</v>
      </c>
      <c r="Q1102" s="394">
        <f t="shared" ca="1" si="386"/>
        <v>40</v>
      </c>
      <c r="AA1102" s="400"/>
    </row>
    <row r="1103" spans="16:27">
      <c r="P1103" s="394">
        <f t="shared" ca="1" si="385"/>
        <v>270</v>
      </c>
      <c r="Q1103" s="394">
        <f t="shared" ca="1" si="386"/>
        <v>40</v>
      </c>
      <c r="AA1103" s="400"/>
    </row>
    <row r="1104" spans="16:27">
      <c r="P1104" s="394">
        <f t="shared" ca="1" si="385"/>
        <v>270</v>
      </c>
      <c r="Q1104" s="394">
        <f t="shared" ca="1" si="386"/>
        <v>40</v>
      </c>
      <c r="AA1104" s="400"/>
    </row>
    <row r="1105" spans="16:27">
      <c r="P1105" s="394">
        <f t="shared" ca="1" si="385"/>
        <v>250</v>
      </c>
      <c r="Q1105" s="394">
        <f t="shared" ca="1" si="386"/>
        <v>30</v>
      </c>
      <c r="AA1105" s="400"/>
    </row>
    <row r="1106" spans="16:27">
      <c r="P1106" s="394">
        <f t="shared" ca="1" si="385"/>
        <v>270</v>
      </c>
      <c r="Q1106" s="394">
        <f t="shared" ca="1" si="386"/>
        <v>40</v>
      </c>
      <c r="AA1106" s="400"/>
    </row>
    <row r="1107" spans="16:27">
      <c r="P1107" s="394">
        <f t="shared" ca="1" si="385"/>
        <v>250</v>
      </c>
      <c r="Q1107" s="394">
        <f t="shared" ca="1" si="386"/>
        <v>40</v>
      </c>
      <c r="AA1107" s="400"/>
    </row>
    <row r="1108" spans="16:27">
      <c r="P1108" s="394">
        <f t="shared" ca="1" si="385"/>
        <v>250</v>
      </c>
      <c r="Q1108" s="394">
        <f t="shared" ca="1" si="386"/>
        <v>40</v>
      </c>
      <c r="AA1108" s="400"/>
    </row>
    <row r="1109" spans="16:27">
      <c r="P1109" s="394">
        <f t="shared" ca="1" si="385"/>
        <v>270</v>
      </c>
      <c r="Q1109" s="394">
        <f t="shared" ca="1" si="386"/>
        <v>40</v>
      </c>
      <c r="AA1109" s="400"/>
    </row>
    <row r="1110" spans="16:27">
      <c r="P1110" s="394">
        <f t="shared" ca="1" si="385"/>
        <v>260</v>
      </c>
      <c r="Q1110" s="394">
        <f t="shared" ca="1" si="386"/>
        <v>40</v>
      </c>
      <c r="AA1110" s="400"/>
    </row>
    <row r="1111" spans="16:27">
      <c r="P1111" s="394">
        <f t="shared" ca="1" si="385"/>
        <v>260</v>
      </c>
      <c r="Q1111" s="394">
        <f t="shared" ca="1" si="386"/>
        <v>40</v>
      </c>
      <c r="AA1111" s="400"/>
    </row>
    <row r="1112" spans="16:27">
      <c r="P1112" s="394">
        <f t="shared" ca="1" si="385"/>
        <v>260</v>
      </c>
      <c r="Q1112" s="394">
        <f t="shared" ca="1" si="386"/>
        <v>30</v>
      </c>
      <c r="AA1112" s="400"/>
    </row>
    <row r="1113" spans="16:27">
      <c r="P1113" s="394">
        <f t="shared" ca="1" si="385"/>
        <v>260</v>
      </c>
      <c r="Q1113" s="394">
        <f t="shared" ca="1" si="386"/>
        <v>30</v>
      </c>
      <c r="AA1113" s="400"/>
    </row>
    <row r="1114" spans="16:27">
      <c r="P1114" s="394">
        <f t="shared" ca="1" si="385"/>
        <v>250</v>
      </c>
      <c r="Q1114" s="394">
        <f t="shared" ca="1" si="386"/>
        <v>40</v>
      </c>
      <c r="AA1114" s="400"/>
    </row>
    <row r="1115" spans="16:27">
      <c r="P1115" s="394">
        <f t="shared" ca="1" si="385"/>
        <v>250</v>
      </c>
      <c r="Q1115" s="394">
        <f t="shared" ca="1" si="386"/>
        <v>40</v>
      </c>
      <c r="AA1115" s="400"/>
    </row>
    <row r="1116" spans="16:27">
      <c r="P1116" s="394">
        <f t="shared" ca="1" si="385"/>
        <v>250</v>
      </c>
      <c r="Q1116" s="394">
        <f t="shared" ca="1" si="386"/>
        <v>30</v>
      </c>
      <c r="AA1116" s="400"/>
    </row>
    <row r="1117" spans="16:27">
      <c r="P1117" s="394">
        <f t="shared" ca="1" si="385"/>
        <v>260</v>
      </c>
      <c r="Q1117" s="394">
        <f t="shared" ca="1" si="386"/>
        <v>40</v>
      </c>
      <c r="AA1117" s="400"/>
    </row>
    <row r="1118" spans="16:27">
      <c r="P1118" s="394">
        <f t="shared" ca="1" si="385"/>
        <v>260</v>
      </c>
      <c r="Q1118" s="394">
        <f t="shared" ca="1" si="386"/>
        <v>40</v>
      </c>
      <c r="AA1118" s="400"/>
    </row>
    <row r="1119" spans="16:27">
      <c r="P1119" s="394">
        <f t="shared" ca="1" si="385"/>
        <v>260</v>
      </c>
      <c r="Q1119" s="394">
        <f t="shared" ca="1" si="386"/>
        <v>40</v>
      </c>
      <c r="AA1119" s="400"/>
    </row>
    <row r="1120" spans="16:27">
      <c r="P1120" s="394">
        <f t="shared" ca="1" si="385"/>
        <v>270</v>
      </c>
      <c r="Q1120" s="394">
        <f t="shared" ca="1" si="386"/>
        <v>40</v>
      </c>
      <c r="AA1120" s="400"/>
    </row>
    <row r="1121" spans="16:27">
      <c r="P1121" s="394">
        <f t="shared" ca="1" si="385"/>
        <v>260</v>
      </c>
      <c r="Q1121" s="394">
        <f t="shared" ca="1" si="386"/>
        <v>40</v>
      </c>
      <c r="AA1121" s="400"/>
    </row>
    <row r="1122" spans="16:27">
      <c r="P1122" s="394">
        <f t="shared" ca="1" si="385"/>
        <v>260</v>
      </c>
      <c r="Q1122" s="394">
        <f t="shared" ca="1" si="386"/>
        <v>30</v>
      </c>
      <c r="AA1122" s="400"/>
    </row>
    <row r="1123" spans="16:27">
      <c r="P1123" s="394">
        <f t="shared" ca="1" si="385"/>
        <v>270</v>
      </c>
      <c r="Q1123" s="394">
        <f t="shared" ca="1" si="386"/>
        <v>30</v>
      </c>
      <c r="AA1123" s="400"/>
    </row>
    <row r="1124" spans="16:27">
      <c r="P1124" s="394">
        <f t="shared" ca="1" si="385"/>
        <v>260</v>
      </c>
      <c r="Q1124" s="394">
        <f t="shared" ca="1" si="386"/>
        <v>30</v>
      </c>
      <c r="AA1124" s="400"/>
    </row>
    <row r="1125" spans="16:27">
      <c r="P1125" s="394">
        <f t="shared" ca="1" si="385"/>
        <v>260</v>
      </c>
      <c r="Q1125" s="394">
        <f t="shared" ca="1" si="386"/>
        <v>30</v>
      </c>
      <c r="AA1125" s="400"/>
    </row>
    <row r="1126" spans="16:27">
      <c r="P1126" s="394">
        <f t="shared" ca="1" si="385"/>
        <v>260</v>
      </c>
      <c r="Q1126" s="394">
        <f t="shared" ca="1" si="386"/>
        <v>40</v>
      </c>
      <c r="AA1126" s="400"/>
    </row>
    <row r="1127" spans="16:27">
      <c r="P1127" s="394">
        <f t="shared" ca="1" si="385"/>
        <v>260</v>
      </c>
      <c r="Q1127" s="394">
        <f t="shared" ca="1" si="386"/>
        <v>30</v>
      </c>
      <c r="AA1127" s="400"/>
    </row>
    <row r="1128" spans="16:27">
      <c r="P1128" s="394">
        <f t="shared" ca="1" si="385"/>
        <v>250</v>
      </c>
      <c r="Q1128" s="394">
        <f t="shared" ca="1" si="386"/>
        <v>40</v>
      </c>
      <c r="AA1128" s="400"/>
    </row>
    <row r="1129" spans="16:27">
      <c r="P1129" s="394">
        <f t="shared" ca="1" si="385"/>
        <v>250</v>
      </c>
      <c r="Q1129" s="394">
        <f t="shared" ca="1" si="386"/>
        <v>40</v>
      </c>
      <c r="AA1129" s="400"/>
    </row>
    <row r="1130" spans="16:27">
      <c r="P1130" s="394">
        <f t="shared" ca="1" si="385"/>
        <v>250</v>
      </c>
      <c r="Q1130" s="394">
        <f t="shared" ca="1" si="386"/>
        <v>30</v>
      </c>
      <c r="AA1130" s="400"/>
    </row>
    <row r="1131" spans="16:27">
      <c r="P1131" s="394">
        <f t="shared" ca="1" si="385"/>
        <v>270</v>
      </c>
      <c r="Q1131" s="394">
        <f t="shared" ca="1" si="386"/>
        <v>30</v>
      </c>
      <c r="AA1131" s="400"/>
    </row>
    <row r="1132" spans="16:27">
      <c r="P1132" s="394">
        <f t="shared" ca="1" si="385"/>
        <v>260</v>
      </c>
      <c r="Q1132" s="394">
        <f t="shared" ca="1" si="386"/>
        <v>40</v>
      </c>
      <c r="AA1132" s="400"/>
    </row>
    <row r="1133" spans="16:27">
      <c r="P1133" s="394">
        <f t="shared" ca="1" si="385"/>
        <v>260</v>
      </c>
      <c r="Q1133" s="394">
        <f t="shared" ca="1" si="386"/>
        <v>40</v>
      </c>
      <c r="AA1133" s="400"/>
    </row>
    <row r="1134" spans="16:27">
      <c r="P1134" s="394">
        <f t="shared" ca="1" si="385"/>
        <v>270</v>
      </c>
      <c r="Q1134" s="394">
        <f t="shared" ca="1" si="386"/>
        <v>40</v>
      </c>
      <c r="AA1134" s="400"/>
    </row>
    <row r="1135" spans="16:27">
      <c r="P1135" s="394">
        <f t="shared" ca="1" si="385"/>
        <v>250</v>
      </c>
      <c r="Q1135" s="394">
        <f t="shared" ca="1" si="386"/>
        <v>40</v>
      </c>
      <c r="AA1135" s="400"/>
    </row>
    <row r="1136" spans="16:27">
      <c r="P1136" s="394">
        <f t="shared" ca="1" si="385"/>
        <v>260</v>
      </c>
      <c r="Q1136" s="394">
        <f t="shared" ca="1" si="386"/>
        <v>40</v>
      </c>
      <c r="AA1136" s="400"/>
    </row>
    <row r="1137" spans="16:27">
      <c r="P1137" s="394">
        <f t="shared" ca="1" si="385"/>
        <v>270</v>
      </c>
      <c r="Q1137" s="394">
        <f t="shared" ca="1" si="386"/>
        <v>30</v>
      </c>
      <c r="AA1137" s="400"/>
    </row>
    <row r="1138" spans="16:27">
      <c r="P1138" s="394">
        <f t="shared" ca="1" si="385"/>
        <v>260</v>
      </c>
      <c r="Q1138" s="394">
        <f t="shared" ca="1" si="386"/>
        <v>30</v>
      </c>
      <c r="AA1138" s="400"/>
    </row>
    <row r="1139" spans="16:27">
      <c r="P1139" s="394">
        <f t="shared" ca="1" si="385"/>
        <v>270</v>
      </c>
      <c r="Q1139" s="394">
        <f t="shared" ca="1" si="386"/>
        <v>40</v>
      </c>
      <c r="AA1139" s="400"/>
    </row>
    <row r="1140" spans="16:27">
      <c r="P1140" s="394">
        <f t="shared" ca="1" si="385"/>
        <v>260</v>
      </c>
      <c r="Q1140" s="394">
        <f t="shared" ca="1" si="386"/>
        <v>40</v>
      </c>
      <c r="AA1140" s="400"/>
    </row>
    <row r="1141" spans="16:27">
      <c r="P1141" s="394">
        <f t="shared" ca="1" si="385"/>
        <v>250</v>
      </c>
      <c r="Q1141" s="394">
        <f t="shared" ca="1" si="386"/>
        <v>30</v>
      </c>
      <c r="AA1141" s="400"/>
    </row>
    <row r="1142" spans="16:27">
      <c r="P1142" s="394">
        <f t="shared" ca="1" si="385"/>
        <v>260</v>
      </c>
      <c r="Q1142" s="394">
        <f t="shared" ca="1" si="386"/>
        <v>30</v>
      </c>
      <c r="AA1142" s="400"/>
    </row>
    <row r="1143" spans="16:27">
      <c r="P1143" s="394">
        <f t="shared" ca="1" si="385"/>
        <v>250</v>
      </c>
      <c r="Q1143" s="394">
        <f t="shared" ca="1" si="386"/>
        <v>40</v>
      </c>
      <c r="AA1143" s="400"/>
    </row>
    <row r="1144" spans="16:27">
      <c r="P1144" s="394">
        <f t="shared" ca="1" si="385"/>
        <v>260</v>
      </c>
      <c r="Q1144" s="394">
        <f t="shared" ca="1" si="386"/>
        <v>40</v>
      </c>
      <c r="AA1144" s="400"/>
    </row>
    <row r="1145" spans="16:27">
      <c r="P1145" s="394">
        <f t="shared" ca="1" si="385"/>
        <v>250</v>
      </c>
      <c r="Q1145" s="394">
        <f t="shared" ca="1" si="386"/>
        <v>40</v>
      </c>
      <c r="AA1145" s="400"/>
    </row>
    <row r="1146" spans="16:27">
      <c r="P1146" s="394">
        <f t="shared" ca="1" si="385"/>
        <v>270</v>
      </c>
      <c r="Q1146" s="394">
        <f t="shared" ca="1" si="386"/>
        <v>40</v>
      </c>
      <c r="AA1146" s="400"/>
    </row>
    <row r="1147" spans="16:27">
      <c r="P1147" s="394">
        <f t="shared" ca="1" si="385"/>
        <v>270</v>
      </c>
      <c r="Q1147" s="394">
        <f t="shared" ca="1" si="386"/>
        <v>30</v>
      </c>
      <c r="AA1147" s="400"/>
    </row>
    <row r="1148" spans="16:27">
      <c r="P1148" s="394">
        <f t="shared" ca="1" si="385"/>
        <v>260</v>
      </c>
      <c r="Q1148" s="394">
        <f t="shared" ca="1" si="386"/>
        <v>40</v>
      </c>
      <c r="AA1148" s="400"/>
    </row>
    <row r="1149" spans="16:27">
      <c r="P1149" s="394">
        <f t="shared" ca="1" si="385"/>
        <v>270</v>
      </c>
      <c r="Q1149" s="394">
        <f t="shared" ca="1" si="386"/>
        <v>30</v>
      </c>
      <c r="AA1149" s="400"/>
    </row>
    <row r="1150" spans="16:27">
      <c r="P1150" s="394">
        <f t="shared" ca="1" si="385"/>
        <v>270</v>
      </c>
      <c r="Q1150" s="394">
        <f t="shared" ca="1" si="386"/>
        <v>40</v>
      </c>
      <c r="AA1150" s="400"/>
    </row>
    <row r="1151" spans="16:27">
      <c r="P1151" s="394">
        <f t="shared" ca="1" si="385"/>
        <v>270</v>
      </c>
      <c r="Q1151" s="394">
        <f t="shared" ca="1" si="386"/>
        <v>40</v>
      </c>
      <c r="AA1151" s="400"/>
    </row>
    <row r="1152" spans="16:27">
      <c r="P1152" s="394">
        <f t="shared" ca="1" si="385"/>
        <v>250</v>
      </c>
      <c r="Q1152" s="394">
        <f t="shared" ca="1" si="386"/>
        <v>40</v>
      </c>
      <c r="AA1152" s="400"/>
    </row>
    <row r="1153" spans="16:27">
      <c r="P1153" s="394">
        <f t="shared" ca="1" si="385"/>
        <v>250</v>
      </c>
      <c r="Q1153" s="394">
        <f t="shared" ca="1" si="386"/>
        <v>30</v>
      </c>
      <c r="AA1153" s="400"/>
    </row>
    <row r="1154" spans="16:27">
      <c r="P1154" s="394">
        <f t="shared" ca="1" si="385"/>
        <v>250</v>
      </c>
      <c r="Q1154" s="394">
        <f t="shared" ca="1" si="386"/>
        <v>40</v>
      </c>
      <c r="AA1154" s="400"/>
    </row>
    <row r="1155" spans="16:27">
      <c r="P1155" s="394">
        <f t="shared" ca="1" si="385"/>
        <v>260</v>
      </c>
      <c r="Q1155" s="394">
        <f t="shared" ca="1" si="386"/>
        <v>40</v>
      </c>
      <c r="AA1155" s="400"/>
    </row>
    <row r="1156" spans="16:27">
      <c r="P1156" s="394">
        <f t="shared" ca="1" si="385"/>
        <v>270</v>
      </c>
      <c r="Q1156" s="394">
        <f t="shared" ca="1" si="386"/>
        <v>30</v>
      </c>
      <c r="AA1156" s="400"/>
    </row>
    <row r="1157" spans="16:27">
      <c r="P1157" s="394">
        <f t="shared" ca="1" si="385"/>
        <v>260</v>
      </c>
      <c r="Q1157" s="394">
        <f t="shared" ca="1" si="386"/>
        <v>40</v>
      </c>
      <c r="AA1157" s="400"/>
    </row>
    <row r="1158" spans="16:27">
      <c r="P1158" s="394">
        <f t="shared" ca="1" si="385"/>
        <v>260</v>
      </c>
      <c r="Q1158" s="394">
        <f t="shared" ca="1" si="386"/>
        <v>40</v>
      </c>
      <c r="AA1158" s="400"/>
    </row>
    <row r="1159" spans="16:27">
      <c r="P1159" s="394">
        <f t="shared" ca="1" si="385"/>
        <v>260</v>
      </c>
      <c r="Q1159" s="394">
        <f t="shared" ca="1" si="386"/>
        <v>40</v>
      </c>
      <c r="AA1159" s="400"/>
    </row>
    <row r="1160" spans="16:27">
      <c r="P1160" s="394">
        <f t="shared" ref="P1160:P1223" ca="1" si="387">ROUND((RAND()*(270-250)+250),-1)</f>
        <v>250</v>
      </c>
      <c r="Q1160" s="394">
        <f t="shared" ref="Q1160:Q1223" ca="1" si="388">ROUND((RAND()*(45-30)+30),-1)</f>
        <v>40</v>
      </c>
      <c r="AA1160" s="400"/>
    </row>
    <row r="1161" spans="16:27">
      <c r="P1161" s="394">
        <f t="shared" ca="1" si="387"/>
        <v>250</v>
      </c>
      <c r="Q1161" s="394">
        <f t="shared" ca="1" si="388"/>
        <v>40</v>
      </c>
      <c r="AA1161" s="400"/>
    </row>
    <row r="1162" spans="16:27">
      <c r="P1162" s="394">
        <f t="shared" ca="1" si="387"/>
        <v>260</v>
      </c>
      <c r="Q1162" s="394">
        <f t="shared" ca="1" si="388"/>
        <v>40</v>
      </c>
      <c r="AA1162" s="400"/>
    </row>
    <row r="1163" spans="16:27">
      <c r="P1163" s="394">
        <f t="shared" ca="1" si="387"/>
        <v>270</v>
      </c>
      <c r="Q1163" s="394">
        <f t="shared" ca="1" si="388"/>
        <v>30</v>
      </c>
      <c r="AA1163" s="400"/>
    </row>
    <row r="1164" spans="16:27">
      <c r="P1164" s="394">
        <f t="shared" ca="1" si="387"/>
        <v>260</v>
      </c>
      <c r="Q1164" s="394">
        <f t="shared" ca="1" si="388"/>
        <v>40</v>
      </c>
      <c r="AA1164" s="400"/>
    </row>
    <row r="1165" spans="16:27">
      <c r="P1165" s="394">
        <f t="shared" ca="1" si="387"/>
        <v>250</v>
      </c>
      <c r="Q1165" s="394">
        <f t="shared" ca="1" si="388"/>
        <v>40</v>
      </c>
      <c r="AA1165" s="400"/>
    </row>
    <row r="1166" spans="16:27">
      <c r="P1166" s="394">
        <f t="shared" ca="1" si="387"/>
        <v>250</v>
      </c>
      <c r="Q1166" s="394">
        <f t="shared" ca="1" si="388"/>
        <v>40</v>
      </c>
      <c r="AA1166" s="400"/>
    </row>
    <row r="1167" spans="16:27">
      <c r="P1167" s="394">
        <f t="shared" ca="1" si="387"/>
        <v>270</v>
      </c>
      <c r="Q1167" s="394">
        <f t="shared" ca="1" si="388"/>
        <v>40</v>
      </c>
      <c r="AA1167" s="400"/>
    </row>
    <row r="1168" spans="16:27">
      <c r="P1168" s="394">
        <f t="shared" ca="1" si="387"/>
        <v>260</v>
      </c>
      <c r="Q1168" s="394">
        <f t="shared" ca="1" si="388"/>
        <v>40</v>
      </c>
      <c r="AA1168" s="400"/>
    </row>
    <row r="1169" spans="16:27">
      <c r="P1169" s="394">
        <f t="shared" ca="1" si="387"/>
        <v>260</v>
      </c>
      <c r="Q1169" s="394">
        <f t="shared" ca="1" si="388"/>
        <v>40</v>
      </c>
      <c r="AA1169" s="400"/>
    </row>
    <row r="1170" spans="16:27">
      <c r="P1170" s="394">
        <f t="shared" ca="1" si="387"/>
        <v>250</v>
      </c>
      <c r="Q1170" s="394">
        <f t="shared" ca="1" si="388"/>
        <v>40</v>
      </c>
      <c r="AA1170" s="400"/>
    </row>
    <row r="1171" spans="16:27">
      <c r="P1171" s="394">
        <f t="shared" ca="1" si="387"/>
        <v>250</v>
      </c>
      <c r="Q1171" s="394">
        <f t="shared" ca="1" si="388"/>
        <v>30</v>
      </c>
      <c r="AA1171" s="400"/>
    </row>
    <row r="1172" spans="16:27">
      <c r="P1172" s="394">
        <f t="shared" ca="1" si="387"/>
        <v>260</v>
      </c>
      <c r="Q1172" s="394">
        <f t="shared" ca="1" si="388"/>
        <v>40</v>
      </c>
      <c r="AA1172" s="400"/>
    </row>
    <row r="1173" spans="16:27">
      <c r="P1173" s="394">
        <f t="shared" ca="1" si="387"/>
        <v>260</v>
      </c>
      <c r="Q1173" s="394">
        <f t="shared" ca="1" si="388"/>
        <v>40</v>
      </c>
      <c r="AA1173" s="400"/>
    </row>
    <row r="1174" spans="16:27">
      <c r="P1174" s="394">
        <f t="shared" ca="1" si="387"/>
        <v>260</v>
      </c>
      <c r="Q1174" s="394">
        <f t="shared" ca="1" si="388"/>
        <v>40</v>
      </c>
      <c r="AA1174" s="400"/>
    </row>
    <row r="1175" spans="16:27">
      <c r="P1175" s="394">
        <f t="shared" ca="1" si="387"/>
        <v>260</v>
      </c>
      <c r="Q1175" s="394">
        <f t="shared" ca="1" si="388"/>
        <v>40</v>
      </c>
      <c r="AA1175" s="400"/>
    </row>
    <row r="1176" spans="16:27">
      <c r="P1176" s="394">
        <f t="shared" ca="1" si="387"/>
        <v>250</v>
      </c>
      <c r="Q1176" s="394">
        <f t="shared" ca="1" si="388"/>
        <v>40</v>
      </c>
      <c r="AA1176" s="400"/>
    </row>
    <row r="1177" spans="16:27">
      <c r="P1177" s="394">
        <f t="shared" ca="1" si="387"/>
        <v>270</v>
      </c>
      <c r="Q1177" s="394">
        <f t="shared" ca="1" si="388"/>
        <v>30</v>
      </c>
      <c r="AA1177" s="400"/>
    </row>
    <row r="1178" spans="16:27">
      <c r="P1178" s="394">
        <f t="shared" ca="1" si="387"/>
        <v>260</v>
      </c>
      <c r="Q1178" s="394">
        <f t="shared" ca="1" si="388"/>
        <v>30</v>
      </c>
      <c r="AA1178" s="400"/>
    </row>
    <row r="1179" spans="16:27">
      <c r="P1179" s="394">
        <f t="shared" ca="1" si="387"/>
        <v>260</v>
      </c>
      <c r="Q1179" s="394">
        <f t="shared" ca="1" si="388"/>
        <v>30</v>
      </c>
      <c r="AA1179" s="400"/>
    </row>
    <row r="1180" spans="16:27">
      <c r="P1180" s="394">
        <f t="shared" ca="1" si="387"/>
        <v>250</v>
      </c>
      <c r="Q1180" s="394">
        <f t="shared" ca="1" si="388"/>
        <v>40</v>
      </c>
      <c r="AA1180" s="400"/>
    </row>
    <row r="1181" spans="16:27">
      <c r="P1181" s="394">
        <f t="shared" ca="1" si="387"/>
        <v>260</v>
      </c>
      <c r="Q1181" s="394">
        <f t="shared" ca="1" si="388"/>
        <v>30</v>
      </c>
      <c r="AA1181" s="400"/>
    </row>
    <row r="1182" spans="16:27">
      <c r="P1182" s="394">
        <f t="shared" ca="1" si="387"/>
        <v>270</v>
      </c>
      <c r="Q1182" s="394">
        <f t="shared" ca="1" si="388"/>
        <v>40</v>
      </c>
      <c r="AA1182" s="400"/>
    </row>
    <row r="1183" spans="16:27">
      <c r="P1183" s="394">
        <f t="shared" ca="1" si="387"/>
        <v>260</v>
      </c>
      <c r="Q1183" s="394">
        <f t="shared" ca="1" si="388"/>
        <v>40</v>
      </c>
      <c r="AA1183" s="400"/>
    </row>
    <row r="1184" spans="16:27">
      <c r="P1184" s="394">
        <f t="shared" ca="1" si="387"/>
        <v>250</v>
      </c>
      <c r="Q1184" s="394">
        <f t="shared" ca="1" si="388"/>
        <v>40</v>
      </c>
      <c r="AA1184" s="400"/>
    </row>
    <row r="1185" spans="16:27">
      <c r="P1185" s="394">
        <f t="shared" ca="1" si="387"/>
        <v>270</v>
      </c>
      <c r="Q1185" s="394">
        <f t="shared" ca="1" si="388"/>
        <v>30</v>
      </c>
      <c r="AA1185" s="400"/>
    </row>
    <row r="1186" spans="16:27">
      <c r="P1186" s="394">
        <f t="shared" ca="1" si="387"/>
        <v>260</v>
      </c>
      <c r="Q1186" s="394">
        <f t="shared" ca="1" si="388"/>
        <v>40</v>
      </c>
      <c r="AA1186" s="400"/>
    </row>
    <row r="1187" spans="16:27">
      <c r="P1187" s="394">
        <f t="shared" ca="1" si="387"/>
        <v>250</v>
      </c>
      <c r="Q1187" s="394">
        <f t="shared" ca="1" si="388"/>
        <v>40</v>
      </c>
      <c r="AA1187" s="400"/>
    </row>
    <row r="1188" spans="16:27">
      <c r="P1188" s="394">
        <f t="shared" ca="1" si="387"/>
        <v>270</v>
      </c>
      <c r="Q1188" s="394">
        <f t="shared" ca="1" si="388"/>
        <v>30</v>
      </c>
      <c r="AA1188" s="400"/>
    </row>
    <row r="1189" spans="16:27">
      <c r="P1189" s="394">
        <f t="shared" ca="1" si="387"/>
        <v>250</v>
      </c>
      <c r="Q1189" s="394">
        <f t="shared" ca="1" si="388"/>
        <v>30</v>
      </c>
      <c r="AA1189" s="400"/>
    </row>
    <row r="1190" spans="16:27">
      <c r="P1190" s="394">
        <f t="shared" ca="1" si="387"/>
        <v>270</v>
      </c>
      <c r="Q1190" s="394">
        <f t="shared" ca="1" si="388"/>
        <v>30</v>
      </c>
      <c r="AA1190" s="400"/>
    </row>
    <row r="1191" spans="16:27">
      <c r="P1191" s="394">
        <f t="shared" ca="1" si="387"/>
        <v>250</v>
      </c>
      <c r="Q1191" s="394">
        <f t="shared" ca="1" si="388"/>
        <v>40</v>
      </c>
      <c r="AA1191" s="400"/>
    </row>
    <row r="1192" spans="16:27">
      <c r="P1192" s="394">
        <f t="shared" ca="1" si="387"/>
        <v>270</v>
      </c>
      <c r="Q1192" s="394">
        <f t="shared" ca="1" si="388"/>
        <v>30</v>
      </c>
      <c r="AA1192" s="400"/>
    </row>
    <row r="1193" spans="16:27">
      <c r="P1193" s="394">
        <f t="shared" ca="1" si="387"/>
        <v>260</v>
      </c>
      <c r="Q1193" s="394">
        <f t="shared" ca="1" si="388"/>
        <v>40</v>
      </c>
      <c r="AA1193" s="400"/>
    </row>
    <row r="1194" spans="16:27">
      <c r="P1194" s="394">
        <f t="shared" ca="1" si="387"/>
        <v>270</v>
      </c>
      <c r="Q1194" s="394">
        <f t="shared" ca="1" si="388"/>
        <v>40</v>
      </c>
      <c r="AA1194" s="400"/>
    </row>
    <row r="1195" spans="16:27">
      <c r="P1195" s="394">
        <f t="shared" ca="1" si="387"/>
        <v>270</v>
      </c>
      <c r="Q1195" s="394">
        <f t="shared" ca="1" si="388"/>
        <v>30</v>
      </c>
      <c r="AA1195" s="400"/>
    </row>
    <row r="1196" spans="16:27">
      <c r="P1196" s="394">
        <f t="shared" ca="1" si="387"/>
        <v>250</v>
      </c>
      <c r="Q1196" s="394">
        <f t="shared" ca="1" si="388"/>
        <v>30</v>
      </c>
      <c r="AA1196" s="400"/>
    </row>
    <row r="1197" spans="16:27">
      <c r="P1197" s="394">
        <f t="shared" ca="1" si="387"/>
        <v>250</v>
      </c>
      <c r="Q1197" s="394">
        <f t="shared" ca="1" si="388"/>
        <v>40</v>
      </c>
      <c r="AA1197" s="400"/>
    </row>
    <row r="1198" spans="16:27">
      <c r="P1198" s="394">
        <f t="shared" ca="1" si="387"/>
        <v>260</v>
      </c>
      <c r="Q1198" s="394">
        <f t="shared" ca="1" si="388"/>
        <v>40</v>
      </c>
      <c r="AA1198" s="400"/>
    </row>
    <row r="1199" spans="16:27">
      <c r="P1199" s="394">
        <f t="shared" ca="1" si="387"/>
        <v>270</v>
      </c>
      <c r="Q1199" s="394">
        <f t="shared" ca="1" si="388"/>
        <v>40</v>
      </c>
      <c r="AA1199" s="400"/>
    </row>
    <row r="1200" spans="16:27">
      <c r="P1200" s="394">
        <f t="shared" ca="1" si="387"/>
        <v>260</v>
      </c>
      <c r="Q1200" s="394">
        <f t="shared" ca="1" si="388"/>
        <v>30</v>
      </c>
      <c r="AA1200" s="400"/>
    </row>
    <row r="1201" spans="16:27">
      <c r="P1201" s="394">
        <f t="shared" ca="1" si="387"/>
        <v>250</v>
      </c>
      <c r="Q1201" s="394">
        <f t="shared" ca="1" si="388"/>
        <v>30</v>
      </c>
      <c r="AA1201" s="400"/>
    </row>
    <row r="1202" spans="16:27">
      <c r="P1202" s="394">
        <f t="shared" ca="1" si="387"/>
        <v>250</v>
      </c>
      <c r="Q1202" s="394">
        <f t="shared" ca="1" si="388"/>
        <v>40</v>
      </c>
      <c r="AA1202" s="400"/>
    </row>
    <row r="1203" spans="16:27">
      <c r="P1203" s="394">
        <f t="shared" ca="1" si="387"/>
        <v>250</v>
      </c>
      <c r="Q1203" s="394">
        <f t="shared" ca="1" si="388"/>
        <v>40</v>
      </c>
      <c r="AA1203" s="400"/>
    </row>
    <row r="1204" spans="16:27">
      <c r="P1204" s="394">
        <f t="shared" ca="1" si="387"/>
        <v>260</v>
      </c>
      <c r="Q1204" s="394">
        <f t="shared" ca="1" si="388"/>
        <v>40</v>
      </c>
      <c r="AA1204" s="400"/>
    </row>
    <row r="1205" spans="16:27">
      <c r="P1205" s="394">
        <f t="shared" ca="1" si="387"/>
        <v>260</v>
      </c>
      <c r="Q1205" s="394">
        <f t="shared" ca="1" si="388"/>
        <v>30</v>
      </c>
      <c r="AA1205" s="400"/>
    </row>
    <row r="1206" spans="16:27">
      <c r="P1206" s="394">
        <f t="shared" ca="1" si="387"/>
        <v>270</v>
      </c>
      <c r="Q1206" s="394">
        <f t="shared" ca="1" si="388"/>
        <v>40</v>
      </c>
      <c r="AA1206" s="400"/>
    </row>
    <row r="1207" spans="16:27">
      <c r="P1207" s="394">
        <f t="shared" ca="1" si="387"/>
        <v>260</v>
      </c>
      <c r="Q1207" s="394">
        <f t="shared" ca="1" si="388"/>
        <v>40</v>
      </c>
      <c r="AA1207" s="400"/>
    </row>
    <row r="1208" spans="16:27">
      <c r="P1208" s="394">
        <f t="shared" ca="1" si="387"/>
        <v>260</v>
      </c>
      <c r="Q1208" s="394">
        <f t="shared" ca="1" si="388"/>
        <v>40</v>
      </c>
      <c r="AA1208" s="400"/>
    </row>
    <row r="1209" spans="16:27">
      <c r="P1209" s="394">
        <f t="shared" ca="1" si="387"/>
        <v>250</v>
      </c>
      <c r="Q1209" s="394">
        <f t="shared" ca="1" si="388"/>
        <v>30</v>
      </c>
      <c r="AA1209" s="400"/>
    </row>
    <row r="1210" spans="16:27">
      <c r="P1210" s="394">
        <f t="shared" ca="1" si="387"/>
        <v>260</v>
      </c>
      <c r="Q1210" s="394">
        <f t="shared" ca="1" si="388"/>
        <v>30</v>
      </c>
      <c r="AA1210" s="400"/>
    </row>
    <row r="1211" spans="16:27">
      <c r="P1211" s="394">
        <f t="shared" ca="1" si="387"/>
        <v>260</v>
      </c>
      <c r="Q1211" s="394">
        <f t="shared" ca="1" si="388"/>
        <v>40</v>
      </c>
      <c r="AA1211" s="400"/>
    </row>
    <row r="1212" spans="16:27">
      <c r="P1212" s="394">
        <f t="shared" ca="1" si="387"/>
        <v>250</v>
      </c>
      <c r="Q1212" s="394">
        <f t="shared" ca="1" si="388"/>
        <v>30</v>
      </c>
      <c r="AA1212" s="400"/>
    </row>
    <row r="1213" spans="16:27">
      <c r="P1213" s="394">
        <f t="shared" ca="1" si="387"/>
        <v>260</v>
      </c>
      <c r="Q1213" s="394">
        <f t="shared" ca="1" si="388"/>
        <v>40</v>
      </c>
      <c r="AA1213" s="400"/>
    </row>
    <row r="1214" spans="16:27">
      <c r="P1214" s="394">
        <f t="shared" ca="1" si="387"/>
        <v>270</v>
      </c>
      <c r="Q1214" s="394">
        <f t="shared" ca="1" si="388"/>
        <v>30</v>
      </c>
      <c r="AA1214" s="400"/>
    </row>
    <row r="1215" spans="16:27">
      <c r="P1215" s="394">
        <f t="shared" ca="1" si="387"/>
        <v>260</v>
      </c>
      <c r="Q1215" s="394">
        <f t="shared" ca="1" si="388"/>
        <v>40</v>
      </c>
      <c r="AA1215" s="400"/>
    </row>
    <row r="1216" spans="16:27">
      <c r="P1216" s="394">
        <f t="shared" ca="1" si="387"/>
        <v>250</v>
      </c>
      <c r="Q1216" s="394">
        <f t="shared" ca="1" si="388"/>
        <v>30</v>
      </c>
      <c r="AA1216" s="400"/>
    </row>
    <row r="1217" spans="16:27">
      <c r="P1217" s="394">
        <f t="shared" ca="1" si="387"/>
        <v>250</v>
      </c>
      <c r="Q1217" s="394">
        <f t="shared" ca="1" si="388"/>
        <v>40</v>
      </c>
      <c r="AA1217" s="400"/>
    </row>
    <row r="1218" spans="16:27">
      <c r="P1218" s="394">
        <f t="shared" ca="1" si="387"/>
        <v>250</v>
      </c>
      <c r="Q1218" s="394">
        <f t="shared" ca="1" si="388"/>
        <v>30</v>
      </c>
      <c r="AA1218" s="400"/>
    </row>
    <row r="1219" spans="16:27">
      <c r="P1219" s="394">
        <f t="shared" ca="1" si="387"/>
        <v>250</v>
      </c>
      <c r="Q1219" s="394">
        <f t="shared" ca="1" si="388"/>
        <v>40</v>
      </c>
      <c r="AA1219" s="400"/>
    </row>
    <row r="1220" spans="16:27">
      <c r="P1220" s="394">
        <f t="shared" ca="1" si="387"/>
        <v>250</v>
      </c>
      <c r="Q1220" s="394">
        <f t="shared" ca="1" si="388"/>
        <v>40</v>
      </c>
      <c r="AA1220" s="400"/>
    </row>
    <row r="1221" spans="16:27">
      <c r="P1221" s="394">
        <f t="shared" ca="1" si="387"/>
        <v>250</v>
      </c>
      <c r="Q1221" s="394">
        <f t="shared" ca="1" si="388"/>
        <v>30</v>
      </c>
      <c r="AA1221" s="400"/>
    </row>
    <row r="1222" spans="16:27">
      <c r="P1222" s="394">
        <f t="shared" ca="1" si="387"/>
        <v>250</v>
      </c>
      <c r="Q1222" s="394">
        <f t="shared" ca="1" si="388"/>
        <v>40</v>
      </c>
      <c r="AA1222" s="400"/>
    </row>
    <row r="1223" spans="16:27">
      <c r="P1223" s="394">
        <f t="shared" ca="1" si="387"/>
        <v>260</v>
      </c>
      <c r="Q1223" s="394">
        <f t="shared" ca="1" si="388"/>
        <v>30</v>
      </c>
      <c r="AA1223" s="400"/>
    </row>
    <row r="1224" spans="16:27">
      <c r="P1224" s="394">
        <f t="shared" ref="P1224:P1262" ca="1" si="389">ROUND((RAND()*(270-250)+250),-1)</f>
        <v>270</v>
      </c>
      <c r="Q1224" s="394">
        <f t="shared" ref="Q1224:Q1261" ca="1" si="390">ROUND((RAND()*(45-30)+30),-1)</f>
        <v>40</v>
      </c>
      <c r="AA1224" s="400"/>
    </row>
    <row r="1225" spans="16:27">
      <c r="P1225" s="394">
        <f t="shared" ca="1" si="389"/>
        <v>270</v>
      </c>
      <c r="Q1225" s="394">
        <f t="shared" ca="1" si="390"/>
        <v>40</v>
      </c>
      <c r="AA1225" s="400"/>
    </row>
    <row r="1226" spans="16:27">
      <c r="P1226" s="394">
        <f t="shared" ca="1" si="389"/>
        <v>270</v>
      </c>
      <c r="Q1226" s="394">
        <f t="shared" ca="1" si="390"/>
        <v>40</v>
      </c>
      <c r="AA1226" s="400"/>
    </row>
    <row r="1227" spans="16:27">
      <c r="P1227" s="394">
        <f t="shared" ca="1" si="389"/>
        <v>260</v>
      </c>
      <c r="Q1227" s="394">
        <f t="shared" ca="1" si="390"/>
        <v>40</v>
      </c>
      <c r="AA1227" s="400"/>
    </row>
    <row r="1228" spans="16:27">
      <c r="P1228" s="394">
        <f t="shared" ca="1" si="389"/>
        <v>250</v>
      </c>
      <c r="Q1228" s="394">
        <f t="shared" ca="1" si="390"/>
        <v>30</v>
      </c>
      <c r="AA1228" s="400"/>
    </row>
    <row r="1229" spans="16:27">
      <c r="P1229" s="394">
        <f t="shared" ca="1" si="389"/>
        <v>260</v>
      </c>
      <c r="Q1229" s="394">
        <f t="shared" ca="1" si="390"/>
        <v>40</v>
      </c>
      <c r="AA1229" s="400"/>
    </row>
    <row r="1230" spans="16:27">
      <c r="P1230" s="394">
        <f t="shared" ca="1" si="389"/>
        <v>250</v>
      </c>
      <c r="Q1230" s="394">
        <f t="shared" ca="1" si="390"/>
        <v>40</v>
      </c>
      <c r="AA1230" s="400"/>
    </row>
    <row r="1231" spans="16:27">
      <c r="P1231" s="394">
        <f t="shared" ca="1" si="389"/>
        <v>270</v>
      </c>
      <c r="Q1231" s="394">
        <f t="shared" ca="1" si="390"/>
        <v>40</v>
      </c>
      <c r="AA1231" s="400"/>
    </row>
    <row r="1232" spans="16:27">
      <c r="P1232" s="394">
        <f t="shared" ca="1" si="389"/>
        <v>270</v>
      </c>
      <c r="Q1232" s="394">
        <f t="shared" ca="1" si="390"/>
        <v>30</v>
      </c>
      <c r="AA1232" s="400"/>
    </row>
    <row r="1233" spans="16:27">
      <c r="P1233" s="394">
        <f t="shared" ca="1" si="389"/>
        <v>270</v>
      </c>
      <c r="Q1233" s="394">
        <f t="shared" ca="1" si="390"/>
        <v>40</v>
      </c>
      <c r="AA1233" s="400"/>
    </row>
    <row r="1234" spans="16:27">
      <c r="P1234" s="394">
        <f t="shared" ca="1" si="389"/>
        <v>270</v>
      </c>
      <c r="Q1234" s="394">
        <f t="shared" ca="1" si="390"/>
        <v>40</v>
      </c>
      <c r="AA1234" s="400"/>
    </row>
    <row r="1235" spans="16:27">
      <c r="P1235" s="394">
        <f t="shared" ca="1" si="389"/>
        <v>270</v>
      </c>
      <c r="Q1235" s="394">
        <f t="shared" ca="1" si="390"/>
        <v>30</v>
      </c>
      <c r="AA1235" s="400"/>
    </row>
    <row r="1236" spans="16:27">
      <c r="P1236" s="394">
        <f t="shared" ca="1" si="389"/>
        <v>250</v>
      </c>
      <c r="Q1236" s="394">
        <f t="shared" ca="1" si="390"/>
        <v>40</v>
      </c>
      <c r="AA1236" s="400"/>
    </row>
    <row r="1237" spans="16:27">
      <c r="P1237" s="394">
        <f t="shared" ca="1" si="389"/>
        <v>260</v>
      </c>
      <c r="Q1237" s="394">
        <f t="shared" ca="1" si="390"/>
        <v>40</v>
      </c>
      <c r="AA1237" s="400"/>
    </row>
    <row r="1238" spans="16:27">
      <c r="P1238" s="394">
        <f t="shared" ca="1" si="389"/>
        <v>260</v>
      </c>
      <c r="Q1238" s="394">
        <f t="shared" ca="1" si="390"/>
        <v>40</v>
      </c>
      <c r="AA1238" s="400"/>
    </row>
    <row r="1239" spans="16:27">
      <c r="P1239" s="394">
        <f t="shared" ca="1" si="389"/>
        <v>250</v>
      </c>
      <c r="Q1239" s="394">
        <f t="shared" ca="1" si="390"/>
        <v>30</v>
      </c>
      <c r="AA1239" s="400"/>
    </row>
    <row r="1240" spans="16:27">
      <c r="P1240" s="394">
        <f t="shared" ca="1" si="389"/>
        <v>260</v>
      </c>
      <c r="Q1240" s="394">
        <f t="shared" ca="1" si="390"/>
        <v>40</v>
      </c>
      <c r="AA1240" s="400"/>
    </row>
    <row r="1241" spans="16:27">
      <c r="P1241" s="394">
        <f t="shared" ca="1" si="389"/>
        <v>260</v>
      </c>
      <c r="Q1241" s="394">
        <f t="shared" ca="1" si="390"/>
        <v>30</v>
      </c>
      <c r="AA1241" s="400"/>
    </row>
    <row r="1242" spans="16:27">
      <c r="P1242" s="394">
        <f t="shared" ca="1" si="389"/>
        <v>260</v>
      </c>
      <c r="Q1242" s="394">
        <f t="shared" ca="1" si="390"/>
        <v>30</v>
      </c>
      <c r="AA1242" s="400"/>
    </row>
    <row r="1243" spans="16:27">
      <c r="P1243" s="394">
        <f t="shared" ca="1" si="389"/>
        <v>260</v>
      </c>
      <c r="Q1243" s="394">
        <f t="shared" ca="1" si="390"/>
        <v>30</v>
      </c>
      <c r="AA1243" s="400"/>
    </row>
    <row r="1244" spans="16:27">
      <c r="P1244" s="394">
        <f t="shared" ca="1" si="389"/>
        <v>270</v>
      </c>
      <c r="Q1244" s="394">
        <f t="shared" ca="1" si="390"/>
        <v>40</v>
      </c>
      <c r="AA1244" s="400"/>
    </row>
    <row r="1245" spans="16:27">
      <c r="P1245" s="394">
        <f t="shared" ca="1" si="389"/>
        <v>260</v>
      </c>
      <c r="Q1245" s="394">
        <f t="shared" ca="1" si="390"/>
        <v>40</v>
      </c>
      <c r="AA1245" s="400"/>
    </row>
    <row r="1246" spans="16:27">
      <c r="P1246" s="394">
        <f t="shared" ca="1" si="389"/>
        <v>260</v>
      </c>
      <c r="Q1246" s="394">
        <f t="shared" ca="1" si="390"/>
        <v>30</v>
      </c>
      <c r="AA1246" s="400"/>
    </row>
    <row r="1247" spans="16:27">
      <c r="P1247" s="394">
        <f t="shared" ca="1" si="389"/>
        <v>260</v>
      </c>
      <c r="Q1247" s="394">
        <f t="shared" ca="1" si="390"/>
        <v>40</v>
      </c>
      <c r="AA1247" s="400"/>
    </row>
    <row r="1248" spans="16:27">
      <c r="P1248" s="394">
        <f t="shared" ca="1" si="389"/>
        <v>260</v>
      </c>
      <c r="Q1248" s="394">
        <f t="shared" ca="1" si="390"/>
        <v>40</v>
      </c>
      <c r="AA1248" s="400"/>
    </row>
    <row r="1249" spans="16:27">
      <c r="P1249" s="394">
        <f t="shared" ca="1" si="389"/>
        <v>250</v>
      </c>
      <c r="Q1249" s="394">
        <f t="shared" ca="1" si="390"/>
        <v>40</v>
      </c>
      <c r="AA1249" s="400"/>
    </row>
    <row r="1250" spans="16:27">
      <c r="P1250" s="394">
        <f t="shared" ca="1" si="389"/>
        <v>270</v>
      </c>
      <c r="Q1250" s="394">
        <f t="shared" ca="1" si="390"/>
        <v>40</v>
      </c>
      <c r="AA1250" s="400"/>
    </row>
    <row r="1251" spans="16:27">
      <c r="P1251" s="394">
        <f t="shared" ca="1" si="389"/>
        <v>270</v>
      </c>
      <c r="Q1251" s="394">
        <f t="shared" ca="1" si="390"/>
        <v>40</v>
      </c>
      <c r="AA1251" s="400"/>
    </row>
    <row r="1252" spans="16:27">
      <c r="P1252" s="394">
        <f t="shared" ca="1" si="389"/>
        <v>250</v>
      </c>
      <c r="Q1252" s="394">
        <f t="shared" ca="1" si="390"/>
        <v>40</v>
      </c>
      <c r="AA1252" s="400"/>
    </row>
    <row r="1253" spans="16:27">
      <c r="P1253" s="394">
        <f t="shared" ca="1" si="389"/>
        <v>250</v>
      </c>
      <c r="Q1253" s="394">
        <f t="shared" ca="1" si="390"/>
        <v>40</v>
      </c>
      <c r="AA1253" s="400"/>
    </row>
    <row r="1254" spans="16:27">
      <c r="P1254" s="394">
        <f t="shared" ca="1" si="389"/>
        <v>260</v>
      </c>
      <c r="Q1254" s="394">
        <f t="shared" ca="1" si="390"/>
        <v>30</v>
      </c>
      <c r="AA1254" s="400"/>
    </row>
    <row r="1255" spans="16:27">
      <c r="P1255" s="394">
        <f t="shared" ca="1" si="389"/>
        <v>260</v>
      </c>
      <c r="Q1255" s="394">
        <f t="shared" ca="1" si="390"/>
        <v>40</v>
      </c>
      <c r="AA1255" s="400"/>
    </row>
    <row r="1256" spans="16:27">
      <c r="P1256" s="394">
        <f t="shared" ca="1" si="389"/>
        <v>270</v>
      </c>
      <c r="Q1256" s="394">
        <f t="shared" ca="1" si="390"/>
        <v>40</v>
      </c>
      <c r="AA1256" s="400"/>
    </row>
    <row r="1257" spans="16:27">
      <c r="P1257" s="394">
        <f t="shared" ca="1" si="389"/>
        <v>270</v>
      </c>
      <c r="Q1257" s="394">
        <f t="shared" ca="1" si="390"/>
        <v>40</v>
      </c>
    </row>
    <row r="1258" spans="16:27">
      <c r="P1258" s="394">
        <f t="shared" ca="1" si="389"/>
        <v>260</v>
      </c>
      <c r="Q1258" s="394">
        <f t="shared" ca="1" si="390"/>
        <v>40</v>
      </c>
    </row>
    <row r="1259" spans="16:27">
      <c r="P1259" s="394">
        <f t="shared" ca="1" si="389"/>
        <v>260</v>
      </c>
      <c r="Q1259" s="394">
        <f t="shared" ca="1" si="390"/>
        <v>30</v>
      </c>
    </row>
    <row r="1260" spans="16:27">
      <c r="P1260" s="394">
        <f t="shared" ca="1" si="389"/>
        <v>250</v>
      </c>
      <c r="Q1260" s="394">
        <f t="shared" ca="1" si="390"/>
        <v>30</v>
      </c>
    </row>
    <row r="1261" spans="16:27">
      <c r="P1261" s="394">
        <f t="shared" ca="1" si="389"/>
        <v>260</v>
      </c>
      <c r="Q1261" s="394">
        <f t="shared" ca="1" si="390"/>
        <v>40</v>
      </c>
    </row>
    <row r="1262" spans="16:27">
      <c r="P1262" s="394">
        <f t="shared" ca="1" si="389"/>
        <v>260</v>
      </c>
    </row>
  </sheetData>
  <mergeCells count="44"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256"/>
  <sheetViews>
    <sheetView view="pageBreakPreview" topLeftCell="A682" zoomScaleSheetLayoutView="100" workbookViewId="0">
      <selection activeCell="S14" sqref="S1:S104857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4"/>
      <c r="B1" s="514"/>
      <c r="C1" s="514"/>
      <c r="D1" s="514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388"/>
      <c r="Q1" s="388"/>
      <c r="R1" s="487"/>
      <c r="S1" s="388"/>
    </row>
    <row r="2" spans="1:28" s="390" customFormat="1" ht="30" customHeight="1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  <c r="P2" s="472"/>
      <c r="Q2" s="472"/>
      <c r="R2" s="488"/>
      <c r="S2" s="472"/>
    </row>
    <row r="3" spans="1:28" s="390" customFormat="1" ht="30" customHeight="1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472"/>
      <c r="Q3" s="472"/>
      <c r="R3" s="488"/>
      <c r="S3" s="472"/>
    </row>
    <row r="4" spans="1:28" s="390" customFormat="1" ht="49.5" customHeight="1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s="515"/>
      <c r="N4" s="515"/>
      <c r="O4" s="51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6" t="s">
        <v>460</v>
      </c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R6" s="490"/>
    </row>
    <row r="7" spans="1:28" s="396" customFormat="1" ht="24" customHeight="1">
      <c r="A7" s="516" t="s">
        <v>461</v>
      </c>
      <c r="B7" s="516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7">
        <v>46100</v>
      </c>
      <c r="F8" s="51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8" t="s">
        <v>462</v>
      </c>
      <c r="B15" s="520" t="s">
        <v>185</v>
      </c>
      <c r="C15" s="522" t="s">
        <v>434</v>
      </c>
      <c r="D15" s="524" t="s">
        <v>463</v>
      </c>
      <c r="E15" s="524"/>
      <c r="F15" s="524" t="s">
        <v>464</v>
      </c>
      <c r="G15" s="524" t="s">
        <v>465</v>
      </c>
      <c r="H15" s="526" t="s">
        <v>466</v>
      </c>
      <c r="I15" s="528" t="s">
        <v>467</v>
      </c>
      <c r="J15" s="529"/>
      <c r="K15" s="530"/>
      <c r="L15" s="531" t="s">
        <v>468</v>
      </c>
      <c r="M15" s="528" t="s">
        <v>469</v>
      </c>
      <c r="N15" s="529"/>
      <c r="O15" s="51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9"/>
      <c r="B16" s="521"/>
      <c r="C16" s="523"/>
      <c r="D16" s="473" t="s">
        <v>436</v>
      </c>
      <c r="E16" s="473" t="s">
        <v>437</v>
      </c>
      <c r="F16" s="525"/>
      <c r="G16" s="525"/>
      <c r="H16" s="527"/>
      <c r="I16" s="401" t="s">
        <v>472</v>
      </c>
      <c r="J16" s="401" t="s">
        <v>473</v>
      </c>
      <c r="K16" s="476" t="s">
        <v>474</v>
      </c>
      <c r="L16" s="532"/>
      <c r="M16" s="401" t="s">
        <v>472</v>
      </c>
      <c r="N16" s="401" t="s">
        <v>473</v>
      </c>
      <c r="O16" s="51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3" t="str">
        <f>D12</f>
        <v>KM8+940, KM9+009,80</v>
      </c>
      <c r="C17" s="404" t="str">
        <f>U17</f>
        <v>C35-R7</v>
      </c>
      <c r="D17" s="405">
        <v>0.29872685185185183</v>
      </c>
      <c r="E17" s="405">
        <v>0.29890046296296297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>I17+R17</f>
        <v>11.219999999999999</v>
      </c>
      <c r="K17" s="408">
        <f>J17-I17</f>
        <v>8.0000000000000071E-2</v>
      </c>
      <c r="L17" s="409">
        <v>0.5</v>
      </c>
      <c r="M17" s="410">
        <f>I17+L17</f>
        <v>11.639999999999999</v>
      </c>
      <c r="N17" s="410">
        <f>J17+L17</f>
        <v>11.719999999999999</v>
      </c>
      <c r="O17" s="411"/>
      <c r="P17" s="484">
        <f>D17</f>
        <v>0.29872685185185183</v>
      </c>
      <c r="Q17" s="484">
        <f ca="1">P17+TIME(0,0,RANDBETWEEN(12,15))</f>
        <v>0.29890046296296297</v>
      </c>
      <c r="R17" s="486">
        <v>0.08</v>
      </c>
      <c r="S17" s="486"/>
      <c r="T17" s="507">
        <v>3</v>
      </c>
      <c r="U17" s="508" t="str">
        <f t="shared" ref="U17:U80" si="0">W17&amp;V17&amp;"-"&amp;X17&amp;Y17</f>
        <v>C35-R7</v>
      </c>
      <c r="V17" s="510">
        <v>35</v>
      </c>
      <c r="W17" s="508" t="s">
        <v>493</v>
      </c>
      <c r="X17" s="508" t="s">
        <v>494</v>
      </c>
      <c r="Y17" s="510">
        <v>7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3"/>
      <c r="C18" s="404" t="str">
        <f t="shared" ref="C18:C81" si="1">U18</f>
        <v>C35-R9</v>
      </c>
      <c r="D18" s="405">
        <v>0.29913194444444446</v>
      </c>
      <c r="E18" s="405">
        <v>0.29929398148148151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si="2">I18+R18</f>
        <v>11.239999999999998</v>
      </c>
      <c r="K18" s="408">
        <f>J18-I18</f>
        <v>9.9999999999999645E-2</v>
      </c>
      <c r="L18" s="409">
        <f>L17</f>
        <v>0.5</v>
      </c>
      <c r="M18" s="410">
        <f>I18+L18</f>
        <v>11.639999999999999</v>
      </c>
      <c r="N18" s="410">
        <f>J18+L18</f>
        <v>11.739999999999998</v>
      </c>
      <c r="O18" s="411"/>
      <c r="P18" s="485">
        <f ca="1">Q17+TIME(0,0,RANDBETWEEN(20,25))</f>
        <v>0.29917824074074073</v>
      </c>
      <c r="Q18" s="484">
        <f t="shared" ref="Q18:Q81" ca="1" si="3">P18+TIME(0,0,RANDBETWEEN(12,15))</f>
        <v>0.29935185185185187</v>
      </c>
      <c r="R18" s="486">
        <v>0.1</v>
      </c>
      <c r="S18" s="486"/>
      <c r="T18">
        <v>4</v>
      </c>
      <c r="U18" s="469" t="str">
        <f t="shared" si="0"/>
        <v>C35-R9</v>
      </c>
      <c r="V18">
        <v>35</v>
      </c>
      <c r="W18" s="470" t="s">
        <v>493</v>
      </c>
      <c r="X18" s="470" t="s">
        <v>494</v>
      </c>
      <c r="Y18">
        <v>9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13"/>
      <c r="C19" s="404" t="str">
        <f t="shared" si="1"/>
        <v>C35-R11</v>
      </c>
      <c r="D19" s="405">
        <v>0.29958333333333337</v>
      </c>
      <c r="E19" s="405">
        <v>0.29973379629629632</v>
      </c>
      <c r="F19" s="406">
        <f t="shared" ref="F19:H34" si="6">F18</f>
        <v>1.7</v>
      </c>
      <c r="G19" s="468">
        <f t="shared" si="6"/>
        <v>9.44</v>
      </c>
      <c r="H19" s="407">
        <f t="shared" si="6"/>
        <v>1.2</v>
      </c>
      <c r="I19" s="407">
        <f t="shared" ref="I19:I82" si="7">F19+G19</f>
        <v>11.139999999999999</v>
      </c>
      <c r="J19" s="407">
        <f t="shared" si="2"/>
        <v>11.239999999999998</v>
      </c>
      <c r="K19" s="408">
        <f t="shared" ref="K19:K82" si="8">J19-I19</f>
        <v>9.9999999999999645E-2</v>
      </c>
      <c r="L19" s="409">
        <f t="shared" ref="L19:L82" si="9">L18</f>
        <v>0.5</v>
      </c>
      <c r="M19" s="410">
        <f t="shared" ref="M19:M82" si="10">I19+L19</f>
        <v>11.639999999999999</v>
      </c>
      <c r="N19" s="410">
        <f t="shared" ref="N19:N82" si="11">J19+L19</f>
        <v>11.739999999999998</v>
      </c>
      <c r="O19" s="411"/>
      <c r="P19" s="485">
        <f t="shared" ref="P19:P82" ca="1" si="12">Q18+TIME(0,0,RANDBETWEEN(20,25))</f>
        <v>0.29964120370370373</v>
      </c>
      <c r="Q19" s="484">
        <f t="shared" ca="1" si="3"/>
        <v>0.29981481481481487</v>
      </c>
      <c r="R19" s="486">
        <v>0.1</v>
      </c>
      <c r="S19" s="486"/>
      <c r="T19">
        <v>5</v>
      </c>
      <c r="U19" s="469" t="str">
        <f t="shared" si="0"/>
        <v>C35-R11</v>
      </c>
      <c r="V19">
        <v>35</v>
      </c>
      <c r="W19" s="470" t="s">
        <v>493</v>
      </c>
      <c r="X19" s="470" t="s">
        <v>494</v>
      </c>
      <c r="Y19">
        <v>11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13" t="str">
        <f>D12</f>
        <v>KM8+940, KM9+009,80</v>
      </c>
      <c r="C20" s="404" t="str">
        <f t="shared" si="1"/>
        <v>C35-R13</v>
      </c>
      <c r="D20" s="405">
        <v>0.30001157407407408</v>
      </c>
      <c r="E20" s="405">
        <v>0.30017361111111113</v>
      </c>
      <c r="F20" s="406">
        <f t="shared" si="6"/>
        <v>1.7</v>
      </c>
      <c r="G20" s="468">
        <f t="shared" si="6"/>
        <v>9.44</v>
      </c>
      <c r="H20" s="407">
        <f t="shared" si="6"/>
        <v>1.2</v>
      </c>
      <c r="I20" s="407">
        <f t="shared" si="7"/>
        <v>11.139999999999999</v>
      </c>
      <c r="J20" s="407">
        <f t="shared" si="2"/>
        <v>11.159999999999998</v>
      </c>
      <c r="K20" s="408">
        <f t="shared" si="8"/>
        <v>1.9999999999999574E-2</v>
      </c>
      <c r="L20" s="409">
        <f t="shared" si="9"/>
        <v>0.5</v>
      </c>
      <c r="M20" s="410">
        <f t="shared" si="10"/>
        <v>11.639999999999999</v>
      </c>
      <c r="N20" s="410">
        <f t="shared" si="11"/>
        <v>11.659999999999998</v>
      </c>
      <c r="O20" s="411"/>
      <c r="P20" s="485">
        <f t="shared" ca="1" si="12"/>
        <v>0.30005787037037041</v>
      </c>
      <c r="Q20" s="484">
        <f t="shared" ca="1" si="3"/>
        <v>0.30019675925925932</v>
      </c>
      <c r="R20" s="486">
        <v>0.02</v>
      </c>
      <c r="S20" s="486"/>
      <c r="T20">
        <v>6</v>
      </c>
      <c r="U20" s="469" t="str">
        <f t="shared" si="0"/>
        <v>C35-R13</v>
      </c>
      <c r="V20">
        <v>35</v>
      </c>
      <c r="W20" s="470" t="s">
        <v>493</v>
      </c>
      <c r="X20" s="470" t="s">
        <v>494</v>
      </c>
      <c r="Y20">
        <v>13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13"/>
      <c r="C21" s="404" t="str">
        <f t="shared" si="1"/>
        <v>C35-R15</v>
      </c>
      <c r="D21" s="405">
        <v>0.30040509259259263</v>
      </c>
      <c r="E21" s="405">
        <v>0.30057870370370376</v>
      </c>
      <c r="F21" s="406">
        <f t="shared" si="6"/>
        <v>1.7</v>
      </c>
      <c r="G21" s="468">
        <f t="shared" si="6"/>
        <v>9.44</v>
      </c>
      <c r="H21" s="407">
        <f t="shared" si="6"/>
        <v>1.2</v>
      </c>
      <c r="I21" s="407">
        <f t="shared" si="7"/>
        <v>11.139999999999999</v>
      </c>
      <c r="J21" s="407">
        <f t="shared" si="2"/>
        <v>11.259999999999998</v>
      </c>
      <c r="K21" s="408">
        <f t="shared" si="8"/>
        <v>0.11999999999999922</v>
      </c>
      <c r="L21" s="409">
        <f t="shared" si="9"/>
        <v>0.5</v>
      </c>
      <c r="M21" s="410">
        <f t="shared" si="10"/>
        <v>11.639999999999999</v>
      </c>
      <c r="N21" s="410">
        <f t="shared" si="11"/>
        <v>11.759999999999998</v>
      </c>
      <c r="O21" s="411"/>
      <c r="P21" s="485">
        <f t="shared" ca="1" si="12"/>
        <v>0.30047453703703708</v>
      </c>
      <c r="Q21" s="484">
        <f t="shared" ca="1" si="3"/>
        <v>0.30062500000000003</v>
      </c>
      <c r="R21" s="486">
        <v>0.12</v>
      </c>
      <c r="S21" s="486"/>
      <c r="T21">
        <v>7</v>
      </c>
      <c r="U21" s="469" t="str">
        <f t="shared" si="0"/>
        <v>C35-R15</v>
      </c>
      <c r="V21">
        <v>35</v>
      </c>
      <c r="W21" s="470" t="s">
        <v>493</v>
      </c>
      <c r="X21" s="470" t="s">
        <v>494</v>
      </c>
      <c r="Y21">
        <v>15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13"/>
      <c r="C22" s="404" t="str">
        <f t="shared" si="1"/>
        <v>C35-R17</v>
      </c>
      <c r="D22" s="405">
        <v>0.3008333333333334</v>
      </c>
      <c r="E22" s="405">
        <v>0.30100694444444454</v>
      </c>
      <c r="F22" s="406">
        <f t="shared" si="6"/>
        <v>1.7</v>
      </c>
      <c r="G22" s="468">
        <f t="shared" si="6"/>
        <v>9.44</v>
      </c>
      <c r="H22" s="407">
        <f t="shared" si="6"/>
        <v>1.2</v>
      </c>
      <c r="I22" s="407">
        <f t="shared" si="7"/>
        <v>11.139999999999999</v>
      </c>
      <c r="J22" s="407">
        <f t="shared" si="2"/>
        <v>11.179999999999998</v>
      </c>
      <c r="K22" s="408">
        <f t="shared" si="8"/>
        <v>3.9999999999999147E-2</v>
      </c>
      <c r="L22" s="409">
        <f t="shared" si="9"/>
        <v>0.5</v>
      </c>
      <c r="M22" s="410">
        <f t="shared" si="10"/>
        <v>11.639999999999999</v>
      </c>
      <c r="N22" s="410">
        <f t="shared" si="11"/>
        <v>11.679999999999998</v>
      </c>
      <c r="O22" s="411"/>
      <c r="P22" s="485">
        <f t="shared" ca="1" si="12"/>
        <v>0.30086805555555557</v>
      </c>
      <c r="Q22" s="484">
        <f t="shared" ca="1" si="3"/>
        <v>0.30100694444444448</v>
      </c>
      <c r="R22" s="486">
        <v>0.04</v>
      </c>
      <c r="S22" s="486"/>
      <c r="T22">
        <v>8</v>
      </c>
      <c r="U22" s="469" t="str">
        <f t="shared" si="0"/>
        <v>C35-R17</v>
      </c>
      <c r="V22">
        <v>35</v>
      </c>
      <c r="W22" s="470" t="s">
        <v>493</v>
      </c>
      <c r="X22" s="470" t="s">
        <v>494</v>
      </c>
      <c r="Y22">
        <v>17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13"/>
      <c r="C23" s="404" t="str">
        <f t="shared" si="1"/>
        <v>C35-R19</v>
      </c>
      <c r="D23" s="412">
        <v>0.30123842592592603</v>
      </c>
      <c r="E23" s="412">
        <v>0.30141203703703717</v>
      </c>
      <c r="F23" s="406">
        <f t="shared" si="6"/>
        <v>1.7</v>
      </c>
      <c r="G23" s="468">
        <f t="shared" si="6"/>
        <v>9.44</v>
      </c>
      <c r="H23" s="407">
        <f t="shared" si="6"/>
        <v>1.2</v>
      </c>
      <c r="I23" s="407">
        <f t="shared" si="7"/>
        <v>11.139999999999999</v>
      </c>
      <c r="J23" s="407">
        <f t="shared" si="2"/>
        <v>11.239999999999998</v>
      </c>
      <c r="K23" s="408">
        <f t="shared" si="8"/>
        <v>9.9999999999999645E-2</v>
      </c>
      <c r="L23" s="409">
        <f t="shared" si="9"/>
        <v>0.5</v>
      </c>
      <c r="M23" s="410">
        <f t="shared" si="10"/>
        <v>11.639999999999999</v>
      </c>
      <c r="N23" s="410">
        <f t="shared" si="11"/>
        <v>11.739999999999998</v>
      </c>
      <c r="O23" s="411"/>
      <c r="P23" s="485">
        <f t="shared" ca="1" si="12"/>
        <v>0.30128472222222225</v>
      </c>
      <c r="Q23" s="484">
        <f t="shared" ca="1" si="3"/>
        <v>0.30143518518518519</v>
      </c>
      <c r="R23" s="486">
        <v>0.1</v>
      </c>
      <c r="S23" s="486"/>
      <c r="T23">
        <v>9</v>
      </c>
      <c r="U23" s="469" t="str">
        <f t="shared" si="0"/>
        <v>C35-R19</v>
      </c>
      <c r="V23">
        <v>35</v>
      </c>
      <c r="W23" s="470" t="s">
        <v>493</v>
      </c>
      <c r="X23" s="470" t="s">
        <v>494</v>
      </c>
      <c r="Y23">
        <v>19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13"/>
      <c r="C24" s="404" t="str">
        <f t="shared" si="1"/>
        <v>C35-R21</v>
      </c>
      <c r="D24" s="412">
        <v>0.30168981481481494</v>
      </c>
      <c r="E24" s="412">
        <v>0.30186342592592608</v>
      </c>
      <c r="F24" s="406">
        <f t="shared" si="6"/>
        <v>1.7</v>
      </c>
      <c r="G24" s="468">
        <f t="shared" si="6"/>
        <v>9.44</v>
      </c>
      <c r="H24" s="407">
        <f t="shared" si="6"/>
        <v>1.2</v>
      </c>
      <c r="I24" s="407">
        <f t="shared" si="7"/>
        <v>11.139999999999999</v>
      </c>
      <c r="J24" s="407">
        <f t="shared" si="2"/>
        <v>11.29</v>
      </c>
      <c r="K24" s="408">
        <f t="shared" si="8"/>
        <v>0.15000000000000036</v>
      </c>
      <c r="L24" s="409">
        <f t="shared" si="9"/>
        <v>0.5</v>
      </c>
      <c r="M24" s="410">
        <f t="shared" si="10"/>
        <v>11.639999999999999</v>
      </c>
      <c r="N24" s="410">
        <f t="shared" si="11"/>
        <v>11.79</v>
      </c>
      <c r="O24" s="411"/>
      <c r="P24" s="485">
        <f t="shared" ca="1" si="12"/>
        <v>0.30166666666666669</v>
      </c>
      <c r="Q24" s="484">
        <f t="shared" ca="1" si="3"/>
        <v>0.3018055555555556</v>
      </c>
      <c r="R24" s="486">
        <v>0.15</v>
      </c>
      <c r="S24" s="486"/>
      <c r="T24">
        <v>10</v>
      </c>
      <c r="U24" s="469" t="str">
        <f t="shared" si="0"/>
        <v>C35-R21</v>
      </c>
      <c r="V24">
        <v>35</v>
      </c>
      <c r="W24" s="470" t="s">
        <v>493</v>
      </c>
      <c r="X24" s="470" t="s">
        <v>494</v>
      </c>
      <c r="Y24">
        <v>21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13"/>
      <c r="C25" s="404" t="str">
        <f t="shared" si="1"/>
        <v>C35-R23</v>
      </c>
      <c r="D25" s="412">
        <v>0.30214120370370384</v>
      </c>
      <c r="E25" s="412">
        <v>0.30229166666666679</v>
      </c>
      <c r="F25" s="406">
        <f t="shared" si="6"/>
        <v>1.7</v>
      </c>
      <c r="G25" s="468">
        <f t="shared" si="6"/>
        <v>9.44</v>
      </c>
      <c r="H25" s="407">
        <f t="shared" si="6"/>
        <v>1.2</v>
      </c>
      <c r="I25" s="407">
        <f t="shared" si="7"/>
        <v>11.139999999999999</v>
      </c>
      <c r="J25" s="407">
        <f t="shared" si="2"/>
        <v>11.179999999999998</v>
      </c>
      <c r="K25" s="408">
        <f t="shared" si="8"/>
        <v>3.9999999999999147E-2</v>
      </c>
      <c r="L25" s="409">
        <f t="shared" si="9"/>
        <v>0.5</v>
      </c>
      <c r="M25" s="410">
        <f t="shared" si="10"/>
        <v>11.639999999999999</v>
      </c>
      <c r="N25" s="410">
        <f t="shared" si="11"/>
        <v>11.679999999999998</v>
      </c>
      <c r="O25" s="411"/>
      <c r="P25" s="485">
        <f t="shared" ca="1" si="12"/>
        <v>0.30209490740740746</v>
      </c>
      <c r="Q25" s="484">
        <f t="shared" ca="1" si="3"/>
        <v>0.3022685185185186</v>
      </c>
      <c r="R25" s="486">
        <v>0.04</v>
      </c>
      <c r="S25" s="486"/>
      <c r="T25">
        <v>11</v>
      </c>
      <c r="U25" s="469" t="str">
        <f t="shared" si="0"/>
        <v>C35-R23</v>
      </c>
      <c r="V25">
        <v>35</v>
      </c>
      <c r="W25" s="470" t="s">
        <v>493</v>
      </c>
      <c r="X25" s="470" t="s">
        <v>494</v>
      </c>
      <c r="Y25">
        <v>23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13"/>
      <c r="C26" s="404" t="str">
        <f t="shared" si="1"/>
        <v>C35-R25</v>
      </c>
      <c r="D26" s="412">
        <v>0.30252314814814829</v>
      </c>
      <c r="E26" s="412">
        <v>0.3026620370370372</v>
      </c>
      <c r="F26" s="406">
        <f t="shared" si="6"/>
        <v>1.7</v>
      </c>
      <c r="G26" s="468">
        <f t="shared" si="6"/>
        <v>9.44</v>
      </c>
      <c r="H26" s="407">
        <f t="shared" si="6"/>
        <v>1.2</v>
      </c>
      <c r="I26" s="407">
        <f t="shared" si="7"/>
        <v>11.139999999999999</v>
      </c>
      <c r="J26" s="407">
        <f t="shared" si="2"/>
        <v>11.2</v>
      </c>
      <c r="K26" s="408">
        <f t="shared" si="8"/>
        <v>6.0000000000000497E-2</v>
      </c>
      <c r="L26" s="409">
        <f t="shared" si="9"/>
        <v>0.5</v>
      </c>
      <c r="M26" s="410">
        <f t="shared" si="10"/>
        <v>11.639999999999999</v>
      </c>
      <c r="N26" s="410">
        <f t="shared" si="11"/>
        <v>11.7</v>
      </c>
      <c r="O26" s="411"/>
      <c r="P26" s="485">
        <f t="shared" ca="1" si="12"/>
        <v>0.30253472222222233</v>
      </c>
      <c r="Q26" s="484">
        <f t="shared" ca="1" si="3"/>
        <v>0.30270833333333347</v>
      </c>
      <c r="R26" s="486">
        <v>0.06</v>
      </c>
      <c r="S26" s="486"/>
      <c r="T26">
        <v>12</v>
      </c>
      <c r="U26" s="469" t="str">
        <f t="shared" si="0"/>
        <v>C35-R25</v>
      </c>
      <c r="V26">
        <v>35</v>
      </c>
      <c r="W26" s="470" t="s">
        <v>493</v>
      </c>
      <c r="X26" s="470" t="s">
        <v>494</v>
      </c>
      <c r="Y26">
        <v>25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13"/>
      <c r="C27" s="404" t="str">
        <f t="shared" si="1"/>
        <v>C35-R27</v>
      </c>
      <c r="D27" s="412">
        <v>0.30291666666666683</v>
      </c>
      <c r="E27" s="412">
        <v>0.30309027777777797</v>
      </c>
      <c r="F27" s="406">
        <f t="shared" si="6"/>
        <v>1.7</v>
      </c>
      <c r="G27" s="468">
        <f t="shared" si="6"/>
        <v>9.44</v>
      </c>
      <c r="H27" s="407">
        <f t="shared" si="6"/>
        <v>1.2</v>
      </c>
      <c r="I27" s="407">
        <f t="shared" si="7"/>
        <v>11.139999999999999</v>
      </c>
      <c r="J27" s="407">
        <f t="shared" si="2"/>
        <v>11.149999999999999</v>
      </c>
      <c r="K27" s="408">
        <f t="shared" si="8"/>
        <v>9.9999999999997868E-3</v>
      </c>
      <c r="L27" s="409">
        <f t="shared" si="9"/>
        <v>0.5</v>
      </c>
      <c r="M27" s="410">
        <f t="shared" si="10"/>
        <v>11.639999999999999</v>
      </c>
      <c r="N27" s="410">
        <f t="shared" si="11"/>
        <v>11.649999999999999</v>
      </c>
      <c r="O27" s="411"/>
      <c r="P27" s="485">
        <f t="shared" ca="1" si="12"/>
        <v>0.3029629629629631</v>
      </c>
      <c r="Q27" s="484">
        <f t="shared" ca="1" si="3"/>
        <v>0.30311342592592605</v>
      </c>
      <c r="R27" s="486">
        <v>0.01</v>
      </c>
      <c r="S27" s="486"/>
      <c r="T27">
        <v>13</v>
      </c>
      <c r="U27" s="469" t="str">
        <f t="shared" si="0"/>
        <v>C35-R27</v>
      </c>
      <c r="V27">
        <v>35</v>
      </c>
      <c r="W27" s="470" t="s">
        <v>493</v>
      </c>
      <c r="X27" s="470" t="s">
        <v>494</v>
      </c>
      <c r="Y27">
        <v>27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13"/>
      <c r="C28" s="404" t="str">
        <f t="shared" si="1"/>
        <v>C35-R29</v>
      </c>
      <c r="D28" s="412">
        <v>0.30332175925925947</v>
      </c>
      <c r="E28" s="412">
        <v>0.30347222222222242</v>
      </c>
      <c r="F28" s="406">
        <f t="shared" si="6"/>
        <v>1.7</v>
      </c>
      <c r="G28" s="468">
        <f t="shared" si="6"/>
        <v>9.44</v>
      </c>
      <c r="H28" s="407">
        <f t="shared" si="6"/>
        <v>1.2</v>
      </c>
      <c r="I28" s="407">
        <f t="shared" si="7"/>
        <v>11.139999999999999</v>
      </c>
      <c r="J28" s="407">
        <f t="shared" si="2"/>
        <v>11.149999999999999</v>
      </c>
      <c r="K28" s="408">
        <f t="shared" si="8"/>
        <v>9.9999999999997868E-3</v>
      </c>
      <c r="L28" s="409">
        <f t="shared" si="9"/>
        <v>0.5</v>
      </c>
      <c r="M28" s="410">
        <f t="shared" si="10"/>
        <v>11.639999999999999</v>
      </c>
      <c r="N28" s="410">
        <f t="shared" si="11"/>
        <v>11.649999999999999</v>
      </c>
      <c r="O28" s="411"/>
      <c r="P28" s="485">
        <f t="shared" ca="1" si="12"/>
        <v>0.30334490740740755</v>
      </c>
      <c r="Q28" s="484">
        <f t="shared" ca="1" si="3"/>
        <v>0.30350694444444459</v>
      </c>
      <c r="R28" s="486">
        <v>0.01</v>
      </c>
      <c r="S28" s="486"/>
      <c r="T28">
        <v>14</v>
      </c>
      <c r="U28" s="469" t="str">
        <f t="shared" si="0"/>
        <v>C35-R29</v>
      </c>
      <c r="V28">
        <v>35</v>
      </c>
      <c r="W28" s="470" t="s">
        <v>493</v>
      </c>
      <c r="X28" s="470" t="s">
        <v>494</v>
      </c>
      <c r="Y28">
        <v>29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13"/>
      <c r="C29" s="404" t="str">
        <f t="shared" si="1"/>
        <v>C35-R31</v>
      </c>
      <c r="D29" s="412">
        <v>0.30372685185185205</v>
      </c>
      <c r="E29" s="412">
        <v>0.30386574074074096</v>
      </c>
      <c r="F29" s="406">
        <f t="shared" si="6"/>
        <v>1.7</v>
      </c>
      <c r="G29" s="468">
        <f t="shared" si="6"/>
        <v>9.44</v>
      </c>
      <c r="H29" s="407">
        <f t="shared" si="6"/>
        <v>1.2</v>
      </c>
      <c r="I29" s="407">
        <f t="shared" si="7"/>
        <v>11.139999999999999</v>
      </c>
      <c r="J29" s="407">
        <f t="shared" si="2"/>
        <v>11.159999999999998</v>
      </c>
      <c r="K29" s="408">
        <f t="shared" si="8"/>
        <v>1.9999999999999574E-2</v>
      </c>
      <c r="L29" s="409">
        <f t="shared" si="9"/>
        <v>0.5</v>
      </c>
      <c r="M29" s="410">
        <f t="shared" si="10"/>
        <v>11.639999999999999</v>
      </c>
      <c r="N29" s="410">
        <f t="shared" si="11"/>
        <v>11.659999999999998</v>
      </c>
      <c r="O29" s="411"/>
      <c r="P29" s="485">
        <f t="shared" ca="1" si="12"/>
        <v>0.30379629629629645</v>
      </c>
      <c r="Q29" s="484">
        <f t="shared" ca="1" si="3"/>
        <v>0.30396990740740759</v>
      </c>
      <c r="R29" s="486">
        <v>0.02</v>
      </c>
      <c r="S29" s="486"/>
      <c r="T29">
        <v>15</v>
      </c>
      <c r="U29" s="469" t="str">
        <f t="shared" si="0"/>
        <v>C35-R31</v>
      </c>
      <c r="V29">
        <v>35</v>
      </c>
      <c r="W29" s="470" t="s">
        <v>493</v>
      </c>
      <c r="X29" s="470" t="s">
        <v>494</v>
      </c>
      <c r="Y29">
        <v>31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13"/>
      <c r="C30" s="404" t="str">
        <f t="shared" si="1"/>
        <v>C35-R33</v>
      </c>
      <c r="D30" s="412">
        <v>0.30409722222222246</v>
      </c>
      <c r="E30" s="412">
        <v>0.30425925925925951</v>
      </c>
      <c r="F30" s="406">
        <f t="shared" si="6"/>
        <v>1.7</v>
      </c>
      <c r="G30" s="468">
        <f t="shared" si="6"/>
        <v>9.44</v>
      </c>
      <c r="H30" s="407">
        <f t="shared" si="6"/>
        <v>1.2</v>
      </c>
      <c r="I30" s="407">
        <f t="shared" si="7"/>
        <v>11.139999999999999</v>
      </c>
      <c r="J30" s="407">
        <f t="shared" si="2"/>
        <v>11.27</v>
      </c>
      <c r="K30" s="408">
        <f t="shared" si="8"/>
        <v>0.13000000000000078</v>
      </c>
      <c r="L30" s="409">
        <f t="shared" si="9"/>
        <v>0.5</v>
      </c>
      <c r="M30" s="410">
        <f t="shared" si="10"/>
        <v>11.639999999999999</v>
      </c>
      <c r="N30" s="410">
        <f t="shared" si="11"/>
        <v>11.77</v>
      </c>
      <c r="O30" s="411"/>
      <c r="P30" s="485">
        <f t="shared" ca="1" si="12"/>
        <v>0.30424768518518536</v>
      </c>
      <c r="Q30" s="484">
        <f t="shared" ca="1" si="3"/>
        <v>0.3044097222222224</v>
      </c>
      <c r="R30" s="486">
        <v>0.13</v>
      </c>
      <c r="S30" s="486"/>
      <c r="T30">
        <v>16</v>
      </c>
      <c r="U30" s="469" t="str">
        <f t="shared" si="0"/>
        <v>C35-R33</v>
      </c>
      <c r="V30">
        <v>35</v>
      </c>
      <c r="W30" s="470" t="s">
        <v>493</v>
      </c>
      <c r="X30" s="470" t="s">
        <v>494</v>
      </c>
      <c r="Y30">
        <v>33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13"/>
      <c r="C31" s="404" t="str">
        <f t="shared" si="1"/>
        <v>C35-R35</v>
      </c>
      <c r="D31" s="412">
        <v>0.30452546296296323</v>
      </c>
      <c r="E31" s="412">
        <v>0.30469907407407437</v>
      </c>
      <c r="F31" s="406">
        <f t="shared" si="6"/>
        <v>1.7</v>
      </c>
      <c r="G31" s="468">
        <f t="shared" si="6"/>
        <v>9.44</v>
      </c>
      <c r="H31" s="407">
        <f t="shared" si="6"/>
        <v>1.2</v>
      </c>
      <c r="I31" s="407">
        <f t="shared" si="7"/>
        <v>11.139999999999999</v>
      </c>
      <c r="J31" s="407">
        <f t="shared" si="2"/>
        <v>11.169999999999998</v>
      </c>
      <c r="K31" s="408">
        <f t="shared" si="8"/>
        <v>2.9999999999999361E-2</v>
      </c>
      <c r="L31" s="409">
        <f t="shared" si="9"/>
        <v>0.5</v>
      </c>
      <c r="M31" s="410">
        <f t="shared" si="10"/>
        <v>11.639999999999999</v>
      </c>
      <c r="N31" s="410">
        <f t="shared" si="11"/>
        <v>11.669999999999998</v>
      </c>
      <c r="O31" s="411"/>
      <c r="P31" s="485">
        <f t="shared" ca="1" si="12"/>
        <v>0.30465277777777794</v>
      </c>
      <c r="Q31" s="484">
        <f t="shared" ca="1" si="3"/>
        <v>0.30479166666666685</v>
      </c>
      <c r="R31" s="486">
        <v>0.03</v>
      </c>
      <c r="S31" s="486"/>
      <c r="T31">
        <v>17</v>
      </c>
      <c r="U31" s="469" t="str">
        <f t="shared" si="0"/>
        <v>C35-R35</v>
      </c>
      <c r="V31">
        <v>35</v>
      </c>
      <c r="W31" s="470" t="s">
        <v>493</v>
      </c>
      <c r="X31" s="470" t="s">
        <v>494</v>
      </c>
      <c r="Y31">
        <v>35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13"/>
      <c r="C32" s="404" t="str">
        <f t="shared" si="1"/>
        <v>C35-R37</v>
      </c>
      <c r="D32" s="412">
        <v>0.30498842592592623</v>
      </c>
      <c r="E32" s="412">
        <v>0.30512731481481514</v>
      </c>
      <c r="F32" s="406">
        <f t="shared" si="6"/>
        <v>1.7</v>
      </c>
      <c r="G32" s="468">
        <f t="shared" si="6"/>
        <v>9.44</v>
      </c>
      <c r="H32" s="407">
        <f t="shared" si="6"/>
        <v>1.2</v>
      </c>
      <c r="I32" s="407">
        <f t="shared" si="7"/>
        <v>11.139999999999999</v>
      </c>
      <c r="J32" s="407">
        <f t="shared" si="2"/>
        <v>11.169999999999998</v>
      </c>
      <c r="K32" s="408">
        <f t="shared" si="8"/>
        <v>2.9999999999999361E-2</v>
      </c>
      <c r="L32" s="409">
        <f t="shared" si="9"/>
        <v>0.5</v>
      </c>
      <c r="M32" s="410">
        <f t="shared" si="10"/>
        <v>11.639999999999999</v>
      </c>
      <c r="N32" s="410">
        <f t="shared" si="11"/>
        <v>11.669999999999998</v>
      </c>
      <c r="O32" s="411"/>
      <c r="P32" s="485">
        <f t="shared" ca="1" si="12"/>
        <v>0.30503472222222239</v>
      </c>
      <c r="Q32" s="484">
        <f t="shared" ca="1" si="3"/>
        <v>0.30520833333333353</v>
      </c>
      <c r="R32" s="486">
        <v>0.03</v>
      </c>
      <c r="S32" s="486"/>
      <c r="T32">
        <v>18</v>
      </c>
      <c r="U32" s="469" t="str">
        <f t="shared" si="0"/>
        <v>C35-R37</v>
      </c>
      <c r="V32">
        <v>35</v>
      </c>
      <c r="W32" s="470" t="s">
        <v>493</v>
      </c>
      <c r="X32" s="470" t="s">
        <v>494</v>
      </c>
      <c r="Y32">
        <v>37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13"/>
      <c r="C33" s="404" t="str">
        <f t="shared" si="1"/>
        <v>C35-R39</v>
      </c>
      <c r="D33" s="412">
        <v>0.30540509259259291</v>
      </c>
      <c r="E33" s="412">
        <v>0.30557870370370405</v>
      </c>
      <c r="F33" s="406">
        <f t="shared" si="6"/>
        <v>1.7</v>
      </c>
      <c r="G33" s="468">
        <f t="shared" si="6"/>
        <v>9.44</v>
      </c>
      <c r="H33" s="407">
        <f t="shared" si="6"/>
        <v>1.2</v>
      </c>
      <c r="I33" s="407">
        <f t="shared" si="7"/>
        <v>11.139999999999999</v>
      </c>
      <c r="J33" s="407">
        <f t="shared" si="2"/>
        <v>11.239999999999998</v>
      </c>
      <c r="K33" s="408">
        <f t="shared" si="8"/>
        <v>9.9999999999999645E-2</v>
      </c>
      <c r="L33" s="409">
        <f t="shared" si="9"/>
        <v>0.5</v>
      </c>
      <c r="M33" s="410">
        <f t="shared" si="10"/>
        <v>11.639999999999999</v>
      </c>
      <c r="N33" s="410">
        <f t="shared" si="11"/>
        <v>11.739999999999998</v>
      </c>
      <c r="O33" s="411"/>
      <c r="P33" s="485">
        <f t="shared" ca="1" si="12"/>
        <v>0.30543981481481502</v>
      </c>
      <c r="Q33" s="484">
        <f t="shared" ca="1" si="3"/>
        <v>0.30561342592592616</v>
      </c>
      <c r="R33" s="486">
        <v>0.1</v>
      </c>
      <c r="S33" s="486"/>
      <c r="T33">
        <v>19</v>
      </c>
      <c r="U33" s="469" t="str">
        <f t="shared" si="0"/>
        <v>C35-R39</v>
      </c>
      <c r="V33">
        <v>35</v>
      </c>
      <c r="W33" s="470" t="s">
        <v>493</v>
      </c>
      <c r="X33" s="470" t="s">
        <v>494</v>
      </c>
      <c r="Y33">
        <v>39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13"/>
      <c r="C34" s="404" t="str">
        <f t="shared" si="1"/>
        <v>C35-R41</v>
      </c>
      <c r="D34" s="412">
        <v>0.30581018518518555</v>
      </c>
      <c r="E34" s="412">
        <v>0.3059606481481485</v>
      </c>
      <c r="F34" s="406">
        <f t="shared" si="6"/>
        <v>1.7</v>
      </c>
      <c r="G34" s="468">
        <f t="shared" si="6"/>
        <v>9.44</v>
      </c>
      <c r="H34" s="407">
        <f t="shared" si="6"/>
        <v>1.2</v>
      </c>
      <c r="I34" s="407">
        <f t="shared" si="7"/>
        <v>11.139999999999999</v>
      </c>
      <c r="J34" s="407">
        <f t="shared" si="2"/>
        <v>11.28</v>
      </c>
      <c r="K34" s="408">
        <f t="shared" si="8"/>
        <v>0.14000000000000057</v>
      </c>
      <c r="L34" s="409">
        <f t="shared" si="9"/>
        <v>0.5</v>
      </c>
      <c r="M34" s="410">
        <f t="shared" si="10"/>
        <v>11.639999999999999</v>
      </c>
      <c r="N34" s="410">
        <f t="shared" si="11"/>
        <v>11.78</v>
      </c>
      <c r="O34" s="411"/>
      <c r="P34" s="485">
        <f t="shared" ca="1" si="12"/>
        <v>0.3058680555555558</v>
      </c>
      <c r="Q34" s="484">
        <f t="shared" ca="1" si="3"/>
        <v>0.30603009259259284</v>
      </c>
      <c r="R34" s="486">
        <v>0.14000000000000001</v>
      </c>
      <c r="S34" s="486"/>
      <c r="T34">
        <v>20</v>
      </c>
      <c r="U34" s="469" t="str">
        <f t="shared" si="0"/>
        <v>C35-R41</v>
      </c>
      <c r="V34">
        <v>35</v>
      </c>
      <c r="W34" s="470" t="s">
        <v>493</v>
      </c>
      <c r="X34" s="470" t="s">
        <v>494</v>
      </c>
      <c r="Y34">
        <v>41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13"/>
      <c r="C35" s="404" t="str">
        <f t="shared" si="1"/>
        <v>C36-R40</v>
      </c>
      <c r="D35" s="412">
        <v>0.30622685185185222</v>
      </c>
      <c r="E35" s="412">
        <v>0.30640046296296336</v>
      </c>
      <c r="F35" s="406">
        <f t="shared" ref="F35:H50" si="13">F34</f>
        <v>1.7</v>
      </c>
      <c r="G35" s="468">
        <f t="shared" si="13"/>
        <v>9.44</v>
      </c>
      <c r="H35" s="407">
        <f t="shared" si="13"/>
        <v>1.2</v>
      </c>
      <c r="I35" s="407">
        <f t="shared" si="7"/>
        <v>11.139999999999999</v>
      </c>
      <c r="J35" s="407">
        <f t="shared" si="2"/>
        <v>11.27</v>
      </c>
      <c r="K35" s="408">
        <f t="shared" si="8"/>
        <v>0.13000000000000078</v>
      </c>
      <c r="L35" s="409">
        <f t="shared" si="9"/>
        <v>0.5</v>
      </c>
      <c r="M35" s="410">
        <f t="shared" si="10"/>
        <v>11.639999999999999</v>
      </c>
      <c r="N35" s="410">
        <f t="shared" si="11"/>
        <v>11.77</v>
      </c>
      <c r="O35" s="411"/>
      <c r="P35" s="485">
        <f t="shared" ca="1" si="12"/>
        <v>0.3063194444444447</v>
      </c>
      <c r="Q35" s="484">
        <f t="shared" ca="1" si="3"/>
        <v>0.30649305555555584</v>
      </c>
      <c r="R35" s="486">
        <v>0.13</v>
      </c>
      <c r="S35" s="486"/>
      <c r="T35">
        <v>21</v>
      </c>
      <c r="U35" s="469" t="str">
        <f t="shared" si="0"/>
        <v>C36-R40</v>
      </c>
      <c r="V35">
        <v>36</v>
      </c>
      <c r="W35" s="470" t="s">
        <v>493</v>
      </c>
      <c r="X35" s="470" t="s">
        <v>494</v>
      </c>
      <c r="Y35">
        <v>40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13"/>
      <c r="C36" s="404" t="str">
        <f t="shared" si="1"/>
        <v>C36-R38</v>
      </c>
      <c r="D36" s="412">
        <v>0.30668981481481522</v>
      </c>
      <c r="E36" s="412">
        <v>0.30686342592592636</v>
      </c>
      <c r="F36" s="406">
        <f t="shared" si="13"/>
        <v>1.7</v>
      </c>
      <c r="G36" s="468">
        <f t="shared" si="13"/>
        <v>9.44</v>
      </c>
      <c r="H36" s="407">
        <f t="shared" si="13"/>
        <v>1.2</v>
      </c>
      <c r="I36" s="407">
        <f t="shared" si="7"/>
        <v>11.139999999999999</v>
      </c>
      <c r="J36" s="407">
        <f t="shared" si="2"/>
        <v>11.27</v>
      </c>
      <c r="K36" s="408">
        <f t="shared" si="8"/>
        <v>0.13000000000000078</v>
      </c>
      <c r="L36" s="409">
        <f t="shared" si="9"/>
        <v>0.5</v>
      </c>
      <c r="M36" s="410">
        <f t="shared" si="10"/>
        <v>11.639999999999999</v>
      </c>
      <c r="N36" s="410">
        <f t="shared" si="11"/>
        <v>11.77</v>
      </c>
      <c r="O36" s="411"/>
      <c r="P36" s="485">
        <f t="shared" ca="1" si="12"/>
        <v>0.3067824074074077</v>
      </c>
      <c r="Q36" s="484">
        <f t="shared" ca="1" si="3"/>
        <v>0.30692129629629661</v>
      </c>
      <c r="R36" s="486">
        <v>0.13</v>
      </c>
      <c r="S36" s="486"/>
      <c r="T36">
        <v>22</v>
      </c>
      <c r="U36" s="469" t="str">
        <f t="shared" si="0"/>
        <v>C36-R38</v>
      </c>
      <c r="V36">
        <v>36</v>
      </c>
      <c r="W36" s="470" t="s">
        <v>493</v>
      </c>
      <c r="X36" s="470" t="s">
        <v>494</v>
      </c>
      <c r="Y36">
        <v>38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13"/>
      <c r="C37" s="404" t="str">
        <f t="shared" si="1"/>
        <v>C36-R36</v>
      </c>
      <c r="D37" s="412">
        <v>0.30709490740740786</v>
      </c>
      <c r="E37" s="412">
        <v>0.307268518518519</v>
      </c>
      <c r="F37" s="406">
        <f t="shared" si="13"/>
        <v>1.7</v>
      </c>
      <c r="G37" s="468">
        <f t="shared" si="13"/>
        <v>9.44</v>
      </c>
      <c r="H37" s="407">
        <f t="shared" si="13"/>
        <v>1.2</v>
      </c>
      <c r="I37" s="407">
        <f t="shared" si="7"/>
        <v>11.139999999999999</v>
      </c>
      <c r="J37" s="407">
        <f t="shared" si="2"/>
        <v>11.209999999999999</v>
      </c>
      <c r="K37" s="408">
        <f t="shared" si="8"/>
        <v>7.0000000000000284E-2</v>
      </c>
      <c r="L37" s="409">
        <f t="shared" si="9"/>
        <v>0.5</v>
      </c>
      <c r="M37" s="410">
        <f t="shared" si="10"/>
        <v>11.639999999999999</v>
      </c>
      <c r="N37" s="410">
        <f t="shared" si="11"/>
        <v>11.709999999999999</v>
      </c>
      <c r="O37" s="411"/>
      <c r="P37" s="485">
        <f t="shared" ca="1" si="12"/>
        <v>0.30716435185185215</v>
      </c>
      <c r="Q37" s="484">
        <f t="shared" ca="1" si="3"/>
        <v>0.30730324074074106</v>
      </c>
      <c r="R37" s="486">
        <v>7.0000000000000007E-2</v>
      </c>
      <c r="S37" s="486"/>
      <c r="T37">
        <v>23</v>
      </c>
      <c r="U37" s="469" t="str">
        <f t="shared" si="0"/>
        <v>C36-R36</v>
      </c>
      <c r="V37">
        <v>36</v>
      </c>
      <c r="W37" s="470" t="s">
        <v>493</v>
      </c>
      <c r="X37" s="470" t="s">
        <v>494</v>
      </c>
      <c r="Y37">
        <v>36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13"/>
      <c r="C38" s="404" t="str">
        <f t="shared" si="1"/>
        <v>C36-R34</v>
      </c>
      <c r="D38" s="412">
        <v>0.30753472222222272</v>
      </c>
      <c r="E38" s="412">
        <v>0.30769675925925977</v>
      </c>
      <c r="F38" s="406">
        <f t="shared" si="13"/>
        <v>1.7</v>
      </c>
      <c r="G38" s="468">
        <f t="shared" si="13"/>
        <v>9.44</v>
      </c>
      <c r="H38" s="407">
        <f t="shared" si="13"/>
        <v>1.2</v>
      </c>
      <c r="I38" s="407">
        <f t="shared" si="7"/>
        <v>11.139999999999999</v>
      </c>
      <c r="J38" s="407">
        <f t="shared" si="2"/>
        <v>11.179999999999998</v>
      </c>
      <c r="K38" s="408">
        <f t="shared" si="8"/>
        <v>3.9999999999999147E-2</v>
      </c>
      <c r="L38" s="409">
        <f t="shared" si="9"/>
        <v>0.5</v>
      </c>
      <c r="M38" s="410">
        <f t="shared" si="10"/>
        <v>11.639999999999999</v>
      </c>
      <c r="N38" s="410">
        <f t="shared" si="11"/>
        <v>11.679999999999998</v>
      </c>
      <c r="O38" s="411"/>
      <c r="P38" s="485">
        <f t="shared" ca="1" si="12"/>
        <v>0.30755787037037069</v>
      </c>
      <c r="Q38" s="484">
        <f t="shared" ca="1" si="3"/>
        <v>0.30773148148148183</v>
      </c>
      <c r="R38" s="486">
        <v>0.04</v>
      </c>
      <c r="S38" s="486"/>
      <c r="T38">
        <v>24</v>
      </c>
      <c r="U38" s="469" t="str">
        <f t="shared" si="0"/>
        <v>C36-R34</v>
      </c>
      <c r="V38">
        <v>36</v>
      </c>
      <c r="W38" s="470" t="s">
        <v>493</v>
      </c>
      <c r="X38" s="470" t="s">
        <v>494</v>
      </c>
      <c r="Y38">
        <v>34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13"/>
      <c r="C39" s="404" t="str">
        <f t="shared" si="1"/>
        <v>C36-R32</v>
      </c>
      <c r="D39" s="412">
        <v>0.30797453703703753</v>
      </c>
      <c r="E39" s="412">
        <v>0.30814814814814867</v>
      </c>
      <c r="F39" s="406">
        <f t="shared" si="13"/>
        <v>1.7</v>
      </c>
      <c r="G39" s="468">
        <f t="shared" si="13"/>
        <v>9.44</v>
      </c>
      <c r="H39" s="407">
        <f t="shared" si="13"/>
        <v>1.2</v>
      </c>
      <c r="I39" s="407">
        <f t="shared" si="7"/>
        <v>11.139999999999999</v>
      </c>
      <c r="J39" s="407">
        <f t="shared" si="2"/>
        <v>11.27</v>
      </c>
      <c r="K39" s="408">
        <f t="shared" si="8"/>
        <v>0.13000000000000078</v>
      </c>
      <c r="L39" s="409">
        <f t="shared" si="9"/>
        <v>0.5</v>
      </c>
      <c r="M39" s="410">
        <f t="shared" si="10"/>
        <v>11.639999999999999</v>
      </c>
      <c r="N39" s="410">
        <f t="shared" si="11"/>
        <v>11.77</v>
      </c>
      <c r="O39" s="411"/>
      <c r="P39" s="485">
        <f t="shared" ca="1" si="12"/>
        <v>0.30800925925925959</v>
      </c>
      <c r="Q39" s="484">
        <f t="shared" ca="1" si="3"/>
        <v>0.3081481481481485</v>
      </c>
      <c r="R39" s="486">
        <v>0.13</v>
      </c>
      <c r="S39" s="486"/>
      <c r="T39">
        <v>25</v>
      </c>
      <c r="U39" s="469" t="str">
        <f t="shared" si="0"/>
        <v>C36-R32</v>
      </c>
      <c r="V39">
        <v>36</v>
      </c>
      <c r="W39" s="470" t="s">
        <v>493</v>
      </c>
      <c r="X39" s="470" t="s">
        <v>494</v>
      </c>
      <c r="Y39">
        <v>32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13"/>
      <c r="C40" s="404" t="str">
        <f t="shared" si="1"/>
        <v>C36-R30</v>
      </c>
      <c r="D40" s="412">
        <v>0.30843750000000053</v>
      </c>
      <c r="E40" s="412">
        <v>0.30857638888888944</v>
      </c>
      <c r="F40" s="406">
        <f t="shared" si="13"/>
        <v>1.7</v>
      </c>
      <c r="G40" s="468">
        <f t="shared" si="13"/>
        <v>9.44</v>
      </c>
      <c r="H40" s="407">
        <f t="shared" si="13"/>
        <v>1.2</v>
      </c>
      <c r="I40" s="407">
        <f t="shared" si="7"/>
        <v>11.139999999999999</v>
      </c>
      <c r="J40" s="407">
        <f t="shared" si="2"/>
        <v>11.239999999999998</v>
      </c>
      <c r="K40" s="408">
        <f t="shared" si="8"/>
        <v>9.9999999999999645E-2</v>
      </c>
      <c r="L40" s="409">
        <f t="shared" si="9"/>
        <v>0.5</v>
      </c>
      <c r="M40" s="410">
        <f t="shared" si="10"/>
        <v>11.639999999999999</v>
      </c>
      <c r="N40" s="410">
        <f t="shared" si="11"/>
        <v>11.739999999999998</v>
      </c>
      <c r="O40" s="411"/>
      <c r="P40" s="485">
        <f t="shared" ca="1" si="12"/>
        <v>0.30841435185185223</v>
      </c>
      <c r="Q40" s="484">
        <f t="shared" ca="1" si="3"/>
        <v>0.30855324074074114</v>
      </c>
      <c r="R40" s="486">
        <v>0.1</v>
      </c>
      <c r="S40" s="486"/>
      <c r="T40">
        <v>1</v>
      </c>
      <c r="U40" s="469" t="str">
        <f t="shared" si="0"/>
        <v>C36-R30</v>
      </c>
      <c r="V40">
        <v>36</v>
      </c>
      <c r="W40" s="470" t="s">
        <v>493</v>
      </c>
      <c r="X40" s="470" t="s">
        <v>494</v>
      </c>
      <c r="Y40">
        <v>30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13"/>
      <c r="C41" s="404" t="str">
        <f t="shared" si="1"/>
        <v>C36-R28</v>
      </c>
      <c r="D41" s="412">
        <v>0.3088657407407413</v>
      </c>
      <c r="E41" s="412">
        <v>0.30902777777777835</v>
      </c>
      <c r="F41" s="406">
        <f t="shared" si="13"/>
        <v>1.7</v>
      </c>
      <c r="G41" s="468">
        <f t="shared" si="13"/>
        <v>9.44</v>
      </c>
      <c r="H41" s="407">
        <f t="shared" si="13"/>
        <v>1.2</v>
      </c>
      <c r="I41" s="407">
        <f t="shared" si="7"/>
        <v>11.139999999999999</v>
      </c>
      <c r="J41" s="407">
        <f t="shared" si="2"/>
        <v>11.209999999999999</v>
      </c>
      <c r="K41" s="408">
        <f t="shared" si="8"/>
        <v>7.0000000000000284E-2</v>
      </c>
      <c r="L41" s="409">
        <f t="shared" si="9"/>
        <v>0.5</v>
      </c>
      <c r="M41" s="410">
        <f t="shared" si="10"/>
        <v>11.639999999999999</v>
      </c>
      <c r="N41" s="410">
        <f t="shared" si="11"/>
        <v>11.709999999999999</v>
      </c>
      <c r="O41" s="411"/>
      <c r="P41" s="485">
        <f t="shared" ca="1" si="12"/>
        <v>0.30878472222222264</v>
      </c>
      <c r="Q41" s="484">
        <f t="shared" ca="1" si="3"/>
        <v>0.30892361111111155</v>
      </c>
      <c r="R41" s="486">
        <v>7.0000000000000007E-2</v>
      </c>
      <c r="S41" s="486"/>
      <c r="T41">
        <v>2</v>
      </c>
      <c r="U41" s="469" t="str">
        <f t="shared" si="0"/>
        <v>C36-R28</v>
      </c>
      <c r="V41">
        <v>36</v>
      </c>
      <c r="W41" s="470" t="s">
        <v>493</v>
      </c>
      <c r="X41" s="470" t="s">
        <v>494</v>
      </c>
      <c r="Y41">
        <v>28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13"/>
      <c r="C42" s="404" t="str">
        <f t="shared" si="1"/>
        <v>C36-R26</v>
      </c>
      <c r="D42" s="412">
        <v>0.30929398148148207</v>
      </c>
      <c r="E42" s="412">
        <v>0.30943287037037098</v>
      </c>
      <c r="F42" s="406">
        <f t="shared" si="13"/>
        <v>1.7</v>
      </c>
      <c r="G42" s="468">
        <f t="shared" si="13"/>
        <v>9.44</v>
      </c>
      <c r="H42" s="407">
        <f t="shared" si="13"/>
        <v>1.2</v>
      </c>
      <c r="I42" s="407">
        <f t="shared" si="7"/>
        <v>11.139999999999999</v>
      </c>
      <c r="J42" s="407">
        <f t="shared" si="2"/>
        <v>11.149999999999999</v>
      </c>
      <c r="K42" s="408">
        <f t="shared" si="8"/>
        <v>9.9999999999997868E-3</v>
      </c>
      <c r="L42" s="409">
        <f t="shared" si="9"/>
        <v>0.5</v>
      </c>
      <c r="M42" s="410">
        <f t="shared" si="10"/>
        <v>11.639999999999999</v>
      </c>
      <c r="N42" s="410">
        <f t="shared" si="11"/>
        <v>11.649999999999999</v>
      </c>
      <c r="O42" s="411"/>
      <c r="P42" s="485">
        <f t="shared" ca="1" si="12"/>
        <v>0.30915509259259305</v>
      </c>
      <c r="Q42" s="484">
        <f t="shared" ca="1" si="3"/>
        <v>0.30929398148148196</v>
      </c>
      <c r="R42" s="486">
        <v>0.01</v>
      </c>
      <c r="S42" s="486"/>
      <c r="T42">
        <v>3</v>
      </c>
      <c r="U42" s="469" t="str">
        <f t="shared" si="0"/>
        <v>C36-R26</v>
      </c>
      <c r="V42">
        <v>36</v>
      </c>
      <c r="W42" s="470" t="s">
        <v>493</v>
      </c>
      <c r="X42" s="470" t="s">
        <v>494</v>
      </c>
      <c r="Y42">
        <v>26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13"/>
      <c r="C43" s="404" t="str">
        <f t="shared" si="1"/>
        <v>C36-R24</v>
      </c>
      <c r="D43" s="412">
        <v>0.30967592592592652</v>
      </c>
      <c r="E43" s="412">
        <v>0.30984953703703766</v>
      </c>
      <c r="F43" s="406">
        <f t="shared" si="13"/>
        <v>1.7</v>
      </c>
      <c r="G43" s="468">
        <f t="shared" si="13"/>
        <v>9.44</v>
      </c>
      <c r="H43" s="407">
        <f t="shared" si="13"/>
        <v>1.2</v>
      </c>
      <c r="I43" s="407">
        <f t="shared" si="7"/>
        <v>11.139999999999999</v>
      </c>
      <c r="J43" s="407">
        <f t="shared" si="2"/>
        <v>11.28</v>
      </c>
      <c r="K43" s="408">
        <f t="shared" si="8"/>
        <v>0.14000000000000057</v>
      </c>
      <c r="L43" s="409">
        <f t="shared" si="9"/>
        <v>0.5</v>
      </c>
      <c r="M43" s="410">
        <f t="shared" si="10"/>
        <v>11.639999999999999</v>
      </c>
      <c r="N43" s="410">
        <f t="shared" si="11"/>
        <v>11.78</v>
      </c>
      <c r="O43" s="411"/>
      <c r="P43" s="485">
        <f t="shared" ca="1" si="12"/>
        <v>0.30956018518518569</v>
      </c>
      <c r="Q43" s="484">
        <f t="shared" ca="1" si="3"/>
        <v>0.3096990740740746</v>
      </c>
      <c r="R43" s="486">
        <v>0.14000000000000001</v>
      </c>
      <c r="S43" s="486"/>
      <c r="T43">
        <v>4</v>
      </c>
      <c r="U43" s="469" t="str">
        <f t="shared" si="0"/>
        <v>C36-R24</v>
      </c>
      <c r="V43">
        <v>36</v>
      </c>
      <c r="W43" s="470" t="s">
        <v>493</v>
      </c>
      <c r="X43" s="470" t="s">
        <v>494</v>
      </c>
      <c r="Y43">
        <v>24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13"/>
      <c r="C44" s="404" t="str">
        <f t="shared" si="1"/>
        <v>C36-R22</v>
      </c>
      <c r="D44" s="412">
        <v>0.31013888888888952</v>
      </c>
      <c r="E44" s="412">
        <v>0.31030092592592656</v>
      </c>
      <c r="F44" s="406">
        <f t="shared" si="13"/>
        <v>1.7</v>
      </c>
      <c r="G44" s="468">
        <f t="shared" si="13"/>
        <v>9.44</v>
      </c>
      <c r="H44" s="407">
        <f t="shared" si="13"/>
        <v>1.2</v>
      </c>
      <c r="I44" s="407">
        <f t="shared" si="7"/>
        <v>11.139999999999999</v>
      </c>
      <c r="J44" s="407">
        <f t="shared" si="2"/>
        <v>11.19</v>
      </c>
      <c r="K44" s="408">
        <f t="shared" si="8"/>
        <v>5.0000000000000711E-2</v>
      </c>
      <c r="L44" s="409">
        <f t="shared" si="9"/>
        <v>0.5</v>
      </c>
      <c r="M44" s="410">
        <f t="shared" si="10"/>
        <v>11.639999999999999</v>
      </c>
      <c r="N44" s="410">
        <f t="shared" si="11"/>
        <v>11.69</v>
      </c>
      <c r="O44" s="411"/>
      <c r="P44" s="485">
        <f t="shared" ca="1" si="12"/>
        <v>0.30997685185185236</v>
      </c>
      <c r="Q44" s="484">
        <f t="shared" ca="1" si="3"/>
        <v>0.3101504629629635</v>
      </c>
      <c r="R44" s="486">
        <v>0.05</v>
      </c>
      <c r="S44" s="486"/>
      <c r="T44">
        <v>5</v>
      </c>
      <c r="U44" s="469" t="str">
        <f t="shared" si="0"/>
        <v>C36-R22</v>
      </c>
      <c r="V44">
        <v>36</v>
      </c>
      <c r="W44" s="470" t="s">
        <v>493</v>
      </c>
      <c r="X44" s="470" t="s">
        <v>494</v>
      </c>
      <c r="Y44">
        <v>22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13"/>
      <c r="C45" s="404" t="str">
        <f t="shared" si="1"/>
        <v>C36-R20</v>
      </c>
      <c r="D45" s="412">
        <v>0.31057870370370433</v>
      </c>
      <c r="E45" s="412">
        <v>0.31071759259259324</v>
      </c>
      <c r="F45" s="406">
        <f t="shared" si="13"/>
        <v>1.7</v>
      </c>
      <c r="G45" s="468">
        <f t="shared" si="13"/>
        <v>9.44</v>
      </c>
      <c r="H45" s="407">
        <f t="shared" si="13"/>
        <v>1.2</v>
      </c>
      <c r="I45" s="407">
        <f t="shared" si="7"/>
        <v>11.139999999999999</v>
      </c>
      <c r="J45" s="407">
        <f t="shared" si="2"/>
        <v>11.28</v>
      </c>
      <c r="K45" s="408">
        <f t="shared" si="8"/>
        <v>0.14000000000000057</v>
      </c>
      <c r="L45" s="409">
        <f t="shared" si="9"/>
        <v>0.5</v>
      </c>
      <c r="M45" s="410">
        <f t="shared" si="10"/>
        <v>11.639999999999999</v>
      </c>
      <c r="N45" s="410">
        <f t="shared" si="11"/>
        <v>11.78</v>
      </c>
      <c r="O45" s="411"/>
      <c r="P45" s="485">
        <f t="shared" ca="1" si="12"/>
        <v>0.31042824074074127</v>
      </c>
      <c r="Q45" s="484">
        <f t="shared" ca="1" si="3"/>
        <v>0.31057870370370422</v>
      </c>
      <c r="R45" s="486">
        <v>0.14000000000000001</v>
      </c>
      <c r="S45" s="486"/>
      <c r="T45">
        <v>6</v>
      </c>
      <c r="U45" s="469" t="str">
        <f t="shared" si="0"/>
        <v>C36-R20</v>
      </c>
      <c r="V45">
        <v>36</v>
      </c>
      <c r="W45" s="470" t="s">
        <v>493</v>
      </c>
      <c r="X45" s="470" t="s">
        <v>494</v>
      </c>
      <c r="Y45">
        <v>20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13"/>
      <c r="C46" s="404" t="str">
        <f t="shared" si="1"/>
        <v>C36-R18</v>
      </c>
      <c r="D46" s="412">
        <v>0.3110069444444451</v>
      </c>
      <c r="E46" s="412">
        <v>0.31118055555555624</v>
      </c>
      <c r="F46" s="406">
        <f t="shared" si="13"/>
        <v>1.7</v>
      </c>
      <c r="G46" s="468">
        <f t="shared" si="13"/>
        <v>9.44</v>
      </c>
      <c r="H46" s="407">
        <f t="shared" si="13"/>
        <v>1.2</v>
      </c>
      <c r="I46" s="407">
        <f t="shared" si="7"/>
        <v>11.139999999999999</v>
      </c>
      <c r="J46" s="407">
        <f t="shared" si="2"/>
        <v>11.29</v>
      </c>
      <c r="K46" s="408">
        <f t="shared" si="8"/>
        <v>0.15000000000000036</v>
      </c>
      <c r="L46" s="409">
        <f t="shared" si="9"/>
        <v>0.5</v>
      </c>
      <c r="M46" s="410">
        <f t="shared" si="10"/>
        <v>11.639999999999999</v>
      </c>
      <c r="N46" s="410">
        <f t="shared" si="11"/>
        <v>11.79</v>
      </c>
      <c r="O46" s="411"/>
      <c r="P46" s="485">
        <f t="shared" ca="1" si="12"/>
        <v>0.31084490740740794</v>
      </c>
      <c r="Q46" s="484">
        <f t="shared" ca="1" si="3"/>
        <v>0.31101851851851908</v>
      </c>
      <c r="R46" s="486">
        <v>0.15</v>
      </c>
      <c r="S46" s="486"/>
      <c r="T46">
        <v>7</v>
      </c>
      <c r="U46" s="469" t="str">
        <f t="shared" si="0"/>
        <v>C36-R18</v>
      </c>
      <c r="V46">
        <v>36</v>
      </c>
      <c r="W46" s="470" t="s">
        <v>493</v>
      </c>
      <c r="X46" s="470" t="s">
        <v>494</v>
      </c>
      <c r="Y46">
        <v>18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13"/>
      <c r="C47" s="404" t="str">
        <f t="shared" si="1"/>
        <v>C36-R16</v>
      </c>
      <c r="D47" s="405">
        <v>0.311458333333334</v>
      </c>
      <c r="E47" s="405">
        <v>0.31163194444444514</v>
      </c>
      <c r="F47" s="406">
        <f t="shared" si="13"/>
        <v>1.7</v>
      </c>
      <c r="G47" s="468">
        <f t="shared" si="13"/>
        <v>9.44</v>
      </c>
      <c r="H47" s="407">
        <f t="shared" si="13"/>
        <v>1.2</v>
      </c>
      <c r="I47" s="407">
        <f t="shared" si="7"/>
        <v>11.139999999999999</v>
      </c>
      <c r="J47" s="407">
        <f t="shared" si="2"/>
        <v>11.29</v>
      </c>
      <c r="K47" s="408">
        <f t="shared" si="8"/>
        <v>0.15000000000000036</v>
      </c>
      <c r="L47" s="409">
        <f t="shared" si="9"/>
        <v>0.5</v>
      </c>
      <c r="M47" s="410">
        <f t="shared" si="10"/>
        <v>11.639999999999999</v>
      </c>
      <c r="N47" s="410">
        <f t="shared" si="11"/>
        <v>11.79</v>
      </c>
      <c r="O47" s="411"/>
      <c r="P47" s="485">
        <f t="shared" ca="1" si="12"/>
        <v>0.31126157407407462</v>
      </c>
      <c r="Q47" s="484">
        <f t="shared" ca="1" si="3"/>
        <v>0.31140046296296353</v>
      </c>
      <c r="R47" s="486">
        <v>0.15</v>
      </c>
      <c r="S47" s="486"/>
      <c r="T47">
        <v>8</v>
      </c>
      <c r="U47" s="469" t="str">
        <f t="shared" si="0"/>
        <v>C36-R16</v>
      </c>
      <c r="V47">
        <v>36</v>
      </c>
      <c r="W47" s="470" t="s">
        <v>493</v>
      </c>
      <c r="X47" s="470" t="s">
        <v>494</v>
      </c>
      <c r="Y47">
        <v>16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13"/>
      <c r="C48" s="404" t="str">
        <f t="shared" si="1"/>
        <v>C36-R14</v>
      </c>
      <c r="D48" s="412">
        <v>0.31186342592592664</v>
      </c>
      <c r="E48" s="412">
        <v>0.31201388888888959</v>
      </c>
      <c r="F48" s="406">
        <f t="shared" si="13"/>
        <v>1.7</v>
      </c>
      <c r="G48" s="468">
        <f t="shared" si="13"/>
        <v>9.44</v>
      </c>
      <c r="H48" s="407">
        <f t="shared" si="13"/>
        <v>1.2</v>
      </c>
      <c r="I48" s="407">
        <f t="shared" si="7"/>
        <v>11.139999999999999</v>
      </c>
      <c r="J48" s="407">
        <f t="shared" si="2"/>
        <v>11.179999999999998</v>
      </c>
      <c r="K48" s="408">
        <f t="shared" si="8"/>
        <v>3.9999999999999147E-2</v>
      </c>
      <c r="L48" s="409">
        <f t="shared" si="9"/>
        <v>0.5</v>
      </c>
      <c r="M48" s="410">
        <f t="shared" si="10"/>
        <v>11.639999999999999</v>
      </c>
      <c r="N48" s="410">
        <f t="shared" si="11"/>
        <v>11.679999999999998</v>
      </c>
      <c r="O48" s="411"/>
      <c r="P48" s="485">
        <f t="shared" ca="1" si="12"/>
        <v>0.31166666666666726</v>
      </c>
      <c r="Q48" s="484">
        <f t="shared" ca="1" si="3"/>
        <v>0.31180555555555617</v>
      </c>
      <c r="R48" s="486">
        <v>0.04</v>
      </c>
      <c r="S48" s="486"/>
      <c r="T48">
        <v>9</v>
      </c>
      <c r="U48" s="469" t="str">
        <f t="shared" si="0"/>
        <v>C36-R14</v>
      </c>
      <c r="V48">
        <v>36</v>
      </c>
      <c r="W48" s="470" t="s">
        <v>493</v>
      </c>
      <c r="X48" s="470" t="s">
        <v>494</v>
      </c>
      <c r="Y48">
        <v>14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13"/>
      <c r="C49" s="404" t="str">
        <f t="shared" si="1"/>
        <v>C36-R12</v>
      </c>
      <c r="D49" s="412">
        <v>0.31225694444444513</v>
      </c>
      <c r="E49" s="412">
        <v>0.31241898148148217</v>
      </c>
      <c r="F49" s="406">
        <f t="shared" si="13"/>
        <v>1.7</v>
      </c>
      <c r="G49" s="468">
        <f t="shared" si="13"/>
        <v>9.44</v>
      </c>
      <c r="H49" s="407">
        <f t="shared" si="13"/>
        <v>1.2</v>
      </c>
      <c r="I49" s="407">
        <f t="shared" si="7"/>
        <v>11.139999999999999</v>
      </c>
      <c r="J49" s="407">
        <f t="shared" si="2"/>
        <v>11.159999999999998</v>
      </c>
      <c r="K49" s="408">
        <f t="shared" si="8"/>
        <v>1.9999999999999574E-2</v>
      </c>
      <c r="L49" s="409">
        <f t="shared" si="9"/>
        <v>0.5</v>
      </c>
      <c r="M49" s="410">
        <f t="shared" si="10"/>
        <v>11.639999999999999</v>
      </c>
      <c r="N49" s="410">
        <f t="shared" si="11"/>
        <v>11.659999999999998</v>
      </c>
      <c r="O49" s="411"/>
      <c r="P49" s="485">
        <f t="shared" ca="1" si="12"/>
        <v>0.3120601851851858</v>
      </c>
      <c r="Q49" s="484">
        <f t="shared" ca="1" si="3"/>
        <v>0.31222222222222284</v>
      </c>
      <c r="R49" s="486">
        <v>0.02</v>
      </c>
      <c r="S49" s="486"/>
      <c r="T49">
        <v>10</v>
      </c>
      <c r="U49" s="469" t="str">
        <f t="shared" si="0"/>
        <v>C36-R12</v>
      </c>
      <c r="V49">
        <v>36</v>
      </c>
      <c r="W49" s="470" t="s">
        <v>493</v>
      </c>
      <c r="X49" s="470" t="s">
        <v>494</v>
      </c>
      <c r="Y49">
        <v>12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13"/>
      <c r="C50" s="404" t="str">
        <f t="shared" si="1"/>
        <v>C36-R10</v>
      </c>
      <c r="D50" s="405">
        <v>0.31265046296296367</v>
      </c>
      <c r="E50" s="405">
        <v>0.31282407407407481</v>
      </c>
      <c r="F50" s="406">
        <f t="shared" si="13"/>
        <v>1.7</v>
      </c>
      <c r="G50" s="468">
        <f t="shared" si="13"/>
        <v>9.44</v>
      </c>
      <c r="H50" s="407">
        <f t="shared" si="13"/>
        <v>1.2</v>
      </c>
      <c r="I50" s="407">
        <f t="shared" si="7"/>
        <v>11.139999999999999</v>
      </c>
      <c r="J50" s="407">
        <f t="shared" si="2"/>
        <v>11.19</v>
      </c>
      <c r="K50" s="408">
        <f t="shared" si="8"/>
        <v>5.0000000000000711E-2</v>
      </c>
      <c r="L50" s="409">
        <f t="shared" si="9"/>
        <v>0.5</v>
      </c>
      <c r="M50" s="410">
        <f t="shared" si="10"/>
        <v>11.639999999999999</v>
      </c>
      <c r="N50" s="410">
        <f t="shared" si="11"/>
        <v>11.69</v>
      </c>
      <c r="O50" s="411"/>
      <c r="P50" s="485">
        <f t="shared" ca="1" si="12"/>
        <v>0.31248842592592657</v>
      </c>
      <c r="Q50" s="484">
        <f t="shared" ca="1" si="3"/>
        <v>0.31266203703703771</v>
      </c>
      <c r="R50" s="486">
        <v>0.05</v>
      </c>
      <c r="S50" s="486"/>
      <c r="T50">
        <v>11</v>
      </c>
      <c r="U50" s="469" t="str">
        <f t="shared" si="0"/>
        <v>C36-R10</v>
      </c>
      <c r="V50">
        <v>36</v>
      </c>
      <c r="W50" s="470" t="s">
        <v>493</v>
      </c>
      <c r="X50" s="470" t="s">
        <v>494</v>
      </c>
      <c r="Y50">
        <v>10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13"/>
      <c r="C51" s="404" t="str">
        <f t="shared" si="1"/>
        <v>C36-R8</v>
      </c>
      <c r="D51" s="405">
        <v>0.31311342592592667</v>
      </c>
      <c r="E51" s="405">
        <v>0.31325231481481558</v>
      </c>
      <c r="F51" s="406">
        <f t="shared" ref="F51:H66" si="14">F50</f>
        <v>1.7</v>
      </c>
      <c r="G51" s="468">
        <f t="shared" si="14"/>
        <v>9.44</v>
      </c>
      <c r="H51" s="407">
        <f t="shared" si="14"/>
        <v>1.2</v>
      </c>
      <c r="I51" s="407">
        <f t="shared" si="7"/>
        <v>11.139999999999999</v>
      </c>
      <c r="J51" s="407">
        <f t="shared" si="2"/>
        <v>11.149999999999999</v>
      </c>
      <c r="K51" s="408">
        <f t="shared" si="8"/>
        <v>9.9999999999997868E-3</v>
      </c>
      <c r="L51" s="409">
        <f t="shared" si="9"/>
        <v>0.5</v>
      </c>
      <c r="M51" s="410">
        <f t="shared" si="10"/>
        <v>11.639999999999999</v>
      </c>
      <c r="N51" s="410">
        <f t="shared" si="11"/>
        <v>11.649999999999999</v>
      </c>
      <c r="O51" s="411"/>
      <c r="P51" s="485">
        <f t="shared" ca="1" si="12"/>
        <v>0.31293981481481548</v>
      </c>
      <c r="Q51" s="484">
        <f t="shared" ca="1" si="3"/>
        <v>0.31307870370370439</v>
      </c>
      <c r="R51" s="486">
        <v>0.01</v>
      </c>
      <c r="S51" s="486"/>
      <c r="T51">
        <v>12</v>
      </c>
      <c r="U51" s="469" t="str">
        <f t="shared" si="0"/>
        <v>C36-R8</v>
      </c>
      <c r="V51">
        <v>36</v>
      </c>
      <c r="W51" s="470" t="s">
        <v>493</v>
      </c>
      <c r="X51" s="470" t="s">
        <v>494</v>
      </c>
      <c r="Y51">
        <v>8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13"/>
      <c r="C52" s="404" t="str">
        <f t="shared" si="1"/>
        <v>C36-R6</v>
      </c>
      <c r="D52" s="405">
        <v>0.31348379629629708</v>
      </c>
      <c r="E52" s="405">
        <v>0.31363425925926003</v>
      </c>
      <c r="F52" s="406">
        <f t="shared" si="14"/>
        <v>1.7</v>
      </c>
      <c r="G52" s="468">
        <f t="shared" si="14"/>
        <v>9.44</v>
      </c>
      <c r="H52" s="407">
        <f t="shared" si="14"/>
        <v>1.2</v>
      </c>
      <c r="I52" s="407">
        <f t="shared" si="7"/>
        <v>11.139999999999999</v>
      </c>
      <c r="J52" s="407">
        <f t="shared" si="2"/>
        <v>11.27</v>
      </c>
      <c r="K52" s="408">
        <f t="shared" si="8"/>
        <v>0.13000000000000078</v>
      </c>
      <c r="L52" s="409">
        <f t="shared" si="9"/>
        <v>0.5</v>
      </c>
      <c r="M52" s="410">
        <f t="shared" si="10"/>
        <v>11.639999999999999</v>
      </c>
      <c r="N52" s="410">
        <f t="shared" si="11"/>
        <v>11.77</v>
      </c>
      <c r="O52" s="411"/>
      <c r="P52" s="485">
        <f t="shared" ca="1" si="12"/>
        <v>0.31333333333333402</v>
      </c>
      <c r="Q52" s="484">
        <f t="shared" ca="1" si="3"/>
        <v>0.31348379629629697</v>
      </c>
      <c r="R52" s="486">
        <v>0.13</v>
      </c>
      <c r="S52" s="486"/>
      <c r="T52">
        <v>13</v>
      </c>
      <c r="U52" s="469" t="str">
        <f t="shared" si="0"/>
        <v>C36-R6</v>
      </c>
      <c r="V52">
        <v>36</v>
      </c>
      <c r="W52" s="470" t="s">
        <v>493</v>
      </c>
      <c r="X52" s="470" t="s">
        <v>494</v>
      </c>
      <c r="Y52">
        <v>6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13"/>
      <c r="C53" s="404" t="str">
        <f t="shared" si="1"/>
        <v>C36-R4</v>
      </c>
      <c r="D53" s="405">
        <v>0.31392361111111189</v>
      </c>
      <c r="E53" s="405">
        <v>0.31409722222222303</v>
      </c>
      <c r="F53" s="406">
        <f t="shared" si="14"/>
        <v>1.7</v>
      </c>
      <c r="G53" s="468">
        <f t="shared" si="14"/>
        <v>9.44</v>
      </c>
      <c r="H53" s="407">
        <f t="shared" si="14"/>
        <v>1.2</v>
      </c>
      <c r="I53" s="407">
        <f t="shared" si="7"/>
        <v>11.139999999999999</v>
      </c>
      <c r="J53" s="407">
        <f t="shared" si="2"/>
        <v>11.209999999999999</v>
      </c>
      <c r="K53" s="408">
        <f t="shared" si="8"/>
        <v>7.0000000000000284E-2</v>
      </c>
      <c r="L53" s="409">
        <f t="shared" si="9"/>
        <v>0.5</v>
      </c>
      <c r="M53" s="410">
        <f t="shared" si="10"/>
        <v>11.639999999999999</v>
      </c>
      <c r="N53" s="410">
        <f t="shared" si="11"/>
        <v>11.709999999999999</v>
      </c>
      <c r="O53" s="411"/>
      <c r="P53" s="485">
        <f t="shared" ca="1" si="12"/>
        <v>0.31372685185185251</v>
      </c>
      <c r="Q53" s="484">
        <f t="shared" ca="1" si="3"/>
        <v>0.31388888888888955</v>
      </c>
      <c r="R53" s="486">
        <v>7.0000000000000007E-2</v>
      </c>
      <c r="S53" s="486"/>
      <c r="T53">
        <v>14</v>
      </c>
      <c r="U53" s="469" t="str">
        <f t="shared" si="0"/>
        <v>C36-R4</v>
      </c>
      <c r="V53">
        <v>36</v>
      </c>
      <c r="W53" s="470" t="s">
        <v>493</v>
      </c>
      <c r="X53" s="470" t="s">
        <v>494</v>
      </c>
      <c r="Y53">
        <v>4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13"/>
      <c r="C54" s="404" t="str">
        <f t="shared" si="1"/>
        <v>C36-R2</v>
      </c>
      <c r="D54" s="405">
        <v>0.31436342592592675</v>
      </c>
      <c r="E54" s="405">
        <v>0.3145138888888897</v>
      </c>
      <c r="F54" s="406">
        <f t="shared" si="14"/>
        <v>1.7</v>
      </c>
      <c r="G54" s="468">
        <f t="shared" si="14"/>
        <v>9.44</v>
      </c>
      <c r="H54" s="407">
        <f t="shared" si="14"/>
        <v>1.2</v>
      </c>
      <c r="I54" s="407">
        <f t="shared" si="7"/>
        <v>11.139999999999999</v>
      </c>
      <c r="J54" s="407">
        <f t="shared" si="2"/>
        <v>11.209999999999999</v>
      </c>
      <c r="K54" s="408">
        <f t="shared" si="8"/>
        <v>7.0000000000000284E-2</v>
      </c>
      <c r="L54" s="409">
        <f t="shared" si="9"/>
        <v>0.5</v>
      </c>
      <c r="M54" s="410">
        <f t="shared" si="10"/>
        <v>11.639999999999999</v>
      </c>
      <c r="N54" s="410">
        <f t="shared" si="11"/>
        <v>11.709999999999999</v>
      </c>
      <c r="O54" s="411"/>
      <c r="P54" s="485">
        <f t="shared" ca="1" si="12"/>
        <v>0.31413194444444509</v>
      </c>
      <c r="Q54" s="484">
        <f t="shared" ca="1" si="3"/>
        <v>0.31430555555555623</v>
      </c>
      <c r="R54" s="486">
        <v>7.0000000000000007E-2</v>
      </c>
      <c r="S54" s="486"/>
      <c r="T54">
        <v>15</v>
      </c>
      <c r="U54" s="469" t="str">
        <f t="shared" si="0"/>
        <v>C36-R2</v>
      </c>
      <c r="V54">
        <v>36</v>
      </c>
      <c r="W54" s="470" t="s">
        <v>493</v>
      </c>
      <c r="X54" s="470" t="s">
        <v>494</v>
      </c>
      <c r="Y54">
        <v>2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13"/>
      <c r="C55" s="404" t="str">
        <f t="shared" si="1"/>
        <v>C37-R1</v>
      </c>
      <c r="D55" s="405">
        <v>0.31478009259259343</v>
      </c>
      <c r="E55" s="405">
        <v>0.31491898148148234</v>
      </c>
      <c r="F55" s="406">
        <f t="shared" si="14"/>
        <v>1.7</v>
      </c>
      <c r="G55" s="468">
        <f t="shared" si="14"/>
        <v>9.44</v>
      </c>
      <c r="H55" s="407">
        <f t="shared" si="14"/>
        <v>1.2</v>
      </c>
      <c r="I55" s="407">
        <f t="shared" si="7"/>
        <v>11.139999999999999</v>
      </c>
      <c r="J55" s="407">
        <f t="shared" si="2"/>
        <v>11.239999999999998</v>
      </c>
      <c r="K55" s="408">
        <f t="shared" si="8"/>
        <v>9.9999999999999645E-2</v>
      </c>
      <c r="L55" s="409">
        <f t="shared" si="9"/>
        <v>0.5</v>
      </c>
      <c r="M55" s="410">
        <f t="shared" si="10"/>
        <v>11.639999999999999</v>
      </c>
      <c r="N55" s="410">
        <f t="shared" si="11"/>
        <v>11.739999999999998</v>
      </c>
      <c r="O55" s="411"/>
      <c r="P55" s="485">
        <f t="shared" ca="1" si="12"/>
        <v>0.31459490740740809</v>
      </c>
      <c r="Q55" s="484">
        <f t="shared" ca="1" si="3"/>
        <v>0.31476851851851922</v>
      </c>
      <c r="R55" s="486">
        <v>0.1</v>
      </c>
      <c r="S55" s="486"/>
      <c r="T55">
        <v>16</v>
      </c>
      <c r="U55" s="469" t="str">
        <f t="shared" si="0"/>
        <v>C37-R1</v>
      </c>
      <c r="V55">
        <v>37</v>
      </c>
      <c r="W55" s="470" t="s">
        <v>493</v>
      </c>
      <c r="X55" s="470" t="s">
        <v>494</v>
      </c>
      <c r="Y55">
        <v>1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13"/>
      <c r="C56" s="404" t="str">
        <f t="shared" si="1"/>
        <v>C37-R3</v>
      </c>
      <c r="D56" s="405">
        <v>0.31516203703703788</v>
      </c>
      <c r="E56" s="405">
        <v>0.31532407407407492</v>
      </c>
      <c r="F56" s="406">
        <f t="shared" si="14"/>
        <v>1.7</v>
      </c>
      <c r="G56" s="468">
        <f t="shared" si="14"/>
        <v>9.44</v>
      </c>
      <c r="H56" s="407">
        <f t="shared" si="14"/>
        <v>1.2</v>
      </c>
      <c r="I56" s="407">
        <f t="shared" si="7"/>
        <v>11.139999999999999</v>
      </c>
      <c r="J56" s="407">
        <f t="shared" si="2"/>
        <v>11.19</v>
      </c>
      <c r="K56" s="408">
        <f t="shared" si="8"/>
        <v>5.0000000000000711E-2</v>
      </c>
      <c r="L56" s="409">
        <f t="shared" si="9"/>
        <v>0.5</v>
      </c>
      <c r="M56" s="410">
        <f t="shared" si="10"/>
        <v>11.639999999999999</v>
      </c>
      <c r="N56" s="410">
        <f t="shared" si="11"/>
        <v>11.69</v>
      </c>
      <c r="O56" s="411"/>
      <c r="P56" s="485">
        <f t="shared" ca="1" si="12"/>
        <v>0.31502314814814886</v>
      </c>
      <c r="Q56" s="484">
        <f t="shared" ca="1" si="3"/>
        <v>0.3151851851851859</v>
      </c>
      <c r="R56" s="486">
        <v>0.05</v>
      </c>
      <c r="S56" s="486"/>
      <c r="T56">
        <v>17</v>
      </c>
      <c r="U56" s="469" t="str">
        <f t="shared" si="0"/>
        <v>C37-R3</v>
      </c>
      <c r="V56">
        <v>37</v>
      </c>
      <c r="W56" s="470" t="s">
        <v>493</v>
      </c>
      <c r="X56" s="470" t="s">
        <v>494</v>
      </c>
      <c r="Y56">
        <v>3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13" t="str">
        <f>D12</f>
        <v>KM8+940, KM9+009,80</v>
      </c>
      <c r="C57" s="404" t="str">
        <f t="shared" si="1"/>
        <v>C37-R5</v>
      </c>
      <c r="D57" s="405">
        <v>0.31561342592592678</v>
      </c>
      <c r="E57" s="405">
        <v>0.31576388888888973</v>
      </c>
      <c r="F57" s="406">
        <f t="shared" si="14"/>
        <v>1.7</v>
      </c>
      <c r="G57" s="468">
        <f t="shared" si="14"/>
        <v>9.44</v>
      </c>
      <c r="H57" s="407">
        <f t="shared" si="14"/>
        <v>1.2</v>
      </c>
      <c r="I57" s="407">
        <f t="shared" si="7"/>
        <v>11.139999999999999</v>
      </c>
      <c r="J57" s="407">
        <f t="shared" si="2"/>
        <v>11.209999999999999</v>
      </c>
      <c r="K57" s="408">
        <f t="shared" si="8"/>
        <v>7.0000000000000284E-2</v>
      </c>
      <c r="L57" s="409">
        <f t="shared" si="9"/>
        <v>0.5</v>
      </c>
      <c r="M57" s="410">
        <f t="shared" si="10"/>
        <v>11.639999999999999</v>
      </c>
      <c r="N57" s="410">
        <f t="shared" si="11"/>
        <v>11.709999999999999</v>
      </c>
      <c r="O57" s="411"/>
      <c r="P57" s="485">
        <f t="shared" ca="1" si="12"/>
        <v>0.31545138888888963</v>
      </c>
      <c r="Q57" s="484">
        <f t="shared" ca="1" si="3"/>
        <v>0.31561342592592667</v>
      </c>
      <c r="R57" s="486">
        <v>7.0000000000000007E-2</v>
      </c>
      <c r="S57" s="486"/>
      <c r="T57">
        <v>18</v>
      </c>
      <c r="U57" s="469" t="str">
        <f t="shared" si="0"/>
        <v>C37-R5</v>
      </c>
      <c r="V57">
        <v>37</v>
      </c>
      <c r="W57" s="470" t="s">
        <v>493</v>
      </c>
      <c r="X57" s="470" t="s">
        <v>494</v>
      </c>
      <c r="Y57">
        <v>5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13"/>
      <c r="C58" s="404" t="str">
        <f t="shared" si="1"/>
        <v>C37-R7</v>
      </c>
      <c r="D58" s="405">
        <v>0.31601851851851936</v>
      </c>
      <c r="E58" s="405">
        <v>0.31618055555555641</v>
      </c>
      <c r="F58" s="406">
        <f t="shared" si="14"/>
        <v>1.7</v>
      </c>
      <c r="G58" s="468">
        <f t="shared" si="14"/>
        <v>9.44</v>
      </c>
      <c r="H58" s="407">
        <f t="shared" si="14"/>
        <v>1.2</v>
      </c>
      <c r="I58" s="407">
        <f t="shared" si="7"/>
        <v>11.139999999999999</v>
      </c>
      <c r="J58" s="407">
        <f t="shared" si="2"/>
        <v>11.2</v>
      </c>
      <c r="K58" s="408">
        <f t="shared" si="8"/>
        <v>6.0000000000000497E-2</v>
      </c>
      <c r="L58" s="409">
        <f t="shared" si="9"/>
        <v>0.5</v>
      </c>
      <c r="M58" s="410">
        <f t="shared" si="10"/>
        <v>11.639999999999999</v>
      </c>
      <c r="N58" s="410">
        <f t="shared" si="11"/>
        <v>11.7</v>
      </c>
      <c r="O58" s="411"/>
      <c r="P58" s="485">
        <f t="shared" ca="1" si="12"/>
        <v>0.31589120370370444</v>
      </c>
      <c r="Q58" s="484">
        <f t="shared" ca="1" si="3"/>
        <v>0.31604166666666739</v>
      </c>
      <c r="R58" s="486">
        <v>0.06</v>
      </c>
      <c r="S58" s="486"/>
      <c r="T58">
        <v>19</v>
      </c>
      <c r="U58" s="469" t="str">
        <f t="shared" si="0"/>
        <v>C37-R7</v>
      </c>
      <c r="V58">
        <v>37</v>
      </c>
      <c r="W58" s="470" t="s">
        <v>493</v>
      </c>
      <c r="X58" s="470" t="s">
        <v>494</v>
      </c>
      <c r="Y58">
        <v>7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13"/>
      <c r="C59" s="404" t="str">
        <f t="shared" si="1"/>
        <v>C37-R9</v>
      </c>
      <c r="D59" s="405">
        <v>0.31644675925926014</v>
      </c>
      <c r="E59" s="405">
        <v>0.31658564814814905</v>
      </c>
      <c r="F59" s="406">
        <f t="shared" si="14"/>
        <v>1.7</v>
      </c>
      <c r="G59" s="468">
        <f t="shared" si="14"/>
        <v>9.44</v>
      </c>
      <c r="H59" s="407">
        <f t="shared" si="14"/>
        <v>1.2</v>
      </c>
      <c r="I59" s="407">
        <f t="shared" si="7"/>
        <v>11.139999999999999</v>
      </c>
      <c r="J59" s="407">
        <f t="shared" si="2"/>
        <v>11.29</v>
      </c>
      <c r="K59" s="408">
        <f t="shared" si="8"/>
        <v>0.15000000000000036</v>
      </c>
      <c r="L59" s="409">
        <f t="shared" si="9"/>
        <v>0.5</v>
      </c>
      <c r="M59" s="410">
        <f t="shared" si="10"/>
        <v>11.639999999999999</v>
      </c>
      <c r="N59" s="410">
        <f t="shared" si="11"/>
        <v>11.79</v>
      </c>
      <c r="O59" s="411"/>
      <c r="P59" s="485">
        <f t="shared" ca="1" si="12"/>
        <v>0.31630787037037111</v>
      </c>
      <c r="Q59" s="484">
        <f t="shared" ca="1" si="3"/>
        <v>0.31645833333333406</v>
      </c>
      <c r="R59" s="486">
        <v>0.15</v>
      </c>
      <c r="S59" s="486"/>
      <c r="T59">
        <v>20</v>
      </c>
      <c r="U59" s="469" t="str">
        <f t="shared" si="0"/>
        <v>C37-R9</v>
      </c>
      <c r="V59">
        <v>37</v>
      </c>
      <c r="W59" s="470" t="s">
        <v>493</v>
      </c>
      <c r="X59" s="470" t="s">
        <v>494</v>
      </c>
      <c r="Y59">
        <v>9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13"/>
      <c r="C60" s="404" t="str">
        <f t="shared" si="1"/>
        <v>C37-R11</v>
      </c>
      <c r="D60" s="405">
        <v>0.31685185185185277</v>
      </c>
      <c r="E60" s="405">
        <v>0.31700231481481572</v>
      </c>
      <c r="F60" s="406">
        <f t="shared" si="14"/>
        <v>1.7</v>
      </c>
      <c r="G60" s="468">
        <f t="shared" si="14"/>
        <v>9.44</v>
      </c>
      <c r="H60" s="407">
        <f t="shared" si="14"/>
        <v>1.2</v>
      </c>
      <c r="I60" s="407">
        <f t="shared" si="7"/>
        <v>11.139999999999999</v>
      </c>
      <c r="J60" s="407">
        <f t="shared" si="2"/>
        <v>11.209999999999999</v>
      </c>
      <c r="K60" s="408">
        <f t="shared" si="8"/>
        <v>7.0000000000000284E-2</v>
      </c>
      <c r="L60" s="409">
        <f t="shared" si="9"/>
        <v>0.5</v>
      </c>
      <c r="M60" s="410">
        <f t="shared" si="10"/>
        <v>11.639999999999999</v>
      </c>
      <c r="N60" s="410">
        <f t="shared" si="11"/>
        <v>11.709999999999999</v>
      </c>
      <c r="O60" s="411"/>
      <c r="P60" s="485">
        <f t="shared" ca="1" si="12"/>
        <v>0.31668981481481556</v>
      </c>
      <c r="Q60" s="484">
        <f t="shared" ca="1" si="3"/>
        <v>0.31684027777777851</v>
      </c>
      <c r="R60" s="486">
        <v>7.0000000000000007E-2</v>
      </c>
      <c r="S60" s="486"/>
      <c r="T60">
        <v>21</v>
      </c>
      <c r="U60" s="469" t="str">
        <f t="shared" si="0"/>
        <v>C37-R11</v>
      </c>
      <c r="V60">
        <v>37</v>
      </c>
      <c r="W60" s="470" t="s">
        <v>493</v>
      </c>
      <c r="X60" s="470" t="s">
        <v>494</v>
      </c>
      <c r="Y60">
        <v>11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13"/>
      <c r="C61" s="404" t="str">
        <f t="shared" si="1"/>
        <v>C37-R13</v>
      </c>
      <c r="D61" s="405">
        <v>0.31726851851851945</v>
      </c>
      <c r="E61" s="405">
        <v>0.3174189814814824</v>
      </c>
      <c r="F61" s="406">
        <f t="shared" si="14"/>
        <v>1.7</v>
      </c>
      <c r="G61" s="468">
        <f t="shared" si="14"/>
        <v>9.44</v>
      </c>
      <c r="H61" s="407">
        <f t="shared" si="14"/>
        <v>1.2</v>
      </c>
      <c r="I61" s="407">
        <f t="shared" si="7"/>
        <v>11.139999999999999</v>
      </c>
      <c r="J61" s="407">
        <f t="shared" si="2"/>
        <v>11.19</v>
      </c>
      <c r="K61" s="408">
        <f t="shared" si="8"/>
        <v>5.0000000000000711E-2</v>
      </c>
      <c r="L61" s="409">
        <f t="shared" si="9"/>
        <v>0.5</v>
      </c>
      <c r="M61" s="410">
        <f t="shared" si="10"/>
        <v>11.639999999999999</v>
      </c>
      <c r="N61" s="410">
        <f t="shared" si="11"/>
        <v>11.69</v>
      </c>
      <c r="O61" s="411"/>
      <c r="P61" s="485">
        <f t="shared" ca="1" si="12"/>
        <v>0.31712962962963037</v>
      </c>
      <c r="Q61" s="484">
        <f t="shared" ca="1" si="3"/>
        <v>0.31730324074074151</v>
      </c>
      <c r="R61" s="486">
        <v>0.05</v>
      </c>
      <c r="S61" s="486"/>
      <c r="T61">
        <v>22</v>
      </c>
      <c r="U61" s="469" t="str">
        <f t="shared" si="0"/>
        <v>C37-R13</v>
      </c>
      <c r="V61">
        <v>37</v>
      </c>
      <c r="W61" s="470" t="s">
        <v>493</v>
      </c>
      <c r="X61" s="470" t="s">
        <v>494</v>
      </c>
      <c r="Y61">
        <v>13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13"/>
      <c r="C62" s="404" t="str">
        <f t="shared" si="1"/>
        <v>C37-R15</v>
      </c>
      <c r="D62" s="405">
        <v>0.31768518518518613</v>
      </c>
      <c r="E62" s="405">
        <v>0.31782407407407504</v>
      </c>
      <c r="F62" s="406">
        <f t="shared" si="14"/>
        <v>1.7</v>
      </c>
      <c r="G62" s="468">
        <f t="shared" si="14"/>
        <v>9.44</v>
      </c>
      <c r="H62" s="407">
        <f t="shared" si="14"/>
        <v>1.2</v>
      </c>
      <c r="I62" s="407">
        <f t="shared" si="7"/>
        <v>11.139999999999999</v>
      </c>
      <c r="J62" s="407">
        <f t="shared" si="2"/>
        <v>11.179999999999998</v>
      </c>
      <c r="K62" s="408">
        <f t="shared" si="8"/>
        <v>3.9999999999999147E-2</v>
      </c>
      <c r="L62" s="409">
        <f t="shared" si="9"/>
        <v>0.5</v>
      </c>
      <c r="M62" s="410">
        <f t="shared" si="10"/>
        <v>11.639999999999999</v>
      </c>
      <c r="N62" s="410">
        <f t="shared" si="11"/>
        <v>11.679999999999998</v>
      </c>
      <c r="O62" s="411"/>
      <c r="P62" s="485">
        <f t="shared" ca="1" si="12"/>
        <v>0.31759259259259337</v>
      </c>
      <c r="Q62" s="484">
        <f t="shared" ca="1" si="3"/>
        <v>0.31776620370370451</v>
      </c>
      <c r="R62" s="486">
        <v>0.04</v>
      </c>
      <c r="S62" s="486"/>
      <c r="T62">
        <v>23</v>
      </c>
      <c r="U62" s="469" t="str">
        <f t="shared" si="0"/>
        <v>C37-R15</v>
      </c>
      <c r="V62">
        <v>37</v>
      </c>
      <c r="W62" s="470" t="s">
        <v>493</v>
      </c>
      <c r="X62" s="470" t="s">
        <v>494</v>
      </c>
      <c r="Y62">
        <v>15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13"/>
      <c r="C63" s="404" t="str">
        <f t="shared" si="1"/>
        <v>C37-R17</v>
      </c>
      <c r="D63" s="405">
        <v>0.31807870370370467</v>
      </c>
      <c r="E63" s="405">
        <v>0.31822916666666762</v>
      </c>
      <c r="F63" s="406">
        <f t="shared" si="14"/>
        <v>1.7</v>
      </c>
      <c r="G63" s="468">
        <f t="shared" si="14"/>
        <v>9.44</v>
      </c>
      <c r="H63" s="407">
        <f t="shared" si="14"/>
        <v>1.2</v>
      </c>
      <c r="I63" s="407">
        <f t="shared" si="7"/>
        <v>11.139999999999999</v>
      </c>
      <c r="J63" s="407">
        <f t="shared" si="2"/>
        <v>11.239999999999998</v>
      </c>
      <c r="K63" s="408">
        <f t="shared" si="8"/>
        <v>9.9999999999999645E-2</v>
      </c>
      <c r="L63" s="409">
        <f t="shared" si="9"/>
        <v>0.5</v>
      </c>
      <c r="M63" s="410">
        <f t="shared" si="10"/>
        <v>11.639999999999999</v>
      </c>
      <c r="N63" s="410">
        <f t="shared" si="11"/>
        <v>11.739999999999998</v>
      </c>
      <c r="O63" s="411"/>
      <c r="P63" s="485">
        <f t="shared" ca="1" si="12"/>
        <v>0.31799768518518601</v>
      </c>
      <c r="Q63" s="484">
        <f t="shared" ca="1" si="3"/>
        <v>0.31813657407407492</v>
      </c>
      <c r="R63" s="486">
        <v>0.1</v>
      </c>
      <c r="S63" s="486"/>
      <c r="T63">
        <v>24</v>
      </c>
      <c r="U63" s="469" t="str">
        <f t="shared" si="0"/>
        <v>C37-R17</v>
      </c>
      <c r="V63">
        <v>37</v>
      </c>
      <c r="W63" s="470" t="s">
        <v>493</v>
      </c>
      <c r="X63" s="470" t="s">
        <v>494</v>
      </c>
      <c r="Y63">
        <v>17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13"/>
      <c r="C64" s="404" t="str">
        <f t="shared" si="1"/>
        <v>C37-R19</v>
      </c>
      <c r="D64" s="405">
        <v>0.31848379629629725</v>
      </c>
      <c r="E64" s="405">
        <v>0.3186342592592602</v>
      </c>
      <c r="F64" s="406">
        <f t="shared" si="14"/>
        <v>1.7</v>
      </c>
      <c r="G64" s="468">
        <f t="shared" si="14"/>
        <v>9.44</v>
      </c>
      <c r="H64" s="407">
        <f t="shared" si="14"/>
        <v>1.2</v>
      </c>
      <c r="I64" s="407">
        <f t="shared" si="7"/>
        <v>11.139999999999999</v>
      </c>
      <c r="J64" s="407">
        <f t="shared" si="2"/>
        <v>11.259999999999998</v>
      </c>
      <c r="K64" s="408">
        <f t="shared" si="8"/>
        <v>0.11999999999999922</v>
      </c>
      <c r="L64" s="409">
        <f t="shared" si="9"/>
        <v>0.5</v>
      </c>
      <c r="M64" s="410">
        <f t="shared" si="10"/>
        <v>11.639999999999999</v>
      </c>
      <c r="N64" s="410">
        <f t="shared" si="11"/>
        <v>11.759999999999998</v>
      </c>
      <c r="O64" s="411"/>
      <c r="P64" s="485">
        <f t="shared" ca="1" si="12"/>
        <v>0.31841435185185268</v>
      </c>
      <c r="Q64" s="484">
        <f t="shared" ca="1" si="3"/>
        <v>0.31856481481481563</v>
      </c>
      <c r="R64" s="486">
        <v>0.12</v>
      </c>
      <c r="S64" s="486"/>
      <c r="T64">
        <v>25</v>
      </c>
      <c r="U64" s="469" t="str">
        <f t="shared" si="0"/>
        <v>C37-R19</v>
      </c>
      <c r="V64">
        <v>37</v>
      </c>
      <c r="W64" s="470" t="s">
        <v>493</v>
      </c>
      <c r="X64" s="470" t="s">
        <v>494</v>
      </c>
      <c r="Y64">
        <v>19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13"/>
      <c r="C65" s="404" t="str">
        <f t="shared" si="1"/>
        <v>C37-R21</v>
      </c>
      <c r="D65" s="405">
        <v>0.3188657407407417</v>
      </c>
      <c r="E65" s="405">
        <v>0.31902777777777874</v>
      </c>
      <c r="F65" s="406">
        <f t="shared" si="14"/>
        <v>1.7</v>
      </c>
      <c r="G65" s="468">
        <f t="shared" si="14"/>
        <v>9.44</v>
      </c>
      <c r="H65" s="407">
        <f t="shared" si="14"/>
        <v>1.2</v>
      </c>
      <c r="I65" s="407">
        <f t="shared" si="7"/>
        <v>11.139999999999999</v>
      </c>
      <c r="J65" s="407">
        <f t="shared" si="2"/>
        <v>11.249999999999998</v>
      </c>
      <c r="K65" s="408">
        <f t="shared" si="8"/>
        <v>0.10999999999999943</v>
      </c>
      <c r="L65" s="409">
        <f t="shared" si="9"/>
        <v>0.5</v>
      </c>
      <c r="M65" s="410">
        <f t="shared" si="10"/>
        <v>11.639999999999999</v>
      </c>
      <c r="N65" s="410">
        <f t="shared" si="11"/>
        <v>11.749999999999998</v>
      </c>
      <c r="O65" s="411"/>
      <c r="P65" s="485">
        <f t="shared" ca="1" si="12"/>
        <v>0.3188425925925934</v>
      </c>
      <c r="Q65" s="484">
        <f t="shared" ca="1" si="3"/>
        <v>0.31899305555555635</v>
      </c>
      <c r="R65" s="486">
        <v>0.11</v>
      </c>
      <c r="S65" s="486"/>
      <c r="T65">
        <v>26</v>
      </c>
      <c r="U65" s="469" t="str">
        <f t="shared" si="0"/>
        <v>C37-R21</v>
      </c>
      <c r="V65">
        <v>37</v>
      </c>
      <c r="W65" s="470" t="s">
        <v>493</v>
      </c>
      <c r="X65" s="470" t="s">
        <v>494</v>
      </c>
      <c r="Y65">
        <v>21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13"/>
      <c r="C66" s="404" t="str">
        <f t="shared" si="1"/>
        <v>C37-R23</v>
      </c>
      <c r="D66" s="405">
        <v>0.31929398148148247</v>
      </c>
      <c r="E66" s="405">
        <v>0.31946759259259361</v>
      </c>
      <c r="F66" s="406">
        <f t="shared" si="14"/>
        <v>1.7</v>
      </c>
      <c r="G66" s="468">
        <f t="shared" si="14"/>
        <v>9.44</v>
      </c>
      <c r="H66" s="407">
        <f t="shared" si="14"/>
        <v>1.2</v>
      </c>
      <c r="I66" s="407">
        <f t="shared" si="7"/>
        <v>11.139999999999999</v>
      </c>
      <c r="J66" s="407">
        <f t="shared" si="2"/>
        <v>11.209999999999999</v>
      </c>
      <c r="K66" s="408">
        <f t="shared" si="8"/>
        <v>7.0000000000000284E-2</v>
      </c>
      <c r="L66" s="409">
        <f t="shared" si="9"/>
        <v>0.5</v>
      </c>
      <c r="M66" s="410">
        <f t="shared" si="10"/>
        <v>11.639999999999999</v>
      </c>
      <c r="N66" s="410">
        <f t="shared" si="11"/>
        <v>11.709999999999999</v>
      </c>
      <c r="O66" s="411"/>
      <c r="P66" s="485">
        <f t="shared" ca="1" si="12"/>
        <v>0.31923611111111189</v>
      </c>
      <c r="Q66" s="484">
        <f t="shared" ca="1" si="3"/>
        <v>0.3193750000000008</v>
      </c>
      <c r="R66" s="486">
        <v>7.0000000000000007E-2</v>
      </c>
      <c r="S66" s="486"/>
      <c r="T66">
        <v>1</v>
      </c>
      <c r="U66" s="469" t="str">
        <f t="shared" si="0"/>
        <v>C37-R23</v>
      </c>
      <c r="V66">
        <v>37</v>
      </c>
      <c r="W66" s="470" t="s">
        <v>493</v>
      </c>
      <c r="X66" s="470" t="s">
        <v>494</v>
      </c>
      <c r="Y66">
        <v>23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13"/>
      <c r="C67" s="404" t="str">
        <f t="shared" si="1"/>
        <v>C37-R25</v>
      </c>
      <c r="D67" s="405">
        <v>0.31973379629629733</v>
      </c>
      <c r="E67" s="405">
        <v>0.31988425925926028</v>
      </c>
      <c r="F67" s="406">
        <f t="shared" ref="F67:H82" si="15">F66</f>
        <v>1.7</v>
      </c>
      <c r="G67" s="468">
        <f t="shared" si="15"/>
        <v>9.44</v>
      </c>
      <c r="H67" s="407">
        <f t="shared" si="15"/>
        <v>1.2</v>
      </c>
      <c r="I67" s="407">
        <f t="shared" si="7"/>
        <v>11.139999999999999</v>
      </c>
      <c r="J67" s="407">
        <f t="shared" si="2"/>
        <v>11.159999999999998</v>
      </c>
      <c r="K67" s="408">
        <f t="shared" si="8"/>
        <v>1.9999999999999574E-2</v>
      </c>
      <c r="L67" s="409">
        <f t="shared" si="9"/>
        <v>0.5</v>
      </c>
      <c r="M67" s="410">
        <f t="shared" si="10"/>
        <v>11.639999999999999</v>
      </c>
      <c r="N67" s="410">
        <f t="shared" si="11"/>
        <v>11.659999999999998</v>
      </c>
      <c r="O67" s="411"/>
      <c r="P67" s="485">
        <f t="shared" ca="1" si="12"/>
        <v>0.31961805555555634</v>
      </c>
      <c r="Q67" s="484">
        <f t="shared" ca="1" si="3"/>
        <v>0.31976851851851928</v>
      </c>
      <c r="R67" s="486">
        <v>0.02</v>
      </c>
      <c r="S67" s="486"/>
      <c r="T67">
        <v>2</v>
      </c>
      <c r="U67" s="469" t="str">
        <f t="shared" si="0"/>
        <v>C37-R25</v>
      </c>
      <c r="V67">
        <v>37</v>
      </c>
      <c r="W67" s="470" t="s">
        <v>493</v>
      </c>
      <c r="X67" s="470" t="s">
        <v>494</v>
      </c>
      <c r="Y67">
        <v>25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13"/>
      <c r="C68" s="404" t="str">
        <f t="shared" si="1"/>
        <v>C37-R27</v>
      </c>
      <c r="D68" s="405">
        <v>0.32012731481481582</v>
      </c>
      <c r="E68" s="405">
        <v>0.32028935185185287</v>
      </c>
      <c r="F68" s="406">
        <f t="shared" si="15"/>
        <v>1.7</v>
      </c>
      <c r="G68" s="468">
        <f t="shared" si="15"/>
        <v>9.44</v>
      </c>
      <c r="H68" s="407">
        <f t="shared" si="15"/>
        <v>1.2</v>
      </c>
      <c r="I68" s="407">
        <f t="shared" si="7"/>
        <v>11.139999999999999</v>
      </c>
      <c r="J68" s="407">
        <f t="shared" si="2"/>
        <v>11.259999999999998</v>
      </c>
      <c r="K68" s="408">
        <f t="shared" si="8"/>
        <v>0.11999999999999922</v>
      </c>
      <c r="L68" s="409">
        <f t="shared" si="9"/>
        <v>0.5</v>
      </c>
      <c r="M68" s="410">
        <f t="shared" si="10"/>
        <v>11.639999999999999</v>
      </c>
      <c r="N68" s="410">
        <f t="shared" si="11"/>
        <v>11.759999999999998</v>
      </c>
      <c r="O68" s="411"/>
      <c r="P68" s="485">
        <f t="shared" ca="1" si="12"/>
        <v>0.32003472222222301</v>
      </c>
      <c r="Q68" s="484">
        <f t="shared" ca="1" si="3"/>
        <v>0.32019675925926006</v>
      </c>
      <c r="R68" s="486">
        <v>0.12</v>
      </c>
      <c r="S68" s="486"/>
      <c r="T68">
        <v>3</v>
      </c>
      <c r="U68" s="469" t="str">
        <f t="shared" si="0"/>
        <v>C37-R27</v>
      </c>
      <c r="V68">
        <v>37</v>
      </c>
      <c r="W68" s="470" t="s">
        <v>493</v>
      </c>
      <c r="X68" s="470" t="s">
        <v>494</v>
      </c>
      <c r="Y68">
        <v>27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13"/>
      <c r="C69" s="404" t="str">
        <f t="shared" si="1"/>
        <v>C37-R29</v>
      </c>
      <c r="D69" s="405">
        <v>0.32052083333333437</v>
      </c>
      <c r="E69" s="405">
        <v>0.32065972222222328</v>
      </c>
      <c r="F69" s="406">
        <f t="shared" si="15"/>
        <v>1.7</v>
      </c>
      <c r="G69" s="468">
        <f t="shared" si="15"/>
        <v>9.44</v>
      </c>
      <c r="H69" s="407">
        <f t="shared" si="15"/>
        <v>1.2</v>
      </c>
      <c r="I69" s="407">
        <f t="shared" si="7"/>
        <v>11.139999999999999</v>
      </c>
      <c r="J69" s="407">
        <f t="shared" si="2"/>
        <v>11.2</v>
      </c>
      <c r="K69" s="408">
        <f t="shared" si="8"/>
        <v>6.0000000000000497E-2</v>
      </c>
      <c r="L69" s="409">
        <f t="shared" si="9"/>
        <v>0.5</v>
      </c>
      <c r="M69" s="410">
        <f t="shared" si="10"/>
        <v>11.639999999999999</v>
      </c>
      <c r="N69" s="410">
        <f t="shared" si="11"/>
        <v>11.7</v>
      </c>
      <c r="O69" s="411"/>
      <c r="P69" s="485">
        <f t="shared" ca="1" si="12"/>
        <v>0.32043981481481559</v>
      </c>
      <c r="Q69" s="484">
        <f t="shared" ca="1" si="3"/>
        <v>0.32060185185185264</v>
      </c>
      <c r="R69" s="486">
        <v>0.06</v>
      </c>
      <c r="S69" s="486"/>
      <c r="T69">
        <v>4</v>
      </c>
      <c r="U69" s="469" t="str">
        <f t="shared" si="0"/>
        <v>C37-R29</v>
      </c>
      <c r="V69">
        <v>37</v>
      </c>
      <c r="W69" s="470" t="s">
        <v>493</v>
      </c>
      <c r="X69" s="470" t="s">
        <v>494</v>
      </c>
      <c r="Y69">
        <v>29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13"/>
      <c r="C70" s="404" t="str">
        <f t="shared" si="1"/>
        <v>C37-R31</v>
      </c>
      <c r="D70" s="412">
        <v>0.32094907407407514</v>
      </c>
      <c r="E70" s="412">
        <v>0.32109953703703809</v>
      </c>
      <c r="F70" s="406">
        <f t="shared" si="15"/>
        <v>1.7</v>
      </c>
      <c r="G70" s="468">
        <f t="shared" si="15"/>
        <v>9.44</v>
      </c>
      <c r="H70" s="407">
        <f t="shared" si="15"/>
        <v>1.2</v>
      </c>
      <c r="I70" s="407">
        <f t="shared" si="7"/>
        <v>11.139999999999999</v>
      </c>
      <c r="J70" s="407">
        <f t="shared" si="2"/>
        <v>11.28</v>
      </c>
      <c r="K70" s="408">
        <f t="shared" si="8"/>
        <v>0.14000000000000057</v>
      </c>
      <c r="L70" s="409">
        <f t="shared" si="9"/>
        <v>0.5</v>
      </c>
      <c r="M70" s="410">
        <f t="shared" si="10"/>
        <v>11.639999999999999</v>
      </c>
      <c r="N70" s="410">
        <f t="shared" si="11"/>
        <v>11.78</v>
      </c>
      <c r="O70" s="411"/>
      <c r="P70" s="485">
        <f t="shared" ca="1" si="12"/>
        <v>0.32084490740740818</v>
      </c>
      <c r="Q70" s="484">
        <f t="shared" ca="1" si="3"/>
        <v>0.32099537037037112</v>
      </c>
      <c r="R70" s="486">
        <v>0.14000000000000001</v>
      </c>
      <c r="S70" s="486"/>
      <c r="T70">
        <v>5</v>
      </c>
      <c r="U70" s="469" t="str">
        <f t="shared" si="0"/>
        <v>C37-R31</v>
      </c>
      <c r="V70">
        <v>37</v>
      </c>
      <c r="W70" s="470" t="s">
        <v>493</v>
      </c>
      <c r="X70" s="470" t="s">
        <v>494</v>
      </c>
      <c r="Y70">
        <v>31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13"/>
      <c r="C71" s="404" t="str">
        <f t="shared" si="1"/>
        <v>C37-R33</v>
      </c>
      <c r="D71" s="405">
        <v>0.32134259259259362</v>
      </c>
      <c r="E71" s="405">
        <v>0.32151620370370476</v>
      </c>
      <c r="F71" s="406">
        <f t="shared" si="15"/>
        <v>1.7</v>
      </c>
      <c r="G71" s="468">
        <f t="shared" si="15"/>
        <v>9.44</v>
      </c>
      <c r="H71" s="407">
        <f t="shared" si="15"/>
        <v>1.2</v>
      </c>
      <c r="I71" s="407">
        <f t="shared" si="7"/>
        <v>11.139999999999999</v>
      </c>
      <c r="J71" s="407">
        <f t="shared" si="2"/>
        <v>11.19</v>
      </c>
      <c r="K71" s="408">
        <f t="shared" si="8"/>
        <v>5.0000000000000711E-2</v>
      </c>
      <c r="L71" s="409">
        <f t="shared" si="9"/>
        <v>0.5</v>
      </c>
      <c r="M71" s="410">
        <f t="shared" si="10"/>
        <v>11.639999999999999</v>
      </c>
      <c r="N71" s="410">
        <f t="shared" si="11"/>
        <v>11.69</v>
      </c>
      <c r="O71" s="411"/>
      <c r="P71" s="485">
        <f t="shared" ca="1" si="12"/>
        <v>0.32125000000000076</v>
      </c>
      <c r="Q71" s="484">
        <f t="shared" ca="1" si="3"/>
        <v>0.32140046296296371</v>
      </c>
      <c r="R71" s="486">
        <v>0.05</v>
      </c>
      <c r="S71" s="486"/>
      <c r="T71">
        <v>6</v>
      </c>
      <c r="U71" s="469" t="str">
        <f t="shared" si="0"/>
        <v>C37-R33</v>
      </c>
      <c r="V71">
        <v>37</v>
      </c>
      <c r="W71" s="470" t="s">
        <v>493</v>
      </c>
      <c r="X71" s="470" t="s">
        <v>494</v>
      </c>
      <c r="Y71">
        <v>33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13"/>
      <c r="C72" s="404" t="str">
        <f t="shared" si="1"/>
        <v>C37-R35</v>
      </c>
      <c r="D72" s="412">
        <v>0.32179398148148253</v>
      </c>
      <c r="E72" s="412">
        <v>0.32196759259259367</v>
      </c>
      <c r="F72" s="406">
        <f t="shared" si="15"/>
        <v>1.7</v>
      </c>
      <c r="G72" s="468">
        <f t="shared" si="15"/>
        <v>9.44</v>
      </c>
      <c r="H72" s="407">
        <f t="shared" si="15"/>
        <v>1.2</v>
      </c>
      <c r="I72" s="407">
        <f t="shared" si="7"/>
        <v>11.139999999999999</v>
      </c>
      <c r="J72" s="407">
        <f t="shared" si="2"/>
        <v>11.249999999999998</v>
      </c>
      <c r="K72" s="408">
        <f t="shared" si="8"/>
        <v>0.10999999999999943</v>
      </c>
      <c r="L72" s="409">
        <f t="shared" si="9"/>
        <v>0.5</v>
      </c>
      <c r="M72" s="410">
        <f t="shared" si="10"/>
        <v>11.639999999999999</v>
      </c>
      <c r="N72" s="410">
        <f t="shared" si="11"/>
        <v>11.749999999999998</v>
      </c>
      <c r="O72" s="411"/>
      <c r="P72" s="485">
        <f t="shared" ca="1" si="12"/>
        <v>0.32163194444444521</v>
      </c>
      <c r="Q72" s="484">
        <f t="shared" ca="1" si="3"/>
        <v>0.32180555555555634</v>
      </c>
      <c r="R72" s="486">
        <v>0.11</v>
      </c>
      <c r="S72" s="486"/>
      <c r="T72">
        <v>7</v>
      </c>
      <c r="U72" s="469" t="str">
        <f t="shared" si="0"/>
        <v>C37-R35</v>
      </c>
      <c r="V72">
        <v>37</v>
      </c>
      <c r="W72" s="470" t="s">
        <v>493</v>
      </c>
      <c r="X72" s="470" t="s">
        <v>494</v>
      </c>
      <c r="Y72">
        <v>35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13"/>
      <c r="C73" s="404" t="str">
        <f t="shared" si="1"/>
        <v>C37-R37</v>
      </c>
      <c r="D73" s="412">
        <v>0.32225694444444553</v>
      </c>
      <c r="E73" s="412">
        <v>0.32240740740740848</v>
      </c>
      <c r="F73" s="406">
        <f t="shared" si="15"/>
        <v>1.7</v>
      </c>
      <c r="G73" s="468">
        <f t="shared" si="15"/>
        <v>9.44</v>
      </c>
      <c r="H73" s="407">
        <f t="shared" si="15"/>
        <v>1.2</v>
      </c>
      <c r="I73" s="407">
        <f t="shared" si="7"/>
        <v>11.139999999999999</v>
      </c>
      <c r="J73" s="407">
        <f t="shared" si="2"/>
        <v>11.259999999999998</v>
      </c>
      <c r="K73" s="408">
        <f t="shared" si="8"/>
        <v>0.11999999999999922</v>
      </c>
      <c r="L73" s="409">
        <f t="shared" si="9"/>
        <v>0.5</v>
      </c>
      <c r="M73" s="410">
        <f t="shared" si="10"/>
        <v>11.639999999999999</v>
      </c>
      <c r="N73" s="410">
        <f t="shared" si="11"/>
        <v>11.759999999999998</v>
      </c>
      <c r="O73" s="411"/>
      <c r="P73" s="485">
        <f t="shared" ca="1" si="12"/>
        <v>0.32208333333333411</v>
      </c>
      <c r="Q73" s="484">
        <f t="shared" ca="1" si="3"/>
        <v>0.32223379629629706</v>
      </c>
      <c r="R73" s="486">
        <v>0.12</v>
      </c>
      <c r="S73" s="486"/>
      <c r="T73">
        <v>8</v>
      </c>
      <c r="U73" s="469" t="str">
        <f t="shared" si="0"/>
        <v>C37-R37</v>
      </c>
      <c r="V73">
        <v>37</v>
      </c>
      <c r="W73" s="470" t="s">
        <v>493</v>
      </c>
      <c r="X73" s="470" t="s">
        <v>494</v>
      </c>
      <c r="Y73">
        <v>37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13"/>
      <c r="C74" s="404" t="str">
        <f t="shared" si="1"/>
        <v>C37-R39</v>
      </c>
      <c r="D74" s="405">
        <v>0.32265046296296401</v>
      </c>
      <c r="E74" s="405">
        <v>0.32278935185185292</v>
      </c>
      <c r="F74" s="406">
        <f t="shared" si="15"/>
        <v>1.7</v>
      </c>
      <c r="G74" s="468">
        <f t="shared" si="15"/>
        <v>9.44</v>
      </c>
      <c r="H74" s="407">
        <f t="shared" si="15"/>
        <v>1.2</v>
      </c>
      <c r="I74" s="407">
        <f t="shared" si="7"/>
        <v>11.139999999999999</v>
      </c>
      <c r="J74" s="407">
        <f t="shared" si="2"/>
        <v>11.149999999999999</v>
      </c>
      <c r="K74" s="408">
        <f t="shared" si="8"/>
        <v>9.9999999999997868E-3</v>
      </c>
      <c r="L74" s="409">
        <f t="shared" si="9"/>
        <v>0.5</v>
      </c>
      <c r="M74" s="410">
        <f t="shared" si="10"/>
        <v>11.639999999999999</v>
      </c>
      <c r="N74" s="410">
        <f t="shared" si="11"/>
        <v>11.649999999999999</v>
      </c>
      <c r="O74" s="411"/>
      <c r="P74" s="485">
        <f t="shared" ca="1" si="12"/>
        <v>0.3224768518518526</v>
      </c>
      <c r="Q74" s="484">
        <f t="shared" ca="1" si="3"/>
        <v>0.32261574074074151</v>
      </c>
      <c r="R74" s="486">
        <v>0.01</v>
      </c>
      <c r="S74" s="486"/>
      <c r="T74">
        <v>9</v>
      </c>
      <c r="U74" s="469" t="str">
        <f t="shared" si="0"/>
        <v>C37-R39</v>
      </c>
      <c r="V74">
        <v>37</v>
      </c>
      <c r="W74" s="470" t="s">
        <v>493</v>
      </c>
      <c r="X74" s="470" t="s">
        <v>494</v>
      </c>
      <c r="Y74">
        <v>39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13"/>
      <c r="C75" s="404" t="str">
        <f t="shared" si="1"/>
        <v>C37-R41</v>
      </c>
      <c r="D75" s="405">
        <v>0.32305555555555665</v>
      </c>
      <c r="E75" s="405">
        <v>0.32321759259259369</v>
      </c>
      <c r="F75" s="406">
        <f t="shared" si="15"/>
        <v>1.7</v>
      </c>
      <c r="G75" s="468">
        <f t="shared" si="15"/>
        <v>9.44</v>
      </c>
      <c r="H75" s="407">
        <f t="shared" si="15"/>
        <v>1.2</v>
      </c>
      <c r="I75" s="407">
        <f t="shared" si="7"/>
        <v>11.139999999999999</v>
      </c>
      <c r="J75" s="407">
        <f t="shared" si="2"/>
        <v>11.159999999999998</v>
      </c>
      <c r="K75" s="408">
        <f t="shared" si="8"/>
        <v>1.9999999999999574E-2</v>
      </c>
      <c r="L75" s="409">
        <f t="shared" si="9"/>
        <v>0.5</v>
      </c>
      <c r="M75" s="410">
        <f t="shared" si="10"/>
        <v>11.639999999999999</v>
      </c>
      <c r="N75" s="410">
        <f t="shared" si="11"/>
        <v>11.659999999999998</v>
      </c>
      <c r="O75" s="411"/>
      <c r="P75" s="485">
        <f t="shared" ca="1" si="12"/>
        <v>0.32287037037037114</v>
      </c>
      <c r="Q75" s="484">
        <f t="shared" ca="1" si="3"/>
        <v>0.32302083333333409</v>
      </c>
      <c r="R75" s="486">
        <v>0.02</v>
      </c>
      <c r="S75" s="486"/>
      <c r="T75">
        <v>10</v>
      </c>
      <c r="U75" s="469" t="str">
        <f t="shared" si="0"/>
        <v>C37-R41</v>
      </c>
      <c r="V75">
        <v>37</v>
      </c>
      <c r="W75" s="470" t="s">
        <v>493</v>
      </c>
      <c r="X75" s="470" t="s">
        <v>494</v>
      </c>
      <c r="Y75">
        <v>41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13"/>
      <c r="C76" s="404" t="str">
        <f t="shared" si="1"/>
        <v>C38-R40</v>
      </c>
      <c r="D76" s="412">
        <v>0.32344907407407519</v>
      </c>
      <c r="E76" s="412">
        <v>0.32359953703703814</v>
      </c>
      <c r="F76" s="406">
        <f t="shared" si="15"/>
        <v>1.7</v>
      </c>
      <c r="G76" s="468">
        <f t="shared" si="15"/>
        <v>9.44</v>
      </c>
      <c r="H76" s="407">
        <f t="shared" si="15"/>
        <v>1.2</v>
      </c>
      <c r="I76" s="407">
        <f t="shared" si="7"/>
        <v>11.139999999999999</v>
      </c>
      <c r="J76" s="407">
        <f t="shared" si="2"/>
        <v>11.259999999999998</v>
      </c>
      <c r="K76" s="408">
        <f t="shared" si="8"/>
        <v>0.11999999999999922</v>
      </c>
      <c r="L76" s="409">
        <f t="shared" si="9"/>
        <v>0.5</v>
      </c>
      <c r="M76" s="410">
        <f t="shared" si="10"/>
        <v>11.639999999999999</v>
      </c>
      <c r="N76" s="410">
        <f t="shared" si="11"/>
        <v>11.759999999999998</v>
      </c>
      <c r="O76" s="411"/>
      <c r="P76" s="485">
        <f t="shared" ca="1" si="12"/>
        <v>0.32326388888888963</v>
      </c>
      <c r="Q76" s="484">
        <f t="shared" ca="1" si="3"/>
        <v>0.32343750000000077</v>
      </c>
      <c r="R76" s="486">
        <v>0.12</v>
      </c>
      <c r="S76" s="486"/>
      <c r="T76">
        <v>11</v>
      </c>
      <c r="U76" s="469" t="str">
        <f t="shared" si="0"/>
        <v>C38-R40</v>
      </c>
      <c r="V76">
        <v>38</v>
      </c>
      <c r="W76" s="470" t="s">
        <v>493</v>
      </c>
      <c r="X76" s="470" t="s">
        <v>494</v>
      </c>
      <c r="Y76">
        <v>40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13"/>
      <c r="C77" s="404" t="str">
        <f t="shared" si="1"/>
        <v>C38-R38</v>
      </c>
      <c r="D77" s="412">
        <v>0.32384259259259368</v>
      </c>
      <c r="E77" s="412">
        <v>0.32399305555555663</v>
      </c>
      <c r="F77" s="406">
        <f t="shared" si="15"/>
        <v>1.7</v>
      </c>
      <c r="G77" s="468">
        <f t="shared" si="15"/>
        <v>9.44</v>
      </c>
      <c r="H77" s="407">
        <f t="shared" si="15"/>
        <v>1.2</v>
      </c>
      <c r="I77" s="407">
        <f t="shared" si="7"/>
        <v>11.139999999999999</v>
      </c>
      <c r="J77" s="407">
        <f t="shared" si="2"/>
        <v>11.169999999999998</v>
      </c>
      <c r="K77" s="408">
        <f t="shared" si="8"/>
        <v>2.9999999999999361E-2</v>
      </c>
      <c r="L77" s="409">
        <f t="shared" si="9"/>
        <v>0.5</v>
      </c>
      <c r="M77" s="410">
        <f t="shared" si="10"/>
        <v>11.639999999999999</v>
      </c>
      <c r="N77" s="410">
        <f t="shared" si="11"/>
        <v>11.669999999999998</v>
      </c>
      <c r="O77" s="411"/>
      <c r="P77" s="485">
        <f t="shared" ca="1" si="12"/>
        <v>0.32366898148148227</v>
      </c>
      <c r="Q77" s="484">
        <f t="shared" ca="1" si="3"/>
        <v>0.32381944444444521</v>
      </c>
      <c r="R77" s="486">
        <v>0.03</v>
      </c>
      <c r="S77" s="486"/>
      <c r="T77">
        <v>12</v>
      </c>
      <c r="U77" s="469" t="str">
        <f t="shared" si="0"/>
        <v>C38-R38</v>
      </c>
      <c r="V77">
        <v>38</v>
      </c>
      <c r="W77" s="470" t="s">
        <v>493</v>
      </c>
      <c r="X77" s="470" t="s">
        <v>494</v>
      </c>
      <c r="Y77">
        <v>38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13"/>
      <c r="C78" s="404" t="str">
        <f t="shared" si="1"/>
        <v>C38-R36</v>
      </c>
      <c r="D78" s="405">
        <v>0.32424768518518626</v>
      </c>
      <c r="E78" s="405">
        <v>0.32439814814814921</v>
      </c>
      <c r="F78" s="406">
        <f t="shared" si="15"/>
        <v>1.7</v>
      </c>
      <c r="G78" s="468">
        <f t="shared" si="15"/>
        <v>9.44</v>
      </c>
      <c r="H78" s="407">
        <f t="shared" si="15"/>
        <v>1.2</v>
      </c>
      <c r="I78" s="407">
        <f t="shared" si="7"/>
        <v>11.139999999999999</v>
      </c>
      <c r="J78" s="407">
        <f t="shared" si="2"/>
        <v>11.249999999999998</v>
      </c>
      <c r="K78" s="408">
        <f t="shared" si="8"/>
        <v>0.10999999999999943</v>
      </c>
      <c r="L78" s="409">
        <f t="shared" si="9"/>
        <v>0.5</v>
      </c>
      <c r="M78" s="410">
        <f t="shared" si="10"/>
        <v>11.639999999999999</v>
      </c>
      <c r="N78" s="410">
        <f t="shared" si="11"/>
        <v>11.749999999999998</v>
      </c>
      <c r="O78" s="411"/>
      <c r="P78" s="485">
        <f t="shared" ca="1" si="12"/>
        <v>0.32407407407407485</v>
      </c>
      <c r="Q78" s="484">
        <f t="shared" ca="1" si="3"/>
        <v>0.32423611111111189</v>
      </c>
      <c r="R78" s="486">
        <v>0.11</v>
      </c>
      <c r="S78" s="486"/>
      <c r="T78">
        <v>13</v>
      </c>
      <c r="U78" s="469" t="str">
        <f t="shared" si="0"/>
        <v>C38-R36</v>
      </c>
      <c r="V78">
        <v>38</v>
      </c>
      <c r="W78" s="470" t="s">
        <v>493</v>
      </c>
      <c r="X78" s="470" t="s">
        <v>494</v>
      </c>
      <c r="Y78">
        <v>36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13"/>
      <c r="C79" s="404" t="str">
        <f t="shared" si="1"/>
        <v>C38-R34</v>
      </c>
      <c r="D79" s="405">
        <v>0.32467592592592698</v>
      </c>
      <c r="E79" s="405">
        <v>0.32481481481481589</v>
      </c>
      <c r="F79" s="406">
        <f t="shared" si="15"/>
        <v>1.7</v>
      </c>
      <c r="G79" s="468">
        <f t="shared" si="15"/>
        <v>9.44</v>
      </c>
      <c r="H79" s="407">
        <f t="shared" si="15"/>
        <v>1.2</v>
      </c>
      <c r="I79" s="407">
        <f t="shared" si="7"/>
        <v>11.139999999999999</v>
      </c>
      <c r="J79" s="407">
        <f t="shared" si="2"/>
        <v>11.259999999999998</v>
      </c>
      <c r="K79" s="408">
        <f t="shared" si="8"/>
        <v>0.11999999999999922</v>
      </c>
      <c r="L79" s="409">
        <f t="shared" si="9"/>
        <v>0.5</v>
      </c>
      <c r="M79" s="410">
        <f t="shared" si="10"/>
        <v>11.639999999999999</v>
      </c>
      <c r="N79" s="410">
        <f t="shared" si="11"/>
        <v>11.759999999999998</v>
      </c>
      <c r="O79" s="411"/>
      <c r="P79" s="485">
        <f t="shared" ca="1" si="12"/>
        <v>0.32452546296296375</v>
      </c>
      <c r="Q79" s="484">
        <f t="shared" ca="1" si="3"/>
        <v>0.32468750000000079</v>
      </c>
      <c r="R79" s="486">
        <v>0.12</v>
      </c>
      <c r="S79" s="486"/>
      <c r="T79">
        <v>14</v>
      </c>
      <c r="U79" s="469" t="str">
        <f t="shared" si="0"/>
        <v>C38-R34</v>
      </c>
      <c r="V79">
        <v>38</v>
      </c>
      <c r="W79" s="470" t="s">
        <v>493</v>
      </c>
      <c r="X79" s="470" t="s">
        <v>494</v>
      </c>
      <c r="Y79">
        <v>34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13"/>
      <c r="C80" s="404" t="str">
        <f t="shared" si="1"/>
        <v>C38-R32</v>
      </c>
      <c r="D80" s="412">
        <v>0.32510416666666775</v>
      </c>
      <c r="E80" s="412">
        <v>0.32527777777777889</v>
      </c>
      <c r="F80" s="406">
        <f t="shared" si="15"/>
        <v>1.7</v>
      </c>
      <c r="G80" s="468">
        <f t="shared" si="15"/>
        <v>9.44</v>
      </c>
      <c r="H80" s="407">
        <f t="shared" si="15"/>
        <v>1.2</v>
      </c>
      <c r="I80" s="407">
        <f t="shared" si="7"/>
        <v>11.139999999999999</v>
      </c>
      <c r="J80" s="407">
        <f t="shared" si="2"/>
        <v>11.19</v>
      </c>
      <c r="K80" s="408">
        <f t="shared" si="8"/>
        <v>5.0000000000000711E-2</v>
      </c>
      <c r="L80" s="409">
        <f t="shared" si="9"/>
        <v>0.5</v>
      </c>
      <c r="M80" s="410">
        <f t="shared" si="10"/>
        <v>11.639999999999999</v>
      </c>
      <c r="N80" s="410">
        <f t="shared" si="11"/>
        <v>11.69</v>
      </c>
      <c r="O80" s="411"/>
      <c r="P80" s="485">
        <f t="shared" ca="1" si="12"/>
        <v>0.32494212962963043</v>
      </c>
      <c r="Q80" s="484">
        <f t="shared" ca="1" si="3"/>
        <v>0.32510416666666747</v>
      </c>
      <c r="R80" s="486">
        <v>0.05</v>
      </c>
      <c r="S80" s="486"/>
      <c r="T80">
        <v>15</v>
      </c>
      <c r="U80" s="469" t="str">
        <f t="shared" si="0"/>
        <v>C38-R32</v>
      </c>
      <c r="V80">
        <v>38</v>
      </c>
      <c r="W80" s="470" t="s">
        <v>493</v>
      </c>
      <c r="X80" s="470" t="s">
        <v>494</v>
      </c>
      <c r="Y80">
        <v>32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13"/>
      <c r="C81" s="404" t="str">
        <f t="shared" si="1"/>
        <v>C38-R30</v>
      </c>
      <c r="D81" s="412">
        <v>0.32550925925926039</v>
      </c>
      <c r="E81" s="412">
        <v>0.32565972222222334</v>
      </c>
      <c r="F81" s="406">
        <f t="shared" si="15"/>
        <v>1.7</v>
      </c>
      <c r="G81" s="468">
        <f t="shared" si="15"/>
        <v>9.44</v>
      </c>
      <c r="H81" s="407">
        <f t="shared" si="15"/>
        <v>1.2</v>
      </c>
      <c r="I81" s="407">
        <f t="shared" si="7"/>
        <v>11.139999999999999</v>
      </c>
      <c r="J81" s="407">
        <f t="shared" si="2"/>
        <v>11.19</v>
      </c>
      <c r="K81" s="408">
        <f t="shared" si="8"/>
        <v>5.0000000000000711E-2</v>
      </c>
      <c r="L81" s="409">
        <f t="shared" si="9"/>
        <v>0.5</v>
      </c>
      <c r="M81" s="410">
        <f t="shared" si="10"/>
        <v>11.639999999999999</v>
      </c>
      <c r="N81" s="410">
        <f t="shared" si="11"/>
        <v>11.69</v>
      </c>
      <c r="O81" s="411"/>
      <c r="P81" s="485">
        <f t="shared" ca="1" si="12"/>
        <v>0.32533564814814897</v>
      </c>
      <c r="Q81" s="484">
        <f t="shared" ca="1" si="3"/>
        <v>0.32548611111111192</v>
      </c>
      <c r="R81" s="486">
        <v>0.05</v>
      </c>
      <c r="S81" s="486"/>
      <c r="T81">
        <v>16</v>
      </c>
      <c r="U81" s="469" t="str">
        <f t="shared" ref="U81:U144" si="16">W81&amp;V81&amp;"-"&amp;X81&amp;Y81</f>
        <v>C38-R30</v>
      </c>
      <c r="V81">
        <v>38</v>
      </c>
      <c r="W81" s="470" t="s">
        <v>493</v>
      </c>
      <c r="X81" s="470" t="s">
        <v>494</v>
      </c>
      <c r="Y81">
        <v>30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13"/>
      <c r="C82" s="404" t="str">
        <f t="shared" ref="C82:C145" si="17">U82</f>
        <v>C38-R28</v>
      </c>
      <c r="D82" s="405">
        <v>0.32590277777777887</v>
      </c>
      <c r="E82" s="405">
        <v>0.32607638888889001</v>
      </c>
      <c r="F82" s="406">
        <f t="shared" si="15"/>
        <v>1.7</v>
      </c>
      <c r="G82" s="468">
        <f t="shared" si="15"/>
        <v>9.44</v>
      </c>
      <c r="H82" s="407">
        <f t="shared" si="15"/>
        <v>1.2</v>
      </c>
      <c r="I82" s="407">
        <f t="shared" si="7"/>
        <v>11.139999999999999</v>
      </c>
      <c r="J82" s="407">
        <f t="shared" ref="J82:J145" si="18">I82+R82</f>
        <v>11.19</v>
      </c>
      <c r="K82" s="408">
        <f t="shared" si="8"/>
        <v>5.0000000000000711E-2</v>
      </c>
      <c r="L82" s="409">
        <f t="shared" si="9"/>
        <v>0.5</v>
      </c>
      <c r="M82" s="410">
        <f t="shared" si="10"/>
        <v>11.639999999999999</v>
      </c>
      <c r="N82" s="410">
        <f t="shared" si="11"/>
        <v>11.69</v>
      </c>
      <c r="O82" s="411"/>
      <c r="P82" s="485">
        <f t="shared" ca="1" si="12"/>
        <v>0.32575231481481565</v>
      </c>
      <c r="Q82" s="484">
        <f t="shared" ref="Q82:Q145" ca="1" si="19">P82+TIME(0,0,RANDBETWEEN(12,15))</f>
        <v>0.32589120370370456</v>
      </c>
      <c r="R82" s="486">
        <v>0.05</v>
      </c>
      <c r="S82" s="486"/>
      <c r="T82">
        <v>17</v>
      </c>
      <c r="U82" s="469" t="str">
        <f t="shared" si="16"/>
        <v>C38-R28</v>
      </c>
      <c r="V82">
        <v>38</v>
      </c>
      <c r="W82" s="470" t="s">
        <v>493</v>
      </c>
      <c r="X82" s="470" t="s">
        <v>494</v>
      </c>
      <c r="Y82">
        <v>28</v>
      </c>
      <c r="Z82" s="400">
        <v>66</v>
      </c>
      <c r="AA82" s="502">
        <v>66</v>
      </c>
      <c r="AB82" s="395">
        <v>38</v>
      </c>
      <c r="AC82" s="400">
        <f t="shared" ref="AC82:AC145" si="20">IF(MOD(ROW()-1,41)&lt;21, MOD(ROW()-1,41)+1, MOD(ROW()-1,41)-20)</f>
        <v>20</v>
      </c>
    </row>
    <row r="83" spans="1:29" ht="12.75" customHeight="1">
      <c r="A83" s="403">
        <f t="shared" ref="A83:A146" si="21">A82+1</f>
        <v>67</v>
      </c>
      <c r="B83" s="513"/>
      <c r="C83" s="404" t="str">
        <f t="shared" si="17"/>
        <v>C38-R26</v>
      </c>
      <c r="D83" s="405">
        <v>0.32634259259259374</v>
      </c>
      <c r="E83" s="405">
        <v>0.32648148148148265</v>
      </c>
      <c r="F83" s="406">
        <f t="shared" ref="F83:H98" si="22">F82</f>
        <v>1.7</v>
      </c>
      <c r="G83" s="468">
        <f t="shared" si="22"/>
        <v>9.44</v>
      </c>
      <c r="H83" s="407">
        <f t="shared" si="22"/>
        <v>1.2</v>
      </c>
      <c r="I83" s="407">
        <f t="shared" ref="I83:I146" si="23">F83+G83</f>
        <v>11.139999999999999</v>
      </c>
      <c r="J83" s="407">
        <f t="shared" si="18"/>
        <v>11.219999999999999</v>
      </c>
      <c r="K83" s="408">
        <f t="shared" ref="K83:K146" si="24">J83-I83</f>
        <v>8.0000000000000071E-2</v>
      </c>
      <c r="L83" s="409">
        <f t="shared" ref="L83:L146" si="25">L82</f>
        <v>0.5</v>
      </c>
      <c r="M83" s="410">
        <f t="shared" ref="M83:M146" si="26">I83+L83</f>
        <v>11.639999999999999</v>
      </c>
      <c r="N83" s="410">
        <f t="shared" ref="N83:N146" si="27">J83+L83</f>
        <v>11.719999999999999</v>
      </c>
      <c r="O83" s="411"/>
      <c r="P83" s="485">
        <f t="shared" ref="P83:P146" ca="1" si="28">Q82+TIME(0,0,RANDBETWEEN(20,25))</f>
        <v>0.32612268518518606</v>
      </c>
      <c r="Q83" s="484">
        <f t="shared" ca="1" si="19"/>
        <v>0.32629629629629719</v>
      </c>
      <c r="R83" s="486">
        <v>0.08</v>
      </c>
      <c r="S83" s="486"/>
      <c r="T83">
        <v>18</v>
      </c>
      <c r="U83" s="469" t="str">
        <f t="shared" si="16"/>
        <v>C38-R26</v>
      </c>
      <c r="V83">
        <v>38</v>
      </c>
      <c r="W83" s="470" t="s">
        <v>493</v>
      </c>
      <c r="X83" s="470" t="s">
        <v>494</v>
      </c>
      <c r="Y83">
        <v>26</v>
      </c>
      <c r="Z83" s="400">
        <v>67</v>
      </c>
      <c r="AA83" s="502">
        <v>67</v>
      </c>
      <c r="AB83" s="395">
        <v>36</v>
      </c>
      <c r="AC83" s="400">
        <f t="shared" si="20"/>
        <v>1</v>
      </c>
    </row>
    <row r="84" spans="1:29" ht="12.75" customHeight="1">
      <c r="A84" s="403">
        <f t="shared" si="21"/>
        <v>68</v>
      </c>
      <c r="B84" s="513"/>
      <c r="C84" s="404" t="str">
        <f t="shared" si="17"/>
        <v>C38-R24</v>
      </c>
      <c r="D84" s="412">
        <v>0.32671296296296415</v>
      </c>
      <c r="E84" s="412">
        <v>0.3268634259259271</v>
      </c>
      <c r="F84" s="406">
        <f t="shared" si="22"/>
        <v>1.7</v>
      </c>
      <c r="G84" s="468">
        <f t="shared" si="22"/>
        <v>9.44</v>
      </c>
      <c r="H84" s="407">
        <f t="shared" si="22"/>
        <v>1.2</v>
      </c>
      <c r="I84" s="407">
        <f t="shared" si="23"/>
        <v>11.139999999999999</v>
      </c>
      <c r="J84" s="407">
        <f t="shared" si="18"/>
        <v>11.169999999999998</v>
      </c>
      <c r="K84" s="408">
        <f t="shared" si="24"/>
        <v>2.9999999999999361E-2</v>
      </c>
      <c r="L84" s="409">
        <f t="shared" si="25"/>
        <v>0.5</v>
      </c>
      <c r="M84" s="410">
        <f t="shared" si="26"/>
        <v>11.639999999999999</v>
      </c>
      <c r="N84" s="410">
        <f t="shared" si="27"/>
        <v>11.669999999999998</v>
      </c>
      <c r="O84" s="411"/>
      <c r="P84" s="485">
        <f t="shared" ca="1" si="28"/>
        <v>0.32658564814814905</v>
      </c>
      <c r="Q84" s="484">
        <f t="shared" ca="1" si="19"/>
        <v>0.32675925925926019</v>
      </c>
      <c r="R84" s="486">
        <v>0.03</v>
      </c>
      <c r="S84" s="486"/>
      <c r="T84">
        <v>19</v>
      </c>
      <c r="U84" s="469" t="str">
        <f t="shared" si="16"/>
        <v>C38-R24</v>
      </c>
      <c r="V84">
        <v>38</v>
      </c>
      <c r="W84" s="470" t="s">
        <v>493</v>
      </c>
      <c r="X84" s="470" t="s">
        <v>494</v>
      </c>
      <c r="Y84">
        <v>24</v>
      </c>
      <c r="Z84" s="400">
        <v>68</v>
      </c>
      <c r="AA84" s="502">
        <v>68</v>
      </c>
      <c r="AB84" s="395">
        <v>34</v>
      </c>
      <c r="AC84" s="400">
        <f t="shared" si="20"/>
        <v>2</v>
      </c>
    </row>
    <row r="85" spans="1:29" ht="12.75" customHeight="1">
      <c r="A85" s="403">
        <f t="shared" si="21"/>
        <v>69</v>
      </c>
      <c r="B85" s="513"/>
      <c r="C85" s="404" t="str">
        <f t="shared" si="17"/>
        <v>C38-R22</v>
      </c>
      <c r="D85" s="412">
        <v>0.32711805555555673</v>
      </c>
      <c r="E85" s="412">
        <v>0.32729166666666787</v>
      </c>
      <c r="F85" s="406">
        <f t="shared" si="22"/>
        <v>1.7</v>
      </c>
      <c r="G85" s="468">
        <f t="shared" si="22"/>
        <v>9.44</v>
      </c>
      <c r="H85" s="407">
        <f t="shared" si="22"/>
        <v>1.2</v>
      </c>
      <c r="I85" s="407">
        <f t="shared" si="23"/>
        <v>11.139999999999999</v>
      </c>
      <c r="J85" s="407">
        <f t="shared" si="18"/>
        <v>11.179999999999998</v>
      </c>
      <c r="K85" s="408">
        <f t="shared" si="24"/>
        <v>3.9999999999999147E-2</v>
      </c>
      <c r="L85" s="409">
        <f t="shared" si="25"/>
        <v>0.5</v>
      </c>
      <c r="M85" s="410">
        <f t="shared" si="26"/>
        <v>11.639999999999999</v>
      </c>
      <c r="N85" s="410">
        <f t="shared" si="27"/>
        <v>11.679999999999998</v>
      </c>
      <c r="O85" s="411"/>
      <c r="P85" s="485">
        <f t="shared" ca="1" si="28"/>
        <v>0.32701388888888983</v>
      </c>
      <c r="Q85" s="484">
        <f t="shared" ca="1" si="19"/>
        <v>0.32718750000000096</v>
      </c>
      <c r="R85" s="486">
        <v>0.04</v>
      </c>
      <c r="S85" s="486"/>
      <c r="T85">
        <v>20</v>
      </c>
      <c r="U85" s="469" t="str">
        <f t="shared" si="16"/>
        <v>C38-R22</v>
      </c>
      <c r="V85">
        <v>38</v>
      </c>
      <c r="W85" s="470" t="s">
        <v>493</v>
      </c>
      <c r="X85" s="470" t="s">
        <v>494</v>
      </c>
      <c r="Y85">
        <v>22</v>
      </c>
      <c r="Z85" s="400">
        <v>69</v>
      </c>
      <c r="AA85" s="502">
        <v>69</v>
      </c>
      <c r="AB85" s="395">
        <v>32</v>
      </c>
      <c r="AC85" s="400">
        <f t="shared" si="20"/>
        <v>3</v>
      </c>
    </row>
    <row r="86" spans="1:29" ht="12.75" customHeight="1">
      <c r="A86" s="403">
        <f t="shared" si="21"/>
        <v>70</v>
      </c>
      <c r="B86" s="513"/>
      <c r="C86" s="404" t="str">
        <f t="shared" si="17"/>
        <v>C38-R20</v>
      </c>
      <c r="D86" s="405">
        <v>0.32752314814814937</v>
      </c>
      <c r="E86" s="405">
        <v>0.32767361111111232</v>
      </c>
      <c r="F86" s="406">
        <f t="shared" si="22"/>
        <v>1.7</v>
      </c>
      <c r="G86" s="468">
        <f t="shared" si="22"/>
        <v>9.44</v>
      </c>
      <c r="H86" s="407">
        <f t="shared" si="22"/>
        <v>1.2</v>
      </c>
      <c r="I86" s="407">
        <f t="shared" si="23"/>
        <v>11.139999999999999</v>
      </c>
      <c r="J86" s="407">
        <f t="shared" si="18"/>
        <v>11.29</v>
      </c>
      <c r="K86" s="408">
        <f t="shared" si="24"/>
        <v>0.15000000000000036</v>
      </c>
      <c r="L86" s="409">
        <f t="shared" si="25"/>
        <v>0.5</v>
      </c>
      <c r="M86" s="410">
        <f t="shared" si="26"/>
        <v>11.639999999999999</v>
      </c>
      <c r="N86" s="410">
        <f t="shared" si="27"/>
        <v>11.79</v>
      </c>
      <c r="O86" s="411"/>
      <c r="P86" s="485">
        <f t="shared" ca="1" si="28"/>
        <v>0.3274305555555565</v>
      </c>
      <c r="Q86" s="484">
        <f t="shared" ca="1" si="19"/>
        <v>0.32760416666666764</v>
      </c>
      <c r="R86" s="486">
        <v>0.15</v>
      </c>
      <c r="S86" s="486"/>
      <c r="T86">
        <v>21</v>
      </c>
      <c r="U86" s="469" t="str">
        <f t="shared" si="16"/>
        <v>C38-R20</v>
      </c>
      <c r="V86">
        <v>38</v>
      </c>
      <c r="W86" s="470" t="s">
        <v>493</v>
      </c>
      <c r="X86" s="470" t="s">
        <v>494</v>
      </c>
      <c r="Y86">
        <v>20</v>
      </c>
      <c r="Z86" s="400">
        <v>70</v>
      </c>
      <c r="AA86" s="502">
        <v>70</v>
      </c>
      <c r="AB86" s="395">
        <v>30</v>
      </c>
      <c r="AC86" s="400">
        <f t="shared" si="20"/>
        <v>4</v>
      </c>
    </row>
    <row r="87" spans="1:29" ht="12.75" customHeight="1">
      <c r="A87" s="403">
        <f t="shared" si="21"/>
        <v>71</v>
      </c>
      <c r="B87" s="513"/>
      <c r="C87" s="404" t="str">
        <f t="shared" si="17"/>
        <v>C38-R18</v>
      </c>
      <c r="D87" s="405">
        <v>0.32792824074074195</v>
      </c>
      <c r="E87" s="405">
        <v>0.32809027777777899</v>
      </c>
      <c r="F87" s="406">
        <f t="shared" si="22"/>
        <v>1.7</v>
      </c>
      <c r="G87" s="468">
        <f t="shared" si="22"/>
        <v>9.44</v>
      </c>
      <c r="H87" s="407">
        <f t="shared" si="22"/>
        <v>1.2</v>
      </c>
      <c r="I87" s="407">
        <f t="shared" si="23"/>
        <v>11.139999999999999</v>
      </c>
      <c r="J87" s="407">
        <f t="shared" si="18"/>
        <v>11.159999999999998</v>
      </c>
      <c r="K87" s="408">
        <f t="shared" si="24"/>
        <v>1.9999999999999574E-2</v>
      </c>
      <c r="L87" s="409">
        <f t="shared" si="25"/>
        <v>0.5</v>
      </c>
      <c r="M87" s="410">
        <f t="shared" si="26"/>
        <v>11.639999999999999</v>
      </c>
      <c r="N87" s="410">
        <f t="shared" si="27"/>
        <v>11.659999999999998</v>
      </c>
      <c r="O87" s="411"/>
      <c r="P87" s="485">
        <f t="shared" ca="1" si="28"/>
        <v>0.32787037037037137</v>
      </c>
      <c r="Q87" s="484">
        <f t="shared" ca="1" si="19"/>
        <v>0.32800925925926028</v>
      </c>
      <c r="R87" s="486">
        <v>0.02</v>
      </c>
      <c r="S87" s="486"/>
      <c r="T87">
        <v>22</v>
      </c>
      <c r="U87" s="469" t="str">
        <f t="shared" si="16"/>
        <v>C38-R18</v>
      </c>
      <c r="V87">
        <v>38</v>
      </c>
      <c r="W87" s="470" t="s">
        <v>493</v>
      </c>
      <c r="X87" s="470" t="s">
        <v>494</v>
      </c>
      <c r="Y87">
        <v>18</v>
      </c>
      <c r="Z87" s="400">
        <v>71</v>
      </c>
      <c r="AA87" s="502">
        <v>71</v>
      </c>
      <c r="AB87" s="395">
        <v>28</v>
      </c>
      <c r="AC87" s="400">
        <f t="shared" si="20"/>
        <v>5</v>
      </c>
    </row>
    <row r="88" spans="1:29" ht="12.75" customHeight="1">
      <c r="A88" s="403">
        <f t="shared" si="21"/>
        <v>72</v>
      </c>
      <c r="B88" s="513"/>
      <c r="C88" s="404" t="str">
        <f t="shared" si="17"/>
        <v>C38-R16</v>
      </c>
      <c r="D88" s="405">
        <v>0.32834490740740863</v>
      </c>
      <c r="E88" s="405">
        <v>0.32851851851851976</v>
      </c>
      <c r="F88" s="406">
        <f t="shared" si="22"/>
        <v>1.7</v>
      </c>
      <c r="G88" s="468">
        <f t="shared" si="22"/>
        <v>9.44</v>
      </c>
      <c r="H88" s="407">
        <f t="shared" si="22"/>
        <v>1.2</v>
      </c>
      <c r="I88" s="407">
        <f t="shared" si="23"/>
        <v>11.139999999999999</v>
      </c>
      <c r="J88" s="407">
        <f t="shared" si="18"/>
        <v>11.219999999999999</v>
      </c>
      <c r="K88" s="408">
        <f t="shared" si="24"/>
        <v>8.0000000000000071E-2</v>
      </c>
      <c r="L88" s="409">
        <f t="shared" si="25"/>
        <v>0.5</v>
      </c>
      <c r="M88" s="410">
        <f t="shared" si="26"/>
        <v>11.639999999999999</v>
      </c>
      <c r="N88" s="410">
        <f t="shared" si="27"/>
        <v>11.719999999999999</v>
      </c>
      <c r="O88" s="411"/>
      <c r="P88" s="485">
        <f t="shared" ca="1" si="28"/>
        <v>0.32825231481481582</v>
      </c>
      <c r="Q88" s="484">
        <f t="shared" ca="1" si="19"/>
        <v>0.32841435185185286</v>
      </c>
      <c r="R88" s="486">
        <v>0.08</v>
      </c>
      <c r="S88" s="486"/>
      <c r="T88">
        <v>23</v>
      </c>
      <c r="U88" s="469" t="str">
        <f t="shared" si="16"/>
        <v>C38-R16</v>
      </c>
      <c r="V88">
        <v>38</v>
      </c>
      <c r="W88" s="470" t="s">
        <v>493</v>
      </c>
      <c r="X88" s="470" t="s">
        <v>494</v>
      </c>
      <c r="Y88">
        <v>16</v>
      </c>
      <c r="Z88" s="400">
        <v>72</v>
      </c>
      <c r="AA88" s="502">
        <v>72</v>
      </c>
      <c r="AB88" s="395">
        <v>26</v>
      </c>
      <c r="AC88" s="400">
        <f t="shared" si="20"/>
        <v>6</v>
      </c>
    </row>
    <row r="89" spans="1:29" ht="12.75" customHeight="1">
      <c r="A89" s="403">
        <f t="shared" si="21"/>
        <v>73</v>
      </c>
      <c r="B89" s="513"/>
      <c r="C89" s="404" t="str">
        <f t="shared" si="17"/>
        <v>C38-R14</v>
      </c>
      <c r="D89" s="405">
        <v>0.3287731481481494</v>
      </c>
      <c r="E89" s="405">
        <v>0.32894675925926053</v>
      </c>
      <c r="F89" s="406">
        <f t="shared" si="22"/>
        <v>1.7</v>
      </c>
      <c r="G89" s="468">
        <f t="shared" si="22"/>
        <v>9.44</v>
      </c>
      <c r="H89" s="407">
        <f t="shared" si="22"/>
        <v>1.2</v>
      </c>
      <c r="I89" s="407">
        <f t="shared" si="23"/>
        <v>11.139999999999999</v>
      </c>
      <c r="J89" s="407">
        <f t="shared" si="18"/>
        <v>11.149999999999999</v>
      </c>
      <c r="K89" s="408">
        <f t="shared" si="24"/>
        <v>9.9999999999997868E-3</v>
      </c>
      <c r="L89" s="409">
        <f t="shared" si="25"/>
        <v>0.5</v>
      </c>
      <c r="M89" s="410">
        <f t="shared" si="26"/>
        <v>11.639999999999999</v>
      </c>
      <c r="N89" s="410">
        <f t="shared" si="27"/>
        <v>11.649999999999999</v>
      </c>
      <c r="O89" s="411"/>
      <c r="P89" s="485">
        <f t="shared" ca="1" si="28"/>
        <v>0.32866898148148249</v>
      </c>
      <c r="Q89" s="484">
        <f t="shared" ca="1" si="19"/>
        <v>0.32883101851851954</v>
      </c>
      <c r="R89" s="486">
        <v>0.01</v>
      </c>
      <c r="S89" s="486"/>
      <c r="T89">
        <v>24</v>
      </c>
      <c r="U89" s="469" t="str">
        <f t="shared" si="16"/>
        <v>C38-R14</v>
      </c>
      <c r="V89">
        <v>38</v>
      </c>
      <c r="W89" s="470" t="s">
        <v>493</v>
      </c>
      <c r="X89" s="470" t="s">
        <v>494</v>
      </c>
      <c r="Y89">
        <v>14</v>
      </c>
      <c r="Z89" s="400">
        <v>73</v>
      </c>
      <c r="AA89" s="502">
        <v>73</v>
      </c>
      <c r="AB89" s="395">
        <v>24</v>
      </c>
      <c r="AC89" s="400">
        <f t="shared" si="20"/>
        <v>7</v>
      </c>
    </row>
    <row r="90" spans="1:29" ht="12.75" customHeight="1">
      <c r="A90" s="403">
        <f t="shared" si="21"/>
        <v>74</v>
      </c>
      <c r="B90" s="513"/>
      <c r="C90" s="404" t="str">
        <f t="shared" si="17"/>
        <v>C38-R12</v>
      </c>
      <c r="D90" s="405">
        <v>0.32917824074074203</v>
      </c>
      <c r="E90" s="405">
        <v>0.32931712962963094</v>
      </c>
      <c r="F90" s="406">
        <f t="shared" si="22"/>
        <v>1.7</v>
      </c>
      <c r="G90" s="468">
        <f t="shared" si="22"/>
        <v>9.44</v>
      </c>
      <c r="H90" s="407">
        <f t="shared" si="22"/>
        <v>1.2</v>
      </c>
      <c r="I90" s="407">
        <f t="shared" si="23"/>
        <v>11.139999999999999</v>
      </c>
      <c r="J90" s="407">
        <f t="shared" si="18"/>
        <v>11.169999999999998</v>
      </c>
      <c r="K90" s="408">
        <f t="shared" si="24"/>
        <v>2.9999999999999361E-2</v>
      </c>
      <c r="L90" s="409">
        <f t="shared" si="25"/>
        <v>0.5</v>
      </c>
      <c r="M90" s="410">
        <f t="shared" si="26"/>
        <v>11.639999999999999</v>
      </c>
      <c r="N90" s="410">
        <f t="shared" si="27"/>
        <v>11.669999999999998</v>
      </c>
      <c r="O90" s="411"/>
      <c r="P90" s="485">
        <f t="shared" ca="1" si="28"/>
        <v>0.3291087962962973</v>
      </c>
      <c r="Q90" s="484">
        <f t="shared" ca="1" si="19"/>
        <v>0.32924768518518621</v>
      </c>
      <c r="R90" s="486">
        <v>0.03</v>
      </c>
      <c r="S90" s="486"/>
      <c r="T90">
        <v>25</v>
      </c>
      <c r="U90" s="469" t="str">
        <f t="shared" si="16"/>
        <v>C38-R12</v>
      </c>
      <c r="V90">
        <v>38</v>
      </c>
      <c r="W90" s="470" t="s">
        <v>493</v>
      </c>
      <c r="X90" s="470" t="s">
        <v>494</v>
      </c>
      <c r="Y90">
        <v>12</v>
      </c>
      <c r="Z90" s="400">
        <v>74</v>
      </c>
      <c r="AA90" s="502">
        <v>74</v>
      </c>
      <c r="AB90" s="395">
        <v>22</v>
      </c>
      <c r="AC90" s="400">
        <f t="shared" si="20"/>
        <v>8</v>
      </c>
    </row>
    <row r="91" spans="1:29" ht="12.75" customHeight="1">
      <c r="A91" s="403">
        <f t="shared" si="21"/>
        <v>75</v>
      </c>
      <c r="B91" s="513"/>
      <c r="C91" s="404" t="str">
        <f t="shared" si="17"/>
        <v>C38-R10</v>
      </c>
      <c r="D91" s="405">
        <v>0.3296064814814828</v>
      </c>
      <c r="E91" s="405">
        <v>0.32976851851851985</v>
      </c>
      <c r="F91" s="406">
        <f t="shared" si="22"/>
        <v>1.7</v>
      </c>
      <c r="G91" s="468">
        <f t="shared" si="22"/>
        <v>9.44</v>
      </c>
      <c r="H91" s="407">
        <f t="shared" si="22"/>
        <v>1.2</v>
      </c>
      <c r="I91" s="407">
        <f t="shared" si="23"/>
        <v>11.139999999999999</v>
      </c>
      <c r="J91" s="407">
        <f t="shared" si="18"/>
        <v>11.19</v>
      </c>
      <c r="K91" s="408">
        <f t="shared" si="24"/>
        <v>5.0000000000000711E-2</v>
      </c>
      <c r="L91" s="409">
        <f t="shared" si="25"/>
        <v>0.5</v>
      </c>
      <c r="M91" s="410">
        <f t="shared" si="26"/>
        <v>11.639999999999999</v>
      </c>
      <c r="N91" s="410">
        <f t="shared" si="27"/>
        <v>11.69</v>
      </c>
      <c r="O91" s="411"/>
      <c r="P91" s="485">
        <f t="shared" ca="1" si="28"/>
        <v>0.32949074074074175</v>
      </c>
      <c r="Q91" s="484">
        <f t="shared" ca="1" si="19"/>
        <v>0.32966435185185289</v>
      </c>
      <c r="R91" s="486">
        <v>0.05</v>
      </c>
      <c r="S91" s="486"/>
      <c r="T91">
        <v>1</v>
      </c>
      <c r="U91" s="469" t="str">
        <f t="shared" si="16"/>
        <v>C38-R10</v>
      </c>
      <c r="V91">
        <v>38</v>
      </c>
      <c r="W91" s="470" t="s">
        <v>493</v>
      </c>
      <c r="X91" s="470" t="s">
        <v>494</v>
      </c>
      <c r="Y91">
        <v>10</v>
      </c>
      <c r="Z91" s="400">
        <v>75</v>
      </c>
      <c r="AA91" s="502">
        <v>75</v>
      </c>
      <c r="AB91" s="395">
        <v>20</v>
      </c>
      <c r="AC91" s="400">
        <f t="shared" si="20"/>
        <v>9</v>
      </c>
    </row>
    <row r="92" spans="1:29" ht="12.75" customHeight="1">
      <c r="A92" s="403">
        <f t="shared" si="21"/>
        <v>76</v>
      </c>
      <c r="B92" s="513"/>
      <c r="C92" s="404" t="str">
        <f t="shared" si="17"/>
        <v>C38-R8</v>
      </c>
      <c r="D92" s="405">
        <v>0.33001157407407539</v>
      </c>
      <c r="E92" s="405">
        <v>0.33018518518518652</v>
      </c>
      <c r="F92" s="406">
        <f t="shared" si="22"/>
        <v>1.7</v>
      </c>
      <c r="G92" s="468">
        <f t="shared" si="22"/>
        <v>9.44</v>
      </c>
      <c r="H92" s="407">
        <f t="shared" si="22"/>
        <v>1.2</v>
      </c>
      <c r="I92" s="407">
        <f t="shared" si="23"/>
        <v>11.139999999999999</v>
      </c>
      <c r="J92" s="407">
        <f t="shared" si="18"/>
        <v>11.2</v>
      </c>
      <c r="K92" s="408">
        <f t="shared" si="24"/>
        <v>6.0000000000000497E-2</v>
      </c>
      <c r="L92" s="409">
        <f t="shared" si="25"/>
        <v>0.5</v>
      </c>
      <c r="M92" s="410">
        <f t="shared" si="26"/>
        <v>11.639999999999999</v>
      </c>
      <c r="N92" s="410">
        <f t="shared" si="27"/>
        <v>11.7</v>
      </c>
      <c r="O92" s="411"/>
      <c r="P92" s="485">
        <f t="shared" ca="1" si="28"/>
        <v>0.32989583333333439</v>
      </c>
      <c r="Q92" s="484">
        <f t="shared" ca="1" si="19"/>
        <v>0.3300347222222233</v>
      </c>
      <c r="R92" s="486">
        <v>0.06</v>
      </c>
      <c r="S92" s="486"/>
      <c r="T92">
        <v>2</v>
      </c>
      <c r="U92" s="469" t="str">
        <f t="shared" si="16"/>
        <v>C38-R8</v>
      </c>
      <c r="V92">
        <v>38</v>
      </c>
      <c r="W92" s="470" t="s">
        <v>493</v>
      </c>
      <c r="X92" s="470" t="s">
        <v>494</v>
      </c>
      <c r="Y92">
        <v>8</v>
      </c>
      <c r="Z92" s="400">
        <v>76</v>
      </c>
      <c r="AA92" s="502">
        <v>76</v>
      </c>
      <c r="AB92" s="395">
        <v>18</v>
      </c>
      <c r="AC92" s="400">
        <f t="shared" si="20"/>
        <v>10</v>
      </c>
    </row>
    <row r="93" spans="1:29" ht="12.75" customHeight="1">
      <c r="A93" s="403">
        <f t="shared" si="21"/>
        <v>77</v>
      </c>
      <c r="B93" s="513"/>
      <c r="C93" s="404" t="str">
        <f t="shared" si="17"/>
        <v>C38-R6</v>
      </c>
      <c r="D93" s="405">
        <v>0.33046296296296429</v>
      </c>
      <c r="E93" s="405">
        <v>0.33061342592592724</v>
      </c>
      <c r="F93" s="406">
        <f t="shared" si="22"/>
        <v>1.7</v>
      </c>
      <c r="G93" s="468">
        <f t="shared" si="22"/>
        <v>9.44</v>
      </c>
      <c r="H93" s="407">
        <f t="shared" si="22"/>
        <v>1.2</v>
      </c>
      <c r="I93" s="407">
        <f t="shared" si="23"/>
        <v>11.139999999999999</v>
      </c>
      <c r="J93" s="407">
        <f t="shared" si="18"/>
        <v>11.29</v>
      </c>
      <c r="K93" s="408">
        <f t="shared" si="24"/>
        <v>0.15000000000000036</v>
      </c>
      <c r="L93" s="409">
        <f t="shared" si="25"/>
        <v>0.5</v>
      </c>
      <c r="M93" s="410">
        <f t="shared" si="26"/>
        <v>11.639999999999999</v>
      </c>
      <c r="N93" s="410">
        <f t="shared" si="27"/>
        <v>11.79</v>
      </c>
      <c r="O93" s="411"/>
      <c r="P93" s="485">
        <f t="shared" ca="1" si="28"/>
        <v>0.33027777777777884</v>
      </c>
      <c r="Q93" s="484">
        <f t="shared" ca="1" si="19"/>
        <v>0.33041666666666775</v>
      </c>
      <c r="R93" s="486">
        <v>0.15</v>
      </c>
      <c r="S93" s="486"/>
      <c r="T93">
        <v>3</v>
      </c>
      <c r="U93" s="469" t="str">
        <f t="shared" si="16"/>
        <v>C38-R6</v>
      </c>
      <c r="V93">
        <v>38</v>
      </c>
      <c r="W93" s="470" t="s">
        <v>493</v>
      </c>
      <c r="X93" s="470" t="s">
        <v>494</v>
      </c>
      <c r="Y93">
        <v>6</v>
      </c>
      <c r="Z93" s="400">
        <v>77</v>
      </c>
      <c r="AA93" s="502">
        <v>77</v>
      </c>
      <c r="AB93" s="395">
        <v>16</v>
      </c>
      <c r="AC93" s="400">
        <f t="shared" si="20"/>
        <v>11</v>
      </c>
    </row>
    <row r="94" spans="1:29" ht="12.75" customHeight="1">
      <c r="A94" s="403">
        <f t="shared" si="21"/>
        <v>78</v>
      </c>
      <c r="B94" s="513" t="str">
        <f>D12</f>
        <v>KM8+940, KM9+009,80</v>
      </c>
      <c r="C94" s="404" t="str">
        <f t="shared" si="17"/>
        <v>C38-R4</v>
      </c>
      <c r="D94" s="405">
        <v>0.33085648148148278</v>
      </c>
      <c r="E94" s="405">
        <v>0.33100694444444573</v>
      </c>
      <c r="F94" s="406">
        <f t="shared" si="22"/>
        <v>1.7</v>
      </c>
      <c r="G94" s="468">
        <f t="shared" si="22"/>
        <v>9.44</v>
      </c>
      <c r="H94" s="407">
        <f t="shared" si="22"/>
        <v>1.2</v>
      </c>
      <c r="I94" s="407">
        <f t="shared" si="23"/>
        <v>11.139999999999999</v>
      </c>
      <c r="J94" s="407">
        <f t="shared" si="18"/>
        <v>11.27</v>
      </c>
      <c r="K94" s="408">
        <f t="shared" si="24"/>
        <v>0.13000000000000078</v>
      </c>
      <c r="L94" s="409">
        <f t="shared" si="25"/>
        <v>0.5</v>
      </c>
      <c r="M94" s="410">
        <f t="shared" si="26"/>
        <v>11.639999999999999</v>
      </c>
      <c r="N94" s="410">
        <f t="shared" si="27"/>
        <v>11.77</v>
      </c>
      <c r="O94" s="411"/>
      <c r="P94" s="485">
        <f t="shared" ca="1" si="28"/>
        <v>0.33068287037037147</v>
      </c>
      <c r="Q94" s="484">
        <f t="shared" ca="1" si="19"/>
        <v>0.33082175925926038</v>
      </c>
      <c r="R94" s="486">
        <v>0.13</v>
      </c>
      <c r="S94" s="486"/>
      <c r="T94">
        <v>4</v>
      </c>
      <c r="U94" s="469" t="str">
        <f t="shared" si="16"/>
        <v>C38-R4</v>
      </c>
      <c r="V94">
        <v>38</v>
      </c>
      <c r="W94" s="470" t="s">
        <v>493</v>
      </c>
      <c r="X94" s="470" t="s">
        <v>494</v>
      </c>
      <c r="Y94">
        <v>4</v>
      </c>
      <c r="Z94" s="400">
        <v>78</v>
      </c>
      <c r="AA94" s="502">
        <v>78</v>
      </c>
      <c r="AB94" s="395">
        <v>14</v>
      </c>
      <c r="AC94" s="400">
        <f t="shared" si="20"/>
        <v>12</v>
      </c>
    </row>
    <row r="95" spans="1:29" ht="12.75" customHeight="1">
      <c r="A95" s="403">
        <f t="shared" si="21"/>
        <v>79</v>
      </c>
      <c r="B95" s="513"/>
      <c r="C95" s="404" t="str">
        <f t="shared" si="17"/>
        <v>C38-R2</v>
      </c>
      <c r="D95" s="405">
        <v>0.33129629629629759</v>
      </c>
      <c r="E95" s="405">
        <v>0.33146990740740873</v>
      </c>
      <c r="F95" s="406">
        <f t="shared" si="22"/>
        <v>1.7</v>
      </c>
      <c r="G95" s="468">
        <f t="shared" si="22"/>
        <v>9.44</v>
      </c>
      <c r="H95" s="407">
        <f t="shared" si="22"/>
        <v>1.2</v>
      </c>
      <c r="I95" s="407">
        <f t="shared" si="23"/>
        <v>11.139999999999999</v>
      </c>
      <c r="J95" s="407">
        <f t="shared" si="18"/>
        <v>11.19</v>
      </c>
      <c r="K95" s="408">
        <f t="shared" si="24"/>
        <v>5.0000000000000711E-2</v>
      </c>
      <c r="L95" s="409">
        <f t="shared" si="25"/>
        <v>0.5</v>
      </c>
      <c r="M95" s="410">
        <f t="shared" si="26"/>
        <v>11.639999999999999</v>
      </c>
      <c r="N95" s="410">
        <f t="shared" si="27"/>
        <v>11.69</v>
      </c>
      <c r="O95" s="411"/>
      <c r="P95" s="485">
        <f t="shared" ca="1" si="28"/>
        <v>0.33105324074074188</v>
      </c>
      <c r="Q95" s="484">
        <f t="shared" ca="1" si="19"/>
        <v>0.33122685185185302</v>
      </c>
      <c r="R95" s="486">
        <v>0.05</v>
      </c>
      <c r="S95" s="486"/>
      <c r="T95">
        <v>5</v>
      </c>
      <c r="U95" s="469" t="str">
        <f t="shared" si="16"/>
        <v>C38-R2</v>
      </c>
      <c r="V95">
        <v>38</v>
      </c>
      <c r="W95" s="470" t="s">
        <v>493</v>
      </c>
      <c r="X95" s="470" t="s">
        <v>494</v>
      </c>
      <c r="Y95">
        <v>2</v>
      </c>
      <c r="Z95" s="400">
        <v>79</v>
      </c>
      <c r="AA95" s="502">
        <v>79</v>
      </c>
      <c r="AB95" s="395">
        <v>12</v>
      </c>
      <c r="AC95" s="400">
        <f t="shared" si="20"/>
        <v>13</v>
      </c>
    </row>
    <row r="96" spans="1:29" ht="12.75" customHeight="1">
      <c r="A96" s="403">
        <f t="shared" si="21"/>
        <v>80</v>
      </c>
      <c r="B96" s="513"/>
      <c r="C96" s="404" t="str">
        <f t="shared" si="17"/>
        <v>C39-R1</v>
      </c>
      <c r="D96" s="405">
        <v>0.33173611111111245</v>
      </c>
      <c r="E96" s="405">
        <v>0.3318865740740754</v>
      </c>
      <c r="F96" s="406">
        <f t="shared" si="22"/>
        <v>1.7</v>
      </c>
      <c r="G96" s="468">
        <f t="shared" si="22"/>
        <v>9.44</v>
      </c>
      <c r="H96" s="407">
        <f t="shared" si="22"/>
        <v>1.2</v>
      </c>
      <c r="I96" s="407">
        <f t="shared" si="23"/>
        <v>11.139999999999999</v>
      </c>
      <c r="J96" s="407">
        <f t="shared" si="18"/>
        <v>11.149999999999999</v>
      </c>
      <c r="K96" s="408">
        <f t="shared" si="24"/>
        <v>9.9999999999997868E-3</v>
      </c>
      <c r="L96" s="409">
        <f t="shared" si="25"/>
        <v>0.5</v>
      </c>
      <c r="M96" s="410">
        <f t="shared" si="26"/>
        <v>11.639999999999999</v>
      </c>
      <c r="N96" s="410">
        <f t="shared" si="27"/>
        <v>11.649999999999999</v>
      </c>
      <c r="O96" s="411"/>
      <c r="P96" s="485">
        <f t="shared" ca="1" si="28"/>
        <v>0.33148148148148265</v>
      </c>
      <c r="Q96" s="484">
        <f t="shared" ca="1" si="19"/>
        <v>0.33165509259259379</v>
      </c>
      <c r="R96" s="486">
        <v>0.01</v>
      </c>
      <c r="S96" s="486"/>
      <c r="T96">
        <v>6</v>
      </c>
      <c r="U96" s="469" t="str">
        <f t="shared" si="16"/>
        <v>C39-R1</v>
      </c>
      <c r="V96">
        <v>39</v>
      </c>
      <c r="W96" s="470" t="s">
        <v>493</v>
      </c>
      <c r="X96" s="470" t="s">
        <v>494</v>
      </c>
      <c r="Y96">
        <v>1</v>
      </c>
      <c r="Z96" s="400">
        <v>80</v>
      </c>
      <c r="AA96" s="502">
        <v>80</v>
      </c>
      <c r="AB96" s="395">
        <v>10</v>
      </c>
      <c r="AC96" s="400">
        <f t="shared" si="20"/>
        <v>14</v>
      </c>
    </row>
    <row r="97" spans="1:29" ht="12.75" customHeight="1">
      <c r="A97" s="403">
        <f t="shared" si="21"/>
        <v>81</v>
      </c>
      <c r="B97" s="513"/>
      <c r="C97" s="404" t="str">
        <f t="shared" si="17"/>
        <v>C39-R3</v>
      </c>
      <c r="D97" s="405">
        <v>0.33216435185185317</v>
      </c>
      <c r="E97" s="405">
        <v>0.33233796296296431</v>
      </c>
      <c r="F97" s="406">
        <f t="shared" si="22"/>
        <v>1.7</v>
      </c>
      <c r="G97" s="468">
        <f t="shared" si="22"/>
        <v>9.44</v>
      </c>
      <c r="H97" s="407">
        <f t="shared" si="22"/>
        <v>1.2</v>
      </c>
      <c r="I97" s="407">
        <f t="shared" si="23"/>
        <v>11.139999999999999</v>
      </c>
      <c r="J97" s="407">
        <f t="shared" si="18"/>
        <v>11.19</v>
      </c>
      <c r="K97" s="408">
        <f t="shared" si="24"/>
        <v>5.0000000000000711E-2</v>
      </c>
      <c r="L97" s="409">
        <f t="shared" si="25"/>
        <v>0.5</v>
      </c>
      <c r="M97" s="410">
        <f t="shared" si="26"/>
        <v>11.639999999999999</v>
      </c>
      <c r="N97" s="410">
        <f t="shared" si="27"/>
        <v>11.69</v>
      </c>
      <c r="O97" s="411"/>
      <c r="P97" s="485">
        <f t="shared" ca="1" si="28"/>
        <v>0.33193287037037156</v>
      </c>
      <c r="Q97" s="484">
        <f t="shared" ca="1" si="19"/>
        <v>0.33207175925926047</v>
      </c>
      <c r="R97" s="486">
        <v>0.05</v>
      </c>
      <c r="S97" s="486"/>
      <c r="T97">
        <v>7</v>
      </c>
      <c r="U97" s="469" t="str">
        <f t="shared" si="16"/>
        <v>C39-R3</v>
      </c>
      <c r="V97">
        <v>39</v>
      </c>
      <c r="W97" s="470" t="s">
        <v>493</v>
      </c>
      <c r="X97" s="470" t="s">
        <v>494</v>
      </c>
      <c r="Y97">
        <v>3</v>
      </c>
      <c r="Z97" s="400">
        <v>81</v>
      </c>
      <c r="AA97" s="502">
        <v>81</v>
      </c>
      <c r="AB97" s="395">
        <v>8</v>
      </c>
      <c r="AC97" s="400">
        <f t="shared" si="20"/>
        <v>15</v>
      </c>
    </row>
    <row r="98" spans="1:29" ht="12.75" customHeight="1">
      <c r="A98" s="403">
        <f t="shared" si="21"/>
        <v>82</v>
      </c>
      <c r="B98" s="513"/>
      <c r="C98" s="404" t="str">
        <f t="shared" si="17"/>
        <v>C39-R5</v>
      </c>
      <c r="D98" s="405">
        <v>0.33260416666666803</v>
      </c>
      <c r="E98" s="405">
        <v>0.33274305555555694</v>
      </c>
      <c r="F98" s="406">
        <f t="shared" si="22"/>
        <v>1.7</v>
      </c>
      <c r="G98" s="468">
        <f t="shared" si="22"/>
        <v>9.44</v>
      </c>
      <c r="H98" s="407">
        <f t="shared" si="22"/>
        <v>1.2</v>
      </c>
      <c r="I98" s="407">
        <f t="shared" si="23"/>
        <v>11.139999999999999</v>
      </c>
      <c r="J98" s="407">
        <f t="shared" si="18"/>
        <v>11.219999999999999</v>
      </c>
      <c r="K98" s="408">
        <f t="shared" si="24"/>
        <v>8.0000000000000071E-2</v>
      </c>
      <c r="L98" s="409">
        <f t="shared" si="25"/>
        <v>0.5</v>
      </c>
      <c r="M98" s="410">
        <f t="shared" si="26"/>
        <v>11.639999999999999</v>
      </c>
      <c r="N98" s="410">
        <f t="shared" si="27"/>
        <v>11.719999999999999</v>
      </c>
      <c r="O98" s="411"/>
      <c r="P98" s="485">
        <f t="shared" ca="1" si="28"/>
        <v>0.33230324074074197</v>
      </c>
      <c r="Q98" s="484">
        <f t="shared" ca="1" si="19"/>
        <v>0.33245370370370492</v>
      </c>
      <c r="R98" s="486">
        <v>0.08</v>
      </c>
      <c r="S98" s="486"/>
      <c r="T98">
        <v>8</v>
      </c>
      <c r="U98" s="469" t="str">
        <f t="shared" si="16"/>
        <v>C39-R5</v>
      </c>
      <c r="V98">
        <v>39</v>
      </c>
      <c r="W98" s="470" t="s">
        <v>493</v>
      </c>
      <c r="X98" s="470" t="s">
        <v>494</v>
      </c>
      <c r="Y98">
        <v>5</v>
      </c>
      <c r="Z98" s="400">
        <v>82</v>
      </c>
      <c r="AA98" s="502">
        <v>82</v>
      </c>
      <c r="AB98" s="395">
        <v>6</v>
      </c>
      <c r="AC98" s="400">
        <f t="shared" si="20"/>
        <v>16</v>
      </c>
    </row>
    <row r="99" spans="1:29" ht="12.75" customHeight="1">
      <c r="A99" s="403">
        <f t="shared" si="21"/>
        <v>83</v>
      </c>
      <c r="B99" s="513"/>
      <c r="C99" s="404" t="str">
        <f t="shared" si="17"/>
        <v>C39-R7</v>
      </c>
      <c r="D99" s="405">
        <v>0.33302083333333471</v>
      </c>
      <c r="E99" s="405">
        <v>0.33317129629629766</v>
      </c>
      <c r="F99" s="406">
        <f t="shared" ref="F99:H114" si="29">F98</f>
        <v>1.7</v>
      </c>
      <c r="G99" s="468">
        <f t="shared" si="29"/>
        <v>9.44</v>
      </c>
      <c r="H99" s="407">
        <f t="shared" si="29"/>
        <v>1.2</v>
      </c>
      <c r="I99" s="407">
        <f t="shared" si="23"/>
        <v>11.139999999999999</v>
      </c>
      <c r="J99" s="407">
        <f t="shared" si="18"/>
        <v>11.29</v>
      </c>
      <c r="K99" s="408">
        <f t="shared" si="24"/>
        <v>0.15000000000000036</v>
      </c>
      <c r="L99" s="409">
        <f t="shared" si="25"/>
        <v>0.5</v>
      </c>
      <c r="M99" s="410">
        <f t="shared" si="26"/>
        <v>11.639999999999999</v>
      </c>
      <c r="N99" s="410">
        <f t="shared" si="27"/>
        <v>11.79</v>
      </c>
      <c r="O99" s="411"/>
      <c r="P99" s="485">
        <f t="shared" ca="1" si="28"/>
        <v>0.33271990740740864</v>
      </c>
      <c r="Q99" s="484">
        <f t="shared" ca="1" si="19"/>
        <v>0.33285879629629755</v>
      </c>
      <c r="R99" s="486">
        <v>0.15</v>
      </c>
      <c r="S99" s="486"/>
      <c r="T99">
        <v>9</v>
      </c>
      <c r="U99" s="469" t="str">
        <f t="shared" si="16"/>
        <v>C39-R7</v>
      </c>
      <c r="V99">
        <v>39</v>
      </c>
      <c r="W99" s="470" t="s">
        <v>493</v>
      </c>
      <c r="X99" s="470" t="s">
        <v>494</v>
      </c>
      <c r="Y99">
        <v>7</v>
      </c>
      <c r="Z99" s="400">
        <v>83</v>
      </c>
      <c r="AA99" s="502">
        <v>83</v>
      </c>
      <c r="AB99" s="395">
        <v>4</v>
      </c>
      <c r="AC99" s="400">
        <f t="shared" si="20"/>
        <v>17</v>
      </c>
    </row>
    <row r="100" spans="1:29" ht="12.75" customHeight="1">
      <c r="A100" s="403">
        <f t="shared" si="21"/>
        <v>84</v>
      </c>
      <c r="B100" s="513"/>
      <c r="C100" s="404" t="str">
        <f t="shared" si="17"/>
        <v>C39-R9</v>
      </c>
      <c r="D100" s="405">
        <v>0.3334143518518532</v>
      </c>
      <c r="E100" s="405">
        <v>0.33358796296296434</v>
      </c>
      <c r="F100" s="406">
        <f t="shared" si="29"/>
        <v>1.7</v>
      </c>
      <c r="G100" s="468">
        <f t="shared" si="29"/>
        <v>9.44</v>
      </c>
      <c r="H100" s="407">
        <f t="shared" si="29"/>
        <v>1.2</v>
      </c>
      <c r="I100" s="407">
        <f t="shared" si="23"/>
        <v>11.139999999999999</v>
      </c>
      <c r="J100" s="407">
        <f t="shared" si="18"/>
        <v>11.169999999999998</v>
      </c>
      <c r="K100" s="408">
        <f t="shared" si="24"/>
        <v>2.9999999999999361E-2</v>
      </c>
      <c r="L100" s="409">
        <f t="shared" si="25"/>
        <v>0.5</v>
      </c>
      <c r="M100" s="410">
        <f t="shared" si="26"/>
        <v>11.639999999999999</v>
      </c>
      <c r="N100" s="410">
        <f t="shared" si="27"/>
        <v>11.669999999999998</v>
      </c>
      <c r="O100" s="411"/>
      <c r="P100" s="485">
        <f t="shared" ca="1" si="28"/>
        <v>0.33314814814814941</v>
      </c>
      <c r="Q100" s="484">
        <f t="shared" ca="1" si="19"/>
        <v>0.33332175925926055</v>
      </c>
      <c r="R100" s="486">
        <v>0.03</v>
      </c>
      <c r="S100" s="486"/>
      <c r="T100">
        <v>10</v>
      </c>
      <c r="U100" s="469" t="str">
        <f t="shared" si="16"/>
        <v>C39-R9</v>
      </c>
      <c r="V100">
        <v>39</v>
      </c>
      <c r="W100" s="470" t="s">
        <v>493</v>
      </c>
      <c r="X100" s="470" t="s">
        <v>494</v>
      </c>
      <c r="Y100">
        <v>9</v>
      </c>
      <c r="Z100" s="400">
        <v>84</v>
      </c>
      <c r="AA100" s="502">
        <v>84</v>
      </c>
      <c r="AB100" s="395">
        <v>2</v>
      </c>
      <c r="AC100" s="400">
        <f t="shared" si="20"/>
        <v>18</v>
      </c>
    </row>
    <row r="101" spans="1:29" ht="12.75" customHeight="1">
      <c r="A101" s="403">
        <f t="shared" si="21"/>
        <v>85</v>
      </c>
      <c r="B101" s="513"/>
      <c r="C101" s="404" t="str">
        <f t="shared" si="17"/>
        <v>C39-R11</v>
      </c>
      <c r="D101" s="405">
        <v>0.33385416666666806</v>
      </c>
      <c r="E101" s="405">
        <v>0.3340277777777792</v>
      </c>
      <c r="F101" s="406">
        <f t="shared" si="29"/>
        <v>1.7</v>
      </c>
      <c r="G101" s="468">
        <f t="shared" si="29"/>
        <v>9.44</v>
      </c>
      <c r="H101" s="407">
        <f t="shared" si="29"/>
        <v>1.2</v>
      </c>
      <c r="I101" s="407">
        <f t="shared" si="23"/>
        <v>11.139999999999999</v>
      </c>
      <c r="J101" s="407">
        <f t="shared" si="18"/>
        <v>11.219999999999999</v>
      </c>
      <c r="K101" s="408">
        <f t="shared" si="24"/>
        <v>8.0000000000000071E-2</v>
      </c>
      <c r="L101" s="409">
        <f t="shared" si="25"/>
        <v>0.5</v>
      </c>
      <c r="M101" s="410">
        <f t="shared" si="26"/>
        <v>11.639999999999999</v>
      </c>
      <c r="N101" s="410">
        <f t="shared" si="27"/>
        <v>11.719999999999999</v>
      </c>
      <c r="O101" s="411"/>
      <c r="P101" s="485">
        <f t="shared" ca="1" si="28"/>
        <v>0.33358796296296428</v>
      </c>
      <c r="Q101" s="484">
        <f t="shared" ca="1" si="19"/>
        <v>0.33376157407407542</v>
      </c>
      <c r="R101" s="486">
        <v>0.08</v>
      </c>
      <c r="S101" s="486"/>
      <c r="T101">
        <v>11</v>
      </c>
      <c r="U101" s="469" t="str">
        <f t="shared" si="16"/>
        <v>C39-R11</v>
      </c>
      <c r="V101">
        <v>39</v>
      </c>
      <c r="W101" s="470" t="s">
        <v>493</v>
      </c>
      <c r="X101" s="470" t="s">
        <v>494</v>
      </c>
      <c r="Y101">
        <v>11</v>
      </c>
      <c r="Z101" s="400">
        <v>85</v>
      </c>
      <c r="AA101" s="502">
        <v>85</v>
      </c>
      <c r="AB101" s="400">
        <v>3</v>
      </c>
      <c r="AC101" s="400">
        <f t="shared" si="20"/>
        <v>19</v>
      </c>
    </row>
    <row r="102" spans="1:29" ht="12.75" customHeight="1">
      <c r="A102" s="403">
        <f t="shared" si="21"/>
        <v>86</v>
      </c>
      <c r="B102" s="513"/>
      <c r="C102" s="404" t="str">
        <f t="shared" si="17"/>
        <v>C39-R13</v>
      </c>
      <c r="D102" s="405">
        <v>0.33431712962963106</v>
      </c>
      <c r="E102" s="405">
        <v>0.33446759259259401</v>
      </c>
      <c r="F102" s="406">
        <f t="shared" si="29"/>
        <v>1.7</v>
      </c>
      <c r="G102" s="468">
        <f t="shared" si="29"/>
        <v>9.44</v>
      </c>
      <c r="H102" s="407">
        <f t="shared" si="29"/>
        <v>1.2</v>
      </c>
      <c r="I102" s="407">
        <f t="shared" si="23"/>
        <v>11.139999999999999</v>
      </c>
      <c r="J102" s="407">
        <f t="shared" si="18"/>
        <v>11.209999999999999</v>
      </c>
      <c r="K102" s="408">
        <f t="shared" si="24"/>
        <v>7.0000000000000284E-2</v>
      </c>
      <c r="L102" s="409">
        <f t="shared" si="25"/>
        <v>0.5</v>
      </c>
      <c r="M102" s="410">
        <f t="shared" si="26"/>
        <v>11.639999999999999</v>
      </c>
      <c r="N102" s="410">
        <f t="shared" si="27"/>
        <v>11.709999999999999</v>
      </c>
      <c r="O102" s="411"/>
      <c r="P102" s="485">
        <f t="shared" ca="1" si="28"/>
        <v>0.33401620370370505</v>
      </c>
      <c r="Q102" s="484">
        <f t="shared" ca="1" si="19"/>
        <v>0.33417824074074209</v>
      </c>
      <c r="R102" s="486">
        <v>7.0000000000000007E-2</v>
      </c>
      <c r="S102" s="486"/>
      <c r="T102">
        <v>12</v>
      </c>
      <c r="U102" s="469" t="str">
        <f t="shared" si="16"/>
        <v>C39-R13</v>
      </c>
      <c r="V102">
        <v>39</v>
      </c>
      <c r="W102" s="470" t="s">
        <v>493</v>
      </c>
      <c r="X102" s="470" t="s">
        <v>494</v>
      </c>
      <c r="Y102">
        <v>13</v>
      </c>
      <c r="Z102" s="400">
        <v>86</v>
      </c>
      <c r="AA102" s="502">
        <v>86</v>
      </c>
      <c r="AB102" s="400">
        <v>5</v>
      </c>
      <c r="AC102" s="400">
        <f t="shared" si="20"/>
        <v>20</v>
      </c>
    </row>
    <row r="103" spans="1:29" ht="12.75" customHeight="1">
      <c r="A103" s="403">
        <f t="shared" si="21"/>
        <v>87</v>
      </c>
      <c r="B103" s="513"/>
      <c r="C103" s="404" t="str">
        <f t="shared" si="17"/>
        <v>C39-R15</v>
      </c>
      <c r="D103" s="405">
        <v>0.33471064814814955</v>
      </c>
      <c r="E103" s="405">
        <v>0.33484953703703846</v>
      </c>
      <c r="F103" s="406">
        <f t="shared" si="29"/>
        <v>1.7</v>
      </c>
      <c r="G103" s="468">
        <f t="shared" si="29"/>
        <v>9.44</v>
      </c>
      <c r="H103" s="407">
        <f t="shared" si="29"/>
        <v>1.2</v>
      </c>
      <c r="I103" s="407">
        <f t="shared" si="23"/>
        <v>11.139999999999999</v>
      </c>
      <c r="J103" s="407">
        <f t="shared" si="18"/>
        <v>11.27</v>
      </c>
      <c r="K103" s="408">
        <f t="shared" si="24"/>
        <v>0.13000000000000078</v>
      </c>
      <c r="L103" s="409">
        <f t="shared" si="25"/>
        <v>0.5</v>
      </c>
      <c r="M103" s="410">
        <f t="shared" si="26"/>
        <v>11.639999999999999</v>
      </c>
      <c r="N103" s="410">
        <f t="shared" si="27"/>
        <v>11.77</v>
      </c>
      <c r="O103" s="411"/>
      <c r="P103" s="485">
        <f t="shared" ca="1" si="28"/>
        <v>0.33440972222222359</v>
      </c>
      <c r="Q103" s="484">
        <f t="shared" ca="1" si="19"/>
        <v>0.33457175925926064</v>
      </c>
      <c r="R103" s="486">
        <v>0.13</v>
      </c>
      <c r="S103" s="486"/>
      <c r="T103">
        <v>13</v>
      </c>
      <c r="U103" s="469" t="str">
        <f t="shared" si="16"/>
        <v>C39-R15</v>
      </c>
      <c r="V103">
        <v>39</v>
      </c>
      <c r="W103" s="470" t="s">
        <v>493</v>
      </c>
      <c r="X103" s="470" t="s">
        <v>494</v>
      </c>
      <c r="Y103">
        <v>15</v>
      </c>
      <c r="Z103" s="400">
        <v>87</v>
      </c>
      <c r="AA103" s="502">
        <v>87</v>
      </c>
      <c r="AB103" s="400">
        <v>7</v>
      </c>
      <c r="AC103" s="400">
        <f t="shared" si="20"/>
        <v>21</v>
      </c>
    </row>
    <row r="104" spans="1:29" ht="12.75" customHeight="1">
      <c r="A104" s="403">
        <f t="shared" si="21"/>
        <v>88</v>
      </c>
      <c r="B104" s="513"/>
      <c r="C104" s="404" t="str">
        <f t="shared" si="17"/>
        <v>C39-R17</v>
      </c>
      <c r="D104" s="405">
        <v>0.33513888888889032</v>
      </c>
      <c r="E104" s="405">
        <v>0.33531250000000146</v>
      </c>
      <c r="F104" s="406">
        <f t="shared" si="29"/>
        <v>1.7</v>
      </c>
      <c r="G104" s="468">
        <f t="shared" si="29"/>
        <v>9.44</v>
      </c>
      <c r="H104" s="407">
        <f t="shared" si="29"/>
        <v>1.2</v>
      </c>
      <c r="I104" s="407">
        <f t="shared" si="23"/>
        <v>11.139999999999999</v>
      </c>
      <c r="J104" s="407">
        <f t="shared" si="18"/>
        <v>11.209999999999999</v>
      </c>
      <c r="K104" s="408">
        <f t="shared" si="24"/>
        <v>7.0000000000000284E-2</v>
      </c>
      <c r="L104" s="409">
        <f t="shared" si="25"/>
        <v>0.5</v>
      </c>
      <c r="M104" s="410">
        <f t="shared" si="26"/>
        <v>11.639999999999999</v>
      </c>
      <c r="N104" s="410">
        <f t="shared" si="27"/>
        <v>11.709999999999999</v>
      </c>
      <c r="O104" s="411"/>
      <c r="P104" s="485">
        <f t="shared" ca="1" si="28"/>
        <v>0.33480324074074214</v>
      </c>
      <c r="Q104" s="484">
        <f t="shared" ca="1" si="19"/>
        <v>0.33497685185185327</v>
      </c>
      <c r="R104" s="486">
        <v>7.0000000000000007E-2</v>
      </c>
      <c r="S104" s="486"/>
      <c r="T104">
        <v>14</v>
      </c>
      <c r="U104" s="469" t="str">
        <f t="shared" si="16"/>
        <v>C39-R17</v>
      </c>
      <c r="V104">
        <v>39</v>
      </c>
      <c r="W104" s="470" t="s">
        <v>493</v>
      </c>
      <c r="X104" s="470" t="s">
        <v>494</v>
      </c>
      <c r="Y104">
        <v>17</v>
      </c>
      <c r="Z104" s="400">
        <v>88</v>
      </c>
      <c r="AA104" s="502">
        <v>88</v>
      </c>
      <c r="AB104" s="400">
        <v>9</v>
      </c>
      <c r="AC104" s="400">
        <f t="shared" si="20"/>
        <v>1</v>
      </c>
    </row>
    <row r="105" spans="1:29" ht="12.75" customHeight="1">
      <c r="A105" s="403">
        <f t="shared" si="21"/>
        <v>89</v>
      </c>
      <c r="B105" s="513"/>
      <c r="C105" s="404" t="str">
        <f t="shared" si="17"/>
        <v>C39-R19</v>
      </c>
      <c r="D105" s="405">
        <v>0.33560185185185332</v>
      </c>
      <c r="E105" s="405">
        <v>0.33575231481481627</v>
      </c>
      <c r="F105" s="406">
        <f t="shared" si="29"/>
        <v>1.7</v>
      </c>
      <c r="G105" s="468">
        <f t="shared" si="29"/>
        <v>9.44</v>
      </c>
      <c r="H105" s="407">
        <f t="shared" si="29"/>
        <v>1.2</v>
      </c>
      <c r="I105" s="407">
        <f t="shared" si="23"/>
        <v>11.139999999999999</v>
      </c>
      <c r="J105" s="407">
        <f t="shared" si="18"/>
        <v>11.259999999999998</v>
      </c>
      <c r="K105" s="408">
        <f t="shared" si="24"/>
        <v>0.11999999999999922</v>
      </c>
      <c r="L105" s="409">
        <f t="shared" si="25"/>
        <v>0.5</v>
      </c>
      <c r="M105" s="410">
        <f t="shared" si="26"/>
        <v>11.639999999999999</v>
      </c>
      <c r="N105" s="410">
        <f t="shared" si="27"/>
        <v>11.759999999999998</v>
      </c>
      <c r="O105" s="411"/>
      <c r="P105" s="485">
        <f t="shared" ca="1" si="28"/>
        <v>0.33523148148148291</v>
      </c>
      <c r="Q105" s="484">
        <f t="shared" ca="1" si="19"/>
        <v>0.33540509259259405</v>
      </c>
      <c r="R105" s="486">
        <v>0.12</v>
      </c>
      <c r="S105" s="486"/>
      <c r="T105">
        <v>15</v>
      </c>
      <c r="U105" s="469" t="str">
        <f t="shared" si="16"/>
        <v>C39-R19</v>
      </c>
      <c r="V105">
        <v>39</v>
      </c>
      <c r="W105" s="470" t="s">
        <v>493</v>
      </c>
      <c r="X105" s="470" t="s">
        <v>494</v>
      </c>
      <c r="Y105">
        <v>19</v>
      </c>
      <c r="Z105" s="400">
        <v>89</v>
      </c>
      <c r="AA105" s="502">
        <v>89</v>
      </c>
      <c r="AB105" s="400">
        <v>11</v>
      </c>
      <c r="AC105" s="400">
        <f t="shared" si="20"/>
        <v>2</v>
      </c>
    </row>
    <row r="106" spans="1:29" ht="12.75" customHeight="1">
      <c r="A106" s="403">
        <f t="shared" si="21"/>
        <v>90</v>
      </c>
      <c r="B106" s="513"/>
      <c r="C106" s="404" t="str">
        <f t="shared" si="17"/>
        <v>C39-R21</v>
      </c>
      <c r="D106" s="405">
        <v>0.33603009259259403</v>
      </c>
      <c r="E106" s="405">
        <v>0.33618055555555698</v>
      </c>
      <c r="F106" s="406">
        <f t="shared" si="29"/>
        <v>1.7</v>
      </c>
      <c r="G106" s="468">
        <f t="shared" si="29"/>
        <v>9.44</v>
      </c>
      <c r="H106" s="407">
        <f t="shared" si="29"/>
        <v>1.2</v>
      </c>
      <c r="I106" s="407">
        <f t="shared" si="23"/>
        <v>11.139999999999999</v>
      </c>
      <c r="J106" s="407">
        <f t="shared" si="18"/>
        <v>11.19</v>
      </c>
      <c r="K106" s="408">
        <f t="shared" si="24"/>
        <v>5.0000000000000711E-2</v>
      </c>
      <c r="L106" s="409">
        <f t="shared" si="25"/>
        <v>0.5</v>
      </c>
      <c r="M106" s="410">
        <f t="shared" si="26"/>
        <v>11.639999999999999</v>
      </c>
      <c r="N106" s="410">
        <f t="shared" si="27"/>
        <v>11.69</v>
      </c>
      <c r="O106" s="411"/>
      <c r="P106" s="485">
        <f t="shared" ca="1" si="28"/>
        <v>0.33567129629629777</v>
      </c>
      <c r="Q106" s="484">
        <f t="shared" ca="1" si="19"/>
        <v>0.33582175925926072</v>
      </c>
      <c r="R106" s="486">
        <v>0.05</v>
      </c>
      <c r="S106" s="486"/>
      <c r="T106">
        <v>16</v>
      </c>
      <c r="U106" s="469" t="str">
        <f t="shared" si="16"/>
        <v>C39-R21</v>
      </c>
      <c r="V106">
        <v>39</v>
      </c>
      <c r="W106" s="470" t="s">
        <v>493</v>
      </c>
      <c r="X106" s="470" t="s">
        <v>494</v>
      </c>
      <c r="Y106">
        <v>21</v>
      </c>
      <c r="Z106" s="400">
        <v>90</v>
      </c>
      <c r="AA106" s="502">
        <v>90</v>
      </c>
      <c r="AB106" s="400">
        <v>13</v>
      </c>
      <c r="AC106" s="400">
        <f t="shared" si="20"/>
        <v>3</v>
      </c>
    </row>
    <row r="107" spans="1:29" ht="12.75" customHeight="1">
      <c r="A107" s="403">
        <f t="shared" si="21"/>
        <v>91</v>
      </c>
      <c r="B107" s="513"/>
      <c r="C107" s="404" t="str">
        <f t="shared" si="17"/>
        <v>C39-R23</v>
      </c>
      <c r="D107" s="405">
        <v>0.33644675925926071</v>
      </c>
      <c r="E107" s="405">
        <v>0.33662037037037185</v>
      </c>
      <c r="F107" s="406">
        <f t="shared" si="29"/>
        <v>1.7</v>
      </c>
      <c r="G107" s="468">
        <f t="shared" si="29"/>
        <v>9.44</v>
      </c>
      <c r="H107" s="407">
        <f t="shared" si="29"/>
        <v>1.2</v>
      </c>
      <c r="I107" s="407">
        <f t="shared" si="23"/>
        <v>11.139999999999999</v>
      </c>
      <c r="J107" s="407">
        <f t="shared" si="18"/>
        <v>11.169999999999998</v>
      </c>
      <c r="K107" s="408">
        <f t="shared" si="24"/>
        <v>2.9999999999999361E-2</v>
      </c>
      <c r="L107" s="409">
        <f t="shared" si="25"/>
        <v>0.5</v>
      </c>
      <c r="M107" s="410">
        <f t="shared" si="26"/>
        <v>11.639999999999999</v>
      </c>
      <c r="N107" s="410">
        <f t="shared" si="27"/>
        <v>11.669999999999998</v>
      </c>
      <c r="O107" s="411"/>
      <c r="P107" s="485">
        <f t="shared" ca="1" si="28"/>
        <v>0.33611111111111258</v>
      </c>
      <c r="Q107" s="484">
        <f t="shared" ca="1" si="19"/>
        <v>0.33626157407407553</v>
      </c>
      <c r="R107" s="486">
        <v>0.03</v>
      </c>
      <c r="S107" s="486"/>
      <c r="T107">
        <v>17</v>
      </c>
      <c r="U107" s="469" t="str">
        <f t="shared" si="16"/>
        <v>C39-R23</v>
      </c>
      <c r="V107">
        <v>39</v>
      </c>
      <c r="W107" s="470" t="s">
        <v>493</v>
      </c>
      <c r="X107" s="470" t="s">
        <v>494</v>
      </c>
      <c r="Y107">
        <v>23</v>
      </c>
      <c r="Z107" s="400">
        <v>91</v>
      </c>
      <c r="AA107" s="502">
        <v>91</v>
      </c>
      <c r="AB107" s="400">
        <v>15</v>
      </c>
      <c r="AC107" s="400">
        <f t="shared" si="20"/>
        <v>4</v>
      </c>
    </row>
    <row r="108" spans="1:29" ht="12.75" customHeight="1">
      <c r="A108" s="403">
        <f t="shared" si="21"/>
        <v>92</v>
      </c>
      <c r="B108" s="513"/>
      <c r="C108" s="404" t="str">
        <f t="shared" si="17"/>
        <v>C39-R25</v>
      </c>
      <c r="D108" s="405">
        <v>0.33687500000000148</v>
      </c>
      <c r="E108" s="405">
        <v>0.33703703703703852</v>
      </c>
      <c r="F108" s="406">
        <f t="shared" si="29"/>
        <v>1.7</v>
      </c>
      <c r="G108" s="468">
        <f t="shared" si="29"/>
        <v>9.44</v>
      </c>
      <c r="H108" s="407">
        <f t="shared" si="29"/>
        <v>1.2</v>
      </c>
      <c r="I108" s="407">
        <f t="shared" si="23"/>
        <v>11.139999999999999</v>
      </c>
      <c r="J108" s="407">
        <f t="shared" si="18"/>
        <v>11.19</v>
      </c>
      <c r="K108" s="408">
        <f t="shared" si="24"/>
        <v>5.0000000000000711E-2</v>
      </c>
      <c r="L108" s="409">
        <f t="shared" si="25"/>
        <v>0.5</v>
      </c>
      <c r="M108" s="410">
        <f t="shared" si="26"/>
        <v>11.639999999999999</v>
      </c>
      <c r="N108" s="410">
        <f t="shared" si="27"/>
        <v>11.69</v>
      </c>
      <c r="O108" s="411"/>
      <c r="P108" s="485">
        <f t="shared" ca="1" si="28"/>
        <v>0.33649305555555703</v>
      </c>
      <c r="Q108" s="484">
        <f t="shared" ca="1" si="19"/>
        <v>0.33664351851851998</v>
      </c>
      <c r="R108" s="486">
        <v>0.05</v>
      </c>
      <c r="S108" s="486"/>
      <c r="T108">
        <v>18</v>
      </c>
      <c r="U108" s="469" t="str">
        <f t="shared" si="16"/>
        <v>C39-R25</v>
      </c>
      <c r="V108">
        <v>39</v>
      </c>
      <c r="W108" s="470" t="s">
        <v>493</v>
      </c>
      <c r="X108" s="470" t="s">
        <v>494</v>
      </c>
      <c r="Y108">
        <v>25</v>
      </c>
      <c r="Z108" s="400">
        <v>92</v>
      </c>
      <c r="AA108" s="502">
        <v>92</v>
      </c>
      <c r="AB108" s="400">
        <v>17</v>
      </c>
      <c r="AC108" s="400">
        <f t="shared" si="20"/>
        <v>5</v>
      </c>
    </row>
    <row r="109" spans="1:29" ht="12.75" customHeight="1">
      <c r="A109" s="403">
        <f t="shared" si="21"/>
        <v>93</v>
      </c>
      <c r="B109" s="513"/>
      <c r="C109" s="404" t="str">
        <f t="shared" si="17"/>
        <v>C39-R27</v>
      </c>
      <c r="D109" s="405">
        <v>0.33726851851852002</v>
      </c>
      <c r="E109" s="405">
        <v>0.33743055555555707</v>
      </c>
      <c r="F109" s="406">
        <f t="shared" si="29"/>
        <v>1.7</v>
      </c>
      <c r="G109" s="468">
        <f t="shared" si="29"/>
        <v>9.44</v>
      </c>
      <c r="H109" s="407">
        <f t="shared" si="29"/>
        <v>1.2</v>
      </c>
      <c r="I109" s="407">
        <f t="shared" si="23"/>
        <v>11.139999999999999</v>
      </c>
      <c r="J109" s="407">
        <f t="shared" si="18"/>
        <v>11.149999999999999</v>
      </c>
      <c r="K109" s="408">
        <f t="shared" si="24"/>
        <v>9.9999999999997868E-3</v>
      </c>
      <c r="L109" s="409">
        <f t="shared" si="25"/>
        <v>0.5</v>
      </c>
      <c r="M109" s="410">
        <f t="shared" si="26"/>
        <v>11.639999999999999</v>
      </c>
      <c r="N109" s="410">
        <f t="shared" si="27"/>
        <v>11.649999999999999</v>
      </c>
      <c r="O109" s="411"/>
      <c r="P109" s="485">
        <f t="shared" ca="1" si="28"/>
        <v>0.33692129629629775</v>
      </c>
      <c r="Q109" s="484">
        <f t="shared" ca="1" si="19"/>
        <v>0.33708333333333479</v>
      </c>
      <c r="R109" s="486">
        <v>0.01</v>
      </c>
      <c r="S109" s="486"/>
      <c r="T109">
        <v>19</v>
      </c>
      <c r="U109" s="469" t="str">
        <f t="shared" si="16"/>
        <v>C39-R27</v>
      </c>
      <c r="V109">
        <v>39</v>
      </c>
      <c r="W109" s="470" t="s">
        <v>493</v>
      </c>
      <c r="X109" s="470" t="s">
        <v>494</v>
      </c>
      <c r="Y109">
        <v>27</v>
      </c>
      <c r="Z109" s="400">
        <v>93</v>
      </c>
      <c r="AA109" s="502">
        <v>93</v>
      </c>
      <c r="AB109" s="400">
        <v>19</v>
      </c>
      <c r="AC109" s="400">
        <f t="shared" si="20"/>
        <v>6</v>
      </c>
    </row>
    <row r="110" spans="1:29" ht="12.75" customHeight="1">
      <c r="A110" s="403">
        <f t="shared" si="21"/>
        <v>94</v>
      </c>
      <c r="B110" s="513"/>
      <c r="C110" s="404" t="str">
        <f t="shared" si="17"/>
        <v>C39-R29</v>
      </c>
      <c r="D110" s="412">
        <v>0.33766203703703856</v>
      </c>
      <c r="E110" s="412">
        <v>0.33781250000000151</v>
      </c>
      <c r="F110" s="406">
        <f t="shared" si="29"/>
        <v>1.7</v>
      </c>
      <c r="G110" s="468">
        <f t="shared" si="29"/>
        <v>9.44</v>
      </c>
      <c r="H110" s="407">
        <f t="shared" si="29"/>
        <v>1.2</v>
      </c>
      <c r="I110" s="407">
        <f t="shared" si="23"/>
        <v>11.139999999999999</v>
      </c>
      <c r="J110" s="407">
        <f t="shared" si="18"/>
        <v>11.169999999999998</v>
      </c>
      <c r="K110" s="408">
        <f t="shared" si="24"/>
        <v>2.9999999999999361E-2</v>
      </c>
      <c r="L110" s="409">
        <f t="shared" si="25"/>
        <v>0.5</v>
      </c>
      <c r="M110" s="410">
        <f t="shared" si="26"/>
        <v>11.639999999999999</v>
      </c>
      <c r="N110" s="410">
        <f t="shared" si="27"/>
        <v>11.669999999999998</v>
      </c>
      <c r="O110" s="411"/>
      <c r="P110" s="485">
        <f t="shared" ca="1" si="28"/>
        <v>0.33736111111111255</v>
      </c>
      <c r="Q110" s="484">
        <f t="shared" ca="1" si="19"/>
        <v>0.3375231481481496</v>
      </c>
      <c r="R110" s="486">
        <v>0.03</v>
      </c>
      <c r="S110" s="486"/>
      <c r="T110">
        <v>20</v>
      </c>
      <c r="U110" s="469" t="str">
        <f t="shared" si="16"/>
        <v>C39-R29</v>
      </c>
      <c r="V110">
        <v>39</v>
      </c>
      <c r="W110" s="470" t="s">
        <v>493</v>
      </c>
      <c r="X110" s="470" t="s">
        <v>494</v>
      </c>
      <c r="Y110">
        <v>29</v>
      </c>
      <c r="Z110" s="400">
        <v>94</v>
      </c>
      <c r="AA110" s="502">
        <v>94</v>
      </c>
      <c r="AB110" s="400">
        <v>21</v>
      </c>
      <c r="AC110" s="400">
        <f t="shared" si="20"/>
        <v>7</v>
      </c>
    </row>
    <row r="111" spans="1:29" ht="12.75" customHeight="1">
      <c r="A111" s="403">
        <f t="shared" si="21"/>
        <v>95</v>
      </c>
      <c r="B111" s="513"/>
      <c r="C111" s="404" t="str">
        <f t="shared" si="17"/>
        <v>C39-R31</v>
      </c>
      <c r="D111" s="412">
        <v>0.33804398148148301</v>
      </c>
      <c r="E111" s="412">
        <v>0.33821759259259415</v>
      </c>
      <c r="F111" s="406">
        <f t="shared" si="29"/>
        <v>1.7</v>
      </c>
      <c r="G111" s="468">
        <f t="shared" si="29"/>
        <v>9.44</v>
      </c>
      <c r="H111" s="407">
        <f t="shared" si="29"/>
        <v>1.2</v>
      </c>
      <c r="I111" s="407">
        <f t="shared" si="23"/>
        <v>11.139999999999999</v>
      </c>
      <c r="J111" s="407">
        <f t="shared" si="18"/>
        <v>11.259999999999998</v>
      </c>
      <c r="K111" s="408">
        <f t="shared" si="24"/>
        <v>0.11999999999999922</v>
      </c>
      <c r="L111" s="409">
        <f t="shared" si="25"/>
        <v>0.5</v>
      </c>
      <c r="M111" s="410">
        <f t="shared" si="26"/>
        <v>11.639999999999999</v>
      </c>
      <c r="N111" s="410">
        <f t="shared" si="27"/>
        <v>11.759999999999998</v>
      </c>
      <c r="O111" s="411"/>
      <c r="P111" s="485">
        <f t="shared" ca="1" si="28"/>
        <v>0.33776620370370514</v>
      </c>
      <c r="Q111" s="484">
        <f t="shared" ca="1" si="19"/>
        <v>0.33793981481481628</v>
      </c>
      <c r="R111" s="486">
        <v>0.12</v>
      </c>
      <c r="S111" s="486"/>
      <c r="T111">
        <v>21</v>
      </c>
      <c r="U111" s="469" t="str">
        <f t="shared" si="16"/>
        <v>C39-R31</v>
      </c>
      <c r="V111">
        <v>39</v>
      </c>
      <c r="W111" s="470" t="s">
        <v>493</v>
      </c>
      <c r="X111" s="470" t="s">
        <v>494</v>
      </c>
      <c r="Y111">
        <v>31</v>
      </c>
      <c r="Z111" s="400">
        <v>95</v>
      </c>
      <c r="AA111" s="502">
        <v>95</v>
      </c>
      <c r="AB111" s="400">
        <v>23</v>
      </c>
      <c r="AC111" s="400">
        <f t="shared" si="20"/>
        <v>8</v>
      </c>
    </row>
    <row r="112" spans="1:29" ht="12.75" customHeight="1">
      <c r="A112" s="403">
        <f t="shared" si="21"/>
        <v>96</v>
      </c>
      <c r="B112" s="513"/>
      <c r="C112" s="404" t="str">
        <f t="shared" si="17"/>
        <v>C39-R33</v>
      </c>
      <c r="D112" s="405">
        <v>0.33844907407407565</v>
      </c>
      <c r="E112" s="405">
        <v>0.33858796296296456</v>
      </c>
      <c r="F112" s="406">
        <f t="shared" si="29"/>
        <v>1.7</v>
      </c>
      <c r="G112" s="468">
        <f t="shared" si="29"/>
        <v>9.44</v>
      </c>
      <c r="H112" s="407">
        <f t="shared" si="29"/>
        <v>1.2</v>
      </c>
      <c r="I112" s="407">
        <f t="shared" si="23"/>
        <v>11.139999999999999</v>
      </c>
      <c r="J112" s="407">
        <f t="shared" si="18"/>
        <v>11.239999999999998</v>
      </c>
      <c r="K112" s="408">
        <f t="shared" si="24"/>
        <v>9.9999999999999645E-2</v>
      </c>
      <c r="L112" s="409">
        <f t="shared" si="25"/>
        <v>0.5</v>
      </c>
      <c r="M112" s="410">
        <f t="shared" si="26"/>
        <v>11.639999999999999</v>
      </c>
      <c r="N112" s="410">
        <f t="shared" si="27"/>
        <v>11.739999999999998</v>
      </c>
      <c r="O112" s="411"/>
      <c r="P112" s="485">
        <f t="shared" ca="1" si="28"/>
        <v>0.33822916666666814</v>
      </c>
      <c r="Q112" s="484">
        <f t="shared" ca="1" si="19"/>
        <v>0.33837962962963108</v>
      </c>
      <c r="R112" s="486">
        <v>0.1</v>
      </c>
      <c r="S112" s="486"/>
      <c r="T112">
        <v>22</v>
      </c>
      <c r="U112" s="469" t="str">
        <f t="shared" si="16"/>
        <v>C39-R33</v>
      </c>
      <c r="V112">
        <v>39</v>
      </c>
      <c r="W112" s="470" t="s">
        <v>493</v>
      </c>
      <c r="X112" s="470" t="s">
        <v>494</v>
      </c>
      <c r="Y112">
        <v>33</v>
      </c>
      <c r="Z112" s="400">
        <v>96</v>
      </c>
      <c r="AA112" s="502">
        <v>96</v>
      </c>
      <c r="AB112" s="400">
        <v>25</v>
      </c>
      <c r="AC112" s="400">
        <f t="shared" si="20"/>
        <v>9</v>
      </c>
    </row>
    <row r="113" spans="1:29" ht="12.75" customHeight="1">
      <c r="A113" s="403">
        <f t="shared" si="21"/>
        <v>97</v>
      </c>
      <c r="B113" s="513"/>
      <c r="C113" s="404" t="str">
        <f t="shared" si="17"/>
        <v>C39-R35</v>
      </c>
      <c r="D113" s="405">
        <v>0.3388310185185201</v>
      </c>
      <c r="E113" s="405">
        <v>0.33900462962963124</v>
      </c>
      <c r="F113" s="406">
        <f t="shared" si="29"/>
        <v>1.7</v>
      </c>
      <c r="G113" s="468">
        <f t="shared" si="29"/>
        <v>9.44</v>
      </c>
      <c r="H113" s="407">
        <f t="shared" si="29"/>
        <v>1.2</v>
      </c>
      <c r="I113" s="407">
        <f t="shared" si="23"/>
        <v>11.139999999999999</v>
      </c>
      <c r="J113" s="407">
        <f t="shared" si="18"/>
        <v>11.179999999999998</v>
      </c>
      <c r="K113" s="408">
        <f t="shared" si="24"/>
        <v>3.9999999999999147E-2</v>
      </c>
      <c r="L113" s="409">
        <f t="shared" si="25"/>
        <v>0.5</v>
      </c>
      <c r="M113" s="410">
        <f t="shared" si="26"/>
        <v>11.639999999999999</v>
      </c>
      <c r="N113" s="410">
        <f t="shared" si="27"/>
        <v>11.679999999999998</v>
      </c>
      <c r="O113" s="411"/>
      <c r="P113" s="485">
        <f t="shared" ca="1" si="28"/>
        <v>0.33862268518518662</v>
      </c>
      <c r="Q113" s="484">
        <f t="shared" ca="1" si="19"/>
        <v>0.33878472222222367</v>
      </c>
      <c r="R113" s="486">
        <v>0.04</v>
      </c>
      <c r="S113" s="486"/>
      <c r="T113">
        <v>23</v>
      </c>
      <c r="U113" s="469" t="str">
        <f t="shared" si="16"/>
        <v>C39-R35</v>
      </c>
      <c r="V113">
        <v>39</v>
      </c>
      <c r="W113" s="470" t="s">
        <v>493</v>
      </c>
      <c r="X113" s="470" t="s">
        <v>494</v>
      </c>
      <c r="Y113">
        <v>35</v>
      </c>
      <c r="Z113" s="400">
        <v>97</v>
      </c>
      <c r="AA113" s="502">
        <v>97</v>
      </c>
      <c r="AB113" s="400">
        <v>27</v>
      </c>
      <c r="AC113" s="400">
        <f t="shared" si="20"/>
        <v>10</v>
      </c>
    </row>
    <row r="114" spans="1:29" ht="12.75" customHeight="1">
      <c r="A114" s="403">
        <f t="shared" si="21"/>
        <v>98</v>
      </c>
      <c r="B114" s="513"/>
      <c r="C114" s="404" t="str">
        <f t="shared" si="17"/>
        <v>C39-R37</v>
      </c>
      <c r="D114" s="405">
        <v>0.33924768518518678</v>
      </c>
      <c r="E114" s="405">
        <v>0.33942129629629791</v>
      </c>
      <c r="F114" s="406">
        <f t="shared" si="29"/>
        <v>1.7</v>
      </c>
      <c r="G114" s="468">
        <f t="shared" si="29"/>
        <v>9.44</v>
      </c>
      <c r="H114" s="407">
        <f t="shared" si="29"/>
        <v>1.2</v>
      </c>
      <c r="I114" s="407">
        <f t="shared" si="23"/>
        <v>11.139999999999999</v>
      </c>
      <c r="J114" s="407">
        <f t="shared" si="18"/>
        <v>11.28</v>
      </c>
      <c r="K114" s="408">
        <f t="shared" si="24"/>
        <v>0.14000000000000057</v>
      </c>
      <c r="L114" s="409">
        <f t="shared" si="25"/>
        <v>0.5</v>
      </c>
      <c r="M114" s="410">
        <f t="shared" si="26"/>
        <v>11.639999999999999</v>
      </c>
      <c r="N114" s="410">
        <f t="shared" si="27"/>
        <v>11.78</v>
      </c>
      <c r="O114" s="411"/>
      <c r="P114" s="485">
        <f t="shared" ca="1" si="28"/>
        <v>0.33906250000000143</v>
      </c>
      <c r="Q114" s="484">
        <f t="shared" ca="1" si="19"/>
        <v>0.33921296296296438</v>
      </c>
      <c r="R114" s="486">
        <v>0.14000000000000001</v>
      </c>
      <c r="S114" s="486"/>
      <c r="T114">
        <v>24</v>
      </c>
      <c r="U114" s="469" t="str">
        <f t="shared" si="16"/>
        <v>C39-R37</v>
      </c>
      <c r="V114">
        <v>39</v>
      </c>
      <c r="W114" s="470" t="s">
        <v>493</v>
      </c>
      <c r="X114" s="470" t="s">
        <v>494</v>
      </c>
      <c r="Y114">
        <v>37</v>
      </c>
      <c r="Z114" s="400">
        <v>98</v>
      </c>
      <c r="AA114" s="502">
        <v>98</v>
      </c>
      <c r="AB114" s="400">
        <v>29</v>
      </c>
      <c r="AC114" s="400">
        <f t="shared" si="20"/>
        <v>11</v>
      </c>
    </row>
    <row r="115" spans="1:29" ht="12.75" customHeight="1">
      <c r="A115" s="403">
        <f t="shared" si="21"/>
        <v>99</v>
      </c>
      <c r="B115" s="513"/>
      <c r="C115" s="404" t="str">
        <f t="shared" si="17"/>
        <v>C39-R39</v>
      </c>
      <c r="D115" s="405">
        <v>0.33967592592592755</v>
      </c>
      <c r="E115" s="405">
        <v>0.33984953703703868</v>
      </c>
      <c r="F115" s="406">
        <f t="shared" ref="F115:H130" si="30">F114</f>
        <v>1.7</v>
      </c>
      <c r="G115" s="468">
        <f t="shared" si="30"/>
        <v>9.44</v>
      </c>
      <c r="H115" s="407">
        <f t="shared" si="30"/>
        <v>1.2</v>
      </c>
      <c r="I115" s="407">
        <f t="shared" si="23"/>
        <v>11.139999999999999</v>
      </c>
      <c r="J115" s="407">
        <f t="shared" si="18"/>
        <v>11.229999999999999</v>
      </c>
      <c r="K115" s="408">
        <f t="shared" si="24"/>
        <v>8.9999999999999858E-2</v>
      </c>
      <c r="L115" s="409">
        <f t="shared" si="25"/>
        <v>0.5</v>
      </c>
      <c r="M115" s="410">
        <f t="shared" si="26"/>
        <v>11.639999999999999</v>
      </c>
      <c r="N115" s="410">
        <f t="shared" si="27"/>
        <v>11.729999999999999</v>
      </c>
      <c r="O115" s="411"/>
      <c r="P115" s="485">
        <f t="shared" ca="1" si="28"/>
        <v>0.33950231481481624</v>
      </c>
      <c r="Q115" s="484">
        <f t="shared" ca="1" si="19"/>
        <v>0.33966435185185329</v>
      </c>
      <c r="R115" s="486">
        <v>0.09</v>
      </c>
      <c r="S115" s="486"/>
      <c r="T115">
        <v>25</v>
      </c>
      <c r="U115" s="469" t="str">
        <f t="shared" si="16"/>
        <v>C39-R39</v>
      </c>
      <c r="V115">
        <v>39</v>
      </c>
      <c r="W115" s="470" t="s">
        <v>493</v>
      </c>
      <c r="X115" s="470" t="s">
        <v>494</v>
      </c>
      <c r="Y115">
        <v>39</v>
      </c>
      <c r="Z115" s="400">
        <v>99</v>
      </c>
      <c r="AA115" s="502">
        <v>99</v>
      </c>
      <c r="AB115" s="400">
        <v>31</v>
      </c>
      <c r="AC115" s="400">
        <f t="shared" si="20"/>
        <v>12</v>
      </c>
    </row>
    <row r="116" spans="1:29" ht="12.75" customHeight="1">
      <c r="A116" s="403">
        <f t="shared" si="21"/>
        <v>100</v>
      </c>
      <c r="B116" s="513"/>
      <c r="C116" s="404" t="str">
        <f t="shared" si="17"/>
        <v>C39-R41</v>
      </c>
      <c r="D116" s="405">
        <v>0.34010416666666832</v>
      </c>
      <c r="E116" s="405">
        <v>0.34024305555555723</v>
      </c>
      <c r="F116" s="406">
        <f t="shared" si="30"/>
        <v>1.7</v>
      </c>
      <c r="G116" s="468">
        <f t="shared" si="30"/>
        <v>9.44</v>
      </c>
      <c r="H116" s="407">
        <f t="shared" si="30"/>
        <v>1.2</v>
      </c>
      <c r="I116" s="407">
        <f t="shared" si="23"/>
        <v>11.139999999999999</v>
      </c>
      <c r="J116" s="407">
        <f t="shared" si="18"/>
        <v>11.229999999999999</v>
      </c>
      <c r="K116" s="408">
        <f t="shared" si="24"/>
        <v>8.9999999999999858E-2</v>
      </c>
      <c r="L116" s="409">
        <f t="shared" si="25"/>
        <v>0.5</v>
      </c>
      <c r="M116" s="410">
        <f t="shared" si="26"/>
        <v>11.639999999999999</v>
      </c>
      <c r="N116" s="410">
        <f t="shared" si="27"/>
        <v>11.729999999999999</v>
      </c>
      <c r="O116" s="411"/>
      <c r="P116" s="485">
        <f t="shared" ca="1" si="28"/>
        <v>0.33993055555555701</v>
      </c>
      <c r="Q116" s="484">
        <f t="shared" ca="1" si="19"/>
        <v>0.34006944444444592</v>
      </c>
      <c r="R116" s="486">
        <v>0.09</v>
      </c>
      <c r="S116" s="486"/>
      <c r="T116">
        <v>26</v>
      </c>
      <c r="U116" s="469" t="str">
        <f t="shared" si="16"/>
        <v>C39-R41</v>
      </c>
      <c r="V116">
        <v>39</v>
      </c>
      <c r="W116" s="470" t="s">
        <v>493</v>
      </c>
      <c r="X116" s="470" t="s">
        <v>494</v>
      </c>
      <c r="Y116">
        <v>41</v>
      </c>
      <c r="Z116" s="400">
        <v>100</v>
      </c>
      <c r="AA116" s="502">
        <v>100</v>
      </c>
      <c r="AB116" s="400">
        <v>33</v>
      </c>
      <c r="AC116" s="400">
        <f t="shared" si="20"/>
        <v>13</v>
      </c>
    </row>
    <row r="117" spans="1:29" ht="12.75" customHeight="1">
      <c r="A117" s="403">
        <f t="shared" si="21"/>
        <v>101</v>
      </c>
      <c r="B117" s="513"/>
      <c r="C117" s="404" t="str">
        <f t="shared" si="17"/>
        <v>C40-R40</v>
      </c>
      <c r="D117" s="405">
        <v>0.34048611111111277</v>
      </c>
      <c r="E117" s="405">
        <v>0.34062500000000168</v>
      </c>
      <c r="F117" s="406">
        <f t="shared" si="30"/>
        <v>1.7</v>
      </c>
      <c r="G117" s="468">
        <f t="shared" si="30"/>
        <v>9.44</v>
      </c>
      <c r="H117" s="407">
        <f t="shared" si="30"/>
        <v>1.2</v>
      </c>
      <c r="I117" s="407">
        <f t="shared" si="23"/>
        <v>11.139999999999999</v>
      </c>
      <c r="J117" s="407">
        <f t="shared" si="18"/>
        <v>11.219999999999999</v>
      </c>
      <c r="K117" s="408">
        <f t="shared" si="24"/>
        <v>8.0000000000000071E-2</v>
      </c>
      <c r="L117" s="409">
        <f t="shared" si="25"/>
        <v>0.5</v>
      </c>
      <c r="M117" s="410">
        <f t="shared" si="26"/>
        <v>11.639999999999999</v>
      </c>
      <c r="N117" s="410">
        <f t="shared" si="27"/>
        <v>11.719999999999999</v>
      </c>
      <c r="O117" s="411"/>
      <c r="P117" s="485">
        <f t="shared" ca="1" si="28"/>
        <v>0.34035879629629778</v>
      </c>
      <c r="Q117" s="484">
        <f t="shared" ca="1" si="19"/>
        <v>0.34052083333333483</v>
      </c>
      <c r="R117" s="486">
        <v>0.08</v>
      </c>
      <c r="S117" s="486"/>
      <c r="T117">
        <v>1</v>
      </c>
      <c r="U117" s="469" t="str">
        <f t="shared" si="16"/>
        <v>C40-R40</v>
      </c>
      <c r="V117">
        <v>40</v>
      </c>
      <c r="W117" s="470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20"/>
        <v>14</v>
      </c>
    </row>
    <row r="118" spans="1:29" ht="12.75" customHeight="1">
      <c r="A118" s="403">
        <f t="shared" si="21"/>
        <v>102</v>
      </c>
      <c r="B118" s="513"/>
      <c r="C118" s="404" t="str">
        <f t="shared" si="17"/>
        <v>C40-R38</v>
      </c>
      <c r="D118" s="405">
        <v>0.34090277777777944</v>
      </c>
      <c r="E118" s="405">
        <v>0.34105324074074239</v>
      </c>
      <c r="F118" s="406">
        <f t="shared" si="30"/>
        <v>1.7</v>
      </c>
      <c r="G118" s="468">
        <f t="shared" si="30"/>
        <v>9.44</v>
      </c>
      <c r="H118" s="407">
        <f t="shared" si="30"/>
        <v>1.2</v>
      </c>
      <c r="I118" s="407">
        <f t="shared" si="23"/>
        <v>11.139999999999999</v>
      </c>
      <c r="J118" s="407">
        <f t="shared" si="18"/>
        <v>11.169999999999998</v>
      </c>
      <c r="K118" s="408">
        <f t="shared" si="24"/>
        <v>2.9999999999999361E-2</v>
      </c>
      <c r="L118" s="409">
        <f t="shared" si="25"/>
        <v>0.5</v>
      </c>
      <c r="M118" s="410">
        <f t="shared" si="26"/>
        <v>11.639999999999999</v>
      </c>
      <c r="N118" s="410">
        <f t="shared" si="27"/>
        <v>11.669999999999998</v>
      </c>
      <c r="O118" s="411"/>
      <c r="P118" s="485">
        <f t="shared" ca="1" si="28"/>
        <v>0.34076388888889036</v>
      </c>
      <c r="Q118" s="484">
        <f t="shared" ca="1" si="19"/>
        <v>0.3409375000000015</v>
      </c>
      <c r="R118" s="486">
        <v>0.03</v>
      </c>
      <c r="S118" s="486"/>
      <c r="T118">
        <v>2</v>
      </c>
      <c r="U118" s="469" t="str">
        <f t="shared" si="16"/>
        <v>C40-R38</v>
      </c>
      <c r="V118">
        <v>40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20"/>
        <v>15</v>
      </c>
    </row>
    <row r="119" spans="1:29" ht="12.75" customHeight="1">
      <c r="A119" s="403">
        <f t="shared" si="21"/>
        <v>103</v>
      </c>
      <c r="B119" s="513"/>
      <c r="C119" s="404" t="str">
        <f t="shared" si="17"/>
        <v>C40-R36</v>
      </c>
      <c r="D119" s="405">
        <v>0.34131944444444612</v>
      </c>
      <c r="E119" s="405">
        <v>0.34145833333333503</v>
      </c>
      <c r="F119" s="406">
        <f t="shared" si="30"/>
        <v>1.7</v>
      </c>
      <c r="G119" s="468">
        <f t="shared" si="30"/>
        <v>9.44</v>
      </c>
      <c r="H119" s="407">
        <f t="shared" si="30"/>
        <v>1.2</v>
      </c>
      <c r="I119" s="407">
        <f t="shared" si="23"/>
        <v>11.139999999999999</v>
      </c>
      <c r="J119" s="407">
        <f t="shared" si="18"/>
        <v>11.27</v>
      </c>
      <c r="K119" s="408">
        <f t="shared" si="24"/>
        <v>0.13000000000000078</v>
      </c>
      <c r="L119" s="409">
        <f t="shared" si="25"/>
        <v>0.5</v>
      </c>
      <c r="M119" s="410">
        <f t="shared" si="26"/>
        <v>11.639999999999999</v>
      </c>
      <c r="N119" s="410">
        <f t="shared" si="27"/>
        <v>11.77</v>
      </c>
      <c r="O119" s="411"/>
      <c r="P119" s="485">
        <f t="shared" ca="1" si="28"/>
        <v>0.341168981481483</v>
      </c>
      <c r="Q119" s="484">
        <f t="shared" ca="1" si="19"/>
        <v>0.34131944444444595</v>
      </c>
      <c r="R119" s="486">
        <v>0.13</v>
      </c>
      <c r="S119" s="486"/>
      <c r="T119">
        <v>3</v>
      </c>
      <c r="U119" s="469" t="str">
        <f t="shared" si="16"/>
        <v>C40-R36</v>
      </c>
      <c r="V119">
        <v>40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20"/>
        <v>16</v>
      </c>
    </row>
    <row r="120" spans="1:29" ht="12.75" customHeight="1">
      <c r="A120" s="403">
        <f t="shared" si="21"/>
        <v>104</v>
      </c>
      <c r="B120" s="513"/>
      <c r="C120" s="404" t="str">
        <f t="shared" si="17"/>
        <v>C40-R34</v>
      </c>
      <c r="D120" s="405">
        <v>0.34172453703703876</v>
      </c>
      <c r="E120" s="405">
        <v>0.3418865740740758</v>
      </c>
      <c r="F120" s="406">
        <f t="shared" si="30"/>
        <v>1.7</v>
      </c>
      <c r="G120" s="468">
        <f t="shared" si="30"/>
        <v>9.44</v>
      </c>
      <c r="H120" s="407">
        <f t="shared" si="30"/>
        <v>1.2</v>
      </c>
      <c r="I120" s="407">
        <f t="shared" si="23"/>
        <v>11.139999999999999</v>
      </c>
      <c r="J120" s="407">
        <f t="shared" si="18"/>
        <v>11.179999999999998</v>
      </c>
      <c r="K120" s="408">
        <f t="shared" si="24"/>
        <v>3.9999999999999147E-2</v>
      </c>
      <c r="L120" s="409">
        <f t="shared" si="25"/>
        <v>0.5</v>
      </c>
      <c r="M120" s="410">
        <f t="shared" si="26"/>
        <v>11.639999999999999</v>
      </c>
      <c r="N120" s="410">
        <f t="shared" si="27"/>
        <v>11.679999999999998</v>
      </c>
      <c r="O120" s="411"/>
      <c r="P120" s="485">
        <f t="shared" ca="1" si="28"/>
        <v>0.34160879629629781</v>
      </c>
      <c r="Q120" s="484">
        <f t="shared" ca="1" si="19"/>
        <v>0.34175925925926076</v>
      </c>
      <c r="R120" s="486">
        <v>0.04</v>
      </c>
      <c r="S120" s="486"/>
      <c r="T120">
        <v>4</v>
      </c>
      <c r="U120" s="469" t="str">
        <f t="shared" si="16"/>
        <v>C40-R34</v>
      </c>
      <c r="V120">
        <v>40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20"/>
        <v>17</v>
      </c>
    </row>
    <row r="121" spans="1:29" ht="12.75" customHeight="1">
      <c r="A121" s="403">
        <f t="shared" si="21"/>
        <v>105</v>
      </c>
      <c r="B121" s="513"/>
      <c r="C121" s="404" t="str">
        <f t="shared" si="17"/>
        <v>C40-R32</v>
      </c>
      <c r="D121" s="405">
        <v>0.34214120370370543</v>
      </c>
      <c r="E121" s="405">
        <v>0.34228009259259434</v>
      </c>
      <c r="F121" s="406">
        <f t="shared" si="30"/>
        <v>1.7</v>
      </c>
      <c r="G121" s="468">
        <f t="shared" si="30"/>
        <v>9.44</v>
      </c>
      <c r="H121" s="407">
        <f t="shared" si="30"/>
        <v>1.2</v>
      </c>
      <c r="I121" s="407">
        <f t="shared" si="23"/>
        <v>11.139999999999999</v>
      </c>
      <c r="J121" s="407">
        <f t="shared" si="18"/>
        <v>11.28</v>
      </c>
      <c r="K121" s="408">
        <f t="shared" si="24"/>
        <v>0.14000000000000057</v>
      </c>
      <c r="L121" s="409">
        <f t="shared" si="25"/>
        <v>0.5</v>
      </c>
      <c r="M121" s="410">
        <f t="shared" si="26"/>
        <v>11.639999999999999</v>
      </c>
      <c r="N121" s="410">
        <f t="shared" si="27"/>
        <v>11.78</v>
      </c>
      <c r="O121" s="411"/>
      <c r="P121" s="485">
        <f t="shared" ca="1" si="28"/>
        <v>0.34201388888889039</v>
      </c>
      <c r="Q121" s="484">
        <f t="shared" ca="1" si="19"/>
        <v>0.34217592592592744</v>
      </c>
      <c r="R121" s="486">
        <v>0.14000000000000001</v>
      </c>
      <c r="S121" s="486"/>
      <c r="T121">
        <v>5</v>
      </c>
      <c r="U121" s="469" t="str">
        <f t="shared" si="16"/>
        <v>C40-R32</v>
      </c>
      <c r="V121">
        <v>40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20"/>
        <v>18</v>
      </c>
    </row>
    <row r="122" spans="1:29" ht="12.75" customHeight="1">
      <c r="A122" s="403">
        <f t="shared" si="21"/>
        <v>106</v>
      </c>
      <c r="B122" s="513"/>
      <c r="C122" s="404" t="str">
        <f t="shared" si="17"/>
        <v>C40-R30</v>
      </c>
      <c r="D122" s="405">
        <v>0.34251157407407584</v>
      </c>
      <c r="E122" s="405">
        <v>0.34265046296296475</v>
      </c>
      <c r="F122" s="406">
        <f t="shared" si="30"/>
        <v>1.7</v>
      </c>
      <c r="G122" s="468">
        <f t="shared" si="30"/>
        <v>9.44</v>
      </c>
      <c r="H122" s="407">
        <f t="shared" si="30"/>
        <v>1.2</v>
      </c>
      <c r="I122" s="407">
        <f t="shared" si="23"/>
        <v>11.139999999999999</v>
      </c>
      <c r="J122" s="407">
        <f t="shared" si="18"/>
        <v>11.2</v>
      </c>
      <c r="K122" s="408">
        <f t="shared" si="24"/>
        <v>6.0000000000000497E-2</v>
      </c>
      <c r="L122" s="409">
        <f t="shared" si="25"/>
        <v>0.5</v>
      </c>
      <c r="M122" s="410">
        <f t="shared" si="26"/>
        <v>11.639999999999999</v>
      </c>
      <c r="N122" s="410">
        <f t="shared" si="27"/>
        <v>11.7</v>
      </c>
      <c r="O122" s="411"/>
      <c r="P122" s="485">
        <f t="shared" ca="1" si="28"/>
        <v>0.34244212962963116</v>
      </c>
      <c r="Q122" s="484">
        <f t="shared" ca="1" si="19"/>
        <v>0.34259259259259411</v>
      </c>
      <c r="R122" s="486">
        <v>0.06</v>
      </c>
      <c r="S122" s="486"/>
      <c r="T122">
        <v>6</v>
      </c>
      <c r="U122" s="469" t="str">
        <f t="shared" si="16"/>
        <v>C40-R30</v>
      </c>
      <c r="V122">
        <v>40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20"/>
        <v>19</v>
      </c>
    </row>
    <row r="123" spans="1:29" ht="12.75" customHeight="1">
      <c r="A123" s="403">
        <f t="shared" si="21"/>
        <v>107</v>
      </c>
      <c r="B123" s="513"/>
      <c r="C123" s="404" t="str">
        <f t="shared" si="17"/>
        <v>C40-R28</v>
      </c>
      <c r="D123" s="405">
        <v>0.34288194444444625</v>
      </c>
      <c r="E123" s="405">
        <v>0.3430439814814833</v>
      </c>
      <c r="F123" s="406">
        <f t="shared" si="30"/>
        <v>1.7</v>
      </c>
      <c r="G123" s="468">
        <f t="shared" si="30"/>
        <v>9.44</v>
      </c>
      <c r="H123" s="407">
        <f t="shared" si="30"/>
        <v>1.2</v>
      </c>
      <c r="I123" s="407">
        <f t="shared" si="23"/>
        <v>11.139999999999999</v>
      </c>
      <c r="J123" s="407">
        <f t="shared" si="18"/>
        <v>11.28</v>
      </c>
      <c r="K123" s="408">
        <f t="shared" si="24"/>
        <v>0.14000000000000057</v>
      </c>
      <c r="L123" s="409">
        <f t="shared" si="25"/>
        <v>0.5</v>
      </c>
      <c r="M123" s="410">
        <f t="shared" si="26"/>
        <v>11.639999999999999</v>
      </c>
      <c r="N123" s="410">
        <f t="shared" si="27"/>
        <v>11.78</v>
      </c>
      <c r="O123" s="411"/>
      <c r="P123" s="485">
        <f t="shared" ca="1" si="28"/>
        <v>0.34288194444444597</v>
      </c>
      <c r="Q123" s="484">
        <f t="shared" ca="1" si="19"/>
        <v>0.34303240740740892</v>
      </c>
      <c r="R123" s="486">
        <v>0.14000000000000001</v>
      </c>
      <c r="S123" s="486"/>
      <c r="T123">
        <v>7</v>
      </c>
      <c r="U123" s="469" t="str">
        <f t="shared" si="16"/>
        <v>C40-R28</v>
      </c>
      <c r="V123">
        <v>40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20"/>
        <v>20</v>
      </c>
    </row>
    <row r="124" spans="1:29" ht="12.75" customHeight="1">
      <c r="A124" s="403">
        <f t="shared" si="21"/>
        <v>108</v>
      </c>
      <c r="B124" s="513"/>
      <c r="C124" s="404" t="str">
        <f t="shared" si="17"/>
        <v>C40-R26</v>
      </c>
      <c r="D124" s="405">
        <v>0.34328703703703883</v>
      </c>
      <c r="E124" s="405">
        <v>0.34343750000000178</v>
      </c>
      <c r="F124" s="406">
        <f t="shared" si="30"/>
        <v>1.7</v>
      </c>
      <c r="G124" s="468">
        <f t="shared" si="30"/>
        <v>9.44</v>
      </c>
      <c r="H124" s="407">
        <f t="shared" si="30"/>
        <v>1.2</v>
      </c>
      <c r="I124" s="407">
        <f t="shared" si="23"/>
        <v>11.139999999999999</v>
      </c>
      <c r="J124" s="407">
        <f t="shared" si="18"/>
        <v>11.28</v>
      </c>
      <c r="K124" s="408">
        <f t="shared" si="24"/>
        <v>0.14000000000000057</v>
      </c>
      <c r="L124" s="409">
        <f t="shared" si="25"/>
        <v>0.5</v>
      </c>
      <c r="M124" s="410">
        <f t="shared" si="26"/>
        <v>11.639999999999999</v>
      </c>
      <c r="N124" s="410">
        <f t="shared" si="27"/>
        <v>11.78</v>
      </c>
      <c r="O124" s="411"/>
      <c r="P124" s="485">
        <f t="shared" ca="1" si="28"/>
        <v>0.34328703703703856</v>
      </c>
      <c r="Q124" s="484">
        <f t="shared" ca="1" si="19"/>
        <v>0.34343750000000151</v>
      </c>
      <c r="R124" s="486">
        <v>0.14000000000000001</v>
      </c>
      <c r="S124" s="486"/>
      <c r="T124">
        <v>8</v>
      </c>
      <c r="U124" s="469" t="str">
        <f t="shared" si="16"/>
        <v>C40-R26</v>
      </c>
      <c r="V124">
        <v>40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20"/>
        <v>1</v>
      </c>
    </row>
    <row r="125" spans="1:29" ht="12.75" customHeight="1">
      <c r="A125" s="403">
        <f t="shared" si="21"/>
        <v>109</v>
      </c>
      <c r="B125" s="513"/>
      <c r="C125" s="404" t="str">
        <f t="shared" si="17"/>
        <v>C40-R24</v>
      </c>
      <c r="D125" s="405">
        <v>0.34366898148148328</v>
      </c>
      <c r="E125" s="405">
        <v>0.34383101851852033</v>
      </c>
      <c r="F125" s="406">
        <f t="shared" si="30"/>
        <v>1.7</v>
      </c>
      <c r="G125" s="468">
        <f t="shared" si="30"/>
        <v>9.44</v>
      </c>
      <c r="H125" s="407">
        <f t="shared" si="30"/>
        <v>1.2</v>
      </c>
      <c r="I125" s="407">
        <f t="shared" si="23"/>
        <v>11.139999999999999</v>
      </c>
      <c r="J125" s="407">
        <f t="shared" si="18"/>
        <v>11.19</v>
      </c>
      <c r="K125" s="408">
        <f t="shared" si="24"/>
        <v>5.0000000000000711E-2</v>
      </c>
      <c r="L125" s="409">
        <f t="shared" si="25"/>
        <v>0.5</v>
      </c>
      <c r="M125" s="410">
        <f t="shared" si="26"/>
        <v>11.639999999999999</v>
      </c>
      <c r="N125" s="410">
        <f t="shared" si="27"/>
        <v>11.69</v>
      </c>
      <c r="O125" s="411"/>
      <c r="P125" s="485">
        <f t="shared" ca="1" si="28"/>
        <v>0.343668981481483</v>
      </c>
      <c r="Q125" s="484">
        <f t="shared" ca="1" si="19"/>
        <v>0.34384259259259414</v>
      </c>
      <c r="R125" s="486">
        <v>0.05</v>
      </c>
      <c r="S125" s="486"/>
      <c r="T125">
        <v>9</v>
      </c>
      <c r="U125" s="469" t="str">
        <f t="shared" si="16"/>
        <v>C40-R24</v>
      </c>
      <c r="V125">
        <v>40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20"/>
        <v>2</v>
      </c>
    </row>
    <row r="126" spans="1:29" ht="12.75" customHeight="1">
      <c r="A126" s="403">
        <f t="shared" si="21"/>
        <v>110</v>
      </c>
      <c r="B126" s="513"/>
      <c r="C126" s="404" t="str">
        <f t="shared" si="17"/>
        <v>C40-R22</v>
      </c>
      <c r="D126" s="405">
        <v>0.34406250000000183</v>
      </c>
      <c r="E126" s="405">
        <v>0.34422453703703887</v>
      </c>
      <c r="F126" s="406">
        <f t="shared" si="30"/>
        <v>1.7</v>
      </c>
      <c r="G126" s="468">
        <f t="shared" si="30"/>
        <v>9.44</v>
      </c>
      <c r="H126" s="407">
        <f t="shared" si="30"/>
        <v>1.2</v>
      </c>
      <c r="I126" s="407">
        <f t="shared" si="23"/>
        <v>11.139999999999999</v>
      </c>
      <c r="J126" s="407">
        <f t="shared" si="18"/>
        <v>11.29</v>
      </c>
      <c r="K126" s="408">
        <f t="shared" si="24"/>
        <v>0.15000000000000036</v>
      </c>
      <c r="L126" s="409">
        <f t="shared" si="25"/>
        <v>0.5</v>
      </c>
      <c r="M126" s="410">
        <f t="shared" si="26"/>
        <v>11.639999999999999</v>
      </c>
      <c r="N126" s="410">
        <f t="shared" si="27"/>
        <v>11.79</v>
      </c>
      <c r="O126" s="411"/>
      <c r="P126" s="485">
        <f t="shared" ca="1" si="28"/>
        <v>0.34407407407407564</v>
      </c>
      <c r="Q126" s="484">
        <f t="shared" ca="1" si="19"/>
        <v>0.34421296296296455</v>
      </c>
      <c r="R126" s="486">
        <v>0.15</v>
      </c>
      <c r="S126" s="486"/>
      <c r="T126">
        <v>10</v>
      </c>
      <c r="U126" s="469" t="str">
        <f t="shared" si="16"/>
        <v>C40-R22</v>
      </c>
      <c r="V126">
        <v>40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20"/>
        <v>3</v>
      </c>
    </row>
    <row r="127" spans="1:29" ht="12.75" customHeight="1">
      <c r="A127" s="403">
        <f t="shared" si="21"/>
        <v>111</v>
      </c>
      <c r="B127" s="513"/>
      <c r="C127" s="404" t="str">
        <f t="shared" si="17"/>
        <v>C40-R20</v>
      </c>
      <c r="D127" s="405">
        <v>0.34446759259259441</v>
      </c>
      <c r="E127" s="405">
        <v>0.34460648148148332</v>
      </c>
      <c r="F127" s="406">
        <f t="shared" si="30"/>
        <v>1.7</v>
      </c>
      <c r="G127" s="468">
        <f t="shared" si="30"/>
        <v>9.44</v>
      </c>
      <c r="H127" s="407">
        <f t="shared" si="30"/>
        <v>1.2</v>
      </c>
      <c r="I127" s="407">
        <f t="shared" si="23"/>
        <v>11.139999999999999</v>
      </c>
      <c r="J127" s="407">
        <f t="shared" si="18"/>
        <v>11.27</v>
      </c>
      <c r="K127" s="408">
        <f t="shared" si="24"/>
        <v>0.13000000000000078</v>
      </c>
      <c r="L127" s="409">
        <f t="shared" si="25"/>
        <v>0.5</v>
      </c>
      <c r="M127" s="410">
        <f t="shared" si="26"/>
        <v>11.639999999999999</v>
      </c>
      <c r="N127" s="410">
        <f t="shared" si="27"/>
        <v>11.77</v>
      </c>
      <c r="O127" s="411"/>
      <c r="P127" s="485">
        <f t="shared" ca="1" si="28"/>
        <v>0.34446759259259419</v>
      </c>
      <c r="Q127" s="484">
        <f t="shared" ca="1" si="19"/>
        <v>0.34464120370370532</v>
      </c>
      <c r="R127" s="486">
        <v>0.13</v>
      </c>
      <c r="S127" s="486"/>
      <c r="T127">
        <v>11</v>
      </c>
      <c r="U127" s="469" t="str">
        <f t="shared" si="16"/>
        <v>C40-R20</v>
      </c>
      <c r="V127">
        <v>40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20"/>
        <v>4</v>
      </c>
    </row>
    <row r="128" spans="1:29" ht="12.75" customHeight="1">
      <c r="A128" s="403">
        <f t="shared" si="21"/>
        <v>112</v>
      </c>
      <c r="B128" s="513"/>
      <c r="C128" s="404" t="str">
        <f t="shared" si="17"/>
        <v>C40-R18</v>
      </c>
      <c r="D128" s="405">
        <v>0.34489583333333518</v>
      </c>
      <c r="E128" s="405">
        <v>0.34504629629629813</v>
      </c>
      <c r="F128" s="406">
        <f t="shared" si="30"/>
        <v>1.7</v>
      </c>
      <c r="G128" s="468">
        <f t="shared" si="30"/>
        <v>9.44</v>
      </c>
      <c r="H128" s="407">
        <f t="shared" si="30"/>
        <v>1.2</v>
      </c>
      <c r="I128" s="407">
        <f t="shared" si="23"/>
        <v>11.139999999999999</v>
      </c>
      <c r="J128" s="407">
        <f t="shared" si="18"/>
        <v>11.219999999999999</v>
      </c>
      <c r="K128" s="408">
        <f t="shared" si="24"/>
        <v>8.0000000000000071E-2</v>
      </c>
      <c r="L128" s="409">
        <f t="shared" si="25"/>
        <v>0.5</v>
      </c>
      <c r="M128" s="410">
        <f t="shared" si="26"/>
        <v>11.639999999999999</v>
      </c>
      <c r="N128" s="410">
        <f t="shared" si="27"/>
        <v>11.719999999999999</v>
      </c>
      <c r="O128" s="411"/>
      <c r="P128" s="485">
        <f t="shared" ca="1" si="28"/>
        <v>0.34487268518518682</v>
      </c>
      <c r="Q128" s="484">
        <f t="shared" ca="1" si="19"/>
        <v>0.34504629629629796</v>
      </c>
      <c r="R128" s="486">
        <v>0.08</v>
      </c>
      <c r="S128" s="486"/>
      <c r="T128">
        <v>12</v>
      </c>
      <c r="U128" s="469" t="str">
        <f t="shared" si="16"/>
        <v>C40-R18</v>
      </c>
      <c r="V128">
        <v>40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20"/>
        <v>5</v>
      </c>
    </row>
    <row r="129" spans="1:29" ht="12.75" customHeight="1">
      <c r="A129" s="403">
        <f t="shared" si="21"/>
        <v>113</v>
      </c>
      <c r="B129" s="513"/>
      <c r="C129" s="404" t="str">
        <f t="shared" si="17"/>
        <v>C40-R16</v>
      </c>
      <c r="D129" s="405">
        <v>0.34527777777777963</v>
      </c>
      <c r="E129" s="405">
        <v>0.34541666666666854</v>
      </c>
      <c r="F129" s="406">
        <f t="shared" si="30"/>
        <v>1.7</v>
      </c>
      <c r="G129" s="468">
        <f t="shared" si="30"/>
        <v>9.44</v>
      </c>
      <c r="H129" s="407">
        <f t="shared" si="30"/>
        <v>1.2</v>
      </c>
      <c r="I129" s="407">
        <f t="shared" si="23"/>
        <v>11.139999999999999</v>
      </c>
      <c r="J129" s="407">
        <f t="shared" si="18"/>
        <v>11.159999999999998</v>
      </c>
      <c r="K129" s="408">
        <f t="shared" si="24"/>
        <v>1.9999999999999574E-2</v>
      </c>
      <c r="L129" s="409">
        <f t="shared" si="25"/>
        <v>0.5</v>
      </c>
      <c r="M129" s="410">
        <f t="shared" si="26"/>
        <v>11.639999999999999</v>
      </c>
      <c r="N129" s="410">
        <f t="shared" si="27"/>
        <v>11.659999999999998</v>
      </c>
      <c r="O129" s="411"/>
      <c r="P129" s="485">
        <f t="shared" ca="1" si="28"/>
        <v>0.34532407407407573</v>
      </c>
      <c r="Q129" s="484">
        <f t="shared" ca="1" si="19"/>
        <v>0.34549768518518686</v>
      </c>
      <c r="R129" s="486">
        <v>0.02</v>
      </c>
      <c r="S129" s="486"/>
      <c r="T129">
        <v>13</v>
      </c>
      <c r="U129" s="469" t="str">
        <f t="shared" si="16"/>
        <v>C40-R16</v>
      </c>
      <c r="V129">
        <v>40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20"/>
        <v>6</v>
      </c>
    </row>
    <row r="130" spans="1:29" ht="12.75" customHeight="1">
      <c r="A130" s="403">
        <f t="shared" si="21"/>
        <v>114</v>
      </c>
      <c r="B130" s="513"/>
      <c r="C130" s="404" t="str">
        <f t="shared" si="17"/>
        <v>C40-R14</v>
      </c>
      <c r="D130" s="405">
        <v>0.3456944444444463</v>
      </c>
      <c r="E130" s="405">
        <v>0.34586805555555744</v>
      </c>
      <c r="F130" s="406">
        <f t="shared" si="30"/>
        <v>1.7</v>
      </c>
      <c r="G130" s="468">
        <f t="shared" si="30"/>
        <v>9.44</v>
      </c>
      <c r="H130" s="407">
        <f t="shared" si="30"/>
        <v>1.2</v>
      </c>
      <c r="I130" s="407">
        <f t="shared" si="23"/>
        <v>11.139999999999999</v>
      </c>
      <c r="J130" s="407">
        <f t="shared" si="18"/>
        <v>11.179999999999998</v>
      </c>
      <c r="K130" s="408">
        <f t="shared" si="24"/>
        <v>3.9999999999999147E-2</v>
      </c>
      <c r="L130" s="409">
        <f t="shared" si="25"/>
        <v>0.5</v>
      </c>
      <c r="M130" s="410">
        <f t="shared" si="26"/>
        <v>11.639999999999999</v>
      </c>
      <c r="N130" s="410">
        <f t="shared" si="27"/>
        <v>11.679999999999998</v>
      </c>
      <c r="O130" s="411"/>
      <c r="P130" s="485">
        <f t="shared" ca="1" si="28"/>
        <v>0.34572916666666836</v>
      </c>
      <c r="Q130" s="484">
        <f t="shared" ca="1" si="19"/>
        <v>0.3459027777777795</v>
      </c>
      <c r="R130" s="486">
        <v>0.04</v>
      </c>
      <c r="S130" s="486"/>
      <c r="T130">
        <v>14</v>
      </c>
      <c r="U130" s="469" t="str">
        <f t="shared" si="16"/>
        <v>C40-R14</v>
      </c>
      <c r="V130">
        <v>40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20"/>
        <v>7</v>
      </c>
    </row>
    <row r="131" spans="1:29" ht="12.75" customHeight="1">
      <c r="A131" s="403">
        <f t="shared" si="21"/>
        <v>115</v>
      </c>
      <c r="B131" s="513" t="str">
        <f>D12</f>
        <v>KM8+940, KM9+009,80</v>
      </c>
      <c r="C131" s="404" t="str">
        <f t="shared" si="17"/>
        <v>C40-R12</v>
      </c>
      <c r="D131" s="405">
        <v>0.34613425925926117</v>
      </c>
      <c r="E131" s="405">
        <v>0.34628472222222412</v>
      </c>
      <c r="F131" s="406">
        <f t="shared" ref="F131:H146" si="31">F130</f>
        <v>1.7</v>
      </c>
      <c r="G131" s="468">
        <f t="shared" si="31"/>
        <v>9.44</v>
      </c>
      <c r="H131" s="407">
        <f t="shared" si="31"/>
        <v>1.2</v>
      </c>
      <c r="I131" s="407">
        <f t="shared" si="23"/>
        <v>11.139999999999999</v>
      </c>
      <c r="J131" s="407">
        <f t="shared" si="18"/>
        <v>11.19</v>
      </c>
      <c r="K131" s="408">
        <f t="shared" si="24"/>
        <v>5.0000000000000711E-2</v>
      </c>
      <c r="L131" s="409">
        <f t="shared" si="25"/>
        <v>0.5</v>
      </c>
      <c r="M131" s="410">
        <f t="shared" si="26"/>
        <v>11.639999999999999</v>
      </c>
      <c r="N131" s="410">
        <f t="shared" si="27"/>
        <v>11.69</v>
      </c>
      <c r="O131" s="411"/>
      <c r="P131" s="485">
        <f t="shared" ca="1" si="28"/>
        <v>0.34614583333333504</v>
      </c>
      <c r="Q131" s="484">
        <f t="shared" ca="1" si="19"/>
        <v>0.34630787037037208</v>
      </c>
      <c r="R131" s="486">
        <v>0.05</v>
      </c>
      <c r="S131" s="486"/>
      <c r="T131">
        <v>15</v>
      </c>
      <c r="U131" s="469" t="str">
        <f t="shared" si="16"/>
        <v>C40-R12</v>
      </c>
      <c r="V131">
        <v>40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20"/>
        <v>8</v>
      </c>
    </row>
    <row r="132" spans="1:29" ht="12.75" customHeight="1">
      <c r="A132" s="403">
        <f t="shared" si="21"/>
        <v>116</v>
      </c>
      <c r="B132" s="513"/>
      <c r="C132" s="404" t="str">
        <f t="shared" si="17"/>
        <v>C40-R10</v>
      </c>
      <c r="D132" s="405">
        <v>0.34655092592592784</v>
      </c>
      <c r="E132" s="405">
        <v>0.34671296296296489</v>
      </c>
      <c r="F132" s="406">
        <f t="shared" si="31"/>
        <v>1.7</v>
      </c>
      <c r="G132" s="468">
        <f t="shared" si="31"/>
        <v>9.44</v>
      </c>
      <c r="H132" s="407">
        <f t="shared" si="31"/>
        <v>1.2</v>
      </c>
      <c r="I132" s="407">
        <f t="shared" si="23"/>
        <v>11.139999999999999</v>
      </c>
      <c r="J132" s="407">
        <f t="shared" si="18"/>
        <v>11.259999999999998</v>
      </c>
      <c r="K132" s="408">
        <f t="shared" si="24"/>
        <v>0.11999999999999922</v>
      </c>
      <c r="L132" s="409">
        <f t="shared" si="25"/>
        <v>0.5</v>
      </c>
      <c r="M132" s="410">
        <f t="shared" si="26"/>
        <v>11.639999999999999</v>
      </c>
      <c r="N132" s="410">
        <f t="shared" si="27"/>
        <v>11.759999999999998</v>
      </c>
      <c r="O132" s="411"/>
      <c r="P132" s="485">
        <f t="shared" ca="1" si="28"/>
        <v>0.34655092592592762</v>
      </c>
      <c r="Q132" s="484">
        <f t="shared" ca="1" si="19"/>
        <v>0.34671296296296467</v>
      </c>
      <c r="R132" s="486">
        <v>0.12</v>
      </c>
      <c r="S132" s="486"/>
      <c r="T132">
        <v>16</v>
      </c>
      <c r="U132" s="469" t="str">
        <f t="shared" si="16"/>
        <v>C40-R10</v>
      </c>
      <c r="V132">
        <v>40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20"/>
        <v>9</v>
      </c>
    </row>
    <row r="133" spans="1:29" ht="12.75" customHeight="1">
      <c r="A133" s="403">
        <f t="shared" si="21"/>
        <v>117</v>
      </c>
      <c r="B133" s="513"/>
      <c r="C133" s="404" t="str">
        <f t="shared" si="17"/>
        <v>C40-R8</v>
      </c>
      <c r="D133" s="405">
        <v>0.34697916666666861</v>
      </c>
      <c r="E133" s="405">
        <v>0.34711805555555753</v>
      </c>
      <c r="F133" s="406">
        <f t="shared" si="31"/>
        <v>1.7</v>
      </c>
      <c r="G133" s="468">
        <f t="shared" si="31"/>
        <v>9.44</v>
      </c>
      <c r="H133" s="407">
        <f t="shared" si="31"/>
        <v>1.2</v>
      </c>
      <c r="I133" s="407">
        <f t="shared" si="23"/>
        <v>11.139999999999999</v>
      </c>
      <c r="J133" s="407">
        <f t="shared" si="18"/>
        <v>11.249999999999998</v>
      </c>
      <c r="K133" s="408">
        <f t="shared" si="24"/>
        <v>0.10999999999999943</v>
      </c>
      <c r="L133" s="409">
        <f t="shared" si="25"/>
        <v>0.5</v>
      </c>
      <c r="M133" s="410">
        <f t="shared" si="26"/>
        <v>11.639999999999999</v>
      </c>
      <c r="N133" s="410">
        <f t="shared" si="27"/>
        <v>11.749999999999998</v>
      </c>
      <c r="O133" s="411"/>
      <c r="P133" s="485">
        <f t="shared" ca="1" si="28"/>
        <v>0.34699074074074243</v>
      </c>
      <c r="Q133" s="484">
        <f t="shared" ca="1" si="19"/>
        <v>0.34712962962963134</v>
      </c>
      <c r="R133" s="486">
        <v>0.11</v>
      </c>
      <c r="S133" s="486"/>
      <c r="T133">
        <v>17</v>
      </c>
      <c r="U133" s="469" t="str">
        <f t="shared" si="16"/>
        <v>C40-R8</v>
      </c>
      <c r="V133">
        <v>40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20"/>
        <v>10</v>
      </c>
    </row>
    <row r="134" spans="1:29" ht="12.75" customHeight="1">
      <c r="A134" s="403">
        <f t="shared" si="21"/>
        <v>118</v>
      </c>
      <c r="B134" s="513"/>
      <c r="C134" s="404" t="str">
        <f t="shared" si="17"/>
        <v>C40-R6</v>
      </c>
      <c r="D134" s="405">
        <v>0.34738425925926125</v>
      </c>
      <c r="E134" s="405">
        <v>0.3475462962962983</v>
      </c>
      <c r="F134" s="406">
        <f t="shared" si="31"/>
        <v>1.7</v>
      </c>
      <c r="G134" s="468">
        <f t="shared" si="31"/>
        <v>9.44</v>
      </c>
      <c r="H134" s="407">
        <f t="shared" si="31"/>
        <v>1.2</v>
      </c>
      <c r="I134" s="407">
        <f t="shared" si="23"/>
        <v>11.139999999999999</v>
      </c>
      <c r="J134" s="407">
        <f t="shared" si="18"/>
        <v>11.219999999999999</v>
      </c>
      <c r="K134" s="408">
        <f t="shared" si="24"/>
        <v>8.0000000000000071E-2</v>
      </c>
      <c r="L134" s="409">
        <f t="shared" si="25"/>
        <v>0.5</v>
      </c>
      <c r="M134" s="410">
        <f t="shared" si="26"/>
        <v>11.639999999999999</v>
      </c>
      <c r="N134" s="410">
        <f t="shared" si="27"/>
        <v>11.719999999999999</v>
      </c>
      <c r="O134" s="411"/>
      <c r="P134" s="485">
        <f t="shared" ca="1" si="28"/>
        <v>0.34737268518518688</v>
      </c>
      <c r="Q134" s="484">
        <f t="shared" ca="1" si="19"/>
        <v>0.34752314814814983</v>
      </c>
      <c r="R134" s="486">
        <v>0.08</v>
      </c>
      <c r="S134" s="486"/>
      <c r="T134">
        <v>18</v>
      </c>
      <c r="U134" s="469" t="str">
        <f t="shared" si="16"/>
        <v>C40-R6</v>
      </c>
      <c r="V134">
        <v>40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20"/>
        <v>11</v>
      </c>
    </row>
    <row r="135" spans="1:29" ht="12.75" customHeight="1">
      <c r="A135" s="403">
        <f t="shared" si="21"/>
        <v>119</v>
      </c>
      <c r="B135" s="513"/>
      <c r="C135" s="404" t="str">
        <f t="shared" si="17"/>
        <v>C40-R4</v>
      </c>
      <c r="D135" s="405">
        <v>0.34780092592592793</v>
      </c>
      <c r="E135" s="405">
        <v>0.34795138888889088</v>
      </c>
      <c r="F135" s="406">
        <f t="shared" si="31"/>
        <v>1.7</v>
      </c>
      <c r="G135" s="468">
        <f t="shared" si="31"/>
        <v>9.44</v>
      </c>
      <c r="H135" s="407">
        <f t="shared" si="31"/>
        <v>1.2</v>
      </c>
      <c r="I135" s="407">
        <f t="shared" si="23"/>
        <v>11.139999999999999</v>
      </c>
      <c r="J135" s="407">
        <f t="shared" si="18"/>
        <v>11.209999999999999</v>
      </c>
      <c r="K135" s="408">
        <f t="shared" si="24"/>
        <v>7.0000000000000284E-2</v>
      </c>
      <c r="L135" s="409">
        <f t="shared" si="25"/>
        <v>0.5</v>
      </c>
      <c r="M135" s="410">
        <f t="shared" si="26"/>
        <v>11.639999999999999</v>
      </c>
      <c r="N135" s="410">
        <f t="shared" si="27"/>
        <v>11.709999999999999</v>
      </c>
      <c r="O135" s="411"/>
      <c r="P135" s="485">
        <f t="shared" ca="1" si="28"/>
        <v>0.34777777777777946</v>
      </c>
      <c r="Q135" s="484">
        <f t="shared" ca="1" si="19"/>
        <v>0.34791666666666837</v>
      </c>
      <c r="R135" s="486">
        <v>7.0000000000000007E-2</v>
      </c>
      <c r="S135" s="486"/>
      <c r="T135">
        <v>19</v>
      </c>
      <c r="U135" s="469" t="str">
        <f t="shared" si="16"/>
        <v>C40-R4</v>
      </c>
      <c r="V135">
        <v>40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20"/>
        <v>12</v>
      </c>
    </row>
    <row r="136" spans="1:29" ht="12.75" customHeight="1">
      <c r="A136" s="403">
        <f t="shared" si="21"/>
        <v>120</v>
      </c>
      <c r="B136" s="513"/>
      <c r="C136" s="404" t="str">
        <f t="shared" si="17"/>
        <v>C40-R2</v>
      </c>
      <c r="D136" s="405">
        <v>0.34824074074074274</v>
      </c>
      <c r="E136" s="405">
        <v>0.34839120370370569</v>
      </c>
      <c r="F136" s="406">
        <f t="shared" si="31"/>
        <v>1.7</v>
      </c>
      <c r="G136" s="468">
        <f t="shared" si="31"/>
        <v>9.44</v>
      </c>
      <c r="H136" s="407">
        <f t="shared" si="31"/>
        <v>1.2</v>
      </c>
      <c r="I136" s="407">
        <f t="shared" si="23"/>
        <v>11.139999999999999</v>
      </c>
      <c r="J136" s="407">
        <f t="shared" si="18"/>
        <v>11.259999999999998</v>
      </c>
      <c r="K136" s="408">
        <f t="shared" si="24"/>
        <v>0.11999999999999922</v>
      </c>
      <c r="L136" s="409">
        <f t="shared" si="25"/>
        <v>0.5</v>
      </c>
      <c r="M136" s="410">
        <f t="shared" si="26"/>
        <v>11.639999999999999</v>
      </c>
      <c r="N136" s="410">
        <f t="shared" si="27"/>
        <v>11.759999999999998</v>
      </c>
      <c r="O136" s="411"/>
      <c r="P136" s="485">
        <f t="shared" ca="1" si="28"/>
        <v>0.34817129629629801</v>
      </c>
      <c r="Q136" s="484">
        <f t="shared" ca="1" si="19"/>
        <v>0.34834490740740914</v>
      </c>
      <c r="R136" s="486">
        <v>0.12</v>
      </c>
      <c r="S136" s="486"/>
      <c r="T136">
        <v>20</v>
      </c>
      <c r="U136" s="469" t="str">
        <f t="shared" si="16"/>
        <v>C40-R2</v>
      </c>
      <c r="V136">
        <v>40</v>
      </c>
      <c r="W136" s="470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20"/>
        <v>13</v>
      </c>
    </row>
    <row r="137" spans="1:29" ht="12.75" customHeight="1">
      <c r="A137" s="403">
        <f t="shared" si="21"/>
        <v>121</v>
      </c>
      <c r="B137" s="513"/>
      <c r="C137" s="404" t="str">
        <f t="shared" si="17"/>
        <v>C41-R1</v>
      </c>
      <c r="D137" s="405">
        <v>0.34863425925926123</v>
      </c>
      <c r="E137" s="405">
        <v>0.34878472222222417</v>
      </c>
      <c r="F137" s="406">
        <f t="shared" si="31"/>
        <v>1.7</v>
      </c>
      <c r="G137" s="468">
        <f t="shared" si="31"/>
        <v>9.44</v>
      </c>
      <c r="H137" s="407">
        <f t="shared" si="31"/>
        <v>1.2</v>
      </c>
      <c r="I137" s="407">
        <f t="shared" si="23"/>
        <v>11.139999999999999</v>
      </c>
      <c r="J137" s="407">
        <f t="shared" si="18"/>
        <v>11.27</v>
      </c>
      <c r="K137" s="408">
        <f t="shared" si="24"/>
        <v>0.13000000000000078</v>
      </c>
      <c r="L137" s="409">
        <f t="shared" si="25"/>
        <v>0.5</v>
      </c>
      <c r="M137" s="410">
        <f t="shared" si="26"/>
        <v>11.639999999999999</v>
      </c>
      <c r="N137" s="410">
        <f t="shared" si="27"/>
        <v>11.77</v>
      </c>
      <c r="O137" s="411"/>
      <c r="P137" s="485">
        <f t="shared" ca="1" si="28"/>
        <v>0.34857638888889064</v>
      </c>
      <c r="Q137" s="484">
        <f t="shared" ca="1" si="19"/>
        <v>0.34875000000000178</v>
      </c>
      <c r="R137" s="486">
        <v>0.13</v>
      </c>
      <c r="S137" s="486"/>
      <c r="T137">
        <v>21</v>
      </c>
      <c r="U137" s="469" t="str">
        <f t="shared" si="16"/>
        <v>C41-R1</v>
      </c>
      <c r="V137">
        <v>41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20"/>
        <v>14</v>
      </c>
    </row>
    <row r="138" spans="1:29" ht="12.75" customHeight="1">
      <c r="A138" s="403">
        <f t="shared" si="21"/>
        <v>122</v>
      </c>
      <c r="B138" s="513"/>
      <c r="C138" s="404" t="str">
        <f t="shared" si="17"/>
        <v>C41-R3</v>
      </c>
      <c r="D138" s="405">
        <v>0.34906250000000194</v>
      </c>
      <c r="E138" s="405">
        <v>0.34921296296296489</v>
      </c>
      <c r="F138" s="406">
        <f t="shared" si="31"/>
        <v>1.7</v>
      </c>
      <c r="G138" s="468">
        <f t="shared" si="31"/>
        <v>9.44</v>
      </c>
      <c r="H138" s="407">
        <f t="shared" si="31"/>
        <v>1.2</v>
      </c>
      <c r="I138" s="407">
        <f t="shared" si="23"/>
        <v>11.139999999999999</v>
      </c>
      <c r="J138" s="407">
        <f t="shared" si="18"/>
        <v>11.209999999999999</v>
      </c>
      <c r="K138" s="408">
        <f t="shared" si="24"/>
        <v>7.0000000000000284E-2</v>
      </c>
      <c r="L138" s="409">
        <f t="shared" si="25"/>
        <v>0.5</v>
      </c>
      <c r="M138" s="410">
        <f t="shared" si="26"/>
        <v>11.639999999999999</v>
      </c>
      <c r="N138" s="410">
        <f t="shared" si="27"/>
        <v>11.709999999999999</v>
      </c>
      <c r="O138" s="411"/>
      <c r="P138" s="485">
        <f t="shared" ca="1" si="28"/>
        <v>0.34898148148148328</v>
      </c>
      <c r="Q138" s="484">
        <f t="shared" ca="1" si="19"/>
        <v>0.34913194444444623</v>
      </c>
      <c r="R138" s="486">
        <v>7.0000000000000007E-2</v>
      </c>
      <c r="S138" s="486"/>
      <c r="T138">
        <v>22</v>
      </c>
      <c r="U138" s="469" t="str">
        <f t="shared" si="16"/>
        <v>C41-R3</v>
      </c>
      <c r="V138">
        <v>41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20"/>
        <v>15</v>
      </c>
    </row>
    <row r="139" spans="1:29" ht="12.75" customHeight="1">
      <c r="A139" s="403">
        <f t="shared" si="21"/>
        <v>123</v>
      </c>
      <c r="B139" s="513"/>
      <c r="C139" s="404" t="str">
        <f t="shared" si="17"/>
        <v>C41-R5</v>
      </c>
      <c r="D139" s="405">
        <v>0.34946759259259452</v>
      </c>
      <c r="E139" s="405">
        <v>0.34960648148148343</v>
      </c>
      <c r="F139" s="406">
        <f t="shared" si="31"/>
        <v>1.7</v>
      </c>
      <c r="G139" s="468">
        <f t="shared" si="31"/>
        <v>9.44</v>
      </c>
      <c r="H139" s="407">
        <f t="shared" si="31"/>
        <v>1.2</v>
      </c>
      <c r="I139" s="407">
        <f t="shared" si="23"/>
        <v>11.139999999999999</v>
      </c>
      <c r="J139" s="407">
        <f t="shared" si="18"/>
        <v>11.179999999999998</v>
      </c>
      <c r="K139" s="408">
        <f t="shared" si="24"/>
        <v>3.9999999999999147E-2</v>
      </c>
      <c r="L139" s="409">
        <f t="shared" si="25"/>
        <v>0.5</v>
      </c>
      <c r="M139" s="410">
        <f t="shared" si="26"/>
        <v>11.639999999999999</v>
      </c>
      <c r="N139" s="410">
        <f t="shared" si="27"/>
        <v>11.679999999999998</v>
      </c>
      <c r="O139" s="411"/>
      <c r="P139" s="485">
        <f t="shared" ca="1" si="28"/>
        <v>0.349409722222224</v>
      </c>
      <c r="Q139" s="484">
        <f t="shared" ca="1" si="19"/>
        <v>0.34957175925926104</v>
      </c>
      <c r="R139" s="486">
        <v>0.04</v>
      </c>
      <c r="S139" s="486"/>
      <c r="T139">
        <v>23</v>
      </c>
      <c r="U139" s="469" t="str">
        <f t="shared" si="16"/>
        <v>C41-R5</v>
      </c>
      <c r="V139">
        <v>41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20"/>
        <v>16</v>
      </c>
    </row>
    <row r="140" spans="1:29" ht="12.75" customHeight="1">
      <c r="A140" s="403">
        <f t="shared" si="21"/>
        <v>124</v>
      </c>
      <c r="B140" s="513"/>
      <c r="C140" s="404" t="str">
        <f t="shared" si="17"/>
        <v>C41-R7</v>
      </c>
      <c r="D140" s="405">
        <v>0.34983796296296493</v>
      </c>
      <c r="E140" s="405">
        <v>0.35001157407407607</v>
      </c>
      <c r="F140" s="406">
        <f t="shared" si="31"/>
        <v>1.7</v>
      </c>
      <c r="G140" s="468">
        <f t="shared" si="31"/>
        <v>9.44</v>
      </c>
      <c r="H140" s="407">
        <f t="shared" si="31"/>
        <v>1.2</v>
      </c>
      <c r="I140" s="407">
        <f t="shared" si="23"/>
        <v>11.139999999999999</v>
      </c>
      <c r="J140" s="407">
        <f t="shared" si="18"/>
        <v>11.169999999999998</v>
      </c>
      <c r="K140" s="408">
        <f t="shared" si="24"/>
        <v>2.9999999999999361E-2</v>
      </c>
      <c r="L140" s="409">
        <f t="shared" si="25"/>
        <v>0.5</v>
      </c>
      <c r="M140" s="410">
        <f t="shared" si="26"/>
        <v>11.639999999999999</v>
      </c>
      <c r="N140" s="410">
        <f t="shared" si="27"/>
        <v>11.669999999999998</v>
      </c>
      <c r="O140" s="411"/>
      <c r="P140" s="485">
        <f t="shared" ca="1" si="28"/>
        <v>0.34982638888889067</v>
      </c>
      <c r="Q140" s="484">
        <f t="shared" ca="1" si="19"/>
        <v>0.35000000000000181</v>
      </c>
      <c r="R140" s="486">
        <v>0.03</v>
      </c>
      <c r="S140" s="486"/>
      <c r="T140">
        <v>24</v>
      </c>
      <c r="U140" s="469" t="str">
        <f t="shared" si="16"/>
        <v>C41-R7</v>
      </c>
      <c r="V140">
        <v>41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20"/>
        <v>17</v>
      </c>
    </row>
    <row r="141" spans="1:29" ht="12.75" customHeight="1">
      <c r="A141" s="403">
        <f t="shared" si="21"/>
        <v>125</v>
      </c>
      <c r="B141" s="513"/>
      <c r="C141" s="404" t="str">
        <f t="shared" si="17"/>
        <v>C41-R9</v>
      </c>
      <c r="D141" s="405">
        <v>0.35024305555555757</v>
      </c>
      <c r="E141" s="405">
        <v>0.35039351851852052</v>
      </c>
      <c r="F141" s="406">
        <f t="shared" si="31"/>
        <v>1.7</v>
      </c>
      <c r="G141" s="468">
        <f t="shared" si="31"/>
        <v>9.44</v>
      </c>
      <c r="H141" s="407">
        <f t="shared" si="31"/>
        <v>1.2</v>
      </c>
      <c r="I141" s="407">
        <f t="shared" si="23"/>
        <v>11.139999999999999</v>
      </c>
      <c r="J141" s="407">
        <f t="shared" si="18"/>
        <v>11.169999999999998</v>
      </c>
      <c r="K141" s="408">
        <f t="shared" si="24"/>
        <v>2.9999999999999361E-2</v>
      </c>
      <c r="L141" s="409">
        <f t="shared" si="25"/>
        <v>0.5</v>
      </c>
      <c r="M141" s="410">
        <f t="shared" si="26"/>
        <v>11.639999999999999</v>
      </c>
      <c r="N141" s="410">
        <f t="shared" si="27"/>
        <v>11.669999999999998</v>
      </c>
      <c r="O141" s="411"/>
      <c r="P141" s="485">
        <f t="shared" ca="1" si="28"/>
        <v>0.35023148148148331</v>
      </c>
      <c r="Q141" s="484">
        <f t="shared" ca="1" si="19"/>
        <v>0.35037037037037222</v>
      </c>
      <c r="R141" s="486">
        <v>0.03</v>
      </c>
      <c r="S141" s="486"/>
      <c r="T141">
        <v>25</v>
      </c>
      <c r="U141" s="469" t="str">
        <f t="shared" si="16"/>
        <v>C41-R9</v>
      </c>
      <c r="V141">
        <v>41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20"/>
        <v>18</v>
      </c>
    </row>
    <row r="142" spans="1:29" ht="12.75" customHeight="1">
      <c r="A142" s="403">
        <f t="shared" si="21"/>
        <v>126</v>
      </c>
      <c r="B142" s="513"/>
      <c r="C142" s="404" t="str">
        <f t="shared" si="17"/>
        <v>C41-R11</v>
      </c>
      <c r="D142" s="405">
        <v>0.35063657407407606</v>
      </c>
      <c r="E142" s="405">
        <v>0.3507986111111131</v>
      </c>
      <c r="F142" s="406">
        <f t="shared" si="31"/>
        <v>1.7</v>
      </c>
      <c r="G142" s="468">
        <f t="shared" si="31"/>
        <v>9.44</v>
      </c>
      <c r="H142" s="407">
        <f t="shared" si="31"/>
        <v>1.2</v>
      </c>
      <c r="I142" s="407">
        <f t="shared" si="23"/>
        <v>11.139999999999999</v>
      </c>
      <c r="J142" s="407">
        <f t="shared" si="18"/>
        <v>11.27</v>
      </c>
      <c r="K142" s="408">
        <f t="shared" si="24"/>
        <v>0.13000000000000078</v>
      </c>
      <c r="L142" s="409">
        <f t="shared" si="25"/>
        <v>0.5</v>
      </c>
      <c r="M142" s="410">
        <f t="shared" si="26"/>
        <v>11.639999999999999</v>
      </c>
      <c r="N142" s="410">
        <f t="shared" si="27"/>
        <v>11.77</v>
      </c>
      <c r="O142" s="411"/>
      <c r="P142" s="485">
        <f t="shared" ca="1" si="28"/>
        <v>0.35064814814814999</v>
      </c>
      <c r="Q142" s="484">
        <f t="shared" ca="1" si="19"/>
        <v>0.35082175925926112</v>
      </c>
      <c r="R142" s="486">
        <v>0.13</v>
      </c>
      <c r="S142" s="486"/>
      <c r="T142">
        <v>1</v>
      </c>
      <c r="U142" s="469" t="str">
        <f t="shared" si="16"/>
        <v>C41-R11</v>
      </c>
      <c r="V142">
        <v>41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20"/>
        <v>19</v>
      </c>
    </row>
    <row r="143" spans="1:29" ht="12.75" customHeight="1">
      <c r="A143" s="403">
        <f t="shared" si="21"/>
        <v>127</v>
      </c>
      <c r="B143" s="513"/>
      <c r="C143" s="404" t="str">
        <f t="shared" si="17"/>
        <v>C41-R13</v>
      </c>
      <c r="D143" s="405">
        <v>0.35107638888889087</v>
      </c>
      <c r="E143" s="405">
        <v>0.35123842592592791</v>
      </c>
      <c r="F143" s="406">
        <f t="shared" si="31"/>
        <v>1.7</v>
      </c>
      <c r="G143" s="468">
        <f t="shared" si="31"/>
        <v>9.44</v>
      </c>
      <c r="H143" s="407">
        <f t="shared" si="31"/>
        <v>1.2</v>
      </c>
      <c r="I143" s="407">
        <f t="shared" si="23"/>
        <v>11.139999999999999</v>
      </c>
      <c r="J143" s="407">
        <f t="shared" si="18"/>
        <v>11.259999999999998</v>
      </c>
      <c r="K143" s="408">
        <f t="shared" si="24"/>
        <v>0.11999999999999922</v>
      </c>
      <c r="L143" s="409">
        <f t="shared" si="25"/>
        <v>0.5</v>
      </c>
      <c r="M143" s="410">
        <f t="shared" si="26"/>
        <v>11.639999999999999</v>
      </c>
      <c r="N143" s="410">
        <f t="shared" si="27"/>
        <v>11.759999999999998</v>
      </c>
      <c r="O143" s="411"/>
      <c r="P143" s="485">
        <f t="shared" ca="1" si="28"/>
        <v>0.35106481481481666</v>
      </c>
      <c r="Q143" s="484">
        <f t="shared" ca="1" si="19"/>
        <v>0.35120370370370557</v>
      </c>
      <c r="R143" s="486">
        <v>0.12</v>
      </c>
      <c r="S143" s="486"/>
      <c r="T143">
        <v>2</v>
      </c>
      <c r="U143" s="469" t="str">
        <f t="shared" si="16"/>
        <v>C41-R13</v>
      </c>
      <c r="V143">
        <v>41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20"/>
        <v>20</v>
      </c>
    </row>
    <row r="144" spans="1:29" ht="12.75" customHeight="1">
      <c r="A144" s="403">
        <f t="shared" si="21"/>
        <v>128</v>
      </c>
      <c r="B144" s="513"/>
      <c r="C144" s="404" t="str">
        <f t="shared" si="17"/>
        <v>C41-R15</v>
      </c>
      <c r="D144" s="405">
        <v>0.35151620370370568</v>
      </c>
      <c r="E144" s="405">
        <v>0.35168981481481681</v>
      </c>
      <c r="F144" s="406">
        <f t="shared" si="31"/>
        <v>1.7</v>
      </c>
      <c r="G144" s="468">
        <f t="shared" si="31"/>
        <v>9.44</v>
      </c>
      <c r="H144" s="407">
        <f t="shared" si="31"/>
        <v>1.2</v>
      </c>
      <c r="I144" s="407">
        <f t="shared" si="23"/>
        <v>11.139999999999999</v>
      </c>
      <c r="J144" s="407">
        <f t="shared" si="18"/>
        <v>11.249999999999998</v>
      </c>
      <c r="K144" s="408">
        <f t="shared" si="24"/>
        <v>0.10999999999999943</v>
      </c>
      <c r="L144" s="409">
        <f t="shared" si="25"/>
        <v>0.5</v>
      </c>
      <c r="M144" s="410">
        <f t="shared" si="26"/>
        <v>11.639999999999999</v>
      </c>
      <c r="N144" s="410">
        <f t="shared" si="27"/>
        <v>11.749999999999998</v>
      </c>
      <c r="O144" s="411"/>
      <c r="P144" s="485">
        <f t="shared" ca="1" si="28"/>
        <v>0.35144675925926111</v>
      </c>
      <c r="Q144" s="484">
        <f t="shared" ca="1" si="19"/>
        <v>0.35162037037037225</v>
      </c>
      <c r="R144" s="486">
        <v>0.11</v>
      </c>
      <c r="S144" s="486"/>
      <c r="T144">
        <v>3</v>
      </c>
      <c r="U144" s="469" t="str">
        <f t="shared" si="16"/>
        <v>C41-R15</v>
      </c>
      <c r="V144">
        <v>41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20"/>
        <v>21</v>
      </c>
    </row>
    <row r="145" spans="1:29" ht="12.75" customHeight="1">
      <c r="A145" s="403">
        <f t="shared" si="21"/>
        <v>129</v>
      </c>
      <c r="B145" s="513"/>
      <c r="C145" s="404" t="str">
        <f t="shared" si="17"/>
        <v>C41-R17</v>
      </c>
      <c r="D145" s="405">
        <v>0.35192129629629831</v>
      </c>
      <c r="E145" s="405">
        <v>0.35208333333333536</v>
      </c>
      <c r="F145" s="406">
        <f t="shared" si="31"/>
        <v>1.7</v>
      </c>
      <c r="G145" s="468">
        <f t="shared" si="31"/>
        <v>9.44</v>
      </c>
      <c r="H145" s="407">
        <f t="shared" si="31"/>
        <v>1.2</v>
      </c>
      <c r="I145" s="407">
        <f t="shared" si="23"/>
        <v>11.139999999999999</v>
      </c>
      <c r="J145" s="407">
        <f t="shared" si="18"/>
        <v>11.179999999999998</v>
      </c>
      <c r="K145" s="408">
        <f t="shared" si="24"/>
        <v>3.9999999999999147E-2</v>
      </c>
      <c r="L145" s="409">
        <f t="shared" si="25"/>
        <v>0.5</v>
      </c>
      <c r="M145" s="410">
        <f t="shared" si="26"/>
        <v>11.639999999999999</v>
      </c>
      <c r="N145" s="410">
        <f t="shared" si="27"/>
        <v>11.679999999999998</v>
      </c>
      <c r="O145" s="411"/>
      <c r="P145" s="485">
        <f t="shared" ca="1" si="28"/>
        <v>0.35187500000000188</v>
      </c>
      <c r="Q145" s="484">
        <f t="shared" ca="1" si="19"/>
        <v>0.35202546296296483</v>
      </c>
      <c r="R145" s="486">
        <v>0.04</v>
      </c>
      <c r="S145" s="486"/>
      <c r="T145">
        <v>4</v>
      </c>
      <c r="U145" s="469" t="str">
        <f t="shared" ref="U145:U208" si="32">W145&amp;V145&amp;"-"&amp;X145&amp;Y145</f>
        <v>C41-R17</v>
      </c>
      <c r="V145">
        <v>41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20"/>
        <v>1</v>
      </c>
    </row>
    <row r="146" spans="1:29" ht="12.75" customHeight="1">
      <c r="A146" s="403">
        <f t="shared" si="21"/>
        <v>130</v>
      </c>
      <c r="B146" s="513"/>
      <c r="C146" s="404" t="str">
        <f t="shared" ref="C146:C209" si="33">U146</f>
        <v>C41-R19</v>
      </c>
      <c r="D146" s="405">
        <v>0.35237268518518722</v>
      </c>
      <c r="E146" s="405">
        <v>0.35254629629629836</v>
      </c>
      <c r="F146" s="406">
        <f t="shared" si="31"/>
        <v>1.7</v>
      </c>
      <c r="G146" s="468">
        <f t="shared" si="31"/>
        <v>9.44</v>
      </c>
      <c r="H146" s="407">
        <f t="shared" si="31"/>
        <v>1.2</v>
      </c>
      <c r="I146" s="407">
        <f t="shared" si="23"/>
        <v>11.139999999999999</v>
      </c>
      <c r="J146" s="407">
        <f t="shared" ref="J146:J209" si="34">I146+R146</f>
        <v>11.27</v>
      </c>
      <c r="K146" s="408">
        <f t="shared" si="24"/>
        <v>0.13000000000000078</v>
      </c>
      <c r="L146" s="409">
        <f t="shared" si="25"/>
        <v>0.5</v>
      </c>
      <c r="M146" s="410">
        <f t="shared" si="26"/>
        <v>11.639999999999999</v>
      </c>
      <c r="N146" s="410">
        <f t="shared" si="27"/>
        <v>11.77</v>
      </c>
      <c r="O146" s="411"/>
      <c r="P146" s="485">
        <f t="shared" ca="1" si="28"/>
        <v>0.35226851851852037</v>
      </c>
      <c r="Q146" s="484">
        <f t="shared" ref="Q146:Q209" ca="1" si="35">P146+TIME(0,0,RANDBETWEEN(12,15))</f>
        <v>0.35243055555555741</v>
      </c>
      <c r="R146" s="486">
        <v>0.13</v>
      </c>
      <c r="S146" s="486"/>
      <c r="T146">
        <v>5</v>
      </c>
      <c r="U146" s="469" t="str">
        <f t="shared" si="32"/>
        <v>C41-R19</v>
      </c>
      <c r="V146">
        <v>41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36">IF(MOD(ROW()-1,41)&lt;21, MOD(ROW()-1,41)+1, MOD(ROW()-1,41)-20)</f>
        <v>2</v>
      </c>
    </row>
    <row r="147" spans="1:29" ht="12.75" customHeight="1">
      <c r="A147" s="403">
        <f t="shared" ref="A147:A210" si="37">A146+1</f>
        <v>131</v>
      </c>
      <c r="B147" s="513"/>
      <c r="C147" s="404" t="str">
        <f t="shared" si="33"/>
        <v>C41-R21</v>
      </c>
      <c r="D147" s="405">
        <v>0.35281250000000208</v>
      </c>
      <c r="E147" s="405">
        <v>0.35298611111111322</v>
      </c>
      <c r="F147" s="406">
        <f t="shared" ref="F147:H162" si="38">F146</f>
        <v>1.7</v>
      </c>
      <c r="G147" s="468">
        <f t="shared" si="38"/>
        <v>9.44</v>
      </c>
      <c r="H147" s="407">
        <f t="shared" si="38"/>
        <v>1.2</v>
      </c>
      <c r="I147" s="407">
        <f t="shared" ref="I147:I210" si="39">F147+G147</f>
        <v>11.139999999999999</v>
      </c>
      <c r="J147" s="407">
        <f t="shared" si="34"/>
        <v>11.28</v>
      </c>
      <c r="K147" s="408">
        <f t="shared" ref="K147:K210" si="40">J147-I147</f>
        <v>0.14000000000000057</v>
      </c>
      <c r="L147" s="409">
        <f t="shared" ref="L147:L210" si="41">L146</f>
        <v>0.5</v>
      </c>
      <c r="M147" s="410">
        <f t="shared" ref="M147:M210" si="42">I147+L147</f>
        <v>11.639999999999999</v>
      </c>
      <c r="N147" s="410">
        <f t="shared" ref="N147:N210" si="43">J147+L147</f>
        <v>11.78</v>
      </c>
      <c r="O147" s="411"/>
      <c r="P147" s="485">
        <f t="shared" ref="P147:P210" ca="1" si="44">Q146+TIME(0,0,RANDBETWEEN(20,25))</f>
        <v>0.35270833333333518</v>
      </c>
      <c r="Q147" s="484">
        <f t="shared" ca="1" si="35"/>
        <v>0.35288194444444632</v>
      </c>
      <c r="R147" s="486">
        <v>0.14000000000000001</v>
      </c>
      <c r="S147" s="486"/>
      <c r="T147">
        <v>6</v>
      </c>
      <c r="U147" s="469" t="str">
        <f t="shared" si="32"/>
        <v>C41-R21</v>
      </c>
      <c r="V147">
        <v>41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36"/>
        <v>3</v>
      </c>
    </row>
    <row r="148" spans="1:29" ht="12.75" customHeight="1">
      <c r="A148" s="403">
        <f t="shared" si="37"/>
        <v>132</v>
      </c>
      <c r="B148" s="513"/>
      <c r="C148" s="404" t="str">
        <f t="shared" si="33"/>
        <v>C41-R23</v>
      </c>
      <c r="D148" s="405">
        <v>0.35321759259259472</v>
      </c>
      <c r="E148" s="405">
        <v>0.35339120370370586</v>
      </c>
      <c r="F148" s="406">
        <f t="shared" si="38"/>
        <v>1.7</v>
      </c>
      <c r="G148" s="468">
        <f t="shared" si="38"/>
        <v>9.44</v>
      </c>
      <c r="H148" s="407">
        <f t="shared" si="38"/>
        <v>1.2</v>
      </c>
      <c r="I148" s="407">
        <f t="shared" si="39"/>
        <v>11.139999999999999</v>
      </c>
      <c r="J148" s="407">
        <f t="shared" si="34"/>
        <v>11.209999999999999</v>
      </c>
      <c r="K148" s="408">
        <f t="shared" si="40"/>
        <v>7.0000000000000284E-2</v>
      </c>
      <c r="L148" s="409">
        <f t="shared" si="41"/>
        <v>0.5</v>
      </c>
      <c r="M148" s="410">
        <f t="shared" si="42"/>
        <v>11.639999999999999</v>
      </c>
      <c r="N148" s="410">
        <f t="shared" si="43"/>
        <v>11.709999999999999</v>
      </c>
      <c r="O148" s="411"/>
      <c r="P148" s="485">
        <f t="shared" ca="1" si="44"/>
        <v>0.35313657407407595</v>
      </c>
      <c r="Q148" s="484">
        <f t="shared" ca="1" si="35"/>
        <v>0.35327546296296486</v>
      </c>
      <c r="R148" s="486">
        <v>7.0000000000000007E-2</v>
      </c>
      <c r="S148" s="486"/>
      <c r="T148">
        <v>7</v>
      </c>
      <c r="U148" s="469" t="str">
        <f t="shared" si="32"/>
        <v>C41-R23</v>
      </c>
      <c r="V148">
        <v>41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36"/>
        <v>4</v>
      </c>
    </row>
    <row r="149" spans="1:29" ht="12.75" customHeight="1">
      <c r="A149" s="403">
        <f t="shared" si="37"/>
        <v>133</v>
      </c>
      <c r="B149" s="513"/>
      <c r="C149" s="404" t="str">
        <f t="shared" si="33"/>
        <v>C41-R25</v>
      </c>
      <c r="D149" s="405">
        <v>0.35362268518518736</v>
      </c>
      <c r="E149" s="405">
        <v>0.35376157407407627</v>
      </c>
      <c r="F149" s="406">
        <f t="shared" si="38"/>
        <v>1.7</v>
      </c>
      <c r="G149" s="468">
        <f t="shared" si="38"/>
        <v>9.44</v>
      </c>
      <c r="H149" s="407">
        <f t="shared" si="38"/>
        <v>1.2</v>
      </c>
      <c r="I149" s="407">
        <f t="shared" si="39"/>
        <v>11.139999999999999</v>
      </c>
      <c r="J149" s="407">
        <f t="shared" si="34"/>
        <v>11.229999999999999</v>
      </c>
      <c r="K149" s="408">
        <f t="shared" si="40"/>
        <v>8.9999999999999858E-2</v>
      </c>
      <c r="L149" s="409">
        <f t="shared" si="41"/>
        <v>0.5</v>
      </c>
      <c r="M149" s="410">
        <f t="shared" si="42"/>
        <v>11.639999999999999</v>
      </c>
      <c r="N149" s="410">
        <f t="shared" si="43"/>
        <v>11.729999999999999</v>
      </c>
      <c r="O149" s="411"/>
      <c r="P149" s="485">
        <f t="shared" ca="1" si="44"/>
        <v>0.35350694444444636</v>
      </c>
      <c r="Q149" s="484">
        <f t="shared" ca="1" si="35"/>
        <v>0.3536689814814834</v>
      </c>
      <c r="R149" s="486">
        <v>0.09</v>
      </c>
      <c r="S149" s="486"/>
      <c r="T149">
        <v>8</v>
      </c>
      <c r="U149" s="469" t="str">
        <f t="shared" si="32"/>
        <v>C41-R25</v>
      </c>
      <c r="V149">
        <v>41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36"/>
        <v>5</v>
      </c>
    </row>
    <row r="150" spans="1:29" ht="12.75" customHeight="1">
      <c r="A150" s="403">
        <f t="shared" si="37"/>
        <v>134</v>
      </c>
      <c r="B150" s="513"/>
      <c r="C150" s="404" t="str">
        <f t="shared" si="33"/>
        <v>C41-R27</v>
      </c>
      <c r="D150" s="405">
        <v>0.35399305555555777</v>
      </c>
      <c r="E150" s="405">
        <v>0.35413194444444668</v>
      </c>
      <c r="F150" s="406">
        <f t="shared" si="38"/>
        <v>1.7</v>
      </c>
      <c r="G150" s="468">
        <f t="shared" si="38"/>
        <v>9.44</v>
      </c>
      <c r="H150" s="407">
        <f t="shared" si="38"/>
        <v>1.2</v>
      </c>
      <c r="I150" s="407">
        <f t="shared" si="39"/>
        <v>11.139999999999999</v>
      </c>
      <c r="J150" s="407">
        <f t="shared" si="34"/>
        <v>11.159999999999998</v>
      </c>
      <c r="K150" s="408">
        <f t="shared" si="40"/>
        <v>1.9999999999999574E-2</v>
      </c>
      <c r="L150" s="409">
        <f t="shared" si="41"/>
        <v>0.5</v>
      </c>
      <c r="M150" s="410">
        <f t="shared" si="42"/>
        <v>11.639999999999999</v>
      </c>
      <c r="N150" s="410">
        <f t="shared" si="43"/>
        <v>11.659999999999998</v>
      </c>
      <c r="O150" s="411"/>
      <c r="P150" s="485">
        <f t="shared" ca="1" si="44"/>
        <v>0.35393518518518713</v>
      </c>
      <c r="Q150" s="484">
        <f t="shared" ca="1" si="35"/>
        <v>0.35408564814815008</v>
      </c>
      <c r="R150" s="486">
        <v>0.02</v>
      </c>
      <c r="S150" s="486"/>
      <c r="T150">
        <v>9</v>
      </c>
      <c r="U150" s="469" t="str">
        <f t="shared" si="32"/>
        <v>C41-R27</v>
      </c>
      <c r="V150">
        <v>41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36"/>
        <v>6</v>
      </c>
    </row>
    <row r="151" spans="1:29" ht="12.75" customHeight="1">
      <c r="A151" s="403">
        <f t="shared" si="37"/>
        <v>135</v>
      </c>
      <c r="B151" s="513"/>
      <c r="C151" s="404" t="str">
        <f t="shared" si="33"/>
        <v>C41-R29</v>
      </c>
      <c r="D151" s="405">
        <v>0.35442129629629854</v>
      </c>
      <c r="E151" s="405">
        <v>0.35459490740740968</v>
      </c>
      <c r="F151" s="406">
        <f t="shared" si="38"/>
        <v>1.7</v>
      </c>
      <c r="G151" s="468">
        <f t="shared" si="38"/>
        <v>9.44</v>
      </c>
      <c r="H151" s="407">
        <f t="shared" si="38"/>
        <v>1.2</v>
      </c>
      <c r="I151" s="407">
        <f t="shared" si="39"/>
        <v>11.139999999999999</v>
      </c>
      <c r="J151" s="407">
        <f t="shared" si="34"/>
        <v>11.19</v>
      </c>
      <c r="K151" s="408">
        <f t="shared" si="40"/>
        <v>5.0000000000000711E-2</v>
      </c>
      <c r="L151" s="409">
        <f t="shared" si="41"/>
        <v>0.5</v>
      </c>
      <c r="M151" s="410">
        <f t="shared" si="42"/>
        <v>11.639999999999999</v>
      </c>
      <c r="N151" s="410">
        <f t="shared" si="43"/>
        <v>11.69</v>
      </c>
      <c r="O151" s="411"/>
      <c r="P151" s="485">
        <f t="shared" ca="1" si="44"/>
        <v>0.35431712962963158</v>
      </c>
      <c r="Q151" s="484">
        <f t="shared" ca="1" si="35"/>
        <v>0.35446759259259453</v>
      </c>
      <c r="R151" s="486">
        <v>0.05</v>
      </c>
      <c r="S151" s="486"/>
      <c r="T151">
        <v>10</v>
      </c>
      <c r="U151" s="469" t="str">
        <f t="shared" si="32"/>
        <v>C41-R29</v>
      </c>
      <c r="V151">
        <v>41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36"/>
        <v>7</v>
      </c>
    </row>
    <row r="152" spans="1:29" ht="12.75" customHeight="1">
      <c r="A152" s="403">
        <f t="shared" si="37"/>
        <v>136</v>
      </c>
      <c r="B152" s="513"/>
      <c r="C152" s="404" t="str">
        <f t="shared" si="33"/>
        <v>C41-R31</v>
      </c>
      <c r="D152" s="405">
        <v>0.3548611111111134</v>
      </c>
      <c r="E152" s="405">
        <v>0.35502314814815045</v>
      </c>
      <c r="F152" s="406">
        <f t="shared" si="38"/>
        <v>1.7</v>
      </c>
      <c r="G152" s="468">
        <f t="shared" si="38"/>
        <v>9.44</v>
      </c>
      <c r="H152" s="407">
        <f t="shared" si="38"/>
        <v>1.2</v>
      </c>
      <c r="I152" s="407">
        <f t="shared" si="39"/>
        <v>11.139999999999999</v>
      </c>
      <c r="J152" s="407">
        <f t="shared" si="34"/>
        <v>11.149999999999999</v>
      </c>
      <c r="K152" s="408">
        <f t="shared" si="40"/>
        <v>9.9999999999997868E-3</v>
      </c>
      <c r="L152" s="409">
        <f t="shared" si="41"/>
        <v>0.5</v>
      </c>
      <c r="M152" s="410">
        <f t="shared" si="42"/>
        <v>11.639999999999999</v>
      </c>
      <c r="N152" s="410">
        <f t="shared" si="43"/>
        <v>11.649999999999999</v>
      </c>
      <c r="O152" s="411"/>
      <c r="P152" s="485">
        <f t="shared" ca="1" si="44"/>
        <v>0.35473379629629825</v>
      </c>
      <c r="Q152" s="484">
        <f t="shared" ca="1" si="35"/>
        <v>0.3548842592592612</v>
      </c>
      <c r="R152" s="486">
        <v>0.01</v>
      </c>
      <c r="S152" s="486"/>
      <c r="T152">
        <v>11</v>
      </c>
      <c r="U152" s="469" t="str">
        <f t="shared" si="32"/>
        <v>C41-R31</v>
      </c>
      <c r="V152">
        <v>41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36"/>
        <v>8</v>
      </c>
    </row>
    <row r="153" spans="1:29" ht="12.75" customHeight="1">
      <c r="A153" s="403">
        <f t="shared" si="37"/>
        <v>137</v>
      </c>
      <c r="B153" s="513"/>
      <c r="C153" s="404" t="str">
        <f t="shared" si="33"/>
        <v>C41-R33</v>
      </c>
      <c r="D153" s="405">
        <v>0.35526620370370599</v>
      </c>
      <c r="E153" s="405">
        <v>0.35542824074074303</v>
      </c>
      <c r="F153" s="406">
        <f t="shared" si="38"/>
        <v>1.7</v>
      </c>
      <c r="G153" s="468">
        <f t="shared" si="38"/>
        <v>9.44</v>
      </c>
      <c r="H153" s="407">
        <f t="shared" si="38"/>
        <v>1.2</v>
      </c>
      <c r="I153" s="407">
        <f t="shared" si="39"/>
        <v>11.139999999999999</v>
      </c>
      <c r="J153" s="407">
        <f t="shared" si="34"/>
        <v>11.27</v>
      </c>
      <c r="K153" s="408">
        <f t="shared" si="40"/>
        <v>0.13000000000000078</v>
      </c>
      <c r="L153" s="409">
        <f t="shared" si="41"/>
        <v>0.5</v>
      </c>
      <c r="M153" s="410">
        <f t="shared" si="42"/>
        <v>11.639999999999999</v>
      </c>
      <c r="N153" s="410">
        <f t="shared" si="43"/>
        <v>11.77</v>
      </c>
      <c r="O153" s="411"/>
      <c r="P153" s="485">
        <f t="shared" ca="1" si="44"/>
        <v>0.35512731481481674</v>
      </c>
      <c r="Q153" s="484">
        <f t="shared" ca="1" si="35"/>
        <v>0.35526620370370565</v>
      </c>
      <c r="R153" s="486">
        <v>0.13</v>
      </c>
      <c r="S153" s="486"/>
      <c r="T153">
        <v>12</v>
      </c>
      <c r="U153" s="469" t="str">
        <f t="shared" si="32"/>
        <v>C41-R33</v>
      </c>
      <c r="V153">
        <v>41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36"/>
        <v>9</v>
      </c>
    </row>
    <row r="154" spans="1:29" ht="12.75" customHeight="1">
      <c r="A154" s="403">
        <f t="shared" si="37"/>
        <v>138</v>
      </c>
      <c r="B154" s="513"/>
      <c r="C154" s="404" t="str">
        <f t="shared" si="33"/>
        <v>C41-R35</v>
      </c>
      <c r="D154" s="405">
        <v>0.35568287037037266</v>
      </c>
      <c r="E154" s="405">
        <v>0.35584490740740971</v>
      </c>
      <c r="F154" s="406">
        <f t="shared" si="38"/>
        <v>1.7</v>
      </c>
      <c r="G154" s="468">
        <f t="shared" si="38"/>
        <v>9.44</v>
      </c>
      <c r="H154" s="407">
        <f t="shared" si="38"/>
        <v>1.2</v>
      </c>
      <c r="I154" s="407">
        <f t="shared" si="39"/>
        <v>11.139999999999999</v>
      </c>
      <c r="J154" s="407">
        <f t="shared" si="34"/>
        <v>11.2</v>
      </c>
      <c r="K154" s="408">
        <f t="shared" si="40"/>
        <v>6.0000000000000497E-2</v>
      </c>
      <c r="L154" s="409">
        <f t="shared" si="41"/>
        <v>0.5</v>
      </c>
      <c r="M154" s="410">
        <f t="shared" si="42"/>
        <v>11.639999999999999</v>
      </c>
      <c r="N154" s="410">
        <f t="shared" si="43"/>
        <v>11.7</v>
      </c>
      <c r="O154" s="411"/>
      <c r="P154" s="485">
        <f t="shared" ca="1" si="44"/>
        <v>0.35549768518518715</v>
      </c>
      <c r="Q154" s="484">
        <f t="shared" ca="1" si="35"/>
        <v>0.35563657407407606</v>
      </c>
      <c r="R154" s="486">
        <v>0.06</v>
      </c>
      <c r="S154" s="486"/>
      <c r="T154">
        <v>13</v>
      </c>
      <c r="U154" s="469" t="str">
        <f t="shared" si="32"/>
        <v>C41-R35</v>
      </c>
      <c r="V154">
        <v>41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36"/>
        <v>10</v>
      </c>
    </row>
    <row r="155" spans="1:29" ht="12.75" customHeight="1">
      <c r="A155" s="403">
        <f t="shared" si="37"/>
        <v>139</v>
      </c>
      <c r="B155" s="513"/>
      <c r="C155" s="404" t="str">
        <f t="shared" si="33"/>
        <v>C41-R37</v>
      </c>
      <c r="D155" s="405">
        <v>0.35611111111111343</v>
      </c>
      <c r="E155" s="405">
        <v>0.35626157407407638</v>
      </c>
      <c r="F155" s="406">
        <f t="shared" si="38"/>
        <v>1.7</v>
      </c>
      <c r="G155" s="468">
        <f t="shared" si="38"/>
        <v>9.44</v>
      </c>
      <c r="H155" s="407">
        <f t="shared" si="38"/>
        <v>1.2</v>
      </c>
      <c r="I155" s="407">
        <f t="shared" si="39"/>
        <v>11.139999999999999</v>
      </c>
      <c r="J155" s="407">
        <f t="shared" si="34"/>
        <v>11.219999999999999</v>
      </c>
      <c r="K155" s="408">
        <f t="shared" si="40"/>
        <v>8.0000000000000071E-2</v>
      </c>
      <c r="L155" s="409">
        <f t="shared" si="41"/>
        <v>0.5</v>
      </c>
      <c r="M155" s="410">
        <f t="shared" si="42"/>
        <v>11.639999999999999</v>
      </c>
      <c r="N155" s="410">
        <f t="shared" si="43"/>
        <v>11.719999999999999</v>
      </c>
      <c r="O155" s="411"/>
      <c r="P155" s="485">
        <f t="shared" ca="1" si="44"/>
        <v>0.35591435185185383</v>
      </c>
      <c r="Q155" s="484">
        <f t="shared" ca="1" si="35"/>
        <v>0.35605324074074274</v>
      </c>
      <c r="R155" s="486">
        <v>0.08</v>
      </c>
      <c r="S155" s="486"/>
      <c r="T155">
        <v>14</v>
      </c>
      <c r="U155" s="469" t="str">
        <f t="shared" si="32"/>
        <v>C41-R37</v>
      </c>
      <c r="V155">
        <v>41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36"/>
        <v>11</v>
      </c>
    </row>
    <row r="156" spans="1:29" ht="12.75" customHeight="1">
      <c r="A156" s="403">
        <f t="shared" si="37"/>
        <v>140</v>
      </c>
      <c r="B156" s="513"/>
      <c r="C156" s="404" t="str">
        <f t="shared" si="33"/>
        <v>C41-R39</v>
      </c>
      <c r="D156" s="405">
        <v>0.35649305555555788</v>
      </c>
      <c r="E156" s="405">
        <v>0.35665509259259492</v>
      </c>
      <c r="F156" s="406">
        <f t="shared" si="38"/>
        <v>1.7</v>
      </c>
      <c r="G156" s="468">
        <f t="shared" si="38"/>
        <v>9.44</v>
      </c>
      <c r="H156" s="407">
        <f t="shared" si="38"/>
        <v>1.2</v>
      </c>
      <c r="I156" s="407">
        <f t="shared" si="39"/>
        <v>11.139999999999999</v>
      </c>
      <c r="J156" s="407">
        <f t="shared" si="34"/>
        <v>11.28</v>
      </c>
      <c r="K156" s="408">
        <f t="shared" si="40"/>
        <v>0.14000000000000057</v>
      </c>
      <c r="L156" s="409">
        <f t="shared" si="41"/>
        <v>0.5</v>
      </c>
      <c r="M156" s="410">
        <f t="shared" si="42"/>
        <v>11.639999999999999</v>
      </c>
      <c r="N156" s="410">
        <f t="shared" si="43"/>
        <v>11.78</v>
      </c>
      <c r="O156" s="411"/>
      <c r="P156" s="485">
        <f t="shared" ca="1" si="44"/>
        <v>0.3563425925925946</v>
      </c>
      <c r="Q156" s="484">
        <f t="shared" ca="1" si="35"/>
        <v>0.35651620370370574</v>
      </c>
      <c r="R156" s="486">
        <v>0.14000000000000001</v>
      </c>
      <c r="S156" s="486"/>
      <c r="T156">
        <v>15</v>
      </c>
      <c r="U156" s="469" t="str">
        <f t="shared" si="32"/>
        <v>C41-R39</v>
      </c>
      <c r="V156">
        <v>41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36"/>
        <v>12</v>
      </c>
    </row>
    <row r="157" spans="1:29" ht="12.75" customHeight="1">
      <c r="A157" s="403">
        <f t="shared" si="37"/>
        <v>141</v>
      </c>
      <c r="B157" s="513"/>
      <c r="C157" s="404" t="str">
        <f t="shared" si="33"/>
        <v>C41-R41</v>
      </c>
      <c r="D157" s="405">
        <v>0.35692129629629865</v>
      </c>
      <c r="E157" s="405">
        <v>0.35709490740740979</v>
      </c>
      <c r="F157" s="406">
        <f t="shared" si="38"/>
        <v>1.7</v>
      </c>
      <c r="G157" s="468">
        <f t="shared" si="38"/>
        <v>9.44</v>
      </c>
      <c r="H157" s="407">
        <f t="shared" si="38"/>
        <v>1.2</v>
      </c>
      <c r="I157" s="407">
        <f t="shared" si="39"/>
        <v>11.139999999999999</v>
      </c>
      <c r="J157" s="407">
        <f t="shared" si="34"/>
        <v>11.149999999999999</v>
      </c>
      <c r="K157" s="408">
        <f t="shared" si="40"/>
        <v>9.9999999999997868E-3</v>
      </c>
      <c r="L157" s="409">
        <f t="shared" si="41"/>
        <v>0.5</v>
      </c>
      <c r="M157" s="410">
        <f t="shared" si="42"/>
        <v>11.639999999999999</v>
      </c>
      <c r="N157" s="410">
        <f t="shared" si="43"/>
        <v>11.649999999999999</v>
      </c>
      <c r="O157" s="411"/>
      <c r="P157" s="485">
        <f t="shared" ca="1" si="44"/>
        <v>0.35678240740740946</v>
      </c>
      <c r="Q157" s="484">
        <f t="shared" ca="1" si="35"/>
        <v>0.35693287037037241</v>
      </c>
      <c r="R157" s="486">
        <v>0.01</v>
      </c>
      <c r="S157" s="486"/>
      <c r="T157">
        <v>16</v>
      </c>
      <c r="U157" s="469" t="str">
        <f t="shared" si="32"/>
        <v>C41-R41</v>
      </c>
      <c r="V157">
        <v>41</v>
      </c>
      <c r="W157" s="470" t="s">
        <v>493</v>
      </c>
      <c r="X157" s="470" t="s">
        <v>494</v>
      </c>
      <c r="Y157">
        <v>41</v>
      </c>
      <c r="Z157" s="400">
        <v>141</v>
      </c>
      <c r="AA157" s="502">
        <v>141</v>
      </c>
      <c r="AB157" s="400">
        <v>31</v>
      </c>
      <c r="AC157" s="400">
        <f t="shared" si="36"/>
        <v>13</v>
      </c>
    </row>
    <row r="158" spans="1:29" ht="12.75" customHeight="1">
      <c r="A158" s="403">
        <f t="shared" si="37"/>
        <v>142</v>
      </c>
      <c r="B158" s="513"/>
      <c r="C158" s="404" t="str">
        <f t="shared" si="33"/>
        <v>C42-R40</v>
      </c>
      <c r="D158" s="405">
        <v>0.35732638888889129</v>
      </c>
      <c r="E158" s="405">
        <v>0.35747685185185424</v>
      </c>
      <c r="F158" s="406">
        <f t="shared" si="38"/>
        <v>1.7</v>
      </c>
      <c r="G158" s="468">
        <f t="shared" si="38"/>
        <v>9.44</v>
      </c>
      <c r="H158" s="407">
        <f t="shared" si="38"/>
        <v>1.2</v>
      </c>
      <c r="I158" s="407">
        <f t="shared" si="39"/>
        <v>11.139999999999999</v>
      </c>
      <c r="J158" s="407">
        <f t="shared" si="34"/>
        <v>11.149999999999999</v>
      </c>
      <c r="K158" s="408">
        <f t="shared" si="40"/>
        <v>9.9999999999997868E-3</v>
      </c>
      <c r="L158" s="409">
        <f t="shared" si="41"/>
        <v>0.5</v>
      </c>
      <c r="M158" s="410">
        <f t="shared" si="42"/>
        <v>11.639999999999999</v>
      </c>
      <c r="N158" s="410">
        <f t="shared" si="43"/>
        <v>11.649999999999999</v>
      </c>
      <c r="O158" s="411"/>
      <c r="P158" s="485">
        <f t="shared" ca="1" si="44"/>
        <v>0.35718750000000205</v>
      </c>
      <c r="Q158" s="484">
        <f t="shared" ca="1" si="35"/>
        <v>0.35734953703703909</v>
      </c>
      <c r="R158" s="486">
        <v>0.01</v>
      </c>
      <c r="S158" s="486"/>
      <c r="T158">
        <v>17</v>
      </c>
      <c r="U158" s="469" t="str">
        <f t="shared" si="32"/>
        <v>C42-R40</v>
      </c>
      <c r="V158">
        <v>42</v>
      </c>
      <c r="W158" s="470" t="s">
        <v>493</v>
      </c>
      <c r="X158" s="470" t="s">
        <v>494</v>
      </c>
      <c r="Y158">
        <v>40</v>
      </c>
      <c r="Z158" s="400">
        <v>142</v>
      </c>
      <c r="AA158" s="502">
        <v>142</v>
      </c>
      <c r="AB158" s="400">
        <v>33</v>
      </c>
      <c r="AC158" s="400">
        <f t="shared" si="36"/>
        <v>14</v>
      </c>
    </row>
    <row r="159" spans="1:29" ht="12.75" customHeight="1">
      <c r="A159" s="403">
        <f t="shared" si="37"/>
        <v>143</v>
      </c>
      <c r="B159" s="513"/>
      <c r="C159" s="404" t="str">
        <f t="shared" si="33"/>
        <v>C42-R38</v>
      </c>
      <c r="D159" s="405">
        <v>0.357754629629632</v>
      </c>
      <c r="E159" s="405">
        <v>0.35792824074074314</v>
      </c>
      <c r="F159" s="406">
        <f t="shared" si="38"/>
        <v>1.7</v>
      </c>
      <c r="G159" s="468">
        <f t="shared" si="38"/>
        <v>9.44</v>
      </c>
      <c r="H159" s="407">
        <f t="shared" si="38"/>
        <v>1.2</v>
      </c>
      <c r="I159" s="407">
        <f t="shared" si="39"/>
        <v>11.139999999999999</v>
      </c>
      <c r="J159" s="407">
        <f t="shared" si="34"/>
        <v>11.239999999999998</v>
      </c>
      <c r="K159" s="408">
        <f t="shared" si="40"/>
        <v>9.9999999999999645E-2</v>
      </c>
      <c r="L159" s="409">
        <f t="shared" si="41"/>
        <v>0.5</v>
      </c>
      <c r="M159" s="410">
        <f t="shared" si="42"/>
        <v>11.639999999999999</v>
      </c>
      <c r="N159" s="410">
        <f t="shared" si="43"/>
        <v>11.739999999999998</v>
      </c>
      <c r="O159" s="411"/>
      <c r="P159" s="485">
        <f t="shared" ca="1" si="44"/>
        <v>0.35763888888889095</v>
      </c>
      <c r="Q159" s="484">
        <f t="shared" ca="1" si="35"/>
        <v>0.3577893518518539</v>
      </c>
      <c r="R159" s="486">
        <v>0.1</v>
      </c>
      <c r="S159" s="486"/>
      <c r="T159">
        <v>18</v>
      </c>
      <c r="U159" s="469" t="str">
        <f t="shared" si="32"/>
        <v>C42-R38</v>
      </c>
      <c r="V159">
        <v>42</v>
      </c>
      <c r="W159" s="470" t="s">
        <v>493</v>
      </c>
      <c r="X159" s="470" t="s">
        <v>494</v>
      </c>
      <c r="Y159">
        <v>38</v>
      </c>
      <c r="Z159" s="400">
        <v>143</v>
      </c>
      <c r="AA159" s="502">
        <v>143</v>
      </c>
      <c r="AB159" s="400">
        <v>35</v>
      </c>
      <c r="AC159" s="400">
        <f t="shared" si="36"/>
        <v>15</v>
      </c>
    </row>
    <row r="160" spans="1:29" ht="12.75" customHeight="1">
      <c r="A160" s="403">
        <f t="shared" si="37"/>
        <v>144</v>
      </c>
      <c r="B160" s="513"/>
      <c r="C160" s="404" t="str">
        <f t="shared" si="33"/>
        <v>C42-R36</v>
      </c>
      <c r="D160" s="405">
        <v>0.358217592592595</v>
      </c>
      <c r="E160" s="405">
        <v>0.35836805555555795</v>
      </c>
      <c r="F160" s="406">
        <f t="shared" si="38"/>
        <v>1.7</v>
      </c>
      <c r="G160" s="468">
        <f t="shared" si="38"/>
        <v>9.44</v>
      </c>
      <c r="H160" s="407">
        <f t="shared" si="38"/>
        <v>1.2</v>
      </c>
      <c r="I160" s="407">
        <f t="shared" si="39"/>
        <v>11.139999999999999</v>
      </c>
      <c r="J160" s="407">
        <f t="shared" si="34"/>
        <v>11.259999999999998</v>
      </c>
      <c r="K160" s="408">
        <f t="shared" si="40"/>
        <v>0.11999999999999922</v>
      </c>
      <c r="L160" s="409">
        <f t="shared" si="41"/>
        <v>0.5</v>
      </c>
      <c r="M160" s="410">
        <f t="shared" si="42"/>
        <v>11.639999999999999</v>
      </c>
      <c r="N160" s="410">
        <f t="shared" si="43"/>
        <v>11.759999999999998</v>
      </c>
      <c r="O160" s="411"/>
      <c r="P160" s="485">
        <f t="shared" ca="1" si="44"/>
        <v>0.35804398148148353</v>
      </c>
      <c r="Q160" s="484">
        <f t="shared" ca="1" si="35"/>
        <v>0.35819444444444648</v>
      </c>
      <c r="R160" s="486">
        <v>0.12</v>
      </c>
      <c r="S160" s="486"/>
      <c r="T160">
        <v>19</v>
      </c>
      <c r="U160" s="469" t="str">
        <f t="shared" si="32"/>
        <v>C42-R36</v>
      </c>
      <c r="V160">
        <v>42</v>
      </c>
      <c r="W160" s="470" t="s">
        <v>493</v>
      </c>
      <c r="X160" s="470" t="s">
        <v>494</v>
      </c>
      <c r="Y160">
        <v>36</v>
      </c>
      <c r="Z160" s="400">
        <v>144</v>
      </c>
      <c r="AA160" s="502">
        <v>144</v>
      </c>
      <c r="AB160" s="400">
        <v>37</v>
      </c>
      <c r="AC160" s="400">
        <f t="shared" si="36"/>
        <v>16</v>
      </c>
    </row>
    <row r="161" spans="1:29" ht="12.75" customHeight="1">
      <c r="A161" s="403">
        <f t="shared" si="37"/>
        <v>145</v>
      </c>
      <c r="B161" s="513"/>
      <c r="C161" s="404" t="str">
        <f t="shared" si="33"/>
        <v>C42-R34</v>
      </c>
      <c r="D161" s="405">
        <v>0.35859953703703945</v>
      </c>
      <c r="E161" s="405">
        <v>0.35873842592592836</v>
      </c>
      <c r="F161" s="406">
        <f t="shared" si="38"/>
        <v>1.7</v>
      </c>
      <c r="G161" s="468">
        <f t="shared" si="38"/>
        <v>9.44</v>
      </c>
      <c r="H161" s="407">
        <f t="shared" si="38"/>
        <v>1.2</v>
      </c>
      <c r="I161" s="407">
        <f t="shared" si="39"/>
        <v>11.139999999999999</v>
      </c>
      <c r="J161" s="407">
        <f t="shared" si="34"/>
        <v>11.27</v>
      </c>
      <c r="K161" s="408">
        <f t="shared" si="40"/>
        <v>0.13000000000000078</v>
      </c>
      <c r="L161" s="409">
        <f t="shared" si="41"/>
        <v>0.5</v>
      </c>
      <c r="M161" s="410">
        <f t="shared" si="42"/>
        <v>11.639999999999999</v>
      </c>
      <c r="N161" s="410">
        <f t="shared" si="43"/>
        <v>11.77</v>
      </c>
      <c r="O161" s="411"/>
      <c r="P161" s="485">
        <f t="shared" ca="1" si="44"/>
        <v>0.35847222222222425</v>
      </c>
      <c r="Q161" s="484">
        <f t="shared" ca="1" si="35"/>
        <v>0.3586226851851872</v>
      </c>
      <c r="R161" s="486">
        <v>0.13</v>
      </c>
      <c r="S161" s="486"/>
      <c r="T161">
        <v>20</v>
      </c>
      <c r="U161" s="469" t="str">
        <f t="shared" si="32"/>
        <v>C42-R34</v>
      </c>
      <c r="V161">
        <v>42</v>
      </c>
      <c r="W161" s="470" t="s">
        <v>493</v>
      </c>
      <c r="X161" s="470" t="s">
        <v>494</v>
      </c>
      <c r="Y161">
        <v>34</v>
      </c>
      <c r="Z161" s="400">
        <v>145</v>
      </c>
      <c r="AA161" s="502">
        <v>145</v>
      </c>
      <c r="AB161" s="400">
        <v>39</v>
      </c>
      <c r="AC161" s="400">
        <f t="shared" si="36"/>
        <v>17</v>
      </c>
    </row>
    <row r="162" spans="1:29" ht="12.75" customHeight="1">
      <c r="A162" s="403">
        <f t="shared" si="37"/>
        <v>146</v>
      </c>
      <c r="B162" s="513"/>
      <c r="C162" s="404" t="str">
        <f t="shared" si="33"/>
        <v>C42-R32</v>
      </c>
      <c r="D162" s="405">
        <v>0.35899305555555799</v>
      </c>
      <c r="E162" s="405">
        <v>0.3591319444444469</v>
      </c>
      <c r="F162" s="406">
        <f t="shared" si="38"/>
        <v>1.7</v>
      </c>
      <c r="G162" s="468">
        <f t="shared" si="38"/>
        <v>9.44</v>
      </c>
      <c r="H162" s="407">
        <f t="shared" si="38"/>
        <v>1.2</v>
      </c>
      <c r="I162" s="407">
        <f t="shared" si="39"/>
        <v>11.139999999999999</v>
      </c>
      <c r="J162" s="407">
        <f t="shared" si="34"/>
        <v>11.229999999999999</v>
      </c>
      <c r="K162" s="408">
        <f t="shared" si="40"/>
        <v>8.9999999999999858E-2</v>
      </c>
      <c r="L162" s="409">
        <f t="shared" si="41"/>
        <v>0.5</v>
      </c>
      <c r="M162" s="410">
        <f t="shared" si="42"/>
        <v>11.639999999999999</v>
      </c>
      <c r="N162" s="410">
        <f t="shared" si="43"/>
        <v>11.729999999999999</v>
      </c>
      <c r="O162" s="411"/>
      <c r="P162" s="485">
        <f t="shared" ca="1" si="44"/>
        <v>0.35886574074074273</v>
      </c>
      <c r="Q162" s="484">
        <f t="shared" ca="1" si="35"/>
        <v>0.35900462962963164</v>
      </c>
      <c r="R162" s="486">
        <v>0.09</v>
      </c>
      <c r="S162" s="486"/>
      <c r="T162">
        <v>21</v>
      </c>
      <c r="U162" s="469" t="str">
        <f t="shared" si="32"/>
        <v>C42-R32</v>
      </c>
      <c r="V162">
        <v>42</v>
      </c>
      <c r="W162" s="470" t="s">
        <v>493</v>
      </c>
      <c r="X162" s="470" t="s">
        <v>494</v>
      </c>
      <c r="Y162">
        <v>32</v>
      </c>
      <c r="Z162" s="400">
        <v>146</v>
      </c>
      <c r="AA162" s="502">
        <v>146</v>
      </c>
      <c r="AB162" s="400">
        <v>41</v>
      </c>
      <c r="AC162" s="400">
        <f t="shared" si="36"/>
        <v>18</v>
      </c>
    </row>
    <row r="163" spans="1:29" ht="12.75" customHeight="1">
      <c r="A163" s="403">
        <f t="shared" si="37"/>
        <v>147</v>
      </c>
      <c r="B163" s="513"/>
      <c r="C163" s="404" t="str">
        <f t="shared" si="33"/>
        <v>C42-R30</v>
      </c>
      <c r="D163" s="405">
        <v>0.35942129629629876</v>
      </c>
      <c r="E163" s="405">
        <v>0.35958333333333581</v>
      </c>
      <c r="F163" s="406">
        <f t="shared" ref="F163:H178" si="45">F162</f>
        <v>1.7</v>
      </c>
      <c r="G163" s="468">
        <f t="shared" si="45"/>
        <v>9.44</v>
      </c>
      <c r="H163" s="407">
        <f t="shared" si="45"/>
        <v>1.2</v>
      </c>
      <c r="I163" s="407">
        <f t="shared" si="39"/>
        <v>11.139999999999999</v>
      </c>
      <c r="J163" s="407">
        <f t="shared" si="34"/>
        <v>11.179999999999998</v>
      </c>
      <c r="K163" s="408">
        <f t="shared" si="40"/>
        <v>3.9999999999999147E-2</v>
      </c>
      <c r="L163" s="409">
        <f t="shared" si="41"/>
        <v>0.5</v>
      </c>
      <c r="M163" s="410">
        <f t="shared" si="42"/>
        <v>11.639999999999999</v>
      </c>
      <c r="N163" s="410">
        <f t="shared" si="43"/>
        <v>11.679999999999998</v>
      </c>
      <c r="O163" s="411"/>
      <c r="P163" s="485">
        <f t="shared" ca="1" si="44"/>
        <v>0.35927083333333537</v>
      </c>
      <c r="Q163" s="484">
        <f t="shared" ca="1" si="35"/>
        <v>0.35944444444444651</v>
      </c>
      <c r="R163" s="486">
        <v>0.04</v>
      </c>
      <c r="S163" s="486"/>
      <c r="T163">
        <v>22</v>
      </c>
      <c r="U163" s="469" t="str">
        <f t="shared" si="32"/>
        <v>C42-R30</v>
      </c>
      <c r="V163">
        <v>42</v>
      </c>
      <c r="W163" s="470" t="s">
        <v>493</v>
      </c>
      <c r="X163" s="470" t="s">
        <v>494</v>
      </c>
      <c r="Y163">
        <v>30</v>
      </c>
      <c r="Z163" s="400">
        <v>147</v>
      </c>
      <c r="AA163" s="502">
        <v>147</v>
      </c>
      <c r="AB163" s="400">
        <v>43</v>
      </c>
      <c r="AC163" s="400">
        <f t="shared" si="36"/>
        <v>19</v>
      </c>
    </row>
    <row r="164" spans="1:29" ht="12.75" customHeight="1">
      <c r="A164" s="403">
        <f t="shared" si="37"/>
        <v>148</v>
      </c>
      <c r="B164" s="513"/>
      <c r="C164" s="404" t="str">
        <f t="shared" si="33"/>
        <v>C42-R28</v>
      </c>
      <c r="D164" s="405">
        <v>0.35981481481481731</v>
      </c>
      <c r="E164" s="405">
        <v>0.35998842592592845</v>
      </c>
      <c r="F164" s="406">
        <f t="shared" si="45"/>
        <v>1.7</v>
      </c>
      <c r="G164" s="468">
        <f t="shared" si="45"/>
        <v>9.44</v>
      </c>
      <c r="H164" s="407">
        <f t="shared" si="45"/>
        <v>1.2</v>
      </c>
      <c r="I164" s="407">
        <f t="shared" si="39"/>
        <v>11.139999999999999</v>
      </c>
      <c r="J164" s="407">
        <f t="shared" si="34"/>
        <v>11.249999999999998</v>
      </c>
      <c r="K164" s="408">
        <f t="shared" si="40"/>
        <v>0.10999999999999943</v>
      </c>
      <c r="L164" s="409">
        <f t="shared" si="41"/>
        <v>0.5</v>
      </c>
      <c r="M164" s="410">
        <f t="shared" si="42"/>
        <v>11.639999999999999</v>
      </c>
      <c r="N164" s="410">
        <f t="shared" si="43"/>
        <v>11.749999999999998</v>
      </c>
      <c r="O164" s="411"/>
      <c r="P164" s="485">
        <f t="shared" ca="1" si="44"/>
        <v>0.35967592592592801</v>
      </c>
      <c r="Q164" s="484">
        <f t="shared" ca="1" si="35"/>
        <v>0.35981481481481692</v>
      </c>
      <c r="R164" s="486">
        <v>0.11</v>
      </c>
      <c r="S164" s="486"/>
      <c r="T164">
        <v>23</v>
      </c>
      <c r="U164" s="469" t="str">
        <f t="shared" si="32"/>
        <v>C42-R28</v>
      </c>
      <c r="V164">
        <v>42</v>
      </c>
      <c r="W164" s="470" t="s">
        <v>493</v>
      </c>
      <c r="X164" s="470" t="s">
        <v>494</v>
      </c>
      <c r="Y164">
        <v>28</v>
      </c>
      <c r="Z164" s="400">
        <v>148</v>
      </c>
      <c r="AA164" s="502">
        <v>148</v>
      </c>
      <c r="AB164" s="395">
        <v>42</v>
      </c>
      <c r="AC164" s="400">
        <f t="shared" si="36"/>
        <v>20</v>
      </c>
    </row>
    <row r="165" spans="1:29" ht="12.75" customHeight="1">
      <c r="A165" s="403">
        <f t="shared" si="37"/>
        <v>149</v>
      </c>
      <c r="B165" s="513"/>
      <c r="C165" s="404" t="str">
        <f t="shared" si="33"/>
        <v>C42-R26</v>
      </c>
      <c r="D165" s="405">
        <v>0.36026620370370621</v>
      </c>
      <c r="E165" s="405">
        <v>0.36041666666666916</v>
      </c>
      <c r="F165" s="406">
        <f t="shared" si="45"/>
        <v>1.7</v>
      </c>
      <c r="G165" s="468">
        <f t="shared" si="45"/>
        <v>9.44</v>
      </c>
      <c r="H165" s="407">
        <f t="shared" si="45"/>
        <v>1.2</v>
      </c>
      <c r="I165" s="407">
        <f t="shared" si="39"/>
        <v>11.139999999999999</v>
      </c>
      <c r="J165" s="407">
        <f t="shared" si="34"/>
        <v>11.169999999999998</v>
      </c>
      <c r="K165" s="408">
        <f t="shared" si="40"/>
        <v>2.9999999999999361E-2</v>
      </c>
      <c r="L165" s="409">
        <f t="shared" si="41"/>
        <v>0.5</v>
      </c>
      <c r="M165" s="410">
        <f t="shared" si="42"/>
        <v>11.639999999999999</v>
      </c>
      <c r="N165" s="410">
        <f t="shared" si="43"/>
        <v>11.669999999999998</v>
      </c>
      <c r="O165" s="411"/>
      <c r="P165" s="485">
        <f t="shared" ca="1" si="44"/>
        <v>0.36008101851852065</v>
      </c>
      <c r="Q165" s="484">
        <f t="shared" ca="1" si="35"/>
        <v>0.3602314814814836</v>
      </c>
      <c r="R165" s="486">
        <v>0.03</v>
      </c>
      <c r="S165" s="486"/>
      <c r="T165">
        <v>24</v>
      </c>
      <c r="U165" s="469" t="str">
        <f t="shared" si="32"/>
        <v>C42-R26</v>
      </c>
      <c r="V165">
        <v>42</v>
      </c>
      <c r="W165" s="470" t="s">
        <v>493</v>
      </c>
      <c r="X165" s="470" t="s">
        <v>494</v>
      </c>
      <c r="Y165">
        <v>26</v>
      </c>
      <c r="Z165" s="400">
        <v>149</v>
      </c>
      <c r="AA165" s="502">
        <v>149</v>
      </c>
      <c r="AB165" s="395">
        <v>40</v>
      </c>
      <c r="AC165" s="400">
        <f t="shared" si="36"/>
        <v>1</v>
      </c>
    </row>
    <row r="166" spans="1:29" ht="12.75" customHeight="1">
      <c r="A166" s="403">
        <f t="shared" si="37"/>
        <v>150</v>
      </c>
      <c r="B166" s="513"/>
      <c r="C166" s="404" t="str">
        <f t="shared" si="33"/>
        <v>C42-R24</v>
      </c>
      <c r="D166" s="405">
        <v>0.36069444444444693</v>
      </c>
      <c r="E166" s="405">
        <v>0.36084490740740988</v>
      </c>
      <c r="F166" s="406">
        <f t="shared" si="45"/>
        <v>1.7</v>
      </c>
      <c r="G166" s="468">
        <f t="shared" si="45"/>
        <v>9.44</v>
      </c>
      <c r="H166" s="407">
        <f t="shared" si="45"/>
        <v>1.2</v>
      </c>
      <c r="I166" s="407">
        <f t="shared" si="39"/>
        <v>11.139999999999999</v>
      </c>
      <c r="J166" s="407">
        <f t="shared" si="34"/>
        <v>11.149999999999999</v>
      </c>
      <c r="K166" s="408">
        <f t="shared" si="40"/>
        <v>9.9999999999997868E-3</v>
      </c>
      <c r="L166" s="409">
        <f t="shared" si="41"/>
        <v>0.5</v>
      </c>
      <c r="M166" s="410">
        <f t="shared" si="42"/>
        <v>11.639999999999999</v>
      </c>
      <c r="N166" s="410">
        <f t="shared" si="43"/>
        <v>11.649999999999999</v>
      </c>
      <c r="O166" s="411"/>
      <c r="P166" s="485">
        <f t="shared" ca="1" si="44"/>
        <v>0.36046296296296509</v>
      </c>
      <c r="Q166" s="484">
        <f t="shared" ca="1" si="35"/>
        <v>0.36063657407407623</v>
      </c>
      <c r="R166" s="486">
        <v>0.01</v>
      </c>
      <c r="S166" s="486"/>
      <c r="T166">
        <v>25</v>
      </c>
      <c r="U166" s="469" t="str">
        <f t="shared" si="32"/>
        <v>C42-R24</v>
      </c>
      <c r="V166">
        <v>42</v>
      </c>
      <c r="W166" s="470" t="s">
        <v>493</v>
      </c>
      <c r="X166" s="470" t="s">
        <v>494</v>
      </c>
      <c r="Y166">
        <v>24</v>
      </c>
      <c r="Z166" s="400">
        <v>150</v>
      </c>
      <c r="AA166" s="502">
        <v>150</v>
      </c>
      <c r="AB166" s="395">
        <v>38</v>
      </c>
      <c r="AC166" s="400">
        <f t="shared" si="36"/>
        <v>2</v>
      </c>
    </row>
    <row r="167" spans="1:29" ht="12.75" customHeight="1">
      <c r="A167" s="403">
        <f t="shared" si="37"/>
        <v>151</v>
      </c>
      <c r="B167" s="513"/>
      <c r="C167" s="404" t="str">
        <f t="shared" si="33"/>
        <v>C42-R22</v>
      </c>
      <c r="D167" s="405">
        <v>0.36107638888889138</v>
      </c>
      <c r="E167" s="405">
        <v>0.36125000000000251</v>
      </c>
      <c r="F167" s="406">
        <f t="shared" si="45"/>
        <v>1.7</v>
      </c>
      <c r="G167" s="468">
        <f t="shared" si="45"/>
        <v>9.44</v>
      </c>
      <c r="H167" s="407">
        <f t="shared" si="45"/>
        <v>1.2</v>
      </c>
      <c r="I167" s="407">
        <f t="shared" si="39"/>
        <v>11.139999999999999</v>
      </c>
      <c r="J167" s="407">
        <f t="shared" si="34"/>
        <v>11.19</v>
      </c>
      <c r="K167" s="408">
        <f t="shared" si="40"/>
        <v>5.0000000000000711E-2</v>
      </c>
      <c r="L167" s="409">
        <f t="shared" si="41"/>
        <v>0.5</v>
      </c>
      <c r="M167" s="410">
        <f t="shared" si="42"/>
        <v>11.639999999999999</v>
      </c>
      <c r="N167" s="410">
        <f t="shared" si="43"/>
        <v>11.69</v>
      </c>
      <c r="O167" s="411"/>
      <c r="P167" s="485">
        <f t="shared" ca="1" si="44"/>
        <v>0.36092592592592809</v>
      </c>
      <c r="Q167" s="484">
        <f t="shared" ca="1" si="35"/>
        <v>0.36109953703703923</v>
      </c>
      <c r="R167" s="486">
        <v>0.05</v>
      </c>
      <c r="S167" s="486"/>
      <c r="T167">
        <v>26</v>
      </c>
      <c r="U167" s="469" t="str">
        <f t="shared" si="32"/>
        <v>C42-R22</v>
      </c>
      <c r="V167">
        <v>42</v>
      </c>
      <c r="W167" s="470" t="s">
        <v>493</v>
      </c>
      <c r="X167" s="470" t="s">
        <v>494</v>
      </c>
      <c r="Y167">
        <v>22</v>
      </c>
      <c r="Z167" s="400">
        <v>151</v>
      </c>
      <c r="AA167" s="502">
        <v>151</v>
      </c>
      <c r="AB167" s="395">
        <v>36</v>
      </c>
      <c r="AC167" s="400">
        <f t="shared" si="36"/>
        <v>3</v>
      </c>
    </row>
    <row r="168" spans="1:29" ht="12.75" customHeight="1">
      <c r="A168" s="403">
        <f t="shared" si="37"/>
        <v>152</v>
      </c>
      <c r="B168" s="513" t="str">
        <f>D12</f>
        <v>KM8+940, KM9+009,80</v>
      </c>
      <c r="C168" s="404" t="str">
        <f t="shared" si="33"/>
        <v>C42-R20</v>
      </c>
      <c r="D168" s="405">
        <v>0.36148148148148401</v>
      </c>
      <c r="E168" s="405">
        <v>0.36162037037037292</v>
      </c>
      <c r="F168" s="406">
        <f t="shared" si="45"/>
        <v>1.7</v>
      </c>
      <c r="G168" s="468">
        <f t="shared" si="45"/>
        <v>9.44</v>
      </c>
      <c r="H168" s="407">
        <f t="shared" si="45"/>
        <v>1.2</v>
      </c>
      <c r="I168" s="407">
        <f t="shared" si="39"/>
        <v>11.139999999999999</v>
      </c>
      <c r="J168" s="407">
        <f t="shared" si="34"/>
        <v>11.149999999999999</v>
      </c>
      <c r="K168" s="408">
        <f t="shared" si="40"/>
        <v>9.9999999999997868E-3</v>
      </c>
      <c r="L168" s="409">
        <f t="shared" si="41"/>
        <v>0.5</v>
      </c>
      <c r="M168" s="410">
        <f t="shared" si="42"/>
        <v>11.639999999999999</v>
      </c>
      <c r="N168" s="410">
        <f t="shared" si="43"/>
        <v>11.649999999999999</v>
      </c>
      <c r="O168" s="411"/>
      <c r="P168" s="485">
        <f t="shared" ca="1" si="44"/>
        <v>0.36133101851852073</v>
      </c>
      <c r="Q168" s="484">
        <f t="shared" ca="1" si="35"/>
        <v>0.36149305555555777</v>
      </c>
      <c r="R168" s="486">
        <v>0.01</v>
      </c>
      <c r="S168" s="486"/>
      <c r="T168">
        <v>1</v>
      </c>
      <c r="U168" s="469" t="str">
        <f t="shared" si="32"/>
        <v>C42-R20</v>
      </c>
      <c r="V168">
        <v>42</v>
      </c>
      <c r="W168" s="470" t="s">
        <v>493</v>
      </c>
      <c r="X168" s="470" t="s">
        <v>494</v>
      </c>
      <c r="Y168">
        <v>20</v>
      </c>
      <c r="Z168" s="400">
        <v>152</v>
      </c>
      <c r="AA168" s="502">
        <v>152</v>
      </c>
      <c r="AB168" s="395">
        <v>34</v>
      </c>
      <c r="AC168" s="400">
        <f t="shared" si="36"/>
        <v>4</v>
      </c>
    </row>
    <row r="169" spans="1:29" ht="12.75" customHeight="1">
      <c r="A169" s="403">
        <f t="shared" si="37"/>
        <v>153</v>
      </c>
      <c r="B169" s="513"/>
      <c r="C169" s="404" t="str">
        <f t="shared" si="33"/>
        <v>C42-R18</v>
      </c>
      <c r="D169" s="405">
        <v>0.36185185185185442</v>
      </c>
      <c r="E169" s="405">
        <v>0.36199074074074333</v>
      </c>
      <c r="F169" s="406">
        <f t="shared" si="45"/>
        <v>1.7</v>
      </c>
      <c r="G169" s="468">
        <f t="shared" si="45"/>
        <v>9.44</v>
      </c>
      <c r="H169" s="407">
        <f t="shared" si="45"/>
        <v>1.2</v>
      </c>
      <c r="I169" s="407">
        <f t="shared" si="39"/>
        <v>11.139999999999999</v>
      </c>
      <c r="J169" s="407">
        <f t="shared" si="34"/>
        <v>11.2</v>
      </c>
      <c r="K169" s="408">
        <f t="shared" si="40"/>
        <v>6.0000000000000497E-2</v>
      </c>
      <c r="L169" s="409">
        <f t="shared" si="41"/>
        <v>0.5</v>
      </c>
      <c r="M169" s="410">
        <f t="shared" si="42"/>
        <v>11.639999999999999</v>
      </c>
      <c r="N169" s="410">
        <f t="shared" si="43"/>
        <v>11.7</v>
      </c>
      <c r="O169" s="411"/>
      <c r="P169" s="485">
        <f t="shared" ca="1" si="44"/>
        <v>0.3617592592592615</v>
      </c>
      <c r="Q169" s="484">
        <f t="shared" ca="1" si="35"/>
        <v>0.36193287037037264</v>
      </c>
      <c r="R169" s="486">
        <v>0.06</v>
      </c>
      <c r="S169" s="486"/>
      <c r="T169">
        <v>2</v>
      </c>
      <c r="U169" s="469" t="str">
        <f t="shared" si="32"/>
        <v>C42-R18</v>
      </c>
      <c r="V169">
        <v>42</v>
      </c>
      <c r="W169" s="470" t="s">
        <v>493</v>
      </c>
      <c r="X169" s="470" t="s">
        <v>494</v>
      </c>
      <c r="Y169">
        <v>18</v>
      </c>
      <c r="Z169" s="400">
        <v>153</v>
      </c>
      <c r="AA169" s="502">
        <v>153</v>
      </c>
      <c r="AB169" s="395">
        <v>32</v>
      </c>
      <c r="AC169" s="400">
        <f t="shared" si="36"/>
        <v>5</v>
      </c>
    </row>
    <row r="170" spans="1:29" ht="12.75" customHeight="1">
      <c r="A170" s="403">
        <f t="shared" si="37"/>
        <v>154</v>
      </c>
      <c r="B170" s="513"/>
      <c r="C170" s="404" t="str">
        <f t="shared" si="33"/>
        <v>C42-R16</v>
      </c>
      <c r="D170" s="405">
        <v>0.36228009259259519</v>
      </c>
      <c r="E170" s="405">
        <v>0.36244212962963224</v>
      </c>
      <c r="F170" s="406">
        <f t="shared" si="45"/>
        <v>1.7</v>
      </c>
      <c r="G170" s="468">
        <f t="shared" si="45"/>
        <v>9.44</v>
      </c>
      <c r="H170" s="407">
        <f t="shared" si="45"/>
        <v>1.2</v>
      </c>
      <c r="I170" s="407">
        <f t="shared" si="39"/>
        <v>11.139999999999999</v>
      </c>
      <c r="J170" s="407">
        <f t="shared" si="34"/>
        <v>11.159999999999998</v>
      </c>
      <c r="K170" s="408">
        <f t="shared" si="40"/>
        <v>1.9999999999999574E-2</v>
      </c>
      <c r="L170" s="409">
        <f t="shared" si="41"/>
        <v>0.5</v>
      </c>
      <c r="M170" s="410">
        <f t="shared" si="42"/>
        <v>11.639999999999999</v>
      </c>
      <c r="N170" s="410">
        <f t="shared" si="43"/>
        <v>11.659999999999998</v>
      </c>
      <c r="O170" s="411"/>
      <c r="P170" s="485">
        <f t="shared" ca="1" si="44"/>
        <v>0.3622106481481504</v>
      </c>
      <c r="Q170" s="484">
        <f t="shared" ca="1" si="35"/>
        <v>0.36236111111111335</v>
      </c>
      <c r="R170" s="486">
        <v>0.02</v>
      </c>
      <c r="S170" s="486"/>
      <c r="T170">
        <v>3</v>
      </c>
      <c r="U170" s="469" t="str">
        <f t="shared" si="32"/>
        <v>C42-R16</v>
      </c>
      <c r="V170">
        <v>42</v>
      </c>
      <c r="W170" s="470" t="s">
        <v>493</v>
      </c>
      <c r="X170" s="470" t="s">
        <v>494</v>
      </c>
      <c r="Y170">
        <v>16</v>
      </c>
      <c r="Z170" s="400">
        <v>154</v>
      </c>
      <c r="AA170" s="502">
        <v>154</v>
      </c>
      <c r="AB170" s="395">
        <v>30</v>
      </c>
      <c r="AC170" s="400">
        <f t="shared" si="36"/>
        <v>6</v>
      </c>
    </row>
    <row r="171" spans="1:29" ht="12.75" customHeight="1">
      <c r="A171" s="403">
        <f t="shared" si="37"/>
        <v>155</v>
      </c>
      <c r="B171" s="513"/>
      <c r="C171" s="404" t="str">
        <f t="shared" si="33"/>
        <v>C42-R14</v>
      </c>
      <c r="D171" s="405">
        <v>0.36267361111111374</v>
      </c>
      <c r="E171" s="405">
        <v>0.36284722222222487</v>
      </c>
      <c r="F171" s="406">
        <f t="shared" si="45"/>
        <v>1.7</v>
      </c>
      <c r="G171" s="468">
        <f t="shared" si="45"/>
        <v>9.44</v>
      </c>
      <c r="H171" s="407">
        <f t="shared" si="45"/>
        <v>1.2</v>
      </c>
      <c r="I171" s="407">
        <f t="shared" si="39"/>
        <v>11.139999999999999</v>
      </c>
      <c r="J171" s="407">
        <f t="shared" si="34"/>
        <v>11.159999999999998</v>
      </c>
      <c r="K171" s="408">
        <f t="shared" si="40"/>
        <v>1.9999999999999574E-2</v>
      </c>
      <c r="L171" s="409">
        <f t="shared" si="41"/>
        <v>0.5</v>
      </c>
      <c r="M171" s="410">
        <f t="shared" si="42"/>
        <v>11.639999999999999</v>
      </c>
      <c r="N171" s="410">
        <f t="shared" si="43"/>
        <v>11.659999999999998</v>
      </c>
      <c r="O171" s="411"/>
      <c r="P171" s="485">
        <f t="shared" ca="1" si="44"/>
        <v>0.36262731481481708</v>
      </c>
      <c r="Q171" s="484">
        <f t="shared" ca="1" si="35"/>
        <v>0.36277777777778003</v>
      </c>
      <c r="R171" s="486">
        <v>0.02</v>
      </c>
      <c r="S171" s="486"/>
      <c r="T171">
        <v>4</v>
      </c>
      <c r="U171" s="469" t="str">
        <f t="shared" si="32"/>
        <v>C42-R14</v>
      </c>
      <c r="V171">
        <v>42</v>
      </c>
      <c r="W171" s="470" t="s">
        <v>493</v>
      </c>
      <c r="X171" s="470" t="s">
        <v>494</v>
      </c>
      <c r="Y171">
        <v>14</v>
      </c>
      <c r="Z171" s="400">
        <v>155</v>
      </c>
      <c r="AA171" s="502">
        <v>155</v>
      </c>
      <c r="AB171" s="395">
        <v>28</v>
      </c>
      <c r="AC171" s="400">
        <f t="shared" si="36"/>
        <v>7</v>
      </c>
    </row>
    <row r="172" spans="1:29" ht="12.75" customHeight="1">
      <c r="A172" s="403">
        <f t="shared" si="37"/>
        <v>156</v>
      </c>
      <c r="B172" s="513"/>
      <c r="C172" s="404" t="str">
        <f t="shared" si="33"/>
        <v>C42-R12</v>
      </c>
      <c r="D172" s="405">
        <v>0.36313657407407673</v>
      </c>
      <c r="E172" s="405">
        <v>0.36331018518518787</v>
      </c>
      <c r="F172" s="406">
        <f t="shared" si="45"/>
        <v>1.7</v>
      </c>
      <c r="G172" s="468">
        <f t="shared" si="45"/>
        <v>9.44</v>
      </c>
      <c r="H172" s="407">
        <f t="shared" si="45"/>
        <v>1.2</v>
      </c>
      <c r="I172" s="407">
        <f t="shared" si="39"/>
        <v>11.139999999999999</v>
      </c>
      <c r="J172" s="407">
        <f t="shared" si="34"/>
        <v>11.249999999999998</v>
      </c>
      <c r="K172" s="408">
        <f t="shared" si="40"/>
        <v>0.10999999999999943</v>
      </c>
      <c r="L172" s="409">
        <f t="shared" si="41"/>
        <v>0.5</v>
      </c>
      <c r="M172" s="410">
        <f t="shared" si="42"/>
        <v>11.639999999999999</v>
      </c>
      <c r="N172" s="410">
        <f t="shared" si="43"/>
        <v>11.749999999999998</v>
      </c>
      <c r="O172" s="411"/>
      <c r="P172" s="485">
        <f t="shared" ca="1" si="44"/>
        <v>0.36306712962963189</v>
      </c>
      <c r="Q172" s="484">
        <f t="shared" ca="1" si="35"/>
        <v>0.36321759259259484</v>
      </c>
      <c r="R172" s="486">
        <v>0.11</v>
      </c>
      <c r="S172" s="486"/>
      <c r="T172">
        <v>5</v>
      </c>
      <c r="U172" s="469" t="str">
        <f t="shared" si="32"/>
        <v>C42-R12</v>
      </c>
      <c r="V172">
        <v>42</v>
      </c>
      <c r="W172" s="470" t="s">
        <v>493</v>
      </c>
      <c r="X172" s="470" t="s">
        <v>494</v>
      </c>
      <c r="Y172">
        <v>12</v>
      </c>
      <c r="Z172" s="400">
        <v>156</v>
      </c>
      <c r="AA172" s="502">
        <v>156</v>
      </c>
      <c r="AB172" s="395">
        <v>26</v>
      </c>
      <c r="AC172" s="400">
        <f t="shared" si="36"/>
        <v>8</v>
      </c>
    </row>
    <row r="173" spans="1:29" ht="12.75" customHeight="1">
      <c r="A173" s="403">
        <f t="shared" si="37"/>
        <v>157</v>
      </c>
      <c r="B173" s="513"/>
      <c r="C173" s="404" t="str">
        <f t="shared" si="33"/>
        <v>C42-R10</v>
      </c>
      <c r="D173" s="405">
        <v>0.36359953703703973</v>
      </c>
      <c r="E173" s="405">
        <v>0.36375000000000268</v>
      </c>
      <c r="F173" s="406">
        <f t="shared" si="45"/>
        <v>1.7</v>
      </c>
      <c r="G173" s="468">
        <f t="shared" si="45"/>
        <v>9.44</v>
      </c>
      <c r="H173" s="407">
        <f t="shared" si="45"/>
        <v>1.2</v>
      </c>
      <c r="I173" s="407">
        <f t="shared" si="39"/>
        <v>11.139999999999999</v>
      </c>
      <c r="J173" s="407">
        <f t="shared" si="34"/>
        <v>11.159999999999998</v>
      </c>
      <c r="K173" s="408">
        <f t="shared" si="40"/>
        <v>1.9999999999999574E-2</v>
      </c>
      <c r="L173" s="409">
        <f t="shared" si="41"/>
        <v>0.5</v>
      </c>
      <c r="M173" s="410">
        <f t="shared" si="42"/>
        <v>11.639999999999999</v>
      </c>
      <c r="N173" s="410">
        <f t="shared" si="43"/>
        <v>11.659999999999998</v>
      </c>
      <c r="O173" s="411"/>
      <c r="P173" s="485">
        <f t="shared" ca="1" si="44"/>
        <v>0.36348379629629857</v>
      </c>
      <c r="Q173" s="484">
        <f t="shared" ca="1" si="35"/>
        <v>0.36363425925926152</v>
      </c>
      <c r="R173" s="486">
        <v>0.02</v>
      </c>
      <c r="S173" s="486"/>
      <c r="T173">
        <v>6</v>
      </c>
      <c r="U173" s="469" t="str">
        <f t="shared" si="32"/>
        <v>C42-R10</v>
      </c>
      <c r="V173">
        <v>42</v>
      </c>
      <c r="W173" s="470" t="s">
        <v>493</v>
      </c>
      <c r="X173" s="470" t="s">
        <v>494</v>
      </c>
      <c r="Y173">
        <v>10</v>
      </c>
      <c r="Z173" s="400">
        <v>157</v>
      </c>
      <c r="AA173" s="502">
        <v>157</v>
      </c>
      <c r="AB173" s="395">
        <v>24</v>
      </c>
      <c r="AC173" s="400">
        <f t="shared" si="36"/>
        <v>9</v>
      </c>
    </row>
    <row r="174" spans="1:29" ht="12.75" customHeight="1">
      <c r="A174" s="403">
        <f t="shared" si="37"/>
        <v>158</v>
      </c>
      <c r="B174" s="513"/>
      <c r="C174" s="404" t="str">
        <f t="shared" si="33"/>
        <v>C42-R8</v>
      </c>
      <c r="D174" s="405">
        <v>0.36401620370370641</v>
      </c>
      <c r="E174" s="405">
        <v>0.36418981481481755</v>
      </c>
      <c r="F174" s="406">
        <f t="shared" si="45"/>
        <v>1.7</v>
      </c>
      <c r="G174" s="468">
        <f t="shared" si="45"/>
        <v>9.44</v>
      </c>
      <c r="H174" s="407">
        <f t="shared" si="45"/>
        <v>1.2</v>
      </c>
      <c r="I174" s="407">
        <f t="shared" si="39"/>
        <v>11.139999999999999</v>
      </c>
      <c r="J174" s="407">
        <f t="shared" si="34"/>
        <v>11.229999999999999</v>
      </c>
      <c r="K174" s="408">
        <f t="shared" si="40"/>
        <v>8.9999999999999858E-2</v>
      </c>
      <c r="L174" s="409">
        <f t="shared" si="41"/>
        <v>0.5</v>
      </c>
      <c r="M174" s="410">
        <f t="shared" si="42"/>
        <v>11.639999999999999</v>
      </c>
      <c r="N174" s="410">
        <f t="shared" si="43"/>
        <v>11.729999999999999</v>
      </c>
      <c r="O174" s="411"/>
      <c r="P174" s="485">
        <f t="shared" ca="1" si="44"/>
        <v>0.36392361111111338</v>
      </c>
      <c r="Q174" s="484">
        <f t="shared" ca="1" si="35"/>
        <v>0.36409722222222451</v>
      </c>
      <c r="R174" s="486">
        <v>0.09</v>
      </c>
      <c r="S174" s="486"/>
      <c r="T174">
        <v>7</v>
      </c>
      <c r="U174" s="469" t="str">
        <f t="shared" si="32"/>
        <v>C42-R8</v>
      </c>
      <c r="V174">
        <v>42</v>
      </c>
      <c r="W174" s="470" t="s">
        <v>493</v>
      </c>
      <c r="X174" s="470" t="s">
        <v>494</v>
      </c>
      <c r="Y174">
        <v>8</v>
      </c>
      <c r="Z174" s="400">
        <v>158</v>
      </c>
      <c r="AA174" s="502">
        <v>158</v>
      </c>
      <c r="AB174" s="395">
        <v>22</v>
      </c>
      <c r="AC174" s="400">
        <f t="shared" si="36"/>
        <v>10</v>
      </c>
    </row>
    <row r="175" spans="1:29" ht="12.75" customHeight="1">
      <c r="A175" s="403">
        <f t="shared" si="37"/>
        <v>159</v>
      </c>
      <c r="B175" s="513"/>
      <c r="C175" s="404" t="str">
        <f t="shared" si="33"/>
        <v>C42-R6</v>
      </c>
      <c r="D175" s="405">
        <v>0.36443287037037309</v>
      </c>
      <c r="E175" s="405">
        <v>0.36459490740741013</v>
      </c>
      <c r="F175" s="406">
        <f t="shared" si="45"/>
        <v>1.7</v>
      </c>
      <c r="G175" s="468">
        <f t="shared" si="45"/>
        <v>9.44</v>
      </c>
      <c r="H175" s="407">
        <f t="shared" si="45"/>
        <v>1.2</v>
      </c>
      <c r="I175" s="407">
        <f t="shared" si="39"/>
        <v>11.139999999999999</v>
      </c>
      <c r="J175" s="407">
        <f t="shared" si="34"/>
        <v>11.229999999999999</v>
      </c>
      <c r="K175" s="408">
        <f t="shared" si="40"/>
        <v>8.9999999999999858E-2</v>
      </c>
      <c r="L175" s="409">
        <f t="shared" si="41"/>
        <v>0.5</v>
      </c>
      <c r="M175" s="410">
        <f t="shared" si="42"/>
        <v>11.639999999999999</v>
      </c>
      <c r="N175" s="410">
        <f t="shared" si="43"/>
        <v>11.729999999999999</v>
      </c>
      <c r="O175" s="411"/>
      <c r="P175" s="485">
        <f t="shared" ca="1" si="44"/>
        <v>0.36435185185185415</v>
      </c>
      <c r="Q175" s="484">
        <f t="shared" ca="1" si="35"/>
        <v>0.3645023148148171</v>
      </c>
      <c r="R175" s="486">
        <v>0.09</v>
      </c>
      <c r="S175" s="486"/>
      <c r="T175">
        <v>8</v>
      </c>
      <c r="U175" s="469" t="str">
        <f t="shared" si="32"/>
        <v>C42-R6</v>
      </c>
      <c r="V175">
        <v>42</v>
      </c>
      <c r="W175" s="470" t="s">
        <v>493</v>
      </c>
      <c r="X175" s="470" t="s">
        <v>494</v>
      </c>
      <c r="Y175">
        <v>6</v>
      </c>
      <c r="Z175" s="400">
        <v>159</v>
      </c>
      <c r="AA175" s="502">
        <v>159</v>
      </c>
      <c r="AB175" s="395">
        <v>20</v>
      </c>
      <c r="AC175" s="400">
        <f t="shared" si="36"/>
        <v>11</v>
      </c>
    </row>
    <row r="176" spans="1:29" ht="12.75" customHeight="1">
      <c r="A176" s="403">
        <f t="shared" si="37"/>
        <v>160</v>
      </c>
      <c r="B176" s="513"/>
      <c r="C176" s="404" t="str">
        <f t="shared" si="33"/>
        <v>C42-R4</v>
      </c>
      <c r="D176" s="405">
        <v>0.36487268518518789</v>
      </c>
      <c r="E176" s="405">
        <v>0.36504629629629903</v>
      </c>
      <c r="F176" s="406">
        <f t="shared" si="45"/>
        <v>1.7</v>
      </c>
      <c r="G176" s="468">
        <f t="shared" si="45"/>
        <v>9.44</v>
      </c>
      <c r="H176" s="407">
        <f t="shared" si="45"/>
        <v>1.2</v>
      </c>
      <c r="I176" s="407">
        <f t="shared" si="39"/>
        <v>11.139999999999999</v>
      </c>
      <c r="J176" s="407">
        <f t="shared" si="34"/>
        <v>11.249999999999998</v>
      </c>
      <c r="K176" s="408">
        <f t="shared" si="40"/>
        <v>0.10999999999999943</v>
      </c>
      <c r="L176" s="409">
        <f t="shared" si="41"/>
        <v>0.5</v>
      </c>
      <c r="M176" s="410">
        <f t="shared" si="42"/>
        <v>11.639999999999999</v>
      </c>
      <c r="N176" s="410">
        <f t="shared" si="43"/>
        <v>11.749999999999998</v>
      </c>
      <c r="O176" s="411"/>
      <c r="P176" s="485">
        <f t="shared" ca="1" si="44"/>
        <v>0.36475694444444673</v>
      </c>
      <c r="Q176" s="484">
        <f t="shared" ca="1" si="35"/>
        <v>0.36490740740740968</v>
      </c>
      <c r="R176" s="486">
        <v>0.11</v>
      </c>
      <c r="S176" s="486"/>
      <c r="T176">
        <v>9</v>
      </c>
      <c r="U176" s="469" t="str">
        <f t="shared" si="32"/>
        <v>C42-R4</v>
      </c>
      <c r="V176">
        <v>42</v>
      </c>
      <c r="W176" s="470" t="s">
        <v>493</v>
      </c>
      <c r="X176" s="470" t="s">
        <v>494</v>
      </c>
      <c r="Y176">
        <v>4</v>
      </c>
      <c r="Z176" s="400">
        <v>160</v>
      </c>
      <c r="AA176" s="502">
        <v>160</v>
      </c>
      <c r="AB176" s="395">
        <v>18</v>
      </c>
      <c r="AC176" s="400">
        <f t="shared" si="36"/>
        <v>12</v>
      </c>
    </row>
    <row r="177" spans="1:29" ht="12.75" customHeight="1">
      <c r="A177" s="403">
        <f t="shared" si="37"/>
        <v>161</v>
      </c>
      <c r="B177" s="513"/>
      <c r="C177" s="404" t="str">
        <f t="shared" si="33"/>
        <v>C42-R2</v>
      </c>
      <c r="D177" s="405">
        <v>0.36528935185185457</v>
      </c>
      <c r="E177" s="405">
        <v>0.36545138888889162</v>
      </c>
      <c r="F177" s="406">
        <f t="shared" si="45"/>
        <v>1.7</v>
      </c>
      <c r="G177" s="468">
        <f t="shared" si="45"/>
        <v>9.44</v>
      </c>
      <c r="H177" s="407">
        <f t="shared" si="45"/>
        <v>1.2</v>
      </c>
      <c r="I177" s="407">
        <f t="shared" si="39"/>
        <v>11.139999999999999</v>
      </c>
      <c r="J177" s="407">
        <f t="shared" si="34"/>
        <v>11.28</v>
      </c>
      <c r="K177" s="408">
        <f t="shared" si="40"/>
        <v>0.14000000000000057</v>
      </c>
      <c r="L177" s="409">
        <f t="shared" si="41"/>
        <v>0.5</v>
      </c>
      <c r="M177" s="410">
        <f t="shared" si="42"/>
        <v>11.639999999999999</v>
      </c>
      <c r="N177" s="410">
        <f t="shared" si="43"/>
        <v>11.78</v>
      </c>
      <c r="O177" s="411"/>
      <c r="P177" s="485">
        <f t="shared" ca="1" si="44"/>
        <v>0.36518518518518744</v>
      </c>
      <c r="Q177" s="484">
        <f t="shared" ca="1" si="35"/>
        <v>0.36535879629629858</v>
      </c>
      <c r="R177" s="486">
        <v>0.14000000000000001</v>
      </c>
      <c r="S177" s="486"/>
      <c r="T177">
        <v>10</v>
      </c>
      <c r="U177" s="469" t="str">
        <f t="shared" si="32"/>
        <v>C42-R2</v>
      </c>
      <c r="V177">
        <v>42</v>
      </c>
      <c r="W177" s="470" t="s">
        <v>493</v>
      </c>
      <c r="X177" s="470" t="s">
        <v>494</v>
      </c>
      <c r="Y177">
        <v>2</v>
      </c>
      <c r="Z177" s="400">
        <v>161</v>
      </c>
      <c r="AA177" s="502">
        <v>161</v>
      </c>
      <c r="AB177" s="395">
        <v>16</v>
      </c>
      <c r="AC177" s="400">
        <f t="shared" si="36"/>
        <v>13</v>
      </c>
    </row>
    <row r="178" spans="1:29" ht="12.75" customHeight="1">
      <c r="A178" s="403">
        <f t="shared" si="37"/>
        <v>162</v>
      </c>
      <c r="B178" s="513"/>
      <c r="C178" s="404" t="str">
        <f t="shared" si="33"/>
        <v>C43-R1</v>
      </c>
      <c r="D178" s="405">
        <v>0.36571759259259534</v>
      </c>
      <c r="E178" s="405">
        <v>0.36589120370370648</v>
      </c>
      <c r="F178" s="406">
        <f t="shared" si="45"/>
        <v>1.7</v>
      </c>
      <c r="G178" s="468">
        <f t="shared" si="45"/>
        <v>9.44</v>
      </c>
      <c r="H178" s="407">
        <f t="shared" si="45"/>
        <v>1.2</v>
      </c>
      <c r="I178" s="407">
        <f t="shared" si="39"/>
        <v>11.139999999999999</v>
      </c>
      <c r="J178" s="407">
        <f t="shared" si="34"/>
        <v>11.29</v>
      </c>
      <c r="K178" s="408">
        <f t="shared" si="40"/>
        <v>0.15000000000000036</v>
      </c>
      <c r="L178" s="409">
        <f t="shared" si="41"/>
        <v>0.5</v>
      </c>
      <c r="M178" s="410">
        <f t="shared" si="42"/>
        <v>11.639999999999999</v>
      </c>
      <c r="N178" s="410">
        <f t="shared" si="43"/>
        <v>11.79</v>
      </c>
      <c r="O178" s="411"/>
      <c r="P178" s="485">
        <f t="shared" ca="1" si="44"/>
        <v>0.36559027777778008</v>
      </c>
      <c r="Q178" s="484">
        <f t="shared" ca="1" si="35"/>
        <v>0.36576388888889122</v>
      </c>
      <c r="R178" s="486">
        <v>0.15</v>
      </c>
      <c r="S178" s="486"/>
      <c r="T178">
        <v>11</v>
      </c>
      <c r="U178" s="469" t="str">
        <f t="shared" si="32"/>
        <v>C43-R1</v>
      </c>
      <c r="V178">
        <v>43</v>
      </c>
      <c r="W178" s="470" t="s">
        <v>493</v>
      </c>
      <c r="X178" s="470" t="s">
        <v>494</v>
      </c>
      <c r="Y178">
        <v>1</v>
      </c>
      <c r="Z178" s="400">
        <v>162</v>
      </c>
      <c r="AA178" s="502">
        <v>162</v>
      </c>
      <c r="AB178" s="395">
        <v>14</v>
      </c>
      <c r="AC178" s="400">
        <f t="shared" si="36"/>
        <v>14</v>
      </c>
    </row>
    <row r="179" spans="1:29" ht="12.75" customHeight="1">
      <c r="A179" s="403">
        <f t="shared" si="37"/>
        <v>163</v>
      </c>
      <c r="B179" s="513"/>
      <c r="C179" s="404" t="str">
        <f t="shared" si="33"/>
        <v>C43-R3</v>
      </c>
      <c r="D179" s="405">
        <v>0.36615740740741021</v>
      </c>
      <c r="E179" s="405">
        <v>0.36631944444444725</v>
      </c>
      <c r="F179" s="406">
        <f t="shared" ref="F179:H194" si="46">F178</f>
        <v>1.7</v>
      </c>
      <c r="G179" s="468">
        <f t="shared" si="46"/>
        <v>9.44</v>
      </c>
      <c r="H179" s="407">
        <f t="shared" si="46"/>
        <v>1.2</v>
      </c>
      <c r="I179" s="407">
        <f t="shared" si="39"/>
        <v>11.139999999999999</v>
      </c>
      <c r="J179" s="407">
        <f t="shared" si="34"/>
        <v>11.219999999999999</v>
      </c>
      <c r="K179" s="408">
        <f t="shared" si="40"/>
        <v>8.0000000000000071E-2</v>
      </c>
      <c r="L179" s="409">
        <f t="shared" si="41"/>
        <v>0.5</v>
      </c>
      <c r="M179" s="410">
        <f t="shared" si="42"/>
        <v>11.639999999999999</v>
      </c>
      <c r="N179" s="410">
        <f t="shared" si="43"/>
        <v>11.719999999999999</v>
      </c>
      <c r="O179" s="411"/>
      <c r="P179" s="485">
        <f t="shared" ca="1" si="44"/>
        <v>0.36601851851852085</v>
      </c>
      <c r="Q179" s="484">
        <f t="shared" ca="1" si="35"/>
        <v>0.3661689814814838</v>
      </c>
      <c r="R179" s="486">
        <v>0.08</v>
      </c>
      <c r="S179" s="486"/>
      <c r="T179">
        <v>12</v>
      </c>
      <c r="U179" s="469" t="str">
        <f t="shared" si="32"/>
        <v>C43-R3</v>
      </c>
      <c r="V179">
        <v>43</v>
      </c>
      <c r="W179" s="470" t="s">
        <v>493</v>
      </c>
      <c r="X179" s="470" t="s">
        <v>494</v>
      </c>
      <c r="Y179">
        <v>3</v>
      </c>
      <c r="Z179" s="400">
        <v>163</v>
      </c>
      <c r="AA179" s="502">
        <v>163</v>
      </c>
      <c r="AB179" s="395">
        <v>12</v>
      </c>
      <c r="AC179" s="400">
        <f t="shared" si="36"/>
        <v>15</v>
      </c>
    </row>
    <row r="180" spans="1:29" ht="12.75" customHeight="1">
      <c r="A180" s="403">
        <f t="shared" si="37"/>
        <v>164</v>
      </c>
      <c r="B180" s="513"/>
      <c r="C180" s="404" t="str">
        <f t="shared" si="33"/>
        <v>C43-R5</v>
      </c>
      <c r="D180" s="405">
        <v>0.36658564814815098</v>
      </c>
      <c r="E180" s="405">
        <v>0.36674768518518802</v>
      </c>
      <c r="F180" s="406">
        <f t="shared" si="46"/>
        <v>1.7</v>
      </c>
      <c r="G180" s="468">
        <f t="shared" si="46"/>
        <v>9.44</v>
      </c>
      <c r="H180" s="407">
        <f t="shared" si="46"/>
        <v>1.2</v>
      </c>
      <c r="I180" s="407">
        <f t="shared" si="39"/>
        <v>11.139999999999999</v>
      </c>
      <c r="J180" s="407">
        <f t="shared" si="34"/>
        <v>11.179999999999998</v>
      </c>
      <c r="K180" s="408">
        <f t="shared" si="40"/>
        <v>3.9999999999999147E-2</v>
      </c>
      <c r="L180" s="409">
        <f t="shared" si="41"/>
        <v>0.5</v>
      </c>
      <c r="M180" s="410">
        <f t="shared" si="42"/>
        <v>11.639999999999999</v>
      </c>
      <c r="N180" s="410">
        <f t="shared" si="43"/>
        <v>11.679999999999998</v>
      </c>
      <c r="O180" s="411"/>
      <c r="P180" s="485">
        <f t="shared" ca="1" si="44"/>
        <v>0.36644675925926157</v>
      </c>
      <c r="Q180" s="484">
        <f t="shared" ca="1" si="35"/>
        <v>0.36659722222222452</v>
      </c>
      <c r="R180" s="486">
        <v>0.04</v>
      </c>
      <c r="S180" s="486"/>
      <c r="T180">
        <v>13</v>
      </c>
      <c r="U180" s="469" t="str">
        <f t="shared" si="32"/>
        <v>C43-R5</v>
      </c>
      <c r="V180">
        <v>43</v>
      </c>
      <c r="W180" s="470" t="s">
        <v>493</v>
      </c>
      <c r="X180" s="470" t="s">
        <v>494</v>
      </c>
      <c r="Y180">
        <v>5</v>
      </c>
      <c r="Z180" s="400">
        <v>164</v>
      </c>
      <c r="AA180" s="502">
        <v>164</v>
      </c>
      <c r="AB180" s="395">
        <v>10</v>
      </c>
      <c r="AC180" s="400">
        <f t="shared" si="36"/>
        <v>16</v>
      </c>
    </row>
    <row r="181" spans="1:29" ht="12.75" customHeight="1">
      <c r="A181" s="403">
        <f t="shared" si="37"/>
        <v>165</v>
      </c>
      <c r="B181" s="513"/>
      <c r="C181" s="404" t="str">
        <f t="shared" si="33"/>
        <v>C43-R7</v>
      </c>
      <c r="D181" s="405">
        <v>0.36701388888889175</v>
      </c>
      <c r="E181" s="405">
        <v>0.36715277777778066</v>
      </c>
      <c r="F181" s="406">
        <f t="shared" si="46"/>
        <v>1.7</v>
      </c>
      <c r="G181" s="468">
        <f t="shared" si="46"/>
        <v>9.44</v>
      </c>
      <c r="H181" s="407">
        <f t="shared" si="46"/>
        <v>1.2</v>
      </c>
      <c r="I181" s="407">
        <f t="shared" si="39"/>
        <v>11.139999999999999</v>
      </c>
      <c r="J181" s="407">
        <f t="shared" si="34"/>
        <v>11.169999999999998</v>
      </c>
      <c r="K181" s="408">
        <f t="shared" si="40"/>
        <v>2.9999999999999361E-2</v>
      </c>
      <c r="L181" s="409">
        <f t="shared" si="41"/>
        <v>0.5</v>
      </c>
      <c r="M181" s="410">
        <f t="shared" si="42"/>
        <v>11.639999999999999</v>
      </c>
      <c r="N181" s="410">
        <f t="shared" si="43"/>
        <v>11.669999999999998</v>
      </c>
      <c r="O181" s="411"/>
      <c r="P181" s="485">
        <f t="shared" ca="1" si="44"/>
        <v>0.36687500000000228</v>
      </c>
      <c r="Q181" s="484">
        <f t="shared" ca="1" si="35"/>
        <v>0.36704861111111342</v>
      </c>
      <c r="R181" s="486">
        <v>0.03</v>
      </c>
      <c r="S181" s="486"/>
      <c r="T181">
        <v>14</v>
      </c>
      <c r="U181" s="469" t="str">
        <f t="shared" si="32"/>
        <v>C43-R7</v>
      </c>
      <c r="V181">
        <v>43</v>
      </c>
      <c r="W181" s="470" t="s">
        <v>493</v>
      </c>
      <c r="X181" s="470" t="s">
        <v>494</v>
      </c>
      <c r="Y181">
        <v>7</v>
      </c>
      <c r="Z181" s="400">
        <v>165</v>
      </c>
      <c r="AA181" s="502">
        <v>165</v>
      </c>
      <c r="AB181" s="395">
        <v>8</v>
      </c>
      <c r="AC181" s="400">
        <f t="shared" si="36"/>
        <v>17</v>
      </c>
    </row>
    <row r="182" spans="1:29" ht="12.75" customHeight="1">
      <c r="A182" s="403">
        <f t="shared" si="37"/>
        <v>166</v>
      </c>
      <c r="B182" s="513"/>
      <c r="C182" s="404" t="str">
        <f t="shared" si="33"/>
        <v>C43-R9</v>
      </c>
      <c r="D182" s="405">
        <v>0.3673958333333362</v>
      </c>
      <c r="E182" s="405">
        <v>0.36753472222222511</v>
      </c>
      <c r="F182" s="406">
        <f t="shared" si="46"/>
        <v>1.7</v>
      </c>
      <c r="G182" s="468">
        <f t="shared" si="46"/>
        <v>9.44</v>
      </c>
      <c r="H182" s="407">
        <f t="shared" si="46"/>
        <v>1.2</v>
      </c>
      <c r="I182" s="407">
        <f t="shared" si="39"/>
        <v>11.139999999999999</v>
      </c>
      <c r="J182" s="407">
        <f t="shared" si="34"/>
        <v>11.179999999999998</v>
      </c>
      <c r="K182" s="408">
        <f t="shared" si="40"/>
        <v>3.9999999999999147E-2</v>
      </c>
      <c r="L182" s="409">
        <f t="shared" si="41"/>
        <v>0.5</v>
      </c>
      <c r="M182" s="410">
        <f t="shared" si="42"/>
        <v>11.639999999999999</v>
      </c>
      <c r="N182" s="410">
        <f t="shared" si="43"/>
        <v>11.679999999999998</v>
      </c>
      <c r="O182" s="411"/>
      <c r="P182" s="485">
        <f t="shared" ca="1" si="44"/>
        <v>0.36729166666666896</v>
      </c>
      <c r="Q182" s="484">
        <f t="shared" ca="1" si="35"/>
        <v>0.367453703703706</v>
      </c>
      <c r="R182" s="486">
        <v>0.04</v>
      </c>
      <c r="S182" s="486"/>
      <c r="T182">
        <v>15</v>
      </c>
      <c r="U182" s="469" t="str">
        <f t="shared" si="32"/>
        <v>C43-R9</v>
      </c>
      <c r="V182">
        <v>43</v>
      </c>
      <c r="W182" s="470" t="s">
        <v>493</v>
      </c>
      <c r="X182" s="470" t="s">
        <v>494</v>
      </c>
      <c r="Y182">
        <v>9</v>
      </c>
      <c r="Z182" s="400">
        <v>166</v>
      </c>
      <c r="AA182" s="502">
        <v>166</v>
      </c>
      <c r="AB182" s="395">
        <v>6</v>
      </c>
      <c r="AC182" s="400">
        <f t="shared" si="36"/>
        <v>18</v>
      </c>
    </row>
    <row r="183" spans="1:29" ht="12.75" customHeight="1">
      <c r="A183" s="403">
        <f t="shared" si="37"/>
        <v>167</v>
      </c>
      <c r="B183" s="513"/>
      <c r="C183" s="404" t="str">
        <f t="shared" si="33"/>
        <v>C43-R11</v>
      </c>
      <c r="D183" s="405">
        <v>0.36777777777778065</v>
      </c>
      <c r="E183" s="405">
        <v>0.36791666666666956</v>
      </c>
      <c r="F183" s="406">
        <f t="shared" si="46"/>
        <v>1.7</v>
      </c>
      <c r="G183" s="468">
        <f t="shared" si="46"/>
        <v>9.44</v>
      </c>
      <c r="H183" s="407">
        <f t="shared" si="46"/>
        <v>1.2</v>
      </c>
      <c r="I183" s="407">
        <f t="shared" si="39"/>
        <v>11.139999999999999</v>
      </c>
      <c r="J183" s="407">
        <f t="shared" si="34"/>
        <v>11.229999999999999</v>
      </c>
      <c r="K183" s="408">
        <f t="shared" si="40"/>
        <v>8.9999999999999858E-2</v>
      </c>
      <c r="L183" s="409">
        <f t="shared" si="41"/>
        <v>0.5</v>
      </c>
      <c r="M183" s="410">
        <f t="shared" si="42"/>
        <v>11.639999999999999</v>
      </c>
      <c r="N183" s="410">
        <f t="shared" si="43"/>
        <v>11.729999999999999</v>
      </c>
      <c r="O183" s="411"/>
      <c r="P183" s="485">
        <f t="shared" ca="1" si="44"/>
        <v>0.36773148148148377</v>
      </c>
      <c r="Q183" s="484">
        <f t="shared" ca="1" si="35"/>
        <v>0.36789351851852081</v>
      </c>
      <c r="R183" s="486">
        <v>0.09</v>
      </c>
      <c r="S183" s="486"/>
      <c r="T183">
        <v>16</v>
      </c>
      <c r="U183" s="469" t="str">
        <f t="shared" si="32"/>
        <v>C43-R11</v>
      </c>
      <c r="V183">
        <v>43</v>
      </c>
      <c r="W183" s="470" t="s">
        <v>493</v>
      </c>
      <c r="X183" s="470" t="s">
        <v>494</v>
      </c>
      <c r="Y183">
        <v>11</v>
      </c>
      <c r="Z183" s="400">
        <v>167</v>
      </c>
      <c r="AA183" s="502">
        <v>167</v>
      </c>
      <c r="AB183" s="395">
        <v>4</v>
      </c>
      <c r="AC183" s="400">
        <f t="shared" si="36"/>
        <v>19</v>
      </c>
    </row>
    <row r="184" spans="1:29" ht="12.75" customHeight="1">
      <c r="A184" s="403">
        <f t="shared" si="37"/>
        <v>168</v>
      </c>
      <c r="B184" s="513"/>
      <c r="C184" s="404" t="str">
        <f t="shared" si="33"/>
        <v>C43-R13</v>
      </c>
      <c r="D184" s="405">
        <v>0.36818287037037328</v>
      </c>
      <c r="E184" s="405">
        <v>0.36833333333333623</v>
      </c>
      <c r="F184" s="406">
        <f t="shared" si="46"/>
        <v>1.7</v>
      </c>
      <c r="G184" s="468">
        <f t="shared" si="46"/>
        <v>9.44</v>
      </c>
      <c r="H184" s="407">
        <f t="shared" si="46"/>
        <v>1.2</v>
      </c>
      <c r="I184" s="407">
        <f t="shared" si="39"/>
        <v>11.139999999999999</v>
      </c>
      <c r="J184" s="407">
        <f t="shared" si="34"/>
        <v>11.219999999999999</v>
      </c>
      <c r="K184" s="408">
        <f t="shared" si="40"/>
        <v>8.0000000000000071E-2</v>
      </c>
      <c r="L184" s="409">
        <f t="shared" si="41"/>
        <v>0.5</v>
      </c>
      <c r="M184" s="410">
        <f t="shared" si="42"/>
        <v>11.639999999999999</v>
      </c>
      <c r="N184" s="410">
        <f t="shared" si="43"/>
        <v>11.719999999999999</v>
      </c>
      <c r="O184" s="411"/>
      <c r="P184" s="485">
        <f t="shared" ca="1" si="44"/>
        <v>0.36818287037037267</v>
      </c>
      <c r="Q184" s="484">
        <f t="shared" ca="1" si="35"/>
        <v>0.36833333333333562</v>
      </c>
      <c r="R184" s="486">
        <v>0.08</v>
      </c>
      <c r="S184" s="486"/>
      <c r="T184">
        <v>17</v>
      </c>
      <c r="U184" s="469" t="str">
        <f t="shared" si="32"/>
        <v>C43-R13</v>
      </c>
      <c r="V184">
        <v>43</v>
      </c>
      <c r="W184" s="470" t="s">
        <v>493</v>
      </c>
      <c r="X184" s="470" t="s">
        <v>494</v>
      </c>
      <c r="Y184">
        <v>13</v>
      </c>
      <c r="Z184" s="400">
        <v>168</v>
      </c>
      <c r="AA184" s="502">
        <v>168</v>
      </c>
      <c r="AB184" s="395">
        <v>2</v>
      </c>
      <c r="AC184" s="400">
        <f t="shared" si="36"/>
        <v>20</v>
      </c>
    </row>
    <row r="185" spans="1:29" ht="12.75" customHeight="1">
      <c r="A185" s="403">
        <f t="shared" si="37"/>
        <v>169</v>
      </c>
      <c r="B185" s="513"/>
      <c r="C185" s="404" t="str">
        <f t="shared" si="33"/>
        <v>C43-R15</v>
      </c>
      <c r="D185" s="405">
        <v>0.36862268518518809</v>
      </c>
      <c r="E185" s="405">
        <v>0.36879629629629923</v>
      </c>
      <c r="F185" s="406">
        <f t="shared" si="46"/>
        <v>1.7</v>
      </c>
      <c r="G185" s="468">
        <f t="shared" si="46"/>
        <v>9.44</v>
      </c>
      <c r="H185" s="407">
        <f t="shared" si="46"/>
        <v>1.2</v>
      </c>
      <c r="I185" s="407">
        <f t="shared" si="39"/>
        <v>11.139999999999999</v>
      </c>
      <c r="J185" s="407">
        <f t="shared" si="34"/>
        <v>11.159999999999998</v>
      </c>
      <c r="K185" s="408">
        <f t="shared" si="40"/>
        <v>1.9999999999999574E-2</v>
      </c>
      <c r="L185" s="409">
        <f t="shared" si="41"/>
        <v>0.5</v>
      </c>
      <c r="M185" s="410">
        <f t="shared" si="42"/>
        <v>11.639999999999999</v>
      </c>
      <c r="N185" s="410">
        <f t="shared" si="43"/>
        <v>11.659999999999998</v>
      </c>
      <c r="O185" s="411"/>
      <c r="P185" s="485">
        <f t="shared" ca="1" si="44"/>
        <v>0.36857638888889116</v>
      </c>
      <c r="Q185" s="484">
        <f t="shared" ca="1" si="35"/>
        <v>0.36872685185185411</v>
      </c>
      <c r="R185" s="486">
        <v>0.02</v>
      </c>
      <c r="S185" s="486"/>
      <c r="T185">
        <v>18</v>
      </c>
      <c r="U185" s="469" t="str">
        <f t="shared" si="32"/>
        <v>C43-R15</v>
      </c>
      <c r="V185">
        <v>43</v>
      </c>
      <c r="W185" s="470" t="s">
        <v>493</v>
      </c>
      <c r="X185" s="470" t="s">
        <v>494</v>
      </c>
      <c r="Y185">
        <v>15</v>
      </c>
      <c r="Z185" s="400">
        <v>169</v>
      </c>
      <c r="AA185" s="502">
        <v>169</v>
      </c>
      <c r="AB185" s="400">
        <v>3</v>
      </c>
      <c r="AC185" s="400">
        <f t="shared" si="36"/>
        <v>21</v>
      </c>
    </row>
    <row r="186" spans="1:29" ht="12.75" customHeight="1">
      <c r="A186" s="403">
        <f t="shared" si="37"/>
        <v>170</v>
      </c>
      <c r="B186" s="513"/>
      <c r="C186" s="404" t="str">
        <f t="shared" si="33"/>
        <v>C43-R17</v>
      </c>
      <c r="D186" s="405">
        <v>0.36902777777778073</v>
      </c>
      <c r="E186" s="405">
        <v>0.36916666666666964</v>
      </c>
      <c r="F186" s="406">
        <f t="shared" si="46"/>
        <v>1.7</v>
      </c>
      <c r="G186" s="468">
        <f t="shared" si="46"/>
        <v>9.44</v>
      </c>
      <c r="H186" s="407">
        <f t="shared" si="46"/>
        <v>1.2</v>
      </c>
      <c r="I186" s="407">
        <f t="shared" si="39"/>
        <v>11.139999999999999</v>
      </c>
      <c r="J186" s="407">
        <f t="shared" si="34"/>
        <v>11.2</v>
      </c>
      <c r="K186" s="408">
        <f t="shared" si="40"/>
        <v>6.0000000000000497E-2</v>
      </c>
      <c r="L186" s="409">
        <f t="shared" si="41"/>
        <v>0.5</v>
      </c>
      <c r="M186" s="410">
        <f t="shared" si="42"/>
        <v>11.639999999999999</v>
      </c>
      <c r="N186" s="410">
        <f t="shared" si="43"/>
        <v>11.7</v>
      </c>
      <c r="O186" s="411"/>
      <c r="P186" s="485">
        <f t="shared" ca="1" si="44"/>
        <v>0.36901620370370597</v>
      </c>
      <c r="Q186" s="484">
        <f t="shared" ca="1" si="35"/>
        <v>0.36916666666666892</v>
      </c>
      <c r="R186" s="486">
        <v>0.06</v>
      </c>
      <c r="S186" s="486"/>
      <c r="T186">
        <v>19</v>
      </c>
      <c r="U186" s="469" t="str">
        <f t="shared" si="32"/>
        <v>C43-R17</v>
      </c>
      <c r="V186">
        <v>43</v>
      </c>
      <c r="W186" s="470" t="s">
        <v>493</v>
      </c>
      <c r="X186" s="470" t="s">
        <v>494</v>
      </c>
      <c r="Y186">
        <v>17</v>
      </c>
      <c r="Z186" s="400">
        <v>170</v>
      </c>
      <c r="AA186" s="502">
        <v>170</v>
      </c>
      <c r="AB186" s="400">
        <v>5</v>
      </c>
      <c r="AC186" s="400">
        <f t="shared" si="36"/>
        <v>1</v>
      </c>
    </row>
    <row r="187" spans="1:29" ht="12.75" customHeight="1">
      <c r="A187" s="403">
        <f t="shared" si="37"/>
        <v>171</v>
      </c>
      <c r="B187" s="513"/>
      <c r="C187" s="404" t="str">
        <f t="shared" si="33"/>
        <v>C43-R19</v>
      </c>
      <c r="D187" s="405">
        <v>0.36940972222222518</v>
      </c>
      <c r="E187" s="405">
        <v>0.36956018518518813</v>
      </c>
      <c r="F187" s="406">
        <f t="shared" si="46"/>
        <v>1.7</v>
      </c>
      <c r="G187" s="468">
        <f t="shared" si="46"/>
        <v>9.44</v>
      </c>
      <c r="H187" s="407">
        <f t="shared" si="46"/>
        <v>1.2</v>
      </c>
      <c r="I187" s="407">
        <f t="shared" si="39"/>
        <v>11.139999999999999</v>
      </c>
      <c r="J187" s="407">
        <f t="shared" si="34"/>
        <v>11.179999999999998</v>
      </c>
      <c r="K187" s="408">
        <f t="shared" si="40"/>
        <v>3.9999999999999147E-2</v>
      </c>
      <c r="L187" s="409">
        <f t="shared" si="41"/>
        <v>0.5</v>
      </c>
      <c r="M187" s="410">
        <f t="shared" si="42"/>
        <v>11.639999999999999</v>
      </c>
      <c r="N187" s="410">
        <f t="shared" si="43"/>
        <v>11.679999999999998</v>
      </c>
      <c r="O187" s="411"/>
      <c r="P187" s="485">
        <f t="shared" ca="1" si="44"/>
        <v>0.36940972222222446</v>
      </c>
      <c r="Q187" s="484">
        <f t="shared" ca="1" si="35"/>
        <v>0.36956018518518741</v>
      </c>
      <c r="R187" s="486">
        <v>0.04</v>
      </c>
      <c r="S187" s="486"/>
      <c r="T187">
        <v>20</v>
      </c>
      <c r="U187" s="469" t="str">
        <f t="shared" si="32"/>
        <v>C43-R19</v>
      </c>
      <c r="V187">
        <v>43</v>
      </c>
      <c r="W187" s="470" t="s">
        <v>493</v>
      </c>
      <c r="X187" s="470" t="s">
        <v>494</v>
      </c>
      <c r="Y187">
        <v>19</v>
      </c>
      <c r="Z187" s="400">
        <v>171</v>
      </c>
      <c r="AA187" s="502">
        <v>171</v>
      </c>
      <c r="AB187" s="400">
        <v>7</v>
      </c>
      <c r="AC187" s="400">
        <f t="shared" si="36"/>
        <v>2</v>
      </c>
    </row>
    <row r="188" spans="1:29" ht="12.75" customHeight="1">
      <c r="A188" s="403">
        <f t="shared" si="37"/>
        <v>172</v>
      </c>
      <c r="B188" s="513"/>
      <c r="C188" s="404" t="str">
        <f t="shared" si="33"/>
        <v>C43-R21</v>
      </c>
      <c r="D188" s="405">
        <v>0.36981481481481776</v>
      </c>
      <c r="E188" s="405">
        <v>0.3699768518518548</v>
      </c>
      <c r="F188" s="406">
        <f t="shared" si="46"/>
        <v>1.7</v>
      </c>
      <c r="G188" s="468">
        <f t="shared" si="46"/>
        <v>9.44</v>
      </c>
      <c r="H188" s="407">
        <f t="shared" si="46"/>
        <v>1.2</v>
      </c>
      <c r="I188" s="407">
        <f t="shared" si="39"/>
        <v>11.139999999999999</v>
      </c>
      <c r="J188" s="407">
        <f t="shared" si="34"/>
        <v>11.179999999999998</v>
      </c>
      <c r="K188" s="408">
        <f t="shared" si="40"/>
        <v>3.9999999999999147E-2</v>
      </c>
      <c r="L188" s="409">
        <f t="shared" si="41"/>
        <v>0.5</v>
      </c>
      <c r="M188" s="410">
        <f t="shared" si="42"/>
        <v>11.639999999999999</v>
      </c>
      <c r="N188" s="410">
        <f t="shared" si="43"/>
        <v>11.679999999999998</v>
      </c>
      <c r="O188" s="411"/>
      <c r="P188" s="485">
        <f t="shared" ca="1" si="44"/>
        <v>0.36979166666666891</v>
      </c>
      <c r="Q188" s="484">
        <f t="shared" ca="1" si="35"/>
        <v>0.36996527777778004</v>
      </c>
      <c r="R188" s="486">
        <v>0.04</v>
      </c>
      <c r="S188" s="486"/>
      <c r="T188">
        <v>21</v>
      </c>
      <c r="U188" s="469" t="str">
        <f t="shared" si="32"/>
        <v>C43-R21</v>
      </c>
      <c r="V188">
        <v>43</v>
      </c>
      <c r="W188" s="470" t="s">
        <v>493</v>
      </c>
      <c r="X188" s="470" t="s">
        <v>494</v>
      </c>
      <c r="Y188">
        <v>21</v>
      </c>
      <c r="Z188" s="400">
        <v>172</v>
      </c>
      <c r="AA188" s="502">
        <v>172</v>
      </c>
      <c r="AB188" s="400">
        <v>9</v>
      </c>
      <c r="AC188" s="400">
        <f t="shared" si="36"/>
        <v>3</v>
      </c>
    </row>
    <row r="189" spans="1:29" ht="12.75" customHeight="1">
      <c r="A189" s="403">
        <f t="shared" si="37"/>
        <v>173</v>
      </c>
      <c r="B189" s="513"/>
      <c r="C189" s="404" t="str">
        <f t="shared" si="33"/>
        <v>C43-R23</v>
      </c>
      <c r="D189" s="405">
        <v>0.37025462962963257</v>
      </c>
      <c r="E189" s="405">
        <v>0.37039351851852148</v>
      </c>
      <c r="F189" s="406">
        <f t="shared" si="46"/>
        <v>1.7</v>
      </c>
      <c r="G189" s="468">
        <f t="shared" si="46"/>
        <v>9.44</v>
      </c>
      <c r="H189" s="407">
        <f t="shared" si="46"/>
        <v>1.2</v>
      </c>
      <c r="I189" s="407">
        <f t="shared" si="39"/>
        <v>11.139999999999999</v>
      </c>
      <c r="J189" s="407">
        <f t="shared" si="34"/>
        <v>11.219999999999999</v>
      </c>
      <c r="K189" s="408">
        <f t="shared" si="40"/>
        <v>8.0000000000000071E-2</v>
      </c>
      <c r="L189" s="409">
        <f t="shared" si="41"/>
        <v>0.5</v>
      </c>
      <c r="M189" s="410">
        <f t="shared" si="42"/>
        <v>11.639999999999999</v>
      </c>
      <c r="N189" s="410">
        <f t="shared" si="43"/>
        <v>11.719999999999999</v>
      </c>
      <c r="O189" s="411"/>
      <c r="P189" s="485">
        <f t="shared" ca="1" si="44"/>
        <v>0.37023148148148377</v>
      </c>
      <c r="Q189" s="484">
        <f t="shared" ca="1" si="35"/>
        <v>0.37038194444444672</v>
      </c>
      <c r="R189" s="486">
        <v>0.08</v>
      </c>
      <c r="S189" s="486"/>
      <c r="T189">
        <v>22</v>
      </c>
      <c r="U189" s="469" t="str">
        <f t="shared" si="32"/>
        <v>C43-R23</v>
      </c>
      <c r="V189">
        <v>43</v>
      </c>
      <c r="W189" s="470" t="s">
        <v>493</v>
      </c>
      <c r="X189" s="470" t="s">
        <v>494</v>
      </c>
      <c r="Y189">
        <v>23</v>
      </c>
      <c r="Z189" s="400">
        <v>173</v>
      </c>
      <c r="AA189" s="502">
        <v>173</v>
      </c>
      <c r="AB189" s="400">
        <v>11</v>
      </c>
      <c r="AC189" s="400">
        <f t="shared" si="36"/>
        <v>4</v>
      </c>
    </row>
    <row r="190" spans="1:29" ht="12.75" customHeight="1">
      <c r="A190" s="403">
        <f t="shared" si="37"/>
        <v>174</v>
      </c>
      <c r="B190" s="513"/>
      <c r="C190" s="404" t="str">
        <f t="shared" si="33"/>
        <v>C43-R25</v>
      </c>
      <c r="D190" s="405">
        <v>0.37062500000000298</v>
      </c>
      <c r="E190" s="405">
        <v>0.37077546296296593</v>
      </c>
      <c r="F190" s="406">
        <f t="shared" si="46"/>
        <v>1.7</v>
      </c>
      <c r="G190" s="468">
        <f t="shared" si="46"/>
        <v>9.44</v>
      </c>
      <c r="H190" s="407">
        <f t="shared" si="46"/>
        <v>1.2</v>
      </c>
      <c r="I190" s="407">
        <f t="shared" si="39"/>
        <v>11.139999999999999</v>
      </c>
      <c r="J190" s="407">
        <f t="shared" si="34"/>
        <v>11.2</v>
      </c>
      <c r="K190" s="408">
        <f t="shared" si="40"/>
        <v>6.0000000000000497E-2</v>
      </c>
      <c r="L190" s="409">
        <f t="shared" si="41"/>
        <v>0.5</v>
      </c>
      <c r="M190" s="410">
        <f t="shared" si="42"/>
        <v>11.639999999999999</v>
      </c>
      <c r="N190" s="410">
        <f t="shared" si="43"/>
        <v>11.7</v>
      </c>
      <c r="O190" s="411"/>
      <c r="P190" s="485">
        <f t="shared" ca="1" si="44"/>
        <v>0.37061342592592822</v>
      </c>
      <c r="Q190" s="484">
        <f t="shared" ca="1" si="35"/>
        <v>0.37078703703703936</v>
      </c>
      <c r="R190" s="486">
        <v>0.06</v>
      </c>
      <c r="S190" s="486"/>
      <c r="T190">
        <v>23</v>
      </c>
      <c r="U190" s="469" t="str">
        <f t="shared" si="32"/>
        <v>C43-R25</v>
      </c>
      <c r="V190">
        <v>43</v>
      </c>
      <c r="W190" s="470" t="s">
        <v>493</v>
      </c>
      <c r="X190" s="470" t="s">
        <v>494</v>
      </c>
      <c r="Y190">
        <v>25</v>
      </c>
      <c r="Z190" s="400">
        <v>174</v>
      </c>
      <c r="AA190" s="502">
        <v>174</v>
      </c>
      <c r="AB190" s="400">
        <v>13</v>
      </c>
      <c r="AC190" s="400">
        <f t="shared" si="36"/>
        <v>5</v>
      </c>
    </row>
    <row r="191" spans="1:29" ht="12.75" customHeight="1">
      <c r="A191" s="403">
        <f t="shared" si="37"/>
        <v>175</v>
      </c>
      <c r="B191" s="513"/>
      <c r="C191" s="404" t="str">
        <f t="shared" si="33"/>
        <v>C43-R27</v>
      </c>
      <c r="D191" s="405">
        <v>0.37106481481481779</v>
      </c>
      <c r="E191" s="405">
        <v>0.37121527777778074</v>
      </c>
      <c r="F191" s="406">
        <f t="shared" si="46"/>
        <v>1.7</v>
      </c>
      <c r="G191" s="468">
        <f t="shared" si="46"/>
        <v>9.44</v>
      </c>
      <c r="H191" s="407">
        <f t="shared" si="46"/>
        <v>1.2</v>
      </c>
      <c r="I191" s="407">
        <f t="shared" si="39"/>
        <v>11.139999999999999</v>
      </c>
      <c r="J191" s="407">
        <f t="shared" si="34"/>
        <v>11.28</v>
      </c>
      <c r="K191" s="408">
        <f t="shared" si="40"/>
        <v>0.14000000000000057</v>
      </c>
      <c r="L191" s="409">
        <f t="shared" si="41"/>
        <v>0.5</v>
      </c>
      <c r="M191" s="410">
        <f t="shared" si="42"/>
        <v>11.639999999999999</v>
      </c>
      <c r="N191" s="410">
        <f t="shared" si="43"/>
        <v>11.78</v>
      </c>
      <c r="O191" s="411"/>
      <c r="P191" s="485">
        <f t="shared" ca="1" si="44"/>
        <v>0.37104166666666899</v>
      </c>
      <c r="Q191" s="484">
        <f t="shared" ca="1" si="35"/>
        <v>0.37119212962963194</v>
      </c>
      <c r="R191" s="486">
        <v>0.14000000000000001</v>
      </c>
      <c r="S191" s="486"/>
      <c r="T191">
        <v>24</v>
      </c>
      <c r="U191" s="469" t="str">
        <f t="shared" si="32"/>
        <v>C43-R27</v>
      </c>
      <c r="V191">
        <v>43</v>
      </c>
      <c r="W191" s="470" t="s">
        <v>493</v>
      </c>
      <c r="X191" s="470" t="s">
        <v>494</v>
      </c>
      <c r="Y191">
        <v>27</v>
      </c>
      <c r="Z191" s="400">
        <v>175</v>
      </c>
      <c r="AA191" s="502">
        <v>175</v>
      </c>
      <c r="AB191" s="400">
        <v>15</v>
      </c>
      <c r="AC191" s="400">
        <f t="shared" si="36"/>
        <v>6</v>
      </c>
    </row>
    <row r="192" spans="1:29" ht="12.75" customHeight="1">
      <c r="A192" s="403">
        <f t="shared" si="37"/>
        <v>176</v>
      </c>
      <c r="B192" s="513"/>
      <c r="C192" s="404" t="str">
        <f t="shared" si="33"/>
        <v>C43-R29</v>
      </c>
      <c r="D192" s="405">
        <v>0.37145833333333628</v>
      </c>
      <c r="E192" s="405">
        <v>0.37159722222222519</v>
      </c>
      <c r="F192" s="406">
        <f t="shared" si="46"/>
        <v>1.7</v>
      </c>
      <c r="G192" s="468">
        <f t="shared" si="46"/>
        <v>9.44</v>
      </c>
      <c r="H192" s="407">
        <f t="shared" si="46"/>
        <v>1.2</v>
      </c>
      <c r="I192" s="407">
        <f t="shared" si="39"/>
        <v>11.139999999999999</v>
      </c>
      <c r="J192" s="407">
        <f t="shared" si="34"/>
        <v>11.259999999999998</v>
      </c>
      <c r="K192" s="408">
        <f t="shared" si="40"/>
        <v>0.11999999999999922</v>
      </c>
      <c r="L192" s="409">
        <f t="shared" si="41"/>
        <v>0.5</v>
      </c>
      <c r="M192" s="410">
        <f t="shared" si="42"/>
        <v>11.639999999999999</v>
      </c>
      <c r="N192" s="410">
        <f t="shared" si="43"/>
        <v>11.759999999999998</v>
      </c>
      <c r="O192" s="411"/>
      <c r="P192" s="485">
        <f t="shared" ca="1" si="44"/>
        <v>0.37145833333333567</v>
      </c>
      <c r="Q192" s="484">
        <f t="shared" ca="1" si="35"/>
        <v>0.37162037037037271</v>
      </c>
      <c r="R192" s="486">
        <v>0.12</v>
      </c>
      <c r="S192" s="486"/>
      <c r="T192">
        <v>25</v>
      </c>
      <c r="U192" s="469" t="str">
        <f t="shared" si="32"/>
        <v>C43-R29</v>
      </c>
      <c r="V192">
        <v>43</v>
      </c>
      <c r="W192" s="470" t="s">
        <v>493</v>
      </c>
      <c r="X192" s="470" t="s">
        <v>494</v>
      </c>
      <c r="Y192">
        <v>29</v>
      </c>
      <c r="Z192" s="400">
        <v>176</v>
      </c>
      <c r="AA192" s="502">
        <v>176</v>
      </c>
      <c r="AB192" s="400">
        <v>17</v>
      </c>
      <c r="AC192" s="400">
        <f t="shared" si="36"/>
        <v>7</v>
      </c>
    </row>
    <row r="193" spans="1:29" ht="12.75" customHeight="1">
      <c r="A193" s="403">
        <f t="shared" si="37"/>
        <v>177</v>
      </c>
      <c r="B193" s="513"/>
      <c r="C193" s="404" t="str">
        <f t="shared" si="33"/>
        <v>C43-R31</v>
      </c>
      <c r="D193" s="405">
        <v>0.37187500000000295</v>
      </c>
      <c r="E193" s="405">
        <v>0.37204861111111409</v>
      </c>
      <c r="F193" s="406">
        <f t="shared" si="46"/>
        <v>1.7</v>
      </c>
      <c r="G193" s="468">
        <f t="shared" si="46"/>
        <v>9.44</v>
      </c>
      <c r="H193" s="407">
        <f t="shared" si="46"/>
        <v>1.2</v>
      </c>
      <c r="I193" s="407">
        <f t="shared" si="39"/>
        <v>11.139999999999999</v>
      </c>
      <c r="J193" s="407">
        <f t="shared" si="34"/>
        <v>11.259999999999998</v>
      </c>
      <c r="K193" s="408">
        <f t="shared" si="40"/>
        <v>0.11999999999999922</v>
      </c>
      <c r="L193" s="409">
        <f t="shared" si="41"/>
        <v>0.5</v>
      </c>
      <c r="M193" s="410">
        <f t="shared" si="42"/>
        <v>11.639999999999999</v>
      </c>
      <c r="N193" s="410">
        <f t="shared" si="43"/>
        <v>11.759999999999998</v>
      </c>
      <c r="O193" s="411"/>
      <c r="P193" s="485">
        <f t="shared" ca="1" si="44"/>
        <v>0.37185185185185421</v>
      </c>
      <c r="Q193" s="484">
        <f t="shared" ca="1" si="35"/>
        <v>0.37200231481481716</v>
      </c>
      <c r="R193" s="486">
        <v>0.12</v>
      </c>
      <c r="S193" s="486"/>
      <c r="T193">
        <v>1</v>
      </c>
      <c r="U193" s="469" t="str">
        <f t="shared" si="32"/>
        <v>C43-R31</v>
      </c>
      <c r="V193">
        <v>43</v>
      </c>
      <c r="W193" s="470" t="s">
        <v>493</v>
      </c>
      <c r="X193" s="470" t="s">
        <v>494</v>
      </c>
      <c r="Y193">
        <v>31</v>
      </c>
      <c r="Z193" s="400">
        <v>177</v>
      </c>
      <c r="AA193" s="502">
        <v>177</v>
      </c>
      <c r="AB193" s="400">
        <v>19</v>
      </c>
      <c r="AC193" s="400">
        <f t="shared" si="36"/>
        <v>8</v>
      </c>
    </row>
    <row r="194" spans="1:29" ht="12.75" customHeight="1">
      <c r="A194" s="403">
        <f t="shared" si="37"/>
        <v>178</v>
      </c>
      <c r="B194" s="513"/>
      <c r="C194" s="404" t="str">
        <f t="shared" si="33"/>
        <v>C43-R33</v>
      </c>
      <c r="D194" s="405">
        <v>0.37232638888889186</v>
      </c>
      <c r="E194" s="405">
        <v>0.37246527777778077</v>
      </c>
      <c r="F194" s="406">
        <f t="shared" si="46"/>
        <v>1.7</v>
      </c>
      <c r="G194" s="468">
        <f t="shared" si="46"/>
        <v>9.44</v>
      </c>
      <c r="H194" s="407">
        <f t="shared" si="46"/>
        <v>1.2</v>
      </c>
      <c r="I194" s="407">
        <f t="shared" si="39"/>
        <v>11.139999999999999</v>
      </c>
      <c r="J194" s="407">
        <f t="shared" si="34"/>
        <v>11.249999999999998</v>
      </c>
      <c r="K194" s="408">
        <f t="shared" si="40"/>
        <v>0.10999999999999943</v>
      </c>
      <c r="L194" s="409">
        <f t="shared" si="41"/>
        <v>0.5</v>
      </c>
      <c r="M194" s="410">
        <f t="shared" si="42"/>
        <v>11.639999999999999</v>
      </c>
      <c r="N194" s="410">
        <f t="shared" si="43"/>
        <v>11.749999999999998</v>
      </c>
      <c r="O194" s="411"/>
      <c r="P194" s="485">
        <f t="shared" ca="1" si="44"/>
        <v>0.37229166666666902</v>
      </c>
      <c r="Q194" s="484">
        <f t="shared" ca="1" si="35"/>
        <v>0.37244212962963197</v>
      </c>
      <c r="R194" s="486">
        <v>0.11</v>
      </c>
      <c r="S194" s="486"/>
      <c r="T194">
        <v>2</v>
      </c>
      <c r="U194" s="469" t="str">
        <f t="shared" si="32"/>
        <v>C43-R33</v>
      </c>
      <c r="V194">
        <v>43</v>
      </c>
      <c r="W194" s="470" t="s">
        <v>493</v>
      </c>
      <c r="X194" s="470" t="s">
        <v>494</v>
      </c>
      <c r="Y194">
        <v>33</v>
      </c>
      <c r="Z194" s="400">
        <v>178</v>
      </c>
      <c r="AA194" s="502">
        <v>178</v>
      </c>
      <c r="AB194" s="400">
        <v>21</v>
      </c>
      <c r="AC194" s="400">
        <f t="shared" si="36"/>
        <v>9</v>
      </c>
    </row>
    <row r="195" spans="1:29" ht="12.75" customHeight="1">
      <c r="A195" s="403">
        <f t="shared" si="37"/>
        <v>179</v>
      </c>
      <c r="B195" s="513"/>
      <c r="C195" s="404" t="str">
        <f t="shared" si="33"/>
        <v>C43-R35</v>
      </c>
      <c r="D195" s="405">
        <v>0.37273148148148449</v>
      </c>
      <c r="E195" s="405">
        <v>0.37287037037037341</v>
      </c>
      <c r="F195" s="406">
        <f t="shared" ref="F195:H210" si="47">F194</f>
        <v>1.7</v>
      </c>
      <c r="G195" s="468">
        <f t="shared" si="47"/>
        <v>9.44</v>
      </c>
      <c r="H195" s="407">
        <f t="shared" si="47"/>
        <v>1.2</v>
      </c>
      <c r="I195" s="407">
        <f t="shared" si="39"/>
        <v>11.139999999999999</v>
      </c>
      <c r="J195" s="407">
        <f t="shared" si="34"/>
        <v>11.28</v>
      </c>
      <c r="K195" s="408">
        <f t="shared" si="40"/>
        <v>0.14000000000000057</v>
      </c>
      <c r="L195" s="409">
        <f t="shared" si="41"/>
        <v>0.5</v>
      </c>
      <c r="M195" s="410">
        <f t="shared" si="42"/>
        <v>11.639999999999999</v>
      </c>
      <c r="N195" s="410">
        <f t="shared" si="43"/>
        <v>11.78</v>
      </c>
      <c r="O195" s="411"/>
      <c r="P195" s="485">
        <f t="shared" ca="1" si="44"/>
        <v>0.37271990740740973</v>
      </c>
      <c r="Q195" s="484">
        <f t="shared" ca="1" si="35"/>
        <v>0.37288194444444678</v>
      </c>
      <c r="R195" s="486">
        <v>0.14000000000000001</v>
      </c>
      <c r="S195" s="486"/>
      <c r="T195">
        <v>3</v>
      </c>
      <c r="U195" s="469" t="str">
        <f t="shared" si="32"/>
        <v>C43-R35</v>
      </c>
      <c r="V195">
        <v>43</v>
      </c>
      <c r="W195" s="470" t="s">
        <v>493</v>
      </c>
      <c r="X195" s="470" t="s">
        <v>494</v>
      </c>
      <c r="Y195">
        <v>35</v>
      </c>
      <c r="Z195" s="400">
        <v>179</v>
      </c>
      <c r="AA195" s="502">
        <v>179</v>
      </c>
      <c r="AB195" s="400">
        <v>23</v>
      </c>
      <c r="AC195" s="400">
        <f t="shared" si="36"/>
        <v>10</v>
      </c>
    </row>
    <row r="196" spans="1:29" ht="12.75" customHeight="1">
      <c r="A196" s="403">
        <f t="shared" si="37"/>
        <v>180</v>
      </c>
      <c r="B196" s="513"/>
      <c r="C196" s="404" t="str">
        <f t="shared" si="33"/>
        <v>C43-R37</v>
      </c>
      <c r="D196" s="405">
        <v>0.3731018518518549</v>
      </c>
      <c r="E196" s="405">
        <v>0.37325231481481785</v>
      </c>
      <c r="F196" s="406">
        <f t="shared" si="47"/>
        <v>1.7</v>
      </c>
      <c r="G196" s="468">
        <f t="shared" si="47"/>
        <v>9.44</v>
      </c>
      <c r="H196" s="407">
        <f t="shared" si="47"/>
        <v>1.2</v>
      </c>
      <c r="I196" s="407">
        <f t="shared" si="39"/>
        <v>11.139999999999999</v>
      </c>
      <c r="J196" s="407">
        <f t="shared" si="34"/>
        <v>11.179999999999998</v>
      </c>
      <c r="K196" s="408">
        <f t="shared" si="40"/>
        <v>3.9999999999999147E-2</v>
      </c>
      <c r="L196" s="409">
        <f t="shared" si="41"/>
        <v>0.5</v>
      </c>
      <c r="M196" s="410">
        <f t="shared" si="42"/>
        <v>11.639999999999999</v>
      </c>
      <c r="N196" s="410">
        <f t="shared" si="43"/>
        <v>11.679999999999998</v>
      </c>
      <c r="O196" s="411"/>
      <c r="P196" s="485">
        <f t="shared" ca="1" si="44"/>
        <v>0.3731481481481505</v>
      </c>
      <c r="Q196" s="484">
        <f t="shared" ca="1" si="35"/>
        <v>0.37332175925926164</v>
      </c>
      <c r="R196" s="486">
        <v>0.04</v>
      </c>
      <c r="S196" s="486"/>
      <c r="T196">
        <v>4</v>
      </c>
      <c r="U196" s="469" t="str">
        <f t="shared" si="32"/>
        <v>C43-R37</v>
      </c>
      <c r="V196">
        <v>43</v>
      </c>
      <c r="W196" s="470" t="s">
        <v>493</v>
      </c>
      <c r="X196" s="470" t="s">
        <v>494</v>
      </c>
      <c r="Y196">
        <v>37</v>
      </c>
      <c r="Z196" s="400">
        <v>180</v>
      </c>
      <c r="AA196" s="502">
        <v>180</v>
      </c>
      <c r="AB196" s="400">
        <v>25</v>
      </c>
      <c r="AC196" s="400">
        <f t="shared" si="36"/>
        <v>11</v>
      </c>
    </row>
    <row r="197" spans="1:29" ht="12.75" customHeight="1">
      <c r="A197" s="403">
        <f t="shared" si="37"/>
        <v>181</v>
      </c>
      <c r="B197" s="513"/>
      <c r="C197" s="404" t="str">
        <f t="shared" si="33"/>
        <v>C43-R39</v>
      </c>
      <c r="D197" s="405">
        <v>0.37351851851852158</v>
      </c>
      <c r="E197" s="405">
        <v>0.37366898148148453</v>
      </c>
      <c r="F197" s="406">
        <f t="shared" si="47"/>
        <v>1.7</v>
      </c>
      <c r="G197" s="468">
        <f t="shared" si="47"/>
        <v>9.44</v>
      </c>
      <c r="H197" s="407">
        <f t="shared" si="47"/>
        <v>1.2</v>
      </c>
      <c r="I197" s="407">
        <f t="shared" si="39"/>
        <v>11.139999999999999</v>
      </c>
      <c r="J197" s="407">
        <f t="shared" si="34"/>
        <v>11.169999999999998</v>
      </c>
      <c r="K197" s="408">
        <f t="shared" si="40"/>
        <v>2.9999999999999361E-2</v>
      </c>
      <c r="L197" s="409">
        <f t="shared" si="41"/>
        <v>0.5</v>
      </c>
      <c r="M197" s="410">
        <f t="shared" si="42"/>
        <v>11.639999999999999</v>
      </c>
      <c r="N197" s="410">
        <f t="shared" si="43"/>
        <v>11.669999999999998</v>
      </c>
      <c r="O197" s="411"/>
      <c r="P197" s="485">
        <f t="shared" ca="1" si="44"/>
        <v>0.37358796296296537</v>
      </c>
      <c r="Q197" s="484">
        <f t="shared" ca="1" si="35"/>
        <v>0.37375000000000241</v>
      </c>
      <c r="R197" s="486">
        <v>0.03</v>
      </c>
      <c r="S197" s="486"/>
      <c r="T197">
        <v>5</v>
      </c>
      <c r="U197" s="469" t="str">
        <f t="shared" si="32"/>
        <v>C43-R39</v>
      </c>
      <c r="V197">
        <v>43</v>
      </c>
      <c r="W197" s="470" t="s">
        <v>493</v>
      </c>
      <c r="X197" s="470" t="s">
        <v>494</v>
      </c>
      <c r="Y197">
        <v>39</v>
      </c>
      <c r="Z197" s="400">
        <v>181</v>
      </c>
      <c r="AA197" s="502">
        <v>181</v>
      </c>
      <c r="AB197" s="400">
        <v>27</v>
      </c>
      <c r="AC197" s="400">
        <f t="shared" si="36"/>
        <v>12</v>
      </c>
    </row>
    <row r="198" spans="1:29" ht="12.75" customHeight="1">
      <c r="A198" s="403">
        <f t="shared" si="37"/>
        <v>182</v>
      </c>
      <c r="B198" s="513"/>
      <c r="C198" s="404" t="str">
        <f t="shared" si="33"/>
        <v>C43-R41</v>
      </c>
      <c r="D198" s="405">
        <v>0.37391203703704007</v>
      </c>
      <c r="E198" s="405">
        <v>0.37406250000000302</v>
      </c>
      <c r="F198" s="406">
        <f t="shared" si="47"/>
        <v>1.7</v>
      </c>
      <c r="G198" s="468">
        <f t="shared" si="47"/>
        <v>9.44</v>
      </c>
      <c r="H198" s="407">
        <f t="shared" si="47"/>
        <v>1.2</v>
      </c>
      <c r="I198" s="407">
        <f t="shared" si="39"/>
        <v>11.139999999999999</v>
      </c>
      <c r="J198" s="407">
        <f t="shared" si="34"/>
        <v>11.2</v>
      </c>
      <c r="K198" s="408">
        <f t="shared" si="40"/>
        <v>6.0000000000000497E-2</v>
      </c>
      <c r="L198" s="409">
        <f t="shared" si="41"/>
        <v>0.5</v>
      </c>
      <c r="M198" s="410">
        <f t="shared" si="42"/>
        <v>11.639999999999999</v>
      </c>
      <c r="N198" s="410">
        <f t="shared" si="43"/>
        <v>11.7</v>
      </c>
      <c r="O198" s="411"/>
      <c r="P198" s="485">
        <f t="shared" ca="1" si="44"/>
        <v>0.37401620370370614</v>
      </c>
      <c r="Q198" s="484">
        <f t="shared" ca="1" si="35"/>
        <v>0.37416666666666909</v>
      </c>
      <c r="R198" s="486">
        <v>0.06</v>
      </c>
      <c r="S198" s="486"/>
      <c r="T198">
        <v>6</v>
      </c>
      <c r="U198" s="469" t="str">
        <f t="shared" si="32"/>
        <v>C43-R41</v>
      </c>
      <c r="V198">
        <v>43</v>
      </c>
      <c r="W198" s="470" t="s">
        <v>493</v>
      </c>
      <c r="X198" s="470" t="s">
        <v>494</v>
      </c>
      <c r="Y198">
        <v>41</v>
      </c>
      <c r="Z198" s="400">
        <v>182</v>
      </c>
      <c r="AA198" s="502">
        <v>182</v>
      </c>
      <c r="AB198" s="400">
        <v>29</v>
      </c>
      <c r="AC198" s="400">
        <f t="shared" si="36"/>
        <v>13</v>
      </c>
    </row>
    <row r="199" spans="1:29" ht="12.75" customHeight="1">
      <c r="A199" s="403">
        <f t="shared" si="37"/>
        <v>183</v>
      </c>
      <c r="B199" s="513"/>
      <c r="C199" s="404" t="str">
        <f t="shared" si="33"/>
        <v>C44-R40</v>
      </c>
      <c r="D199" s="405">
        <v>0.37434027777778078</v>
      </c>
      <c r="E199" s="405">
        <v>0.37451388888889192</v>
      </c>
      <c r="F199" s="406">
        <f t="shared" si="47"/>
        <v>1.7</v>
      </c>
      <c r="G199" s="468">
        <f t="shared" si="47"/>
        <v>9.44</v>
      </c>
      <c r="H199" s="407">
        <f t="shared" si="47"/>
        <v>1.2</v>
      </c>
      <c r="I199" s="407">
        <f t="shared" si="39"/>
        <v>11.139999999999999</v>
      </c>
      <c r="J199" s="407">
        <f t="shared" si="34"/>
        <v>11.169999999999998</v>
      </c>
      <c r="K199" s="408">
        <f t="shared" si="40"/>
        <v>2.9999999999999361E-2</v>
      </c>
      <c r="L199" s="409">
        <f t="shared" si="41"/>
        <v>0.5</v>
      </c>
      <c r="M199" s="410">
        <f t="shared" si="42"/>
        <v>11.639999999999999</v>
      </c>
      <c r="N199" s="410">
        <f t="shared" si="43"/>
        <v>11.669999999999998</v>
      </c>
      <c r="O199" s="411"/>
      <c r="P199" s="485">
        <f t="shared" ca="1" si="44"/>
        <v>0.37442129629629872</v>
      </c>
      <c r="Q199" s="484">
        <f t="shared" ca="1" si="35"/>
        <v>0.37457175925926167</v>
      </c>
      <c r="R199" s="486">
        <v>0.03</v>
      </c>
      <c r="S199" s="486"/>
      <c r="T199">
        <v>7</v>
      </c>
      <c r="U199" s="469" t="str">
        <f t="shared" si="32"/>
        <v>C44-R40</v>
      </c>
      <c r="V199">
        <v>44</v>
      </c>
      <c r="W199" s="470" t="s">
        <v>493</v>
      </c>
      <c r="X199" s="470" t="s">
        <v>494</v>
      </c>
      <c r="Y199">
        <v>40</v>
      </c>
      <c r="Z199" s="400">
        <v>183</v>
      </c>
      <c r="AA199" s="502">
        <v>183</v>
      </c>
      <c r="AB199" s="400">
        <v>31</v>
      </c>
      <c r="AC199" s="400">
        <f t="shared" si="36"/>
        <v>14</v>
      </c>
    </row>
    <row r="200" spans="1:29" ht="12.75" customHeight="1">
      <c r="A200" s="403">
        <f t="shared" si="37"/>
        <v>184</v>
      </c>
      <c r="B200" s="513"/>
      <c r="C200" s="404" t="str">
        <f t="shared" si="33"/>
        <v>C44-R38</v>
      </c>
      <c r="D200" s="405">
        <v>0.37479166666666969</v>
      </c>
      <c r="E200" s="405">
        <v>0.37495370370370673</v>
      </c>
      <c r="F200" s="406">
        <f t="shared" si="47"/>
        <v>1.7</v>
      </c>
      <c r="G200" s="468">
        <f t="shared" si="47"/>
        <v>9.44</v>
      </c>
      <c r="H200" s="407">
        <f t="shared" si="47"/>
        <v>1.2</v>
      </c>
      <c r="I200" s="407">
        <f t="shared" si="39"/>
        <v>11.139999999999999</v>
      </c>
      <c r="J200" s="407">
        <f t="shared" si="34"/>
        <v>11.27</v>
      </c>
      <c r="K200" s="408">
        <f t="shared" si="40"/>
        <v>0.13000000000000078</v>
      </c>
      <c r="L200" s="409">
        <f t="shared" si="41"/>
        <v>0.5</v>
      </c>
      <c r="M200" s="410">
        <f t="shared" si="42"/>
        <v>11.639999999999999</v>
      </c>
      <c r="N200" s="410">
        <f t="shared" si="43"/>
        <v>11.77</v>
      </c>
      <c r="O200" s="411"/>
      <c r="P200" s="485">
        <f t="shared" ca="1" si="44"/>
        <v>0.37480324074074317</v>
      </c>
      <c r="Q200" s="484">
        <f t="shared" ca="1" si="35"/>
        <v>0.37495370370370612</v>
      </c>
      <c r="R200" s="486">
        <v>0.13</v>
      </c>
      <c r="S200" s="486"/>
      <c r="T200">
        <v>8</v>
      </c>
      <c r="U200" s="469" t="str">
        <f t="shared" si="32"/>
        <v>C44-R38</v>
      </c>
      <c r="V200">
        <v>44</v>
      </c>
      <c r="W200" s="470" t="s">
        <v>493</v>
      </c>
      <c r="X200" s="470" t="s">
        <v>494</v>
      </c>
      <c r="Y200">
        <v>38</v>
      </c>
      <c r="Z200" s="400">
        <v>184</v>
      </c>
      <c r="AA200" s="502">
        <v>184</v>
      </c>
      <c r="AB200" s="400">
        <v>33</v>
      </c>
      <c r="AC200" s="400">
        <f t="shared" si="36"/>
        <v>15</v>
      </c>
    </row>
    <row r="201" spans="1:29" ht="12.75" customHeight="1">
      <c r="A201" s="403">
        <f t="shared" si="37"/>
        <v>185</v>
      </c>
      <c r="B201" s="513"/>
      <c r="C201" s="404" t="str">
        <f t="shared" si="33"/>
        <v>C44-R36</v>
      </c>
      <c r="D201" s="405">
        <v>0.37519675925926227</v>
      </c>
      <c r="E201" s="405">
        <v>0.37534722222222522</v>
      </c>
      <c r="F201" s="406">
        <f t="shared" si="47"/>
        <v>1.7</v>
      </c>
      <c r="G201" s="468">
        <f t="shared" si="47"/>
        <v>9.44</v>
      </c>
      <c r="H201" s="407">
        <f t="shared" si="47"/>
        <v>1.2</v>
      </c>
      <c r="I201" s="407">
        <f t="shared" si="39"/>
        <v>11.139999999999999</v>
      </c>
      <c r="J201" s="407">
        <f t="shared" si="34"/>
        <v>11.179999999999998</v>
      </c>
      <c r="K201" s="408">
        <f t="shared" si="40"/>
        <v>3.9999999999999147E-2</v>
      </c>
      <c r="L201" s="409">
        <f t="shared" si="41"/>
        <v>0.5</v>
      </c>
      <c r="M201" s="410">
        <f t="shared" si="42"/>
        <v>11.639999999999999</v>
      </c>
      <c r="N201" s="410">
        <f t="shared" si="43"/>
        <v>11.679999999999998</v>
      </c>
      <c r="O201" s="411"/>
      <c r="P201" s="485">
        <f t="shared" ca="1" si="44"/>
        <v>0.37523148148148389</v>
      </c>
      <c r="Q201" s="484">
        <f t="shared" ca="1" si="35"/>
        <v>0.37538194444444684</v>
      </c>
      <c r="R201" s="486">
        <v>0.04</v>
      </c>
      <c r="S201" s="486"/>
      <c r="T201">
        <v>9</v>
      </c>
      <c r="U201" s="469" t="str">
        <f t="shared" si="32"/>
        <v>C44-R36</v>
      </c>
      <c r="V201">
        <v>44</v>
      </c>
      <c r="W201" s="470" t="s">
        <v>493</v>
      </c>
      <c r="X201" s="470" t="s">
        <v>494</v>
      </c>
      <c r="Y201">
        <v>36</v>
      </c>
      <c r="Z201" s="400">
        <v>185</v>
      </c>
      <c r="AA201" s="502">
        <v>185</v>
      </c>
      <c r="AB201" s="400">
        <v>35</v>
      </c>
      <c r="AC201" s="400">
        <f t="shared" si="36"/>
        <v>16</v>
      </c>
    </row>
    <row r="202" spans="1:29" ht="12.75" customHeight="1">
      <c r="A202" s="403">
        <f t="shared" si="37"/>
        <v>186</v>
      </c>
      <c r="B202" s="513"/>
      <c r="C202" s="404" t="str">
        <f t="shared" si="33"/>
        <v>C44-R34</v>
      </c>
      <c r="D202" s="405">
        <v>0.37557870370370672</v>
      </c>
      <c r="E202" s="405">
        <v>0.37575231481481786</v>
      </c>
      <c r="F202" s="406">
        <f t="shared" si="47"/>
        <v>1.7</v>
      </c>
      <c r="G202" s="468">
        <f t="shared" si="47"/>
        <v>9.44</v>
      </c>
      <c r="H202" s="407">
        <f t="shared" si="47"/>
        <v>1.2</v>
      </c>
      <c r="I202" s="407">
        <f t="shared" si="39"/>
        <v>11.139999999999999</v>
      </c>
      <c r="J202" s="407">
        <f t="shared" si="34"/>
        <v>11.149999999999999</v>
      </c>
      <c r="K202" s="408">
        <f t="shared" si="40"/>
        <v>9.9999999999997868E-3</v>
      </c>
      <c r="L202" s="409">
        <f t="shared" si="41"/>
        <v>0.5</v>
      </c>
      <c r="M202" s="410">
        <f t="shared" si="42"/>
        <v>11.639999999999999</v>
      </c>
      <c r="N202" s="410">
        <f t="shared" si="43"/>
        <v>11.649999999999999</v>
      </c>
      <c r="O202" s="411"/>
      <c r="P202" s="485">
        <f t="shared" ca="1" si="44"/>
        <v>0.37564814814815056</v>
      </c>
      <c r="Q202" s="484">
        <f t="shared" ca="1" si="35"/>
        <v>0.37581018518518761</v>
      </c>
      <c r="R202" s="486">
        <v>0.01</v>
      </c>
      <c r="S202" s="486"/>
      <c r="T202">
        <v>10</v>
      </c>
      <c r="U202" s="469" t="str">
        <f t="shared" si="32"/>
        <v>C44-R34</v>
      </c>
      <c r="V202">
        <v>44</v>
      </c>
      <c r="W202" s="470" t="s">
        <v>493</v>
      </c>
      <c r="X202" s="470" t="s">
        <v>494</v>
      </c>
      <c r="Y202">
        <v>34</v>
      </c>
      <c r="Z202" s="400">
        <v>186</v>
      </c>
      <c r="AA202" s="502">
        <v>186</v>
      </c>
      <c r="AB202" s="400">
        <v>37</v>
      </c>
      <c r="AC202" s="400">
        <f t="shared" si="36"/>
        <v>17</v>
      </c>
    </row>
    <row r="203" spans="1:29" ht="12.75" customHeight="1">
      <c r="A203" s="403">
        <f t="shared" si="37"/>
        <v>187</v>
      </c>
      <c r="B203" s="513"/>
      <c r="C203" s="404" t="str">
        <f t="shared" si="33"/>
        <v>C44-R32</v>
      </c>
      <c r="D203" s="405">
        <v>0.37598379629629936</v>
      </c>
      <c r="E203" s="405">
        <v>0.37612268518518827</v>
      </c>
      <c r="F203" s="406">
        <f t="shared" si="47"/>
        <v>1.7</v>
      </c>
      <c r="G203" s="468">
        <f t="shared" si="47"/>
        <v>9.44</v>
      </c>
      <c r="H203" s="407">
        <f t="shared" si="47"/>
        <v>1.2</v>
      </c>
      <c r="I203" s="407">
        <f t="shared" si="39"/>
        <v>11.139999999999999</v>
      </c>
      <c r="J203" s="407">
        <f t="shared" si="34"/>
        <v>11.149999999999999</v>
      </c>
      <c r="K203" s="408">
        <f t="shared" si="40"/>
        <v>9.9999999999997868E-3</v>
      </c>
      <c r="L203" s="409">
        <f t="shared" si="41"/>
        <v>0.5</v>
      </c>
      <c r="M203" s="410">
        <f t="shared" si="42"/>
        <v>11.639999999999999</v>
      </c>
      <c r="N203" s="410">
        <f t="shared" si="43"/>
        <v>11.649999999999999</v>
      </c>
      <c r="O203" s="411"/>
      <c r="P203" s="485">
        <f t="shared" ca="1" si="44"/>
        <v>0.37604166666666911</v>
      </c>
      <c r="Q203" s="484">
        <f t="shared" ca="1" si="35"/>
        <v>0.37619212962963205</v>
      </c>
      <c r="R203" s="486">
        <v>0.01</v>
      </c>
      <c r="S203" s="486"/>
      <c r="T203">
        <v>11</v>
      </c>
      <c r="U203" s="469" t="str">
        <f t="shared" si="32"/>
        <v>C44-R32</v>
      </c>
      <c r="V203">
        <v>44</v>
      </c>
      <c r="W203" s="470" t="s">
        <v>493</v>
      </c>
      <c r="X203" s="470" t="s">
        <v>494</v>
      </c>
      <c r="Y203">
        <v>32</v>
      </c>
      <c r="Z203" s="400">
        <v>187</v>
      </c>
      <c r="AA203" s="502">
        <v>187</v>
      </c>
      <c r="AB203" s="400">
        <v>39</v>
      </c>
      <c r="AC203" s="400">
        <f t="shared" si="36"/>
        <v>18</v>
      </c>
    </row>
    <row r="204" spans="1:29" ht="12.75" customHeight="1">
      <c r="A204" s="403">
        <f t="shared" si="37"/>
        <v>188</v>
      </c>
      <c r="B204" s="513"/>
      <c r="C204" s="404" t="str">
        <f t="shared" si="33"/>
        <v>C44-R30</v>
      </c>
      <c r="D204" s="405">
        <v>0.3763773148148179</v>
      </c>
      <c r="E204" s="405">
        <v>0.37653935185185494</v>
      </c>
      <c r="F204" s="406">
        <f t="shared" si="47"/>
        <v>1.7</v>
      </c>
      <c r="G204" s="468">
        <f t="shared" si="47"/>
        <v>9.44</v>
      </c>
      <c r="H204" s="407">
        <f t="shared" si="47"/>
        <v>1.2</v>
      </c>
      <c r="I204" s="407">
        <f t="shared" si="39"/>
        <v>11.139999999999999</v>
      </c>
      <c r="J204" s="407">
        <f t="shared" si="34"/>
        <v>11.179999999999998</v>
      </c>
      <c r="K204" s="408">
        <f t="shared" si="40"/>
        <v>3.9999999999999147E-2</v>
      </c>
      <c r="L204" s="409">
        <f t="shared" si="41"/>
        <v>0.5</v>
      </c>
      <c r="M204" s="410">
        <f t="shared" si="42"/>
        <v>11.639999999999999</v>
      </c>
      <c r="N204" s="410">
        <f t="shared" si="43"/>
        <v>11.679999999999998</v>
      </c>
      <c r="O204" s="411"/>
      <c r="P204" s="485">
        <f t="shared" ca="1" si="44"/>
        <v>0.37648148148148392</v>
      </c>
      <c r="Q204" s="484">
        <f t="shared" ca="1" si="35"/>
        <v>0.37664351851852096</v>
      </c>
      <c r="R204" s="486">
        <v>0.04</v>
      </c>
      <c r="S204" s="486"/>
      <c r="T204">
        <v>12</v>
      </c>
      <c r="U204" s="469" t="str">
        <f t="shared" si="32"/>
        <v>C44-R30</v>
      </c>
      <c r="V204">
        <v>44</v>
      </c>
      <c r="W204" s="470" t="s">
        <v>493</v>
      </c>
      <c r="X204" s="470" t="s">
        <v>494</v>
      </c>
      <c r="Y204">
        <v>30</v>
      </c>
      <c r="Z204" s="400">
        <v>188</v>
      </c>
      <c r="AA204" s="502">
        <v>188</v>
      </c>
      <c r="AB204" s="400">
        <v>41</v>
      </c>
      <c r="AC204" s="400">
        <f t="shared" si="36"/>
        <v>19</v>
      </c>
    </row>
    <row r="205" spans="1:29" ht="12.75" customHeight="1">
      <c r="A205" s="403">
        <f t="shared" si="37"/>
        <v>189</v>
      </c>
      <c r="B205" s="513" t="str">
        <f>D12</f>
        <v>KM8+940, KM9+009,80</v>
      </c>
      <c r="C205" s="404" t="str">
        <f t="shared" si="33"/>
        <v>C44-R28</v>
      </c>
      <c r="D205" s="405">
        <v>0.37680555555555867</v>
      </c>
      <c r="E205" s="405">
        <v>0.37697916666666981</v>
      </c>
      <c r="F205" s="406">
        <f t="shared" si="47"/>
        <v>1.7</v>
      </c>
      <c r="G205" s="468">
        <f t="shared" si="47"/>
        <v>9.44</v>
      </c>
      <c r="H205" s="407">
        <f t="shared" si="47"/>
        <v>1.2</v>
      </c>
      <c r="I205" s="407">
        <f t="shared" si="39"/>
        <v>11.139999999999999</v>
      </c>
      <c r="J205" s="407">
        <f t="shared" si="34"/>
        <v>11.29</v>
      </c>
      <c r="K205" s="408">
        <f t="shared" si="40"/>
        <v>0.15000000000000036</v>
      </c>
      <c r="L205" s="409">
        <f t="shared" si="41"/>
        <v>0.5</v>
      </c>
      <c r="M205" s="410">
        <f t="shared" si="42"/>
        <v>11.639999999999999</v>
      </c>
      <c r="N205" s="410">
        <f t="shared" si="43"/>
        <v>11.79</v>
      </c>
      <c r="O205" s="411"/>
      <c r="P205" s="485">
        <f t="shared" ca="1" si="44"/>
        <v>0.37692129629629872</v>
      </c>
      <c r="Q205" s="484">
        <f t="shared" ca="1" si="35"/>
        <v>0.37708333333333577</v>
      </c>
      <c r="R205" s="486">
        <v>0.15</v>
      </c>
      <c r="S205" s="486"/>
      <c r="T205">
        <v>13</v>
      </c>
      <c r="U205" s="469" t="str">
        <f t="shared" si="32"/>
        <v>C44-R28</v>
      </c>
      <c r="V205">
        <v>44</v>
      </c>
      <c r="W205" s="470" t="s">
        <v>493</v>
      </c>
      <c r="X205" s="470" t="s">
        <v>494</v>
      </c>
      <c r="Y205">
        <v>28</v>
      </c>
      <c r="Z205" s="400">
        <v>189</v>
      </c>
      <c r="AA205" s="502">
        <v>189</v>
      </c>
      <c r="AB205" s="400">
        <v>43</v>
      </c>
      <c r="AC205" s="400">
        <f t="shared" si="36"/>
        <v>20</v>
      </c>
    </row>
    <row r="206" spans="1:29" ht="12.75" customHeight="1">
      <c r="A206" s="403">
        <f t="shared" si="37"/>
        <v>190</v>
      </c>
      <c r="B206" s="513"/>
      <c r="C206" s="404" t="str">
        <f t="shared" si="33"/>
        <v>C44-R26</v>
      </c>
      <c r="D206" s="405">
        <v>0.37725694444444757</v>
      </c>
      <c r="E206" s="405">
        <v>0.37740740740741052</v>
      </c>
      <c r="F206" s="406">
        <f t="shared" si="47"/>
        <v>1.7</v>
      </c>
      <c r="G206" s="468">
        <f t="shared" si="47"/>
        <v>9.44</v>
      </c>
      <c r="H206" s="407">
        <f t="shared" si="47"/>
        <v>1.2</v>
      </c>
      <c r="I206" s="407">
        <f t="shared" si="39"/>
        <v>11.139999999999999</v>
      </c>
      <c r="J206" s="407">
        <f t="shared" si="34"/>
        <v>11.179999999999998</v>
      </c>
      <c r="K206" s="408">
        <f t="shared" si="40"/>
        <v>3.9999999999999147E-2</v>
      </c>
      <c r="L206" s="409">
        <f t="shared" si="41"/>
        <v>0.5</v>
      </c>
      <c r="M206" s="410">
        <f t="shared" si="42"/>
        <v>11.639999999999999</v>
      </c>
      <c r="N206" s="410">
        <f t="shared" si="43"/>
        <v>11.679999999999998</v>
      </c>
      <c r="O206" s="411"/>
      <c r="P206" s="485">
        <f t="shared" ca="1" si="44"/>
        <v>0.37736111111111353</v>
      </c>
      <c r="Q206" s="484">
        <f t="shared" ca="1" si="35"/>
        <v>0.37751157407407648</v>
      </c>
      <c r="R206" s="486">
        <v>0.04</v>
      </c>
      <c r="S206" s="486"/>
      <c r="T206">
        <v>14</v>
      </c>
      <c r="U206" s="469" t="str">
        <f t="shared" si="32"/>
        <v>C44-R26</v>
      </c>
      <c r="V206">
        <v>44</v>
      </c>
      <c r="W206" s="470" t="s">
        <v>493</v>
      </c>
      <c r="X206" s="470" t="s">
        <v>494</v>
      </c>
      <c r="Y206">
        <v>26</v>
      </c>
      <c r="Z206" s="400">
        <v>190</v>
      </c>
      <c r="AA206" s="502">
        <v>190</v>
      </c>
      <c r="AB206" s="395">
        <v>42</v>
      </c>
      <c r="AC206" s="400">
        <f t="shared" si="36"/>
        <v>1</v>
      </c>
    </row>
    <row r="207" spans="1:29" ht="12.75" customHeight="1">
      <c r="A207" s="403">
        <f t="shared" si="37"/>
        <v>191</v>
      </c>
      <c r="B207" s="513"/>
      <c r="C207" s="404" t="str">
        <f t="shared" si="33"/>
        <v>C44-R24</v>
      </c>
      <c r="D207" s="405">
        <v>0.37768518518518829</v>
      </c>
      <c r="E207" s="405">
        <v>0.37785879629629943</v>
      </c>
      <c r="F207" s="406">
        <f t="shared" si="47"/>
        <v>1.7</v>
      </c>
      <c r="G207" s="468">
        <f t="shared" si="47"/>
        <v>9.44</v>
      </c>
      <c r="H207" s="407">
        <f t="shared" si="47"/>
        <v>1.2</v>
      </c>
      <c r="I207" s="407">
        <f t="shared" si="39"/>
        <v>11.139999999999999</v>
      </c>
      <c r="J207" s="407">
        <f t="shared" si="34"/>
        <v>11.19</v>
      </c>
      <c r="K207" s="408">
        <f t="shared" si="40"/>
        <v>5.0000000000000711E-2</v>
      </c>
      <c r="L207" s="409">
        <f t="shared" si="41"/>
        <v>0.5</v>
      </c>
      <c r="M207" s="410">
        <f t="shared" si="42"/>
        <v>11.639999999999999</v>
      </c>
      <c r="N207" s="410">
        <f t="shared" si="43"/>
        <v>11.69</v>
      </c>
      <c r="O207" s="411"/>
      <c r="P207" s="485">
        <f t="shared" ca="1" si="44"/>
        <v>0.37776620370370612</v>
      </c>
      <c r="Q207" s="484">
        <f t="shared" ca="1" si="35"/>
        <v>0.37791666666666907</v>
      </c>
      <c r="R207" s="486">
        <v>0.05</v>
      </c>
      <c r="S207" s="486"/>
      <c r="T207">
        <v>15</v>
      </c>
      <c r="U207" s="469" t="str">
        <f t="shared" si="32"/>
        <v>C44-R24</v>
      </c>
      <c r="V207">
        <v>44</v>
      </c>
      <c r="W207" s="470" t="s">
        <v>493</v>
      </c>
      <c r="X207" s="470" t="s">
        <v>494</v>
      </c>
      <c r="Y207">
        <v>24</v>
      </c>
      <c r="Z207" s="400">
        <v>191</v>
      </c>
      <c r="AA207" s="502">
        <v>191</v>
      </c>
      <c r="AB207" s="395">
        <v>40</v>
      </c>
      <c r="AC207" s="400">
        <f t="shared" si="36"/>
        <v>2</v>
      </c>
    </row>
    <row r="208" spans="1:29" ht="12.75" customHeight="1">
      <c r="A208" s="403">
        <f t="shared" si="37"/>
        <v>192</v>
      </c>
      <c r="B208" s="513"/>
      <c r="C208" s="404" t="str">
        <f t="shared" si="33"/>
        <v>C44-R22</v>
      </c>
      <c r="D208" s="405">
        <v>0.37809027777778093</v>
      </c>
      <c r="E208" s="405">
        <v>0.37826388888889206</v>
      </c>
      <c r="F208" s="406">
        <f t="shared" si="47"/>
        <v>1.7</v>
      </c>
      <c r="G208" s="468">
        <f t="shared" si="47"/>
        <v>9.44</v>
      </c>
      <c r="H208" s="407">
        <f t="shared" si="47"/>
        <v>1.2</v>
      </c>
      <c r="I208" s="407">
        <f t="shared" si="39"/>
        <v>11.139999999999999</v>
      </c>
      <c r="J208" s="407">
        <f t="shared" si="34"/>
        <v>11.209999999999999</v>
      </c>
      <c r="K208" s="408">
        <f t="shared" si="40"/>
        <v>7.0000000000000284E-2</v>
      </c>
      <c r="L208" s="409">
        <f t="shared" si="41"/>
        <v>0.5</v>
      </c>
      <c r="M208" s="410">
        <f t="shared" si="42"/>
        <v>11.639999999999999</v>
      </c>
      <c r="N208" s="410">
        <f t="shared" si="43"/>
        <v>11.709999999999999</v>
      </c>
      <c r="O208" s="411"/>
      <c r="P208" s="485">
        <f t="shared" ca="1" si="44"/>
        <v>0.37820601851852093</v>
      </c>
      <c r="Q208" s="484">
        <f t="shared" ca="1" si="35"/>
        <v>0.37836805555555797</v>
      </c>
      <c r="R208" s="486">
        <v>7.0000000000000007E-2</v>
      </c>
      <c r="S208" s="486"/>
      <c r="T208">
        <v>16</v>
      </c>
      <c r="U208" s="469" t="str">
        <f t="shared" si="32"/>
        <v>C44-R22</v>
      </c>
      <c r="V208">
        <v>44</v>
      </c>
      <c r="W208" s="470" t="s">
        <v>493</v>
      </c>
      <c r="X208" s="470" t="s">
        <v>494</v>
      </c>
      <c r="Y208">
        <v>22</v>
      </c>
      <c r="Z208" s="400">
        <v>192</v>
      </c>
      <c r="AA208" s="502">
        <v>192</v>
      </c>
      <c r="AB208" s="395">
        <v>38</v>
      </c>
      <c r="AC208" s="400">
        <f t="shared" si="36"/>
        <v>3</v>
      </c>
    </row>
    <row r="209" spans="1:29" ht="12.75" customHeight="1">
      <c r="A209" s="403">
        <f t="shared" si="37"/>
        <v>193</v>
      </c>
      <c r="B209" s="513"/>
      <c r="C209" s="404" t="str">
        <f t="shared" si="33"/>
        <v>C44-R20</v>
      </c>
      <c r="D209" s="405">
        <v>0.3785185185185217</v>
      </c>
      <c r="E209" s="405">
        <v>0.37865740740741061</v>
      </c>
      <c r="F209" s="406">
        <f t="shared" si="47"/>
        <v>1.7</v>
      </c>
      <c r="G209" s="468">
        <f t="shared" si="47"/>
        <v>9.44</v>
      </c>
      <c r="H209" s="407">
        <f t="shared" si="47"/>
        <v>1.2</v>
      </c>
      <c r="I209" s="407">
        <f t="shared" si="39"/>
        <v>11.139999999999999</v>
      </c>
      <c r="J209" s="407">
        <f t="shared" si="34"/>
        <v>11.28</v>
      </c>
      <c r="K209" s="408">
        <f t="shared" si="40"/>
        <v>0.14000000000000057</v>
      </c>
      <c r="L209" s="409">
        <f t="shared" si="41"/>
        <v>0.5</v>
      </c>
      <c r="M209" s="410">
        <f t="shared" si="42"/>
        <v>11.639999999999999</v>
      </c>
      <c r="N209" s="410">
        <f t="shared" si="43"/>
        <v>11.78</v>
      </c>
      <c r="O209" s="411"/>
      <c r="P209" s="485">
        <f t="shared" ca="1" si="44"/>
        <v>0.3786226851851876</v>
      </c>
      <c r="Q209" s="484">
        <f t="shared" ca="1" si="35"/>
        <v>0.37876157407407651</v>
      </c>
      <c r="R209" s="486">
        <v>0.14000000000000001</v>
      </c>
      <c r="S209" s="486"/>
      <c r="T209">
        <v>17</v>
      </c>
      <c r="U209" s="469" t="str">
        <f t="shared" ref="U209:U272" si="48">W209&amp;V209&amp;"-"&amp;X209&amp;Y209</f>
        <v>C44-R20</v>
      </c>
      <c r="V209">
        <v>44</v>
      </c>
      <c r="W209" s="470" t="s">
        <v>493</v>
      </c>
      <c r="X209" s="470" t="s">
        <v>494</v>
      </c>
      <c r="Y209">
        <v>20</v>
      </c>
      <c r="Z209" s="400">
        <v>193</v>
      </c>
      <c r="AA209" s="502">
        <v>193</v>
      </c>
      <c r="AB209" s="395">
        <v>36</v>
      </c>
      <c r="AC209" s="400">
        <f t="shared" si="36"/>
        <v>4</v>
      </c>
    </row>
    <row r="210" spans="1:29" ht="12.75" customHeight="1">
      <c r="A210" s="403">
        <f t="shared" si="37"/>
        <v>194</v>
      </c>
      <c r="B210" s="513"/>
      <c r="C210" s="404" t="str">
        <f t="shared" ref="C210:C273" si="49">U210</f>
        <v>C44-R18</v>
      </c>
      <c r="D210" s="405">
        <v>0.37888888888889211</v>
      </c>
      <c r="E210" s="405">
        <v>0.37905092592592915</v>
      </c>
      <c r="F210" s="406">
        <f t="shared" si="47"/>
        <v>1.7</v>
      </c>
      <c r="G210" s="468">
        <f t="shared" si="47"/>
        <v>9.44</v>
      </c>
      <c r="H210" s="407">
        <f t="shared" si="47"/>
        <v>1.2</v>
      </c>
      <c r="I210" s="407">
        <f t="shared" si="39"/>
        <v>11.139999999999999</v>
      </c>
      <c r="J210" s="407">
        <f t="shared" ref="J210:J273" si="50">I210+R210</f>
        <v>11.149999999999999</v>
      </c>
      <c r="K210" s="408">
        <f t="shared" si="40"/>
        <v>9.9999999999997868E-3</v>
      </c>
      <c r="L210" s="409">
        <f t="shared" si="41"/>
        <v>0.5</v>
      </c>
      <c r="M210" s="410">
        <f t="shared" si="42"/>
        <v>11.639999999999999</v>
      </c>
      <c r="N210" s="410">
        <f t="shared" si="43"/>
        <v>11.649999999999999</v>
      </c>
      <c r="O210" s="411"/>
      <c r="P210" s="485">
        <f t="shared" ca="1" si="44"/>
        <v>0.37900462962963205</v>
      </c>
      <c r="Q210" s="484">
        <f t="shared" ref="Q210:Q273" ca="1" si="51">P210+TIME(0,0,RANDBETWEEN(12,15))</f>
        <v>0.37914351851852096</v>
      </c>
      <c r="R210" s="486">
        <v>0.01</v>
      </c>
      <c r="S210" s="486"/>
      <c r="T210">
        <v>18</v>
      </c>
      <c r="U210" s="469" t="str">
        <f t="shared" si="48"/>
        <v>C44-R18</v>
      </c>
      <c r="V210">
        <v>44</v>
      </c>
      <c r="W210" s="470" t="s">
        <v>493</v>
      </c>
      <c r="X210" s="470" t="s">
        <v>494</v>
      </c>
      <c r="Y210">
        <v>18</v>
      </c>
      <c r="Z210" s="400">
        <v>194</v>
      </c>
      <c r="AA210" s="502">
        <v>194</v>
      </c>
      <c r="AB210" s="395">
        <v>34</v>
      </c>
      <c r="AC210" s="400">
        <f t="shared" ref="AC210:AC273" si="52">IF(MOD(ROW()-1,41)&lt;21, MOD(ROW()-1,41)+1, MOD(ROW()-1,41)-20)</f>
        <v>5</v>
      </c>
    </row>
    <row r="211" spans="1:29" ht="12.75" customHeight="1">
      <c r="A211" s="403">
        <f t="shared" ref="A211:A274" si="53">A210+1</f>
        <v>195</v>
      </c>
      <c r="B211" s="513"/>
      <c r="C211" s="404" t="str">
        <f t="shared" si="49"/>
        <v>C44-R16</v>
      </c>
      <c r="D211" s="405">
        <v>0.37932870370370692</v>
      </c>
      <c r="E211" s="405">
        <v>0.37950231481481805</v>
      </c>
      <c r="F211" s="406">
        <f t="shared" ref="F211:H226" si="54">F210</f>
        <v>1.7</v>
      </c>
      <c r="G211" s="468">
        <f t="shared" si="54"/>
        <v>9.44</v>
      </c>
      <c r="H211" s="407">
        <f t="shared" si="54"/>
        <v>1.2</v>
      </c>
      <c r="I211" s="407">
        <f t="shared" ref="I211:I274" si="55">F211+G211</f>
        <v>11.139999999999999</v>
      </c>
      <c r="J211" s="407">
        <f t="shared" si="50"/>
        <v>11.259999999999998</v>
      </c>
      <c r="K211" s="408">
        <f t="shared" ref="K211:K274" si="56">J211-I211</f>
        <v>0.11999999999999922</v>
      </c>
      <c r="L211" s="409">
        <f t="shared" ref="L211:L274" si="57">L210</f>
        <v>0.5</v>
      </c>
      <c r="M211" s="410">
        <f t="shared" ref="M211:M274" si="58">I211+L211</f>
        <v>11.639999999999999</v>
      </c>
      <c r="N211" s="410">
        <f t="shared" ref="N211:N274" si="59">J211+L211</f>
        <v>11.759999999999998</v>
      </c>
      <c r="O211" s="411"/>
      <c r="P211" s="485">
        <f t="shared" ref="P211:P274" ca="1" si="60">Q210+TIME(0,0,RANDBETWEEN(20,25))</f>
        <v>0.37939814814815059</v>
      </c>
      <c r="Q211" s="484">
        <f t="shared" ca="1" si="51"/>
        <v>0.3795370370370395</v>
      </c>
      <c r="R211" s="486">
        <v>0.12</v>
      </c>
      <c r="S211" s="486"/>
      <c r="T211">
        <v>19</v>
      </c>
      <c r="U211" s="469" t="str">
        <f t="shared" si="48"/>
        <v>C44-R16</v>
      </c>
      <c r="V211">
        <v>44</v>
      </c>
      <c r="W211" s="470" t="s">
        <v>493</v>
      </c>
      <c r="X211" s="470" t="s">
        <v>494</v>
      </c>
      <c r="Y211">
        <v>16</v>
      </c>
      <c r="Z211" s="400">
        <v>195</v>
      </c>
      <c r="AA211" s="502">
        <v>195</v>
      </c>
      <c r="AB211" s="395">
        <v>32</v>
      </c>
      <c r="AC211" s="400">
        <f t="shared" si="52"/>
        <v>6</v>
      </c>
    </row>
    <row r="212" spans="1:29" ht="12.75" customHeight="1">
      <c r="A212" s="403">
        <f t="shared" si="53"/>
        <v>196</v>
      </c>
      <c r="B212" s="513"/>
      <c r="C212" s="404" t="str">
        <f t="shared" si="49"/>
        <v>C44-R14</v>
      </c>
      <c r="D212" s="405">
        <v>0.37976851851852178</v>
      </c>
      <c r="E212" s="405">
        <v>0.37993055555555882</v>
      </c>
      <c r="F212" s="406">
        <f t="shared" si="54"/>
        <v>1.7</v>
      </c>
      <c r="G212" s="468">
        <f t="shared" si="54"/>
        <v>9.44</v>
      </c>
      <c r="H212" s="407">
        <f t="shared" si="54"/>
        <v>1.2</v>
      </c>
      <c r="I212" s="407">
        <f t="shared" si="55"/>
        <v>11.139999999999999</v>
      </c>
      <c r="J212" s="407">
        <f t="shared" si="50"/>
        <v>11.27</v>
      </c>
      <c r="K212" s="408">
        <f t="shared" si="56"/>
        <v>0.13000000000000078</v>
      </c>
      <c r="L212" s="409">
        <f t="shared" si="57"/>
        <v>0.5</v>
      </c>
      <c r="M212" s="410">
        <f t="shared" si="58"/>
        <v>11.639999999999999</v>
      </c>
      <c r="N212" s="410">
        <f t="shared" si="59"/>
        <v>11.77</v>
      </c>
      <c r="O212" s="411"/>
      <c r="P212" s="485">
        <f t="shared" ca="1" si="60"/>
        <v>0.37978009259259504</v>
      </c>
      <c r="Q212" s="484">
        <f t="shared" ca="1" si="51"/>
        <v>0.37994212962963209</v>
      </c>
      <c r="R212" s="486">
        <v>0.13</v>
      </c>
      <c r="S212" s="486"/>
      <c r="T212">
        <v>20</v>
      </c>
      <c r="U212" s="469" t="str">
        <f t="shared" si="48"/>
        <v>C44-R14</v>
      </c>
      <c r="V212">
        <v>44</v>
      </c>
      <c r="W212" s="470" t="s">
        <v>493</v>
      </c>
      <c r="X212" s="470" t="s">
        <v>494</v>
      </c>
      <c r="Y212">
        <v>14</v>
      </c>
      <c r="Z212" s="400">
        <v>196</v>
      </c>
      <c r="AA212" s="502">
        <v>196</v>
      </c>
      <c r="AB212" s="395">
        <v>30</v>
      </c>
      <c r="AC212" s="400">
        <f t="shared" si="52"/>
        <v>7</v>
      </c>
    </row>
    <row r="213" spans="1:29" ht="12.75" customHeight="1">
      <c r="A213" s="403">
        <f t="shared" si="53"/>
        <v>197</v>
      </c>
      <c r="B213" s="513"/>
      <c r="C213" s="404" t="str">
        <f t="shared" si="49"/>
        <v>C44-R12</v>
      </c>
      <c r="D213" s="405">
        <v>0.38018518518518846</v>
      </c>
      <c r="E213" s="405">
        <v>0.38032407407407737</v>
      </c>
      <c r="F213" s="406">
        <f t="shared" si="54"/>
        <v>1.7</v>
      </c>
      <c r="G213" s="468">
        <f t="shared" si="54"/>
        <v>9.44</v>
      </c>
      <c r="H213" s="407">
        <f t="shared" si="54"/>
        <v>1.2</v>
      </c>
      <c r="I213" s="407">
        <f t="shared" si="55"/>
        <v>11.139999999999999</v>
      </c>
      <c r="J213" s="407">
        <f t="shared" si="50"/>
        <v>11.169999999999998</v>
      </c>
      <c r="K213" s="408">
        <f t="shared" si="56"/>
        <v>2.9999999999999361E-2</v>
      </c>
      <c r="L213" s="409">
        <f t="shared" si="57"/>
        <v>0.5</v>
      </c>
      <c r="M213" s="410">
        <f t="shared" si="58"/>
        <v>11.639999999999999</v>
      </c>
      <c r="N213" s="410">
        <f t="shared" si="59"/>
        <v>11.669999999999998</v>
      </c>
      <c r="O213" s="411"/>
      <c r="P213" s="485">
        <f t="shared" ca="1" si="60"/>
        <v>0.38020833333333581</v>
      </c>
      <c r="Q213" s="484">
        <f t="shared" ca="1" si="51"/>
        <v>0.38035879629629876</v>
      </c>
      <c r="R213" s="486">
        <v>0.03</v>
      </c>
      <c r="S213" s="486"/>
      <c r="T213">
        <v>21</v>
      </c>
      <c r="U213" s="469" t="str">
        <f t="shared" si="48"/>
        <v>C44-R12</v>
      </c>
      <c r="V213">
        <v>44</v>
      </c>
      <c r="W213" s="470" t="s">
        <v>493</v>
      </c>
      <c r="X213" s="470" t="s">
        <v>494</v>
      </c>
      <c r="Y213">
        <v>12</v>
      </c>
      <c r="Z213" s="400">
        <v>197</v>
      </c>
      <c r="AA213" s="502">
        <v>197</v>
      </c>
      <c r="AB213" s="395">
        <v>28</v>
      </c>
      <c r="AC213" s="400">
        <f t="shared" si="52"/>
        <v>8</v>
      </c>
    </row>
    <row r="214" spans="1:29" ht="12.75" customHeight="1">
      <c r="A214" s="403">
        <f t="shared" si="53"/>
        <v>198</v>
      </c>
      <c r="B214" s="513"/>
      <c r="C214" s="404" t="str">
        <f t="shared" si="49"/>
        <v>C44-R10</v>
      </c>
      <c r="D214" s="405">
        <v>0.380578703703707</v>
      </c>
      <c r="E214" s="405">
        <v>0.38071759259259591</v>
      </c>
      <c r="F214" s="406">
        <f t="shared" si="54"/>
        <v>1.7</v>
      </c>
      <c r="G214" s="468">
        <f t="shared" si="54"/>
        <v>9.44</v>
      </c>
      <c r="H214" s="407">
        <f t="shared" si="54"/>
        <v>1.2</v>
      </c>
      <c r="I214" s="407">
        <f t="shared" si="55"/>
        <v>11.139999999999999</v>
      </c>
      <c r="J214" s="407">
        <f t="shared" si="50"/>
        <v>11.169999999999998</v>
      </c>
      <c r="K214" s="408">
        <f t="shared" si="56"/>
        <v>2.9999999999999361E-2</v>
      </c>
      <c r="L214" s="409">
        <f t="shared" si="57"/>
        <v>0.5</v>
      </c>
      <c r="M214" s="410">
        <f t="shared" si="58"/>
        <v>11.639999999999999</v>
      </c>
      <c r="N214" s="410">
        <f t="shared" si="59"/>
        <v>11.669999999999998</v>
      </c>
      <c r="O214" s="411"/>
      <c r="P214" s="485">
        <f t="shared" ca="1" si="60"/>
        <v>0.3806018518518543</v>
      </c>
      <c r="Q214" s="484">
        <f t="shared" ca="1" si="51"/>
        <v>0.38076388888889134</v>
      </c>
      <c r="R214" s="486">
        <v>0.03</v>
      </c>
      <c r="S214" s="486"/>
      <c r="T214">
        <v>22</v>
      </c>
      <c r="U214" s="469" t="str">
        <f t="shared" si="48"/>
        <v>C44-R10</v>
      </c>
      <c r="V214">
        <v>44</v>
      </c>
      <c r="W214" s="470" t="s">
        <v>493</v>
      </c>
      <c r="X214" s="470" t="s">
        <v>494</v>
      </c>
      <c r="Y214">
        <v>10</v>
      </c>
      <c r="Z214" s="400">
        <v>198</v>
      </c>
      <c r="AA214" s="502">
        <v>198</v>
      </c>
      <c r="AB214" s="395">
        <v>26</v>
      </c>
      <c r="AC214" s="400">
        <f t="shared" si="52"/>
        <v>9</v>
      </c>
    </row>
    <row r="215" spans="1:29" ht="12.75" customHeight="1">
      <c r="A215" s="403">
        <f t="shared" si="53"/>
        <v>199</v>
      </c>
      <c r="B215" s="513"/>
      <c r="C215" s="404" t="str">
        <f t="shared" si="49"/>
        <v>C44-R8</v>
      </c>
      <c r="D215" s="405">
        <v>0.38099537037037368</v>
      </c>
      <c r="E215" s="405">
        <v>0.38113425925926259</v>
      </c>
      <c r="F215" s="406">
        <f t="shared" si="54"/>
        <v>1.7</v>
      </c>
      <c r="G215" s="468">
        <f t="shared" si="54"/>
        <v>9.44</v>
      </c>
      <c r="H215" s="407">
        <f t="shared" si="54"/>
        <v>1.2</v>
      </c>
      <c r="I215" s="407">
        <f t="shared" si="55"/>
        <v>11.139999999999999</v>
      </c>
      <c r="J215" s="407">
        <f t="shared" si="50"/>
        <v>11.169999999999998</v>
      </c>
      <c r="K215" s="408">
        <f t="shared" si="56"/>
        <v>2.9999999999999361E-2</v>
      </c>
      <c r="L215" s="409">
        <f t="shared" si="57"/>
        <v>0.5</v>
      </c>
      <c r="M215" s="410">
        <f t="shared" si="58"/>
        <v>11.639999999999999</v>
      </c>
      <c r="N215" s="410">
        <f t="shared" si="59"/>
        <v>11.669999999999998</v>
      </c>
      <c r="O215" s="411"/>
      <c r="P215" s="485">
        <f t="shared" ca="1" si="60"/>
        <v>0.38101851851852098</v>
      </c>
      <c r="Q215" s="484">
        <f t="shared" ca="1" si="51"/>
        <v>0.38118055555555802</v>
      </c>
      <c r="R215" s="486">
        <v>0.03</v>
      </c>
      <c r="S215" s="486"/>
      <c r="T215">
        <v>23</v>
      </c>
      <c r="U215" s="469" t="str">
        <f t="shared" si="48"/>
        <v>C44-R8</v>
      </c>
      <c r="V215">
        <v>44</v>
      </c>
      <c r="W215" s="470" t="s">
        <v>493</v>
      </c>
      <c r="X215" s="470" t="s">
        <v>494</v>
      </c>
      <c r="Y215">
        <v>8</v>
      </c>
      <c r="Z215" s="400">
        <v>199</v>
      </c>
      <c r="AA215" s="502">
        <v>199</v>
      </c>
      <c r="AB215" s="395">
        <v>24</v>
      </c>
      <c r="AC215" s="400">
        <f t="shared" si="52"/>
        <v>10</v>
      </c>
    </row>
    <row r="216" spans="1:29" ht="12.75" customHeight="1">
      <c r="A216" s="403">
        <f t="shared" si="53"/>
        <v>200</v>
      </c>
      <c r="B216" s="513"/>
      <c r="C216" s="404" t="str">
        <f t="shared" si="49"/>
        <v>C44-R6</v>
      </c>
      <c r="D216" s="405">
        <v>0.38141203703704035</v>
      </c>
      <c r="E216" s="405">
        <v>0.38158564814815149</v>
      </c>
      <c r="F216" s="406">
        <f t="shared" si="54"/>
        <v>1.7</v>
      </c>
      <c r="G216" s="468">
        <f t="shared" si="54"/>
        <v>9.44</v>
      </c>
      <c r="H216" s="407">
        <f t="shared" si="54"/>
        <v>1.2</v>
      </c>
      <c r="I216" s="407">
        <f t="shared" si="55"/>
        <v>11.139999999999999</v>
      </c>
      <c r="J216" s="407">
        <f t="shared" si="50"/>
        <v>11.2</v>
      </c>
      <c r="K216" s="408">
        <f t="shared" si="56"/>
        <v>6.0000000000000497E-2</v>
      </c>
      <c r="L216" s="409">
        <f t="shared" si="57"/>
        <v>0.5</v>
      </c>
      <c r="M216" s="410">
        <f t="shared" si="58"/>
        <v>11.639999999999999</v>
      </c>
      <c r="N216" s="410">
        <f t="shared" si="59"/>
        <v>11.7</v>
      </c>
      <c r="O216" s="411"/>
      <c r="P216" s="485">
        <f t="shared" ca="1" si="60"/>
        <v>0.38144675925926175</v>
      </c>
      <c r="Q216" s="484">
        <f t="shared" ca="1" si="51"/>
        <v>0.3815972222222247</v>
      </c>
      <c r="R216" s="486">
        <v>0.06</v>
      </c>
      <c r="S216" s="486"/>
      <c r="T216">
        <v>24</v>
      </c>
      <c r="U216" s="469" t="str">
        <f t="shared" si="48"/>
        <v>C44-R6</v>
      </c>
      <c r="V216">
        <v>44</v>
      </c>
      <c r="W216" s="470" t="s">
        <v>493</v>
      </c>
      <c r="X216" s="470" t="s">
        <v>494</v>
      </c>
      <c r="Y216">
        <v>6</v>
      </c>
      <c r="Z216" s="400">
        <v>200</v>
      </c>
      <c r="AA216" s="502">
        <v>200</v>
      </c>
      <c r="AB216" s="395">
        <v>22</v>
      </c>
      <c r="AC216" s="400">
        <f t="shared" si="52"/>
        <v>11</v>
      </c>
    </row>
    <row r="217" spans="1:29" ht="12.75" customHeight="1">
      <c r="A217" s="403">
        <f t="shared" si="53"/>
        <v>201</v>
      </c>
      <c r="B217" s="513"/>
      <c r="C217" s="404" t="str">
        <f t="shared" si="49"/>
        <v>C44-R4</v>
      </c>
      <c r="D217" s="405">
        <v>0.38184027777778112</v>
      </c>
      <c r="E217" s="405">
        <v>0.38199074074074407</v>
      </c>
      <c r="F217" s="406">
        <f t="shared" si="54"/>
        <v>1.7</v>
      </c>
      <c r="G217" s="468">
        <f t="shared" si="54"/>
        <v>9.44</v>
      </c>
      <c r="H217" s="407">
        <f t="shared" si="54"/>
        <v>1.2</v>
      </c>
      <c r="I217" s="407">
        <f t="shared" si="55"/>
        <v>11.139999999999999</v>
      </c>
      <c r="J217" s="407">
        <f t="shared" si="50"/>
        <v>11.259999999999998</v>
      </c>
      <c r="K217" s="408">
        <f t="shared" si="56"/>
        <v>0.11999999999999922</v>
      </c>
      <c r="L217" s="409">
        <f t="shared" si="57"/>
        <v>0.5</v>
      </c>
      <c r="M217" s="410">
        <f t="shared" si="58"/>
        <v>11.639999999999999</v>
      </c>
      <c r="N217" s="410">
        <f t="shared" si="59"/>
        <v>11.759999999999998</v>
      </c>
      <c r="O217" s="411"/>
      <c r="P217" s="485">
        <f t="shared" ca="1" si="60"/>
        <v>0.38185185185185433</v>
      </c>
      <c r="Q217" s="484">
        <f t="shared" ca="1" si="51"/>
        <v>0.38201388888889137</v>
      </c>
      <c r="R217" s="486">
        <v>0.12</v>
      </c>
      <c r="S217" s="486"/>
      <c r="T217">
        <v>25</v>
      </c>
      <c r="U217" s="469" t="str">
        <f t="shared" si="48"/>
        <v>C44-R4</v>
      </c>
      <c r="V217">
        <v>44</v>
      </c>
      <c r="W217" s="470" t="s">
        <v>493</v>
      </c>
      <c r="X217" s="470" t="s">
        <v>494</v>
      </c>
      <c r="Y217">
        <v>4</v>
      </c>
      <c r="Z217" s="400">
        <v>201</v>
      </c>
      <c r="AA217" s="502">
        <v>201</v>
      </c>
      <c r="AB217" s="395">
        <v>20</v>
      </c>
      <c r="AC217" s="400">
        <f t="shared" si="52"/>
        <v>12</v>
      </c>
    </row>
    <row r="218" spans="1:29" ht="12.75" customHeight="1">
      <c r="A218" s="403">
        <f t="shared" si="53"/>
        <v>202</v>
      </c>
      <c r="B218" s="513"/>
      <c r="C218" s="404" t="str">
        <f t="shared" si="49"/>
        <v>C44-R2</v>
      </c>
      <c r="D218" s="405">
        <v>0.38228009259259593</v>
      </c>
      <c r="E218" s="405">
        <v>0.38241898148148484</v>
      </c>
      <c r="F218" s="406">
        <f t="shared" si="54"/>
        <v>1.7</v>
      </c>
      <c r="G218" s="468">
        <f t="shared" si="54"/>
        <v>9.44</v>
      </c>
      <c r="H218" s="407">
        <f t="shared" si="54"/>
        <v>1.2</v>
      </c>
      <c r="I218" s="407">
        <f t="shared" si="55"/>
        <v>11.139999999999999</v>
      </c>
      <c r="J218" s="407">
        <f t="shared" si="50"/>
        <v>11.149999999999999</v>
      </c>
      <c r="K218" s="408">
        <f t="shared" si="56"/>
        <v>9.9999999999997868E-3</v>
      </c>
      <c r="L218" s="409">
        <f t="shared" si="57"/>
        <v>0.5</v>
      </c>
      <c r="M218" s="410">
        <f t="shared" si="58"/>
        <v>11.639999999999999</v>
      </c>
      <c r="N218" s="410">
        <f t="shared" si="59"/>
        <v>11.649999999999999</v>
      </c>
      <c r="O218" s="411"/>
      <c r="P218" s="485">
        <f t="shared" ca="1" si="60"/>
        <v>0.38229166666666914</v>
      </c>
      <c r="Q218" s="484">
        <f t="shared" ca="1" si="51"/>
        <v>0.38244212962963209</v>
      </c>
      <c r="R218" s="486">
        <v>0.01</v>
      </c>
      <c r="S218" s="486"/>
      <c r="T218">
        <v>26</v>
      </c>
      <c r="U218" s="469" t="str">
        <f t="shared" si="48"/>
        <v>C44-R2</v>
      </c>
      <c r="V218">
        <v>44</v>
      </c>
      <c r="W218" s="470" t="s">
        <v>493</v>
      </c>
      <c r="X218" s="470" t="s">
        <v>494</v>
      </c>
      <c r="Y218">
        <v>2</v>
      </c>
      <c r="Z218" s="400">
        <v>202</v>
      </c>
      <c r="AA218" s="502">
        <v>202</v>
      </c>
      <c r="AB218" s="395">
        <v>18</v>
      </c>
      <c r="AC218" s="400">
        <f t="shared" si="52"/>
        <v>13</v>
      </c>
    </row>
    <row r="219" spans="1:29" ht="12.75" customHeight="1">
      <c r="A219" s="403">
        <f t="shared" si="53"/>
        <v>203</v>
      </c>
      <c r="B219" s="513"/>
      <c r="C219" s="404" t="str">
        <f t="shared" si="49"/>
        <v>C45-R1</v>
      </c>
      <c r="D219" s="405">
        <v>0.38265046296296634</v>
      </c>
      <c r="E219" s="405">
        <v>0.38282407407407748</v>
      </c>
      <c r="F219" s="406">
        <f t="shared" si="54"/>
        <v>1.7</v>
      </c>
      <c r="G219" s="468">
        <f t="shared" si="54"/>
        <v>9.44</v>
      </c>
      <c r="H219" s="407">
        <f t="shared" si="54"/>
        <v>1.2</v>
      </c>
      <c r="I219" s="407">
        <f t="shared" si="55"/>
        <v>11.139999999999999</v>
      </c>
      <c r="J219" s="407">
        <f t="shared" si="50"/>
        <v>11.27</v>
      </c>
      <c r="K219" s="408">
        <f t="shared" si="56"/>
        <v>0.13000000000000078</v>
      </c>
      <c r="L219" s="409">
        <f t="shared" si="57"/>
        <v>0.5</v>
      </c>
      <c r="M219" s="410">
        <f t="shared" si="58"/>
        <v>11.639999999999999</v>
      </c>
      <c r="N219" s="410">
        <f t="shared" si="59"/>
        <v>11.77</v>
      </c>
      <c r="O219" s="411"/>
      <c r="P219" s="485">
        <f t="shared" ca="1" si="60"/>
        <v>0.38268518518518763</v>
      </c>
      <c r="Q219" s="484">
        <f t="shared" ca="1" si="51"/>
        <v>0.38282407407407654</v>
      </c>
      <c r="R219" s="486">
        <v>0.13</v>
      </c>
      <c r="S219" s="486"/>
      <c r="T219">
        <v>1</v>
      </c>
      <c r="U219" s="469" t="str">
        <f t="shared" si="48"/>
        <v>C45-R1</v>
      </c>
      <c r="V219">
        <v>45</v>
      </c>
      <c r="W219" s="470" t="s">
        <v>493</v>
      </c>
      <c r="X219" s="470" t="s">
        <v>494</v>
      </c>
      <c r="Y219">
        <v>1</v>
      </c>
      <c r="Z219" s="400">
        <v>203</v>
      </c>
      <c r="AA219" s="502">
        <v>203</v>
      </c>
      <c r="AB219" s="395">
        <v>16</v>
      </c>
      <c r="AC219" s="400">
        <f t="shared" si="52"/>
        <v>14</v>
      </c>
    </row>
    <row r="220" spans="1:29" ht="12.75" customHeight="1">
      <c r="A220" s="403">
        <f t="shared" si="53"/>
        <v>204</v>
      </c>
      <c r="B220" s="513"/>
      <c r="C220" s="404" t="str">
        <f t="shared" si="49"/>
        <v>C45-R3</v>
      </c>
      <c r="D220" s="405">
        <v>0.38309027777778121</v>
      </c>
      <c r="E220" s="405">
        <v>0.38324074074074416</v>
      </c>
      <c r="F220" s="406">
        <f t="shared" si="54"/>
        <v>1.7</v>
      </c>
      <c r="G220" s="468">
        <f t="shared" si="54"/>
        <v>9.44</v>
      </c>
      <c r="H220" s="407">
        <f t="shared" si="54"/>
        <v>1.2</v>
      </c>
      <c r="I220" s="407">
        <f t="shared" si="55"/>
        <v>11.139999999999999</v>
      </c>
      <c r="J220" s="407">
        <f t="shared" si="50"/>
        <v>11.259999999999998</v>
      </c>
      <c r="K220" s="408">
        <f t="shared" si="56"/>
        <v>0.11999999999999922</v>
      </c>
      <c r="L220" s="409">
        <f t="shared" si="57"/>
        <v>0.5</v>
      </c>
      <c r="M220" s="410">
        <f t="shared" si="58"/>
        <v>11.639999999999999</v>
      </c>
      <c r="N220" s="410">
        <f t="shared" si="59"/>
        <v>11.759999999999998</v>
      </c>
      <c r="O220" s="411"/>
      <c r="P220" s="485">
        <f t="shared" ca="1" si="60"/>
        <v>0.38309027777778026</v>
      </c>
      <c r="Q220" s="484">
        <f t="shared" ca="1" si="51"/>
        <v>0.3832638888888914</v>
      </c>
      <c r="R220" s="486">
        <v>0.12</v>
      </c>
      <c r="S220" s="486"/>
      <c r="T220">
        <v>2</v>
      </c>
      <c r="U220" s="469" t="str">
        <f t="shared" si="48"/>
        <v>C45-R3</v>
      </c>
      <c r="V220">
        <v>45</v>
      </c>
      <c r="W220" s="470" t="s">
        <v>493</v>
      </c>
      <c r="X220" s="470" t="s">
        <v>494</v>
      </c>
      <c r="Y220">
        <v>3</v>
      </c>
      <c r="Z220" s="400">
        <v>204</v>
      </c>
      <c r="AA220" s="502">
        <v>204</v>
      </c>
      <c r="AB220" s="395">
        <v>14</v>
      </c>
      <c r="AC220" s="400">
        <f t="shared" si="52"/>
        <v>15</v>
      </c>
    </row>
    <row r="221" spans="1:29" ht="12.75" customHeight="1">
      <c r="A221" s="403">
        <f t="shared" si="53"/>
        <v>205</v>
      </c>
      <c r="B221" s="513"/>
      <c r="C221" s="404" t="str">
        <f t="shared" si="49"/>
        <v>C45-R5</v>
      </c>
      <c r="D221" s="405">
        <v>0.38347222222222566</v>
      </c>
      <c r="E221" s="405">
        <v>0.38361111111111457</v>
      </c>
      <c r="F221" s="406">
        <f t="shared" si="54"/>
        <v>1.7</v>
      </c>
      <c r="G221" s="468">
        <f t="shared" si="54"/>
        <v>9.44</v>
      </c>
      <c r="H221" s="407">
        <f t="shared" si="54"/>
        <v>1.2</v>
      </c>
      <c r="I221" s="407">
        <f t="shared" si="55"/>
        <v>11.139999999999999</v>
      </c>
      <c r="J221" s="407">
        <f t="shared" si="50"/>
        <v>11.29</v>
      </c>
      <c r="K221" s="408">
        <f t="shared" si="56"/>
        <v>0.15000000000000036</v>
      </c>
      <c r="L221" s="409">
        <f t="shared" si="57"/>
        <v>0.5</v>
      </c>
      <c r="M221" s="410">
        <f t="shared" si="58"/>
        <v>11.639999999999999</v>
      </c>
      <c r="N221" s="410">
        <f t="shared" si="59"/>
        <v>11.79</v>
      </c>
      <c r="O221" s="411"/>
      <c r="P221" s="485">
        <f t="shared" ca="1" si="60"/>
        <v>0.3834953703703729</v>
      </c>
      <c r="Q221" s="484">
        <f t="shared" ca="1" si="51"/>
        <v>0.38364583333333585</v>
      </c>
      <c r="R221" s="486">
        <v>0.15</v>
      </c>
      <c r="S221" s="486"/>
      <c r="T221">
        <v>3</v>
      </c>
      <c r="U221" s="469" t="str">
        <f t="shared" si="48"/>
        <v>C45-R5</v>
      </c>
      <c r="V221">
        <v>45</v>
      </c>
      <c r="W221" s="470" t="s">
        <v>493</v>
      </c>
      <c r="X221" s="470" t="s">
        <v>494</v>
      </c>
      <c r="Y221">
        <v>5</v>
      </c>
      <c r="Z221" s="400">
        <v>205</v>
      </c>
      <c r="AA221" s="502">
        <v>205</v>
      </c>
      <c r="AB221" s="395">
        <v>12</v>
      </c>
      <c r="AC221" s="400">
        <f t="shared" si="52"/>
        <v>16</v>
      </c>
    </row>
    <row r="222" spans="1:29" ht="12.75" customHeight="1">
      <c r="A222" s="403">
        <f t="shared" si="53"/>
        <v>206</v>
      </c>
      <c r="B222" s="513"/>
      <c r="C222" s="404" t="str">
        <f t="shared" si="49"/>
        <v>C45-R7</v>
      </c>
      <c r="D222" s="405">
        <v>0.38387731481481829</v>
      </c>
      <c r="E222" s="405">
        <v>0.38402777777778124</v>
      </c>
      <c r="F222" s="406">
        <f t="shared" si="54"/>
        <v>1.7</v>
      </c>
      <c r="G222" s="468">
        <f t="shared" si="54"/>
        <v>9.44</v>
      </c>
      <c r="H222" s="407">
        <f t="shared" si="54"/>
        <v>1.2</v>
      </c>
      <c r="I222" s="407">
        <f t="shared" si="55"/>
        <v>11.139999999999999</v>
      </c>
      <c r="J222" s="407">
        <f t="shared" si="50"/>
        <v>11.29</v>
      </c>
      <c r="K222" s="408">
        <f t="shared" si="56"/>
        <v>0.15000000000000036</v>
      </c>
      <c r="L222" s="409">
        <f t="shared" si="57"/>
        <v>0.5</v>
      </c>
      <c r="M222" s="410">
        <f t="shared" si="58"/>
        <v>11.639999999999999</v>
      </c>
      <c r="N222" s="410">
        <f t="shared" si="59"/>
        <v>11.79</v>
      </c>
      <c r="O222" s="411"/>
      <c r="P222" s="485">
        <f t="shared" ca="1" si="60"/>
        <v>0.38388888888889139</v>
      </c>
      <c r="Q222" s="484">
        <f t="shared" ca="1" si="51"/>
        <v>0.3840277777777803</v>
      </c>
      <c r="R222" s="486">
        <v>0.15</v>
      </c>
      <c r="S222" s="486"/>
      <c r="T222">
        <v>4</v>
      </c>
      <c r="U222" s="469" t="str">
        <f t="shared" si="48"/>
        <v>C45-R7</v>
      </c>
      <c r="V222">
        <v>45</v>
      </c>
      <c r="W222" s="470" t="s">
        <v>493</v>
      </c>
      <c r="X222" s="470" t="s">
        <v>494</v>
      </c>
      <c r="Y222">
        <v>7</v>
      </c>
      <c r="Z222" s="400">
        <v>206</v>
      </c>
      <c r="AA222" s="502">
        <v>206</v>
      </c>
      <c r="AB222" s="395">
        <v>10</v>
      </c>
      <c r="AC222" s="400">
        <f t="shared" si="52"/>
        <v>17</v>
      </c>
    </row>
    <row r="223" spans="1:29" ht="12.75" customHeight="1">
      <c r="A223" s="403">
        <f t="shared" si="53"/>
        <v>207</v>
      </c>
      <c r="B223" s="513"/>
      <c r="C223" s="404" t="str">
        <f t="shared" si="49"/>
        <v>C45-R9</v>
      </c>
      <c r="D223" s="405">
        <v>0.38428240740741088</v>
      </c>
      <c r="E223" s="405">
        <v>0.38443287037037382</v>
      </c>
      <c r="F223" s="406">
        <f t="shared" si="54"/>
        <v>1.7</v>
      </c>
      <c r="G223" s="468">
        <f t="shared" si="54"/>
        <v>9.44</v>
      </c>
      <c r="H223" s="407">
        <f t="shared" si="54"/>
        <v>1.2</v>
      </c>
      <c r="I223" s="407">
        <f t="shared" si="55"/>
        <v>11.139999999999999</v>
      </c>
      <c r="J223" s="407">
        <f t="shared" si="50"/>
        <v>11.159999999999998</v>
      </c>
      <c r="K223" s="408">
        <f t="shared" si="56"/>
        <v>1.9999999999999574E-2</v>
      </c>
      <c r="L223" s="409">
        <f t="shared" si="57"/>
        <v>0.5</v>
      </c>
      <c r="M223" s="410">
        <f t="shared" si="58"/>
        <v>11.639999999999999</v>
      </c>
      <c r="N223" s="410">
        <f t="shared" si="59"/>
        <v>11.659999999999998</v>
      </c>
      <c r="O223" s="411"/>
      <c r="P223" s="485">
        <f t="shared" ca="1" si="60"/>
        <v>0.38430555555555806</v>
      </c>
      <c r="Q223" s="484">
        <f t="shared" ca="1" si="51"/>
        <v>0.38445601851852101</v>
      </c>
      <c r="R223" s="486">
        <v>0.02</v>
      </c>
      <c r="S223" s="486"/>
      <c r="T223">
        <v>5</v>
      </c>
      <c r="U223" s="469" t="str">
        <f t="shared" si="48"/>
        <v>C45-R9</v>
      </c>
      <c r="V223">
        <v>45</v>
      </c>
      <c r="W223" s="470" t="s">
        <v>493</v>
      </c>
      <c r="X223" s="470" t="s">
        <v>494</v>
      </c>
      <c r="Y223">
        <v>9</v>
      </c>
      <c r="Z223" s="400">
        <v>207</v>
      </c>
      <c r="AA223" s="502">
        <v>207</v>
      </c>
      <c r="AB223" s="395">
        <v>8</v>
      </c>
      <c r="AC223" s="400">
        <f t="shared" si="52"/>
        <v>18</v>
      </c>
    </row>
    <row r="224" spans="1:29" ht="12.75" customHeight="1">
      <c r="A224" s="403">
        <f t="shared" si="53"/>
        <v>208</v>
      </c>
      <c r="B224" s="513"/>
      <c r="C224" s="404" t="str">
        <f t="shared" si="49"/>
        <v>C45-R11</v>
      </c>
      <c r="D224" s="405">
        <v>0.38466435185185532</v>
      </c>
      <c r="E224" s="405">
        <v>0.38482638888889237</v>
      </c>
      <c r="F224" s="406">
        <f t="shared" si="54"/>
        <v>1.7</v>
      </c>
      <c r="G224" s="468">
        <f t="shared" si="54"/>
        <v>9.44</v>
      </c>
      <c r="H224" s="407">
        <f t="shared" si="54"/>
        <v>1.2</v>
      </c>
      <c r="I224" s="407">
        <f t="shared" si="55"/>
        <v>11.139999999999999</v>
      </c>
      <c r="J224" s="407">
        <f t="shared" si="50"/>
        <v>11.249999999999998</v>
      </c>
      <c r="K224" s="408">
        <f t="shared" si="56"/>
        <v>0.10999999999999943</v>
      </c>
      <c r="L224" s="409">
        <f t="shared" si="57"/>
        <v>0.5</v>
      </c>
      <c r="M224" s="410">
        <f t="shared" si="58"/>
        <v>11.639999999999999</v>
      </c>
      <c r="N224" s="410">
        <f t="shared" si="59"/>
        <v>11.749999999999998</v>
      </c>
      <c r="O224" s="411"/>
      <c r="P224" s="485">
        <f t="shared" ca="1" si="60"/>
        <v>0.38471064814815065</v>
      </c>
      <c r="Q224" s="484">
        <f t="shared" ca="1" si="51"/>
        <v>0.38488425925926179</v>
      </c>
      <c r="R224" s="486">
        <v>0.11</v>
      </c>
      <c r="S224" s="486"/>
      <c r="T224">
        <v>6</v>
      </c>
      <c r="U224" s="469" t="str">
        <f t="shared" si="48"/>
        <v>C45-R11</v>
      </c>
      <c r="V224">
        <v>45</v>
      </c>
      <c r="W224" s="470" t="s">
        <v>493</v>
      </c>
      <c r="X224" s="470" t="s">
        <v>494</v>
      </c>
      <c r="Y224">
        <v>11</v>
      </c>
      <c r="Z224" s="400">
        <v>208</v>
      </c>
      <c r="AA224" s="502">
        <v>208</v>
      </c>
      <c r="AB224" s="395">
        <v>6</v>
      </c>
      <c r="AC224" s="400">
        <f t="shared" si="52"/>
        <v>19</v>
      </c>
    </row>
    <row r="225" spans="1:29" ht="12.75" customHeight="1">
      <c r="A225" s="403">
        <f t="shared" si="53"/>
        <v>209</v>
      </c>
      <c r="B225" s="513"/>
      <c r="C225" s="404" t="str">
        <f t="shared" si="49"/>
        <v>C45-R13</v>
      </c>
      <c r="D225" s="405">
        <v>0.38505787037037387</v>
      </c>
      <c r="E225" s="405">
        <v>0.38523148148148501</v>
      </c>
      <c r="F225" s="406">
        <f t="shared" si="54"/>
        <v>1.7</v>
      </c>
      <c r="G225" s="468">
        <f t="shared" si="54"/>
        <v>9.44</v>
      </c>
      <c r="H225" s="407">
        <f t="shared" si="54"/>
        <v>1.2</v>
      </c>
      <c r="I225" s="407">
        <f t="shared" si="55"/>
        <v>11.139999999999999</v>
      </c>
      <c r="J225" s="407">
        <f t="shared" si="50"/>
        <v>11.219999999999999</v>
      </c>
      <c r="K225" s="408">
        <f t="shared" si="56"/>
        <v>8.0000000000000071E-2</v>
      </c>
      <c r="L225" s="409">
        <f t="shared" si="57"/>
        <v>0.5</v>
      </c>
      <c r="M225" s="410">
        <f t="shared" si="58"/>
        <v>11.639999999999999</v>
      </c>
      <c r="N225" s="410">
        <f t="shared" si="59"/>
        <v>11.719999999999999</v>
      </c>
      <c r="O225" s="411"/>
      <c r="P225" s="485">
        <f t="shared" ca="1" si="60"/>
        <v>0.38517361111111365</v>
      </c>
      <c r="Q225" s="484">
        <f t="shared" ca="1" si="51"/>
        <v>0.38531250000000256</v>
      </c>
      <c r="R225" s="486">
        <v>0.08</v>
      </c>
      <c r="S225" s="486"/>
      <c r="T225">
        <v>7</v>
      </c>
      <c r="U225" s="469" t="str">
        <f t="shared" si="48"/>
        <v>C45-R13</v>
      </c>
      <c r="V225">
        <v>45</v>
      </c>
      <c r="W225" s="470" t="s">
        <v>493</v>
      </c>
      <c r="X225" s="470" t="s">
        <v>494</v>
      </c>
      <c r="Y225">
        <v>13</v>
      </c>
      <c r="Z225" s="400">
        <v>209</v>
      </c>
      <c r="AA225" s="502">
        <v>209</v>
      </c>
      <c r="AB225" s="395">
        <v>4</v>
      </c>
      <c r="AC225" s="400">
        <f t="shared" si="52"/>
        <v>20</v>
      </c>
    </row>
    <row r="226" spans="1:29" ht="12.75" customHeight="1">
      <c r="A226" s="403">
        <f t="shared" si="53"/>
        <v>210</v>
      </c>
      <c r="B226" s="513"/>
      <c r="C226" s="404" t="str">
        <f t="shared" si="49"/>
        <v>C45-R15</v>
      </c>
      <c r="D226" s="405">
        <v>0.38552083333333687</v>
      </c>
      <c r="E226" s="405">
        <v>0.38568287037037391</v>
      </c>
      <c r="F226" s="406">
        <f t="shared" si="54"/>
        <v>1.7</v>
      </c>
      <c r="G226" s="468">
        <f t="shared" si="54"/>
        <v>9.44</v>
      </c>
      <c r="H226" s="407">
        <f t="shared" si="54"/>
        <v>1.2</v>
      </c>
      <c r="I226" s="407">
        <f t="shared" si="55"/>
        <v>11.139999999999999</v>
      </c>
      <c r="J226" s="407">
        <f t="shared" si="50"/>
        <v>11.229999999999999</v>
      </c>
      <c r="K226" s="408">
        <f t="shared" si="56"/>
        <v>8.9999999999999858E-2</v>
      </c>
      <c r="L226" s="409">
        <f t="shared" si="57"/>
        <v>0.5</v>
      </c>
      <c r="M226" s="410">
        <f t="shared" si="58"/>
        <v>11.639999999999999</v>
      </c>
      <c r="N226" s="410">
        <f t="shared" si="59"/>
        <v>11.729999999999999</v>
      </c>
      <c r="O226" s="411"/>
      <c r="P226" s="485">
        <f t="shared" ca="1" si="60"/>
        <v>0.38554398148148405</v>
      </c>
      <c r="Q226" s="484">
        <f t="shared" ca="1" si="51"/>
        <v>0.38571759259259519</v>
      </c>
      <c r="R226" s="486">
        <v>0.09</v>
      </c>
      <c r="S226" s="486"/>
      <c r="T226">
        <v>8</v>
      </c>
      <c r="U226" s="469" t="str">
        <f t="shared" si="48"/>
        <v>C45-R15</v>
      </c>
      <c r="V226">
        <v>45</v>
      </c>
      <c r="W226" s="470" t="s">
        <v>493</v>
      </c>
      <c r="X226" s="470" t="s">
        <v>494</v>
      </c>
      <c r="Y226">
        <v>15</v>
      </c>
      <c r="Z226" s="400">
        <v>210</v>
      </c>
      <c r="AA226" s="502">
        <v>210</v>
      </c>
      <c r="AB226" s="395">
        <v>2</v>
      </c>
      <c r="AC226" s="400">
        <f t="shared" si="52"/>
        <v>21</v>
      </c>
    </row>
    <row r="227" spans="1:29" ht="12.75" customHeight="1">
      <c r="A227" s="403">
        <f t="shared" si="53"/>
        <v>211</v>
      </c>
      <c r="B227" s="513"/>
      <c r="C227" s="404" t="str">
        <f t="shared" si="49"/>
        <v>C45-R17</v>
      </c>
      <c r="D227" s="405">
        <v>0.38596064814815167</v>
      </c>
      <c r="E227" s="405">
        <v>0.38613425925926281</v>
      </c>
      <c r="F227" s="406">
        <f t="shared" ref="F227:H242" si="61">F226</f>
        <v>1.7</v>
      </c>
      <c r="G227" s="468">
        <f t="shared" si="61"/>
        <v>9.44</v>
      </c>
      <c r="H227" s="407">
        <f t="shared" si="61"/>
        <v>1.2</v>
      </c>
      <c r="I227" s="407">
        <f t="shared" si="55"/>
        <v>11.139999999999999</v>
      </c>
      <c r="J227" s="407">
        <f t="shared" si="50"/>
        <v>11.2</v>
      </c>
      <c r="K227" s="408">
        <f t="shared" si="56"/>
        <v>6.0000000000000497E-2</v>
      </c>
      <c r="L227" s="409">
        <f t="shared" si="57"/>
        <v>0.5</v>
      </c>
      <c r="M227" s="410">
        <f t="shared" si="58"/>
        <v>11.639999999999999</v>
      </c>
      <c r="N227" s="410">
        <f t="shared" si="59"/>
        <v>11.7</v>
      </c>
      <c r="O227" s="411"/>
      <c r="P227" s="485">
        <f t="shared" ca="1" si="60"/>
        <v>0.38598379629629892</v>
      </c>
      <c r="Q227" s="484">
        <f t="shared" ca="1" si="51"/>
        <v>0.38615740740741006</v>
      </c>
      <c r="R227" s="486">
        <v>0.06</v>
      </c>
      <c r="S227" s="486"/>
      <c r="T227">
        <v>9</v>
      </c>
      <c r="U227" s="469" t="str">
        <f t="shared" si="48"/>
        <v>C45-R17</v>
      </c>
      <c r="V227">
        <v>45</v>
      </c>
      <c r="W227" s="470" t="s">
        <v>493</v>
      </c>
      <c r="X227" s="470" t="s">
        <v>494</v>
      </c>
      <c r="Y227">
        <v>17</v>
      </c>
      <c r="Z227" s="400">
        <v>211</v>
      </c>
      <c r="AA227" s="502">
        <v>211</v>
      </c>
      <c r="AC227" s="400">
        <f t="shared" si="52"/>
        <v>1</v>
      </c>
    </row>
    <row r="228" spans="1:29" ht="12.75" customHeight="1">
      <c r="A228" s="403">
        <f t="shared" si="53"/>
        <v>212</v>
      </c>
      <c r="B228" s="513"/>
      <c r="C228" s="404" t="str">
        <f t="shared" si="49"/>
        <v>C45-R19</v>
      </c>
      <c r="D228" s="405">
        <v>0.38640046296296654</v>
      </c>
      <c r="E228" s="405">
        <v>0.38655092592592949</v>
      </c>
      <c r="F228" s="406">
        <f t="shared" si="61"/>
        <v>1.7</v>
      </c>
      <c r="G228" s="468">
        <f t="shared" si="61"/>
        <v>9.44</v>
      </c>
      <c r="H228" s="407">
        <f t="shared" si="61"/>
        <v>1.2</v>
      </c>
      <c r="I228" s="407">
        <f t="shared" si="55"/>
        <v>11.139999999999999</v>
      </c>
      <c r="J228" s="407">
        <f t="shared" si="50"/>
        <v>11.19</v>
      </c>
      <c r="K228" s="408">
        <f t="shared" si="56"/>
        <v>5.0000000000000711E-2</v>
      </c>
      <c r="L228" s="409">
        <f t="shared" si="57"/>
        <v>0.5</v>
      </c>
      <c r="M228" s="410">
        <f t="shared" si="58"/>
        <v>11.639999999999999</v>
      </c>
      <c r="N228" s="410">
        <f t="shared" si="59"/>
        <v>11.69</v>
      </c>
      <c r="O228" s="411"/>
      <c r="P228" s="485">
        <f t="shared" ca="1" si="60"/>
        <v>0.38642361111111379</v>
      </c>
      <c r="Q228" s="484">
        <f t="shared" ca="1" si="51"/>
        <v>0.38659722222222492</v>
      </c>
      <c r="R228" s="486">
        <v>0.05</v>
      </c>
      <c r="S228" s="486"/>
      <c r="T228">
        <v>10</v>
      </c>
      <c r="U228" s="469" t="str">
        <f t="shared" si="48"/>
        <v>C45-R19</v>
      </c>
      <c r="V228">
        <v>45</v>
      </c>
      <c r="W228" s="470" t="s">
        <v>493</v>
      </c>
      <c r="X228" s="470" t="s">
        <v>494</v>
      </c>
      <c r="Y228">
        <v>19</v>
      </c>
      <c r="Z228" s="400">
        <v>212</v>
      </c>
      <c r="AA228" s="502">
        <v>212</v>
      </c>
      <c r="AC228" s="400">
        <f t="shared" si="52"/>
        <v>2</v>
      </c>
    </row>
    <row r="229" spans="1:29" ht="12.75" customHeight="1">
      <c r="A229" s="403">
        <f t="shared" si="53"/>
        <v>213</v>
      </c>
      <c r="B229" s="513"/>
      <c r="C229" s="404" t="str">
        <f t="shared" si="49"/>
        <v>C45-R21</v>
      </c>
      <c r="D229" s="405">
        <v>0.38684027777778135</v>
      </c>
      <c r="E229" s="405">
        <v>0.38697916666667026</v>
      </c>
      <c r="F229" s="406">
        <f t="shared" si="61"/>
        <v>1.7</v>
      </c>
      <c r="G229" s="468">
        <f t="shared" si="61"/>
        <v>9.44</v>
      </c>
      <c r="H229" s="407">
        <f t="shared" si="61"/>
        <v>1.2</v>
      </c>
      <c r="I229" s="407">
        <f t="shared" si="55"/>
        <v>11.139999999999999</v>
      </c>
      <c r="J229" s="407">
        <f t="shared" si="50"/>
        <v>11.2</v>
      </c>
      <c r="K229" s="408">
        <f t="shared" si="56"/>
        <v>6.0000000000000497E-2</v>
      </c>
      <c r="L229" s="409">
        <f t="shared" si="57"/>
        <v>0.5</v>
      </c>
      <c r="M229" s="410">
        <f t="shared" si="58"/>
        <v>11.639999999999999</v>
      </c>
      <c r="N229" s="410">
        <f t="shared" si="59"/>
        <v>11.7</v>
      </c>
      <c r="O229" s="411"/>
      <c r="P229" s="485">
        <f t="shared" ca="1" si="60"/>
        <v>0.38682870370370642</v>
      </c>
      <c r="Q229" s="484">
        <f t="shared" ca="1" si="51"/>
        <v>0.38700231481481756</v>
      </c>
      <c r="R229" s="486">
        <v>0.06</v>
      </c>
      <c r="S229" s="486"/>
      <c r="T229">
        <v>11</v>
      </c>
      <c r="U229" s="469" t="str">
        <f t="shared" si="48"/>
        <v>C45-R21</v>
      </c>
      <c r="V229">
        <v>45</v>
      </c>
      <c r="W229" s="470" t="s">
        <v>493</v>
      </c>
      <c r="X229" s="470" t="s">
        <v>494</v>
      </c>
      <c r="Y229">
        <v>21</v>
      </c>
      <c r="Z229" s="400">
        <v>213</v>
      </c>
      <c r="AA229" s="502">
        <v>213</v>
      </c>
      <c r="AC229" s="400">
        <f t="shared" si="52"/>
        <v>3</v>
      </c>
    </row>
    <row r="230" spans="1:29" ht="12.75" customHeight="1">
      <c r="A230" s="403">
        <f t="shared" si="53"/>
        <v>214</v>
      </c>
      <c r="B230" s="513"/>
      <c r="C230" s="404" t="str">
        <f t="shared" si="49"/>
        <v>C45-R23</v>
      </c>
      <c r="D230" s="405">
        <v>0.3872222222222258</v>
      </c>
      <c r="E230" s="405">
        <v>0.38736111111111471</v>
      </c>
      <c r="F230" s="406">
        <f t="shared" si="61"/>
        <v>1.7</v>
      </c>
      <c r="G230" s="468">
        <f t="shared" si="61"/>
        <v>9.44</v>
      </c>
      <c r="H230" s="407">
        <f t="shared" si="61"/>
        <v>1.2</v>
      </c>
      <c r="I230" s="407">
        <f t="shared" si="55"/>
        <v>11.139999999999999</v>
      </c>
      <c r="J230" s="407">
        <f t="shared" si="50"/>
        <v>11.159999999999998</v>
      </c>
      <c r="K230" s="408">
        <f t="shared" si="56"/>
        <v>1.9999999999999574E-2</v>
      </c>
      <c r="L230" s="409">
        <f t="shared" si="57"/>
        <v>0.5</v>
      </c>
      <c r="M230" s="410">
        <f t="shared" si="58"/>
        <v>11.639999999999999</v>
      </c>
      <c r="N230" s="410">
        <f t="shared" si="59"/>
        <v>11.659999999999998</v>
      </c>
      <c r="O230" s="411"/>
      <c r="P230" s="485">
        <f t="shared" ca="1" si="60"/>
        <v>0.38729166666666942</v>
      </c>
      <c r="Q230" s="484">
        <f t="shared" ca="1" si="51"/>
        <v>0.38744212962963237</v>
      </c>
      <c r="R230" s="486">
        <v>0.02</v>
      </c>
      <c r="S230" s="486"/>
      <c r="T230">
        <v>12</v>
      </c>
      <c r="U230" s="469" t="str">
        <f t="shared" si="48"/>
        <v>C45-R23</v>
      </c>
      <c r="V230">
        <v>45</v>
      </c>
      <c r="W230" s="470" t="s">
        <v>493</v>
      </c>
      <c r="X230" s="470" t="s">
        <v>494</v>
      </c>
      <c r="Y230">
        <v>23</v>
      </c>
      <c r="Z230" s="400">
        <v>214</v>
      </c>
      <c r="AA230" s="502">
        <v>214</v>
      </c>
      <c r="AC230" s="400">
        <f t="shared" si="52"/>
        <v>4</v>
      </c>
    </row>
    <row r="231" spans="1:29" ht="12.75" customHeight="1">
      <c r="A231" s="403">
        <f t="shared" si="53"/>
        <v>215</v>
      </c>
      <c r="B231" s="513"/>
      <c r="C231" s="404" t="str">
        <f t="shared" si="49"/>
        <v>C45-R25</v>
      </c>
      <c r="D231" s="405">
        <v>0.38762731481481844</v>
      </c>
      <c r="E231" s="405">
        <v>0.38780092592592957</v>
      </c>
      <c r="F231" s="406">
        <f t="shared" si="61"/>
        <v>1.7</v>
      </c>
      <c r="G231" s="468">
        <f t="shared" si="61"/>
        <v>9.44</v>
      </c>
      <c r="H231" s="407">
        <f t="shared" si="61"/>
        <v>1.2</v>
      </c>
      <c r="I231" s="407">
        <f t="shared" si="55"/>
        <v>11.139999999999999</v>
      </c>
      <c r="J231" s="407">
        <f t="shared" si="50"/>
        <v>11.179999999999998</v>
      </c>
      <c r="K231" s="408">
        <f t="shared" si="56"/>
        <v>3.9999999999999147E-2</v>
      </c>
      <c r="L231" s="409">
        <f t="shared" si="57"/>
        <v>0.5</v>
      </c>
      <c r="M231" s="410">
        <f t="shared" si="58"/>
        <v>11.639999999999999</v>
      </c>
      <c r="N231" s="410">
        <f t="shared" si="59"/>
        <v>11.679999999999998</v>
      </c>
      <c r="O231" s="411"/>
      <c r="P231" s="485">
        <f t="shared" ca="1" si="60"/>
        <v>0.38771990740741014</v>
      </c>
      <c r="Q231" s="484">
        <f t="shared" ca="1" si="51"/>
        <v>0.38789351851852127</v>
      </c>
      <c r="R231" s="486">
        <v>0.04</v>
      </c>
      <c r="S231" s="486"/>
      <c r="T231">
        <v>13</v>
      </c>
      <c r="U231" s="469" t="str">
        <f t="shared" si="48"/>
        <v>C45-R25</v>
      </c>
      <c r="V231">
        <v>45</v>
      </c>
      <c r="W231" s="470" t="s">
        <v>493</v>
      </c>
      <c r="X231" s="470" t="s">
        <v>494</v>
      </c>
      <c r="Y231">
        <v>25</v>
      </c>
      <c r="Z231" s="400">
        <v>215</v>
      </c>
      <c r="AA231" s="502">
        <v>215</v>
      </c>
      <c r="AC231" s="400">
        <f t="shared" si="52"/>
        <v>5</v>
      </c>
    </row>
    <row r="232" spans="1:29" ht="12.75" customHeight="1">
      <c r="A232" s="403">
        <f t="shared" si="53"/>
        <v>216</v>
      </c>
      <c r="B232" s="513"/>
      <c r="C232" s="404" t="str">
        <f t="shared" si="49"/>
        <v>C45-R27</v>
      </c>
      <c r="D232" s="405">
        <v>0.38803240740741107</v>
      </c>
      <c r="E232" s="405">
        <v>0.38817129629629998</v>
      </c>
      <c r="F232" s="406">
        <f t="shared" si="61"/>
        <v>1.7</v>
      </c>
      <c r="G232" s="468">
        <f t="shared" si="61"/>
        <v>9.44</v>
      </c>
      <c r="H232" s="407">
        <f t="shared" si="61"/>
        <v>1.2</v>
      </c>
      <c r="I232" s="407">
        <f t="shared" si="55"/>
        <v>11.139999999999999</v>
      </c>
      <c r="J232" s="407">
        <f t="shared" si="50"/>
        <v>11.159999999999998</v>
      </c>
      <c r="K232" s="408">
        <f t="shared" si="56"/>
        <v>1.9999999999999574E-2</v>
      </c>
      <c r="L232" s="409">
        <f t="shared" si="57"/>
        <v>0.5</v>
      </c>
      <c r="M232" s="410">
        <f t="shared" si="58"/>
        <v>11.639999999999999</v>
      </c>
      <c r="N232" s="410">
        <f t="shared" si="59"/>
        <v>11.659999999999998</v>
      </c>
      <c r="O232" s="411"/>
      <c r="P232" s="485">
        <f t="shared" ca="1" si="60"/>
        <v>0.388159722222225</v>
      </c>
      <c r="Q232" s="484">
        <f t="shared" ca="1" si="51"/>
        <v>0.38831018518518795</v>
      </c>
      <c r="R232" s="486">
        <v>0.02</v>
      </c>
      <c r="S232" s="486"/>
      <c r="T232">
        <v>14</v>
      </c>
      <c r="U232" s="469" t="str">
        <f t="shared" si="48"/>
        <v>C45-R27</v>
      </c>
      <c r="V232">
        <v>45</v>
      </c>
      <c r="W232" s="470" t="s">
        <v>493</v>
      </c>
      <c r="X232" s="470" t="s">
        <v>494</v>
      </c>
      <c r="Y232">
        <v>27</v>
      </c>
      <c r="Z232" s="400">
        <v>216</v>
      </c>
      <c r="AA232" s="502">
        <v>216</v>
      </c>
      <c r="AC232" s="400">
        <f t="shared" si="52"/>
        <v>6</v>
      </c>
    </row>
    <row r="233" spans="1:29" ht="12.75" customHeight="1">
      <c r="A233" s="403">
        <f t="shared" si="53"/>
        <v>217</v>
      </c>
      <c r="B233" s="513"/>
      <c r="C233" s="404" t="str">
        <f t="shared" si="49"/>
        <v>C45-R29</v>
      </c>
      <c r="D233" s="405">
        <v>0.38842592592592962</v>
      </c>
      <c r="E233" s="405">
        <v>0.38857638888889257</v>
      </c>
      <c r="F233" s="406">
        <f t="shared" si="61"/>
        <v>1.7</v>
      </c>
      <c r="G233" s="468">
        <f t="shared" si="61"/>
        <v>9.44</v>
      </c>
      <c r="H233" s="407">
        <f t="shared" si="61"/>
        <v>1.2</v>
      </c>
      <c r="I233" s="407">
        <f t="shared" si="55"/>
        <v>11.139999999999999</v>
      </c>
      <c r="J233" s="407">
        <f t="shared" si="50"/>
        <v>11.179999999999998</v>
      </c>
      <c r="K233" s="408">
        <f t="shared" si="56"/>
        <v>3.9999999999999147E-2</v>
      </c>
      <c r="L233" s="409">
        <f t="shared" si="57"/>
        <v>0.5</v>
      </c>
      <c r="M233" s="410">
        <f t="shared" si="58"/>
        <v>11.639999999999999</v>
      </c>
      <c r="N233" s="410">
        <f t="shared" si="59"/>
        <v>11.679999999999998</v>
      </c>
      <c r="O233" s="411"/>
      <c r="P233" s="485">
        <f t="shared" ca="1" si="60"/>
        <v>0.38856481481481758</v>
      </c>
      <c r="Q233" s="484">
        <f t="shared" ca="1" si="51"/>
        <v>0.38870370370370649</v>
      </c>
      <c r="R233" s="486">
        <v>0.04</v>
      </c>
      <c r="S233" s="486"/>
      <c r="T233">
        <v>15</v>
      </c>
      <c r="U233" s="469" t="str">
        <f t="shared" si="48"/>
        <v>C45-R29</v>
      </c>
      <c r="V233">
        <v>45</v>
      </c>
      <c r="W233" s="470" t="s">
        <v>493</v>
      </c>
      <c r="X233" s="470" t="s">
        <v>494</v>
      </c>
      <c r="Y233">
        <v>29</v>
      </c>
      <c r="Z233" s="400">
        <v>217</v>
      </c>
      <c r="AA233" s="502">
        <v>217</v>
      </c>
      <c r="AC233" s="400">
        <f t="shared" si="52"/>
        <v>7</v>
      </c>
    </row>
    <row r="234" spans="1:29" ht="12.75" customHeight="1">
      <c r="A234" s="403">
        <f t="shared" si="53"/>
        <v>218</v>
      </c>
      <c r="B234" s="513"/>
      <c r="C234" s="404" t="str">
        <f t="shared" si="49"/>
        <v>C45-R31</v>
      </c>
      <c r="D234" s="405">
        <v>0.38885416666667033</v>
      </c>
      <c r="E234" s="405">
        <v>0.38902777777778147</v>
      </c>
      <c r="F234" s="406">
        <f t="shared" si="61"/>
        <v>1.7</v>
      </c>
      <c r="G234" s="468">
        <f t="shared" si="61"/>
        <v>9.44</v>
      </c>
      <c r="H234" s="407">
        <f t="shared" si="61"/>
        <v>1.2</v>
      </c>
      <c r="I234" s="407">
        <f t="shared" si="55"/>
        <v>11.139999999999999</v>
      </c>
      <c r="J234" s="407">
        <f t="shared" si="50"/>
        <v>11.2</v>
      </c>
      <c r="K234" s="408">
        <f t="shared" si="56"/>
        <v>6.0000000000000497E-2</v>
      </c>
      <c r="L234" s="409">
        <f t="shared" si="57"/>
        <v>0.5</v>
      </c>
      <c r="M234" s="410">
        <f t="shared" si="58"/>
        <v>11.639999999999999</v>
      </c>
      <c r="N234" s="410">
        <f t="shared" si="59"/>
        <v>11.7</v>
      </c>
      <c r="O234" s="411"/>
      <c r="P234" s="485">
        <f t="shared" ca="1" si="60"/>
        <v>0.38898148148148426</v>
      </c>
      <c r="Q234" s="484">
        <f t="shared" ca="1" si="51"/>
        <v>0.3891435185185213</v>
      </c>
      <c r="R234" s="486">
        <v>0.06</v>
      </c>
      <c r="S234" s="486"/>
      <c r="T234">
        <v>16</v>
      </c>
      <c r="U234" s="469" t="str">
        <f t="shared" si="48"/>
        <v>C45-R31</v>
      </c>
      <c r="V234">
        <v>45</v>
      </c>
      <c r="W234" s="470" t="s">
        <v>493</v>
      </c>
      <c r="X234" s="470" t="s">
        <v>494</v>
      </c>
      <c r="Y234">
        <v>31</v>
      </c>
      <c r="Z234" s="400">
        <v>218</v>
      </c>
      <c r="AA234" s="502">
        <v>218</v>
      </c>
      <c r="AC234" s="400">
        <f t="shared" si="52"/>
        <v>8</v>
      </c>
    </row>
    <row r="235" spans="1:29" ht="12.75" customHeight="1">
      <c r="A235" s="403">
        <f t="shared" si="53"/>
        <v>219</v>
      </c>
      <c r="B235" s="513"/>
      <c r="C235" s="404" t="str">
        <f t="shared" si="49"/>
        <v>C45-R33</v>
      </c>
      <c r="D235" s="405">
        <v>0.38930555555555924</v>
      </c>
      <c r="E235" s="405">
        <v>0.38947916666667037</v>
      </c>
      <c r="F235" s="406">
        <f t="shared" si="61"/>
        <v>1.7</v>
      </c>
      <c r="G235" s="468">
        <f t="shared" si="61"/>
        <v>9.44</v>
      </c>
      <c r="H235" s="407">
        <f t="shared" si="61"/>
        <v>1.2</v>
      </c>
      <c r="I235" s="407">
        <f t="shared" si="55"/>
        <v>11.139999999999999</v>
      </c>
      <c r="J235" s="407">
        <f t="shared" si="50"/>
        <v>11.219999999999999</v>
      </c>
      <c r="K235" s="408">
        <f t="shared" si="56"/>
        <v>8.0000000000000071E-2</v>
      </c>
      <c r="L235" s="409">
        <f t="shared" si="57"/>
        <v>0.5</v>
      </c>
      <c r="M235" s="410">
        <f t="shared" si="58"/>
        <v>11.639999999999999</v>
      </c>
      <c r="N235" s="410">
        <f t="shared" si="59"/>
        <v>11.719999999999999</v>
      </c>
      <c r="O235" s="411"/>
      <c r="P235" s="485">
        <f t="shared" ca="1" si="60"/>
        <v>0.38938657407407684</v>
      </c>
      <c r="Q235" s="484">
        <f t="shared" ca="1" si="51"/>
        <v>0.38956018518518798</v>
      </c>
      <c r="R235" s="486">
        <v>0.08</v>
      </c>
      <c r="S235" s="486"/>
      <c r="T235">
        <v>17</v>
      </c>
      <c r="U235" s="469" t="str">
        <f t="shared" si="48"/>
        <v>C45-R33</v>
      </c>
      <c r="V235">
        <v>45</v>
      </c>
      <c r="W235" s="470" t="s">
        <v>493</v>
      </c>
      <c r="X235" s="470" t="s">
        <v>494</v>
      </c>
      <c r="Y235">
        <v>33</v>
      </c>
      <c r="Z235" s="400">
        <v>219</v>
      </c>
      <c r="AA235" s="502">
        <v>219</v>
      </c>
      <c r="AC235" s="400">
        <f t="shared" si="52"/>
        <v>9</v>
      </c>
    </row>
    <row r="236" spans="1:29" ht="12.75" customHeight="1">
      <c r="A236" s="403">
        <f t="shared" si="53"/>
        <v>220</v>
      </c>
      <c r="B236" s="513"/>
      <c r="C236" s="404" t="str">
        <f t="shared" si="49"/>
        <v>C45-R35</v>
      </c>
      <c r="D236" s="405">
        <v>0.3897453703703741</v>
      </c>
      <c r="E236" s="405">
        <v>0.38991898148148524</v>
      </c>
      <c r="F236" s="406">
        <f t="shared" si="61"/>
        <v>1.7</v>
      </c>
      <c r="G236" s="468">
        <f t="shared" si="61"/>
        <v>9.44</v>
      </c>
      <c r="H236" s="407">
        <f t="shared" si="61"/>
        <v>1.2</v>
      </c>
      <c r="I236" s="407">
        <f t="shared" si="55"/>
        <v>11.139999999999999</v>
      </c>
      <c r="J236" s="407">
        <f t="shared" si="50"/>
        <v>11.169999999999998</v>
      </c>
      <c r="K236" s="408">
        <f t="shared" si="56"/>
        <v>2.9999999999999361E-2</v>
      </c>
      <c r="L236" s="409">
        <f t="shared" si="57"/>
        <v>0.5</v>
      </c>
      <c r="M236" s="410">
        <f t="shared" si="58"/>
        <v>11.639999999999999</v>
      </c>
      <c r="N236" s="410">
        <f t="shared" si="59"/>
        <v>11.669999999999998</v>
      </c>
      <c r="O236" s="411"/>
      <c r="P236" s="485">
        <f t="shared" ca="1" si="60"/>
        <v>0.38983796296296575</v>
      </c>
      <c r="Q236" s="484">
        <f t="shared" ca="1" si="51"/>
        <v>0.38998842592592869</v>
      </c>
      <c r="R236" s="486">
        <v>0.03</v>
      </c>
      <c r="S236" s="486"/>
      <c r="T236">
        <v>18</v>
      </c>
      <c r="U236" s="469" t="str">
        <f t="shared" si="48"/>
        <v>C45-R35</v>
      </c>
      <c r="V236">
        <v>45</v>
      </c>
      <c r="W236" s="470" t="s">
        <v>493</v>
      </c>
      <c r="X236" s="470" t="s">
        <v>494</v>
      </c>
      <c r="Y236">
        <v>35</v>
      </c>
      <c r="Z236" s="400">
        <v>220</v>
      </c>
      <c r="AA236" s="502">
        <v>220</v>
      </c>
      <c r="AC236" s="400">
        <f t="shared" si="52"/>
        <v>10</v>
      </c>
    </row>
    <row r="237" spans="1:29" ht="12.75" customHeight="1">
      <c r="A237" s="403">
        <f t="shared" si="53"/>
        <v>221</v>
      </c>
      <c r="B237" s="513"/>
      <c r="C237" s="404" t="str">
        <f t="shared" si="49"/>
        <v>C45-R37</v>
      </c>
      <c r="D237" s="405">
        <v>0.39018518518518897</v>
      </c>
      <c r="E237" s="405">
        <v>0.39034722222222601</v>
      </c>
      <c r="F237" s="406">
        <f t="shared" si="61"/>
        <v>1.7</v>
      </c>
      <c r="G237" s="468">
        <f t="shared" si="61"/>
        <v>9.44</v>
      </c>
      <c r="H237" s="407">
        <f t="shared" si="61"/>
        <v>1.2</v>
      </c>
      <c r="I237" s="407">
        <f t="shared" si="55"/>
        <v>11.139999999999999</v>
      </c>
      <c r="J237" s="407">
        <f t="shared" si="50"/>
        <v>11.209999999999999</v>
      </c>
      <c r="K237" s="408">
        <f t="shared" si="56"/>
        <v>7.0000000000000284E-2</v>
      </c>
      <c r="L237" s="409">
        <f t="shared" si="57"/>
        <v>0.5</v>
      </c>
      <c r="M237" s="410">
        <f t="shared" si="58"/>
        <v>11.639999999999999</v>
      </c>
      <c r="N237" s="410">
        <f t="shared" si="59"/>
        <v>11.709999999999999</v>
      </c>
      <c r="O237" s="411"/>
      <c r="P237" s="485">
        <f t="shared" ca="1" si="60"/>
        <v>0.39023148148148423</v>
      </c>
      <c r="Q237" s="484">
        <f t="shared" ca="1" si="51"/>
        <v>0.39038194444444718</v>
      </c>
      <c r="R237" s="486">
        <v>7.0000000000000007E-2</v>
      </c>
      <c r="S237" s="486"/>
      <c r="T237">
        <v>19</v>
      </c>
      <c r="U237" s="469" t="str">
        <f t="shared" si="48"/>
        <v>C45-R37</v>
      </c>
      <c r="V237">
        <v>45</v>
      </c>
      <c r="W237" s="470" t="s">
        <v>493</v>
      </c>
      <c r="X237" s="470" t="s">
        <v>494</v>
      </c>
      <c r="Y237">
        <v>37</v>
      </c>
      <c r="Z237" s="400">
        <v>221</v>
      </c>
      <c r="AA237" s="502">
        <v>221</v>
      </c>
      <c r="AC237" s="400">
        <f t="shared" si="52"/>
        <v>11</v>
      </c>
    </row>
    <row r="238" spans="1:29" ht="12.75" customHeight="1">
      <c r="A238" s="403">
        <f t="shared" si="53"/>
        <v>222</v>
      </c>
      <c r="B238" s="513"/>
      <c r="C238" s="404" t="str">
        <f t="shared" si="49"/>
        <v>C45-R39</v>
      </c>
      <c r="D238" s="405">
        <v>0.39059027777778155</v>
      </c>
      <c r="E238" s="405">
        <v>0.39072916666667046</v>
      </c>
      <c r="F238" s="406">
        <f t="shared" si="61"/>
        <v>1.7</v>
      </c>
      <c r="G238" s="468">
        <f t="shared" si="61"/>
        <v>9.44</v>
      </c>
      <c r="H238" s="407">
        <f t="shared" si="61"/>
        <v>1.2</v>
      </c>
      <c r="I238" s="407">
        <f t="shared" si="55"/>
        <v>11.139999999999999</v>
      </c>
      <c r="J238" s="407">
        <f t="shared" si="50"/>
        <v>11.159999999999998</v>
      </c>
      <c r="K238" s="408">
        <f t="shared" si="56"/>
        <v>1.9999999999999574E-2</v>
      </c>
      <c r="L238" s="409">
        <f t="shared" si="57"/>
        <v>0.5</v>
      </c>
      <c r="M238" s="410">
        <f t="shared" si="58"/>
        <v>11.639999999999999</v>
      </c>
      <c r="N238" s="410">
        <f t="shared" si="59"/>
        <v>11.659999999999998</v>
      </c>
      <c r="O238" s="411"/>
      <c r="P238" s="485">
        <f t="shared" ca="1" si="60"/>
        <v>0.39063657407407681</v>
      </c>
      <c r="Q238" s="484">
        <f t="shared" ca="1" si="51"/>
        <v>0.39077546296296573</v>
      </c>
      <c r="R238" s="486">
        <v>0.02</v>
      </c>
      <c r="S238" s="486"/>
      <c r="T238">
        <v>20</v>
      </c>
      <c r="U238" s="469" t="str">
        <f t="shared" si="48"/>
        <v>C45-R39</v>
      </c>
      <c r="V238">
        <v>45</v>
      </c>
      <c r="W238" s="470" t="s">
        <v>493</v>
      </c>
      <c r="X238" s="470" t="s">
        <v>494</v>
      </c>
      <c r="Y238">
        <v>39</v>
      </c>
      <c r="Z238" s="400">
        <v>222</v>
      </c>
      <c r="AA238" s="502">
        <v>222</v>
      </c>
      <c r="AC238" s="400">
        <f t="shared" si="52"/>
        <v>12</v>
      </c>
    </row>
    <row r="239" spans="1:29" ht="12.75" customHeight="1">
      <c r="A239" s="403">
        <f t="shared" si="53"/>
        <v>223</v>
      </c>
      <c r="B239" s="513"/>
      <c r="C239" s="404" t="str">
        <f t="shared" si="49"/>
        <v>C45-R41</v>
      </c>
      <c r="D239" s="405">
        <v>0.39100694444444822</v>
      </c>
      <c r="E239" s="405">
        <v>0.39116898148148527</v>
      </c>
      <c r="F239" s="406">
        <f t="shared" si="61"/>
        <v>1.7</v>
      </c>
      <c r="G239" s="468">
        <f t="shared" si="61"/>
        <v>9.44</v>
      </c>
      <c r="H239" s="407">
        <f t="shared" si="61"/>
        <v>1.2</v>
      </c>
      <c r="I239" s="407">
        <f t="shared" si="55"/>
        <v>11.139999999999999</v>
      </c>
      <c r="J239" s="407">
        <f t="shared" si="50"/>
        <v>11.239999999999998</v>
      </c>
      <c r="K239" s="408">
        <f t="shared" si="56"/>
        <v>9.9999999999999645E-2</v>
      </c>
      <c r="L239" s="409">
        <f t="shared" si="57"/>
        <v>0.5</v>
      </c>
      <c r="M239" s="410">
        <f t="shared" si="58"/>
        <v>11.639999999999999</v>
      </c>
      <c r="N239" s="410">
        <f t="shared" si="59"/>
        <v>11.739999999999998</v>
      </c>
      <c r="O239" s="411"/>
      <c r="P239" s="485">
        <f t="shared" ca="1" si="60"/>
        <v>0.39105324074074349</v>
      </c>
      <c r="Q239" s="484">
        <f t="shared" ca="1" si="51"/>
        <v>0.3911921296296324</v>
      </c>
      <c r="R239" s="486">
        <v>0.1</v>
      </c>
      <c r="S239" s="486"/>
      <c r="T239">
        <v>21</v>
      </c>
      <c r="U239" s="469" t="str">
        <f t="shared" si="48"/>
        <v>C45-R41</v>
      </c>
      <c r="V239">
        <v>45</v>
      </c>
      <c r="W239" s="470" t="s">
        <v>493</v>
      </c>
      <c r="X239" s="470" t="s">
        <v>494</v>
      </c>
      <c r="Y239">
        <v>41</v>
      </c>
      <c r="Z239" s="400">
        <v>223</v>
      </c>
      <c r="AA239" s="502">
        <v>223</v>
      </c>
      <c r="AC239" s="400">
        <f t="shared" si="52"/>
        <v>13</v>
      </c>
    </row>
    <row r="240" spans="1:29" ht="12.75" customHeight="1">
      <c r="A240" s="403">
        <f t="shared" si="53"/>
        <v>224</v>
      </c>
      <c r="B240" s="513"/>
      <c r="C240" s="404" t="str">
        <f t="shared" si="49"/>
        <v>C46-R40</v>
      </c>
      <c r="D240" s="405">
        <v>0.39140046296296677</v>
      </c>
      <c r="E240" s="405">
        <v>0.3915740740740779</v>
      </c>
      <c r="F240" s="406">
        <f t="shared" si="61"/>
        <v>1.7</v>
      </c>
      <c r="G240" s="468">
        <f t="shared" si="61"/>
        <v>9.44</v>
      </c>
      <c r="H240" s="407">
        <f t="shared" si="61"/>
        <v>1.2</v>
      </c>
      <c r="I240" s="407">
        <f t="shared" si="55"/>
        <v>11.139999999999999</v>
      </c>
      <c r="J240" s="407">
        <f t="shared" si="50"/>
        <v>11.169999999999998</v>
      </c>
      <c r="K240" s="408">
        <f t="shared" si="56"/>
        <v>2.9999999999999361E-2</v>
      </c>
      <c r="L240" s="409">
        <f t="shared" si="57"/>
        <v>0.5</v>
      </c>
      <c r="M240" s="410">
        <f t="shared" si="58"/>
        <v>11.639999999999999</v>
      </c>
      <c r="N240" s="410">
        <f t="shared" si="59"/>
        <v>11.669999999999998</v>
      </c>
      <c r="O240" s="411"/>
      <c r="P240" s="485">
        <f t="shared" ca="1" si="60"/>
        <v>0.39145833333333613</v>
      </c>
      <c r="Q240" s="484">
        <f t="shared" ca="1" si="51"/>
        <v>0.39163194444444727</v>
      </c>
      <c r="R240" s="486">
        <v>0.03</v>
      </c>
      <c r="S240" s="486"/>
      <c r="T240">
        <v>22</v>
      </c>
      <c r="U240" s="469" t="str">
        <f t="shared" si="48"/>
        <v>C46-R40</v>
      </c>
      <c r="V240">
        <v>46</v>
      </c>
      <c r="W240" s="470" t="s">
        <v>493</v>
      </c>
      <c r="X240" s="470" t="s">
        <v>494</v>
      </c>
      <c r="Y240">
        <v>40</v>
      </c>
      <c r="Z240" s="400">
        <v>224</v>
      </c>
      <c r="AA240" s="502">
        <v>224</v>
      </c>
      <c r="AC240" s="400">
        <f t="shared" si="52"/>
        <v>14</v>
      </c>
    </row>
    <row r="241" spans="1:29" ht="12.75" customHeight="1">
      <c r="A241" s="403">
        <f t="shared" si="53"/>
        <v>225</v>
      </c>
      <c r="B241" s="513"/>
      <c r="C241" s="404" t="str">
        <f t="shared" si="49"/>
        <v>C46-R38</v>
      </c>
      <c r="D241" s="405">
        <v>0.39185185185185567</v>
      </c>
      <c r="E241" s="405">
        <v>0.39201388888889271</v>
      </c>
      <c r="F241" s="406">
        <f t="shared" si="61"/>
        <v>1.7</v>
      </c>
      <c r="G241" s="468">
        <f t="shared" si="61"/>
        <v>9.44</v>
      </c>
      <c r="H241" s="407">
        <f t="shared" si="61"/>
        <v>1.2</v>
      </c>
      <c r="I241" s="407">
        <f t="shared" si="55"/>
        <v>11.139999999999999</v>
      </c>
      <c r="J241" s="407">
        <f t="shared" si="50"/>
        <v>11.249999999999998</v>
      </c>
      <c r="K241" s="408">
        <f t="shared" si="56"/>
        <v>0.10999999999999943</v>
      </c>
      <c r="L241" s="409">
        <f t="shared" si="57"/>
        <v>0.5</v>
      </c>
      <c r="M241" s="410">
        <f t="shared" si="58"/>
        <v>11.639999999999999</v>
      </c>
      <c r="N241" s="410">
        <f t="shared" si="59"/>
        <v>11.749999999999998</v>
      </c>
      <c r="O241" s="411"/>
      <c r="P241" s="485">
        <f t="shared" ca="1" si="60"/>
        <v>0.39190972222222503</v>
      </c>
      <c r="Q241" s="484">
        <f t="shared" ca="1" si="51"/>
        <v>0.39204861111111394</v>
      </c>
      <c r="R241" s="486">
        <v>0.11</v>
      </c>
      <c r="S241" s="486"/>
      <c r="T241">
        <v>23</v>
      </c>
      <c r="U241" s="469" t="str">
        <f t="shared" si="48"/>
        <v>C46-R38</v>
      </c>
      <c r="V241">
        <v>46</v>
      </c>
      <c r="W241" s="470" t="s">
        <v>493</v>
      </c>
      <c r="X241" s="470" t="s">
        <v>494</v>
      </c>
      <c r="Y241">
        <v>38</v>
      </c>
      <c r="Z241" s="400">
        <v>225</v>
      </c>
      <c r="AA241" s="502">
        <v>225</v>
      </c>
      <c r="AC241" s="400">
        <f t="shared" si="52"/>
        <v>15</v>
      </c>
    </row>
    <row r="242" spans="1:29" ht="12.75" customHeight="1">
      <c r="A242" s="403">
        <f t="shared" si="53"/>
        <v>226</v>
      </c>
      <c r="B242" s="513" t="str">
        <f>D12</f>
        <v>KM8+940, KM9+009,80</v>
      </c>
      <c r="C242" s="404" t="str">
        <f t="shared" si="49"/>
        <v>C46-R36</v>
      </c>
      <c r="D242" s="405">
        <v>0.39230324074074457</v>
      </c>
      <c r="E242" s="405">
        <v>0.39245370370370752</v>
      </c>
      <c r="F242" s="406">
        <f t="shared" si="61"/>
        <v>1.7</v>
      </c>
      <c r="G242" s="468">
        <f t="shared" si="61"/>
        <v>9.44</v>
      </c>
      <c r="H242" s="407">
        <f t="shared" si="61"/>
        <v>1.2</v>
      </c>
      <c r="I242" s="407">
        <f t="shared" si="55"/>
        <v>11.139999999999999</v>
      </c>
      <c r="J242" s="407">
        <f t="shared" si="50"/>
        <v>11.29</v>
      </c>
      <c r="K242" s="408">
        <f t="shared" si="56"/>
        <v>0.15000000000000036</v>
      </c>
      <c r="L242" s="409">
        <f t="shared" si="57"/>
        <v>0.5</v>
      </c>
      <c r="M242" s="410">
        <f t="shared" si="58"/>
        <v>11.639999999999999</v>
      </c>
      <c r="N242" s="410">
        <f t="shared" si="59"/>
        <v>11.79</v>
      </c>
      <c r="O242" s="411"/>
      <c r="P242" s="485">
        <f t="shared" ca="1" si="60"/>
        <v>0.39232638888889171</v>
      </c>
      <c r="Q242" s="484">
        <f t="shared" ca="1" si="51"/>
        <v>0.39247685185185466</v>
      </c>
      <c r="R242" s="486">
        <v>0.15</v>
      </c>
      <c r="S242" s="486"/>
      <c r="T242">
        <v>24</v>
      </c>
      <c r="U242" s="469" t="str">
        <f t="shared" si="48"/>
        <v>C46-R36</v>
      </c>
      <c r="V242">
        <v>46</v>
      </c>
      <c r="W242" s="470" t="s">
        <v>493</v>
      </c>
      <c r="X242" s="470" t="s">
        <v>494</v>
      </c>
      <c r="Y242">
        <v>36</v>
      </c>
      <c r="Z242" s="400">
        <v>226</v>
      </c>
      <c r="AA242" s="502">
        <v>226</v>
      </c>
      <c r="AC242" s="400">
        <f t="shared" si="52"/>
        <v>16</v>
      </c>
    </row>
    <row r="243" spans="1:29" ht="12.75" customHeight="1">
      <c r="A243" s="403">
        <f t="shared" si="53"/>
        <v>227</v>
      </c>
      <c r="B243" s="513"/>
      <c r="C243" s="404" t="str">
        <f t="shared" si="49"/>
        <v>C46-R34</v>
      </c>
      <c r="D243" s="405">
        <v>0.39270833333333716</v>
      </c>
      <c r="E243" s="405">
        <v>0.39285879629630011</v>
      </c>
      <c r="F243" s="406">
        <f t="shared" ref="F243:H258" si="62">F242</f>
        <v>1.7</v>
      </c>
      <c r="G243" s="468">
        <f t="shared" si="62"/>
        <v>9.44</v>
      </c>
      <c r="H243" s="407">
        <f t="shared" si="62"/>
        <v>1.2</v>
      </c>
      <c r="I243" s="407">
        <f t="shared" si="55"/>
        <v>11.139999999999999</v>
      </c>
      <c r="J243" s="407">
        <f t="shared" si="50"/>
        <v>11.27</v>
      </c>
      <c r="K243" s="408">
        <f t="shared" si="56"/>
        <v>0.13000000000000078</v>
      </c>
      <c r="L243" s="409">
        <f t="shared" si="57"/>
        <v>0.5</v>
      </c>
      <c r="M243" s="410">
        <f t="shared" si="58"/>
        <v>11.639999999999999</v>
      </c>
      <c r="N243" s="410">
        <f t="shared" si="59"/>
        <v>11.77</v>
      </c>
      <c r="O243" s="411"/>
      <c r="P243" s="485">
        <f t="shared" ca="1" si="60"/>
        <v>0.39276620370370652</v>
      </c>
      <c r="Q243" s="484">
        <f t="shared" ca="1" si="51"/>
        <v>0.39292824074074356</v>
      </c>
      <c r="R243" s="486">
        <v>0.13</v>
      </c>
      <c r="S243" s="486"/>
      <c r="T243">
        <v>25</v>
      </c>
      <c r="U243" s="469" t="str">
        <f t="shared" si="48"/>
        <v>C46-R34</v>
      </c>
      <c r="V243">
        <v>46</v>
      </c>
      <c r="W243" s="470" t="s">
        <v>493</v>
      </c>
      <c r="X243" s="470" t="s">
        <v>494</v>
      </c>
      <c r="Y243">
        <v>34</v>
      </c>
      <c r="Z243" s="400">
        <v>227</v>
      </c>
      <c r="AA243" s="502">
        <v>227</v>
      </c>
      <c r="AC243" s="400">
        <f t="shared" si="52"/>
        <v>17</v>
      </c>
    </row>
    <row r="244" spans="1:29" ht="12.75" customHeight="1">
      <c r="A244" s="403">
        <f t="shared" si="53"/>
        <v>228</v>
      </c>
      <c r="B244" s="513"/>
      <c r="C244" s="404" t="str">
        <f t="shared" si="49"/>
        <v>C46-R32</v>
      </c>
      <c r="D244" s="405">
        <v>0.39310185185185564</v>
      </c>
      <c r="E244" s="405">
        <v>0.39324074074074455</v>
      </c>
      <c r="F244" s="406">
        <f t="shared" si="62"/>
        <v>1.7</v>
      </c>
      <c r="G244" s="468">
        <f t="shared" si="62"/>
        <v>9.44</v>
      </c>
      <c r="H244" s="407">
        <f t="shared" si="62"/>
        <v>1.2</v>
      </c>
      <c r="I244" s="407">
        <f t="shared" si="55"/>
        <v>11.139999999999999</v>
      </c>
      <c r="J244" s="407">
        <f t="shared" si="50"/>
        <v>11.219999999999999</v>
      </c>
      <c r="K244" s="408">
        <f t="shared" si="56"/>
        <v>8.0000000000000071E-2</v>
      </c>
      <c r="L244" s="409">
        <f t="shared" si="57"/>
        <v>0.5</v>
      </c>
      <c r="M244" s="410">
        <f t="shared" si="58"/>
        <v>11.639999999999999</v>
      </c>
      <c r="N244" s="410">
        <f t="shared" si="59"/>
        <v>11.719999999999999</v>
      </c>
      <c r="O244" s="411"/>
      <c r="P244" s="485">
        <f t="shared" ca="1" si="60"/>
        <v>0.39321759259259542</v>
      </c>
      <c r="Q244" s="484">
        <f t="shared" ca="1" si="51"/>
        <v>0.39337962962963247</v>
      </c>
      <c r="R244" s="486">
        <v>0.08</v>
      </c>
      <c r="S244" s="486"/>
      <c r="T244">
        <v>1</v>
      </c>
      <c r="U244" s="469" t="str">
        <f t="shared" si="48"/>
        <v>C46-R32</v>
      </c>
      <c r="V244">
        <v>46</v>
      </c>
      <c r="W244" s="470" t="s">
        <v>493</v>
      </c>
      <c r="X244" s="470" t="s">
        <v>494</v>
      </c>
      <c r="Y244">
        <v>32</v>
      </c>
      <c r="Z244" s="400">
        <v>228</v>
      </c>
      <c r="AA244" s="502">
        <v>228</v>
      </c>
      <c r="AC244" s="400">
        <f t="shared" si="52"/>
        <v>18</v>
      </c>
    </row>
    <row r="245" spans="1:29" ht="12.75" customHeight="1">
      <c r="A245" s="403">
        <f t="shared" si="53"/>
        <v>229</v>
      </c>
      <c r="B245" s="513"/>
      <c r="C245" s="404" t="str">
        <f t="shared" si="49"/>
        <v>C46-R30</v>
      </c>
      <c r="D245" s="405">
        <v>0.39353009259259641</v>
      </c>
      <c r="E245" s="405">
        <v>0.39370370370370755</v>
      </c>
      <c r="F245" s="406">
        <f t="shared" si="62"/>
        <v>1.7</v>
      </c>
      <c r="G245" s="468">
        <f t="shared" si="62"/>
        <v>9.44</v>
      </c>
      <c r="H245" s="407">
        <f t="shared" si="62"/>
        <v>1.2</v>
      </c>
      <c r="I245" s="407">
        <f t="shared" si="55"/>
        <v>11.139999999999999</v>
      </c>
      <c r="J245" s="407">
        <f t="shared" si="50"/>
        <v>11.19</v>
      </c>
      <c r="K245" s="408">
        <f t="shared" si="56"/>
        <v>5.0000000000000711E-2</v>
      </c>
      <c r="L245" s="409">
        <f t="shared" si="57"/>
        <v>0.5</v>
      </c>
      <c r="M245" s="410">
        <f t="shared" si="58"/>
        <v>11.639999999999999</v>
      </c>
      <c r="N245" s="410">
        <f t="shared" si="59"/>
        <v>11.69</v>
      </c>
      <c r="O245" s="411"/>
      <c r="P245" s="485">
        <f t="shared" ca="1" si="60"/>
        <v>0.39365740740741023</v>
      </c>
      <c r="Q245" s="484">
        <f t="shared" ca="1" si="51"/>
        <v>0.39381944444444728</v>
      </c>
      <c r="R245" s="486">
        <v>0.05</v>
      </c>
      <c r="S245" s="486"/>
      <c r="T245">
        <v>2</v>
      </c>
      <c r="U245" s="469" t="str">
        <f t="shared" si="48"/>
        <v>C46-R30</v>
      </c>
      <c r="V245">
        <v>46</v>
      </c>
      <c r="W245" s="470" t="s">
        <v>493</v>
      </c>
      <c r="X245" s="470" t="s">
        <v>494</v>
      </c>
      <c r="Y245">
        <v>30</v>
      </c>
      <c r="Z245" s="400">
        <v>229</v>
      </c>
      <c r="AA245" s="502">
        <v>229</v>
      </c>
      <c r="AC245" s="400">
        <f t="shared" si="52"/>
        <v>19</v>
      </c>
    </row>
    <row r="246" spans="1:29" ht="12.75" customHeight="1">
      <c r="A246" s="403">
        <f t="shared" si="53"/>
        <v>230</v>
      </c>
      <c r="B246" s="513"/>
      <c r="C246" s="404" t="str">
        <f t="shared" si="49"/>
        <v>C46-R28</v>
      </c>
      <c r="D246" s="405">
        <v>0.39399305555555941</v>
      </c>
      <c r="E246" s="405">
        <v>0.39416666666667055</v>
      </c>
      <c r="F246" s="406">
        <f t="shared" si="62"/>
        <v>1.7</v>
      </c>
      <c r="G246" s="468">
        <f t="shared" si="62"/>
        <v>9.44</v>
      </c>
      <c r="H246" s="407">
        <f t="shared" si="62"/>
        <v>1.2</v>
      </c>
      <c r="I246" s="407">
        <f t="shared" si="55"/>
        <v>11.139999999999999</v>
      </c>
      <c r="J246" s="407">
        <f t="shared" si="50"/>
        <v>11.169999999999998</v>
      </c>
      <c r="K246" s="408">
        <f t="shared" si="56"/>
        <v>2.9999999999999361E-2</v>
      </c>
      <c r="L246" s="409">
        <f t="shared" si="57"/>
        <v>0.5</v>
      </c>
      <c r="M246" s="410">
        <f t="shared" si="58"/>
        <v>11.639999999999999</v>
      </c>
      <c r="N246" s="410">
        <f t="shared" si="59"/>
        <v>11.669999999999998</v>
      </c>
      <c r="O246" s="411"/>
      <c r="P246" s="485">
        <f t="shared" ca="1" si="60"/>
        <v>0.39406250000000281</v>
      </c>
      <c r="Q246" s="484">
        <f t="shared" ca="1" si="51"/>
        <v>0.39423611111111395</v>
      </c>
      <c r="R246" s="486">
        <v>0.03</v>
      </c>
      <c r="S246" s="486"/>
      <c r="T246">
        <v>3</v>
      </c>
      <c r="U246" s="469" t="str">
        <f t="shared" si="48"/>
        <v>C46-R28</v>
      </c>
      <c r="V246">
        <v>46</v>
      </c>
      <c r="W246" s="470" t="s">
        <v>493</v>
      </c>
      <c r="X246" s="470" t="s">
        <v>494</v>
      </c>
      <c r="Y246">
        <v>28</v>
      </c>
      <c r="Z246" s="400">
        <v>230</v>
      </c>
      <c r="AA246" s="502">
        <v>230</v>
      </c>
      <c r="AC246" s="400">
        <f t="shared" si="52"/>
        <v>20</v>
      </c>
    </row>
    <row r="247" spans="1:29" ht="12.75" customHeight="1">
      <c r="A247" s="403">
        <f t="shared" si="53"/>
        <v>231</v>
      </c>
      <c r="B247" s="513"/>
      <c r="C247" s="404" t="str">
        <f t="shared" si="49"/>
        <v>C46-R26</v>
      </c>
      <c r="D247" s="405">
        <v>0.39445601851852241</v>
      </c>
      <c r="E247" s="405">
        <v>0.39459490740741132</v>
      </c>
      <c r="F247" s="406">
        <f t="shared" si="62"/>
        <v>1.7</v>
      </c>
      <c r="G247" s="468">
        <f t="shared" si="62"/>
        <v>9.44</v>
      </c>
      <c r="H247" s="407">
        <f t="shared" si="62"/>
        <v>1.2</v>
      </c>
      <c r="I247" s="407">
        <f t="shared" si="55"/>
        <v>11.139999999999999</v>
      </c>
      <c r="J247" s="407">
        <f t="shared" si="50"/>
        <v>11.29</v>
      </c>
      <c r="K247" s="408">
        <f t="shared" si="56"/>
        <v>0.15000000000000036</v>
      </c>
      <c r="L247" s="409">
        <f t="shared" si="57"/>
        <v>0.5</v>
      </c>
      <c r="M247" s="410">
        <f t="shared" si="58"/>
        <v>11.639999999999999</v>
      </c>
      <c r="N247" s="410">
        <f t="shared" si="59"/>
        <v>11.79</v>
      </c>
      <c r="O247" s="411"/>
      <c r="P247" s="485">
        <f t="shared" ca="1" si="60"/>
        <v>0.39452546296296581</v>
      </c>
      <c r="Q247" s="484">
        <f t="shared" ca="1" si="51"/>
        <v>0.39469907407407695</v>
      </c>
      <c r="R247" s="486">
        <v>0.15</v>
      </c>
      <c r="S247" s="486"/>
      <c r="T247">
        <v>4</v>
      </c>
      <c r="U247" s="469" t="str">
        <f t="shared" si="48"/>
        <v>C46-R26</v>
      </c>
      <c r="V247">
        <v>46</v>
      </c>
      <c r="W247" s="470" t="s">
        <v>493</v>
      </c>
      <c r="X247" s="470" t="s">
        <v>494</v>
      </c>
      <c r="Y247">
        <v>26</v>
      </c>
      <c r="Z247" s="400">
        <v>231</v>
      </c>
      <c r="AA247" s="502">
        <v>231</v>
      </c>
      <c r="AC247" s="400">
        <f t="shared" si="52"/>
        <v>1</v>
      </c>
    </row>
    <row r="248" spans="1:29" ht="12.75" customHeight="1">
      <c r="A248" s="403">
        <f t="shared" si="53"/>
        <v>232</v>
      </c>
      <c r="B248" s="513"/>
      <c r="C248" s="404" t="str">
        <f t="shared" si="49"/>
        <v>C46-R24</v>
      </c>
      <c r="D248" s="405">
        <v>0.39486111111111505</v>
      </c>
      <c r="E248" s="405">
        <v>0.39502314814815209</v>
      </c>
      <c r="F248" s="406">
        <f t="shared" si="62"/>
        <v>1.7</v>
      </c>
      <c r="G248" s="468">
        <f t="shared" si="62"/>
        <v>9.44</v>
      </c>
      <c r="H248" s="407">
        <f t="shared" si="62"/>
        <v>1.2</v>
      </c>
      <c r="I248" s="407">
        <f t="shared" si="55"/>
        <v>11.139999999999999</v>
      </c>
      <c r="J248" s="407">
        <f t="shared" si="50"/>
        <v>11.169999999999998</v>
      </c>
      <c r="K248" s="408">
        <f t="shared" si="56"/>
        <v>2.9999999999999361E-2</v>
      </c>
      <c r="L248" s="409">
        <f t="shared" si="57"/>
        <v>0.5</v>
      </c>
      <c r="M248" s="410">
        <f t="shared" si="58"/>
        <v>11.639999999999999</v>
      </c>
      <c r="N248" s="410">
        <f t="shared" si="59"/>
        <v>11.669999999999998</v>
      </c>
      <c r="O248" s="411"/>
      <c r="P248" s="485">
        <f t="shared" ca="1" si="60"/>
        <v>0.39495370370370658</v>
      </c>
      <c r="Q248" s="484">
        <f t="shared" ca="1" si="51"/>
        <v>0.39511574074074363</v>
      </c>
      <c r="R248" s="486">
        <v>0.03</v>
      </c>
      <c r="S248" s="486"/>
      <c r="T248">
        <v>5</v>
      </c>
      <c r="U248" s="469" t="str">
        <f t="shared" si="48"/>
        <v>C46-R24</v>
      </c>
      <c r="V248">
        <v>46</v>
      </c>
      <c r="W248" s="470" t="s">
        <v>493</v>
      </c>
      <c r="X248" s="470" t="s">
        <v>494</v>
      </c>
      <c r="Y248">
        <v>24</v>
      </c>
      <c r="Z248" s="400">
        <v>232</v>
      </c>
      <c r="AA248" s="502">
        <v>232</v>
      </c>
      <c r="AC248" s="400">
        <f t="shared" si="52"/>
        <v>2</v>
      </c>
    </row>
    <row r="249" spans="1:29" ht="12.75" customHeight="1">
      <c r="A249" s="403">
        <f t="shared" si="53"/>
        <v>233</v>
      </c>
      <c r="B249" s="513"/>
      <c r="C249" s="404" t="str">
        <f t="shared" si="49"/>
        <v>C46-R22</v>
      </c>
      <c r="D249" s="405">
        <v>0.39525462962963359</v>
      </c>
      <c r="E249" s="405">
        <v>0.39541666666667064</v>
      </c>
      <c r="F249" s="406">
        <f t="shared" si="62"/>
        <v>1.7</v>
      </c>
      <c r="G249" s="468">
        <f t="shared" si="62"/>
        <v>9.44</v>
      </c>
      <c r="H249" s="407">
        <f t="shared" si="62"/>
        <v>1.2</v>
      </c>
      <c r="I249" s="407">
        <f t="shared" si="55"/>
        <v>11.139999999999999</v>
      </c>
      <c r="J249" s="407">
        <f t="shared" si="50"/>
        <v>11.29</v>
      </c>
      <c r="K249" s="408">
        <f t="shared" si="56"/>
        <v>0.15000000000000036</v>
      </c>
      <c r="L249" s="409">
        <f t="shared" si="57"/>
        <v>0.5</v>
      </c>
      <c r="M249" s="410">
        <f t="shared" si="58"/>
        <v>11.639999999999999</v>
      </c>
      <c r="N249" s="410">
        <f t="shared" si="59"/>
        <v>11.79</v>
      </c>
      <c r="O249" s="411"/>
      <c r="P249" s="485">
        <f t="shared" ca="1" si="60"/>
        <v>0.39537037037037326</v>
      </c>
      <c r="Q249" s="484">
        <f t="shared" ca="1" si="51"/>
        <v>0.39550925925926217</v>
      </c>
      <c r="R249" s="486">
        <v>0.15</v>
      </c>
      <c r="S249" s="486"/>
      <c r="T249">
        <v>6</v>
      </c>
      <c r="U249" s="469" t="str">
        <f t="shared" si="48"/>
        <v>C46-R22</v>
      </c>
      <c r="V249">
        <v>46</v>
      </c>
      <c r="W249" s="470" t="s">
        <v>493</v>
      </c>
      <c r="X249" s="470" t="s">
        <v>494</v>
      </c>
      <c r="Y249">
        <v>22</v>
      </c>
      <c r="Z249" s="400">
        <v>233</v>
      </c>
      <c r="AA249" s="502">
        <v>233</v>
      </c>
      <c r="AC249" s="400">
        <f t="shared" si="52"/>
        <v>3</v>
      </c>
    </row>
    <row r="250" spans="1:29" ht="12.75" customHeight="1">
      <c r="A250" s="403">
        <f t="shared" si="53"/>
        <v>234</v>
      </c>
      <c r="B250" s="513"/>
      <c r="C250" s="404" t="str">
        <f t="shared" si="49"/>
        <v>C46-R20</v>
      </c>
      <c r="D250" s="405">
        <v>0.3956944444444484</v>
      </c>
      <c r="E250" s="405">
        <v>0.39585648148148544</v>
      </c>
      <c r="F250" s="406">
        <f t="shared" si="62"/>
        <v>1.7</v>
      </c>
      <c r="G250" s="468">
        <f t="shared" si="62"/>
        <v>9.44</v>
      </c>
      <c r="H250" s="407">
        <f t="shared" si="62"/>
        <v>1.2</v>
      </c>
      <c r="I250" s="407">
        <f t="shared" si="55"/>
        <v>11.139999999999999</v>
      </c>
      <c r="J250" s="407">
        <f t="shared" si="50"/>
        <v>11.249999999999998</v>
      </c>
      <c r="K250" s="408">
        <f t="shared" si="56"/>
        <v>0.10999999999999943</v>
      </c>
      <c r="L250" s="409">
        <f t="shared" si="57"/>
        <v>0.5</v>
      </c>
      <c r="M250" s="410">
        <f t="shared" si="58"/>
        <v>11.639999999999999</v>
      </c>
      <c r="N250" s="410">
        <f t="shared" si="59"/>
        <v>11.749999999999998</v>
      </c>
      <c r="O250" s="411"/>
      <c r="P250" s="485">
        <f t="shared" ca="1" si="60"/>
        <v>0.39579861111111403</v>
      </c>
      <c r="Q250" s="484">
        <f t="shared" ca="1" si="51"/>
        <v>0.39593750000000294</v>
      </c>
      <c r="R250" s="486">
        <v>0.11</v>
      </c>
      <c r="S250" s="486"/>
      <c r="T250">
        <v>7</v>
      </c>
      <c r="U250" s="469" t="str">
        <f t="shared" si="48"/>
        <v>C46-R20</v>
      </c>
      <c r="V250">
        <v>46</v>
      </c>
      <c r="W250" s="470" t="s">
        <v>493</v>
      </c>
      <c r="X250" s="470" t="s">
        <v>494</v>
      </c>
      <c r="Y250">
        <v>20</v>
      </c>
      <c r="Z250" s="400">
        <v>234</v>
      </c>
      <c r="AA250" s="502">
        <v>234</v>
      </c>
      <c r="AC250" s="400">
        <f t="shared" si="52"/>
        <v>4</v>
      </c>
    </row>
    <row r="251" spans="1:29" ht="12.75" customHeight="1">
      <c r="A251" s="403">
        <f t="shared" si="53"/>
        <v>235</v>
      </c>
      <c r="B251" s="513"/>
      <c r="C251" s="404" t="str">
        <f t="shared" si="49"/>
        <v>C46-R18</v>
      </c>
      <c r="D251" s="405">
        <v>0.39611111111111508</v>
      </c>
      <c r="E251" s="405">
        <v>0.39625000000000399</v>
      </c>
      <c r="F251" s="406">
        <f t="shared" si="62"/>
        <v>1.7</v>
      </c>
      <c r="G251" s="468">
        <f t="shared" si="62"/>
        <v>9.44</v>
      </c>
      <c r="H251" s="407">
        <f t="shared" si="62"/>
        <v>1.2</v>
      </c>
      <c r="I251" s="407">
        <f t="shared" si="55"/>
        <v>11.139999999999999</v>
      </c>
      <c r="J251" s="407">
        <f t="shared" si="50"/>
        <v>11.229999999999999</v>
      </c>
      <c r="K251" s="408">
        <f t="shared" si="56"/>
        <v>8.9999999999999858E-2</v>
      </c>
      <c r="L251" s="409">
        <f t="shared" si="57"/>
        <v>0.5</v>
      </c>
      <c r="M251" s="410">
        <f t="shared" si="58"/>
        <v>11.639999999999999</v>
      </c>
      <c r="N251" s="410">
        <f t="shared" si="59"/>
        <v>11.729999999999999</v>
      </c>
      <c r="O251" s="411"/>
      <c r="P251" s="485">
        <f t="shared" ca="1" si="60"/>
        <v>0.39620370370370667</v>
      </c>
      <c r="Q251" s="484">
        <f t="shared" ca="1" si="51"/>
        <v>0.39635416666666962</v>
      </c>
      <c r="R251" s="486">
        <v>0.09</v>
      </c>
      <c r="S251" s="486"/>
      <c r="T251">
        <v>8</v>
      </c>
      <c r="U251" s="469" t="str">
        <f t="shared" si="48"/>
        <v>C46-R18</v>
      </c>
      <c r="V251">
        <v>46</v>
      </c>
      <c r="W251" s="470" t="s">
        <v>493</v>
      </c>
      <c r="X251" s="470" t="s">
        <v>494</v>
      </c>
      <c r="Y251">
        <v>18</v>
      </c>
      <c r="Z251" s="400">
        <v>235</v>
      </c>
      <c r="AA251" s="502">
        <v>235</v>
      </c>
      <c r="AC251" s="400">
        <f t="shared" si="52"/>
        <v>5</v>
      </c>
    </row>
    <row r="252" spans="1:29" ht="12.75" customHeight="1">
      <c r="A252" s="403">
        <f t="shared" si="53"/>
        <v>236</v>
      </c>
      <c r="B252" s="513"/>
      <c r="C252" s="404" t="str">
        <f t="shared" si="49"/>
        <v>C46-R16</v>
      </c>
      <c r="D252" s="405">
        <v>0.39649305555555953</v>
      </c>
      <c r="E252" s="405">
        <v>0.39665509259259657</v>
      </c>
      <c r="F252" s="406">
        <f t="shared" si="62"/>
        <v>1.7</v>
      </c>
      <c r="G252" s="468">
        <f t="shared" si="62"/>
        <v>9.44</v>
      </c>
      <c r="H252" s="407">
        <f t="shared" si="62"/>
        <v>1.2</v>
      </c>
      <c r="I252" s="407">
        <f t="shared" si="55"/>
        <v>11.139999999999999</v>
      </c>
      <c r="J252" s="407">
        <f t="shared" si="50"/>
        <v>11.27</v>
      </c>
      <c r="K252" s="408">
        <f t="shared" si="56"/>
        <v>0.13000000000000078</v>
      </c>
      <c r="L252" s="409">
        <f t="shared" si="57"/>
        <v>0.5</v>
      </c>
      <c r="M252" s="410">
        <f t="shared" si="58"/>
        <v>11.639999999999999</v>
      </c>
      <c r="N252" s="410">
        <f t="shared" si="59"/>
        <v>11.77</v>
      </c>
      <c r="O252" s="411"/>
      <c r="P252" s="485">
        <f t="shared" ca="1" si="60"/>
        <v>0.39660879629629925</v>
      </c>
      <c r="Q252" s="484">
        <f t="shared" ca="1" si="51"/>
        <v>0.39678240740741039</v>
      </c>
      <c r="R252" s="486">
        <v>0.13</v>
      </c>
      <c r="S252" s="486"/>
      <c r="T252">
        <v>9</v>
      </c>
      <c r="U252" s="469" t="str">
        <f t="shared" si="48"/>
        <v>C46-R16</v>
      </c>
      <c r="V252">
        <v>46</v>
      </c>
      <c r="W252" s="470" t="s">
        <v>493</v>
      </c>
      <c r="X252" s="470" t="s">
        <v>494</v>
      </c>
      <c r="Y252">
        <v>16</v>
      </c>
      <c r="Z252" s="400">
        <v>236</v>
      </c>
      <c r="AA252" s="502">
        <v>236</v>
      </c>
      <c r="AC252" s="400">
        <f t="shared" si="52"/>
        <v>6</v>
      </c>
    </row>
    <row r="253" spans="1:29" ht="12.75" customHeight="1">
      <c r="A253" s="403">
        <f t="shared" si="53"/>
        <v>237</v>
      </c>
      <c r="B253" s="513"/>
      <c r="C253" s="404" t="str">
        <f t="shared" si="49"/>
        <v>C46-R14</v>
      </c>
      <c r="D253" s="405">
        <v>0.3969097222222262</v>
      </c>
      <c r="E253" s="405">
        <v>0.39707175925926325</v>
      </c>
      <c r="F253" s="406">
        <f t="shared" si="62"/>
        <v>1.7</v>
      </c>
      <c r="G253" s="468">
        <f t="shared" si="62"/>
        <v>9.44</v>
      </c>
      <c r="H253" s="407">
        <f t="shared" si="62"/>
        <v>1.2</v>
      </c>
      <c r="I253" s="407">
        <f t="shared" si="55"/>
        <v>11.139999999999999</v>
      </c>
      <c r="J253" s="407">
        <f t="shared" si="50"/>
        <v>11.259999999999998</v>
      </c>
      <c r="K253" s="408">
        <f t="shared" si="56"/>
        <v>0.11999999999999922</v>
      </c>
      <c r="L253" s="409">
        <f t="shared" si="57"/>
        <v>0.5</v>
      </c>
      <c r="M253" s="410">
        <f t="shared" si="58"/>
        <v>11.639999999999999</v>
      </c>
      <c r="N253" s="410">
        <f t="shared" si="59"/>
        <v>11.759999999999998</v>
      </c>
      <c r="O253" s="411"/>
      <c r="P253" s="485">
        <f t="shared" ca="1" si="60"/>
        <v>0.39702546296296592</v>
      </c>
      <c r="Q253" s="484">
        <f t="shared" ca="1" si="51"/>
        <v>0.39719907407407706</v>
      </c>
      <c r="R253" s="486">
        <v>0.12</v>
      </c>
      <c r="S253" s="486"/>
      <c r="T253">
        <v>10</v>
      </c>
      <c r="U253" s="469" t="str">
        <f t="shared" si="48"/>
        <v>C46-R14</v>
      </c>
      <c r="V253">
        <v>46</v>
      </c>
      <c r="W253" s="470" t="s">
        <v>493</v>
      </c>
      <c r="X253" s="470" t="s">
        <v>494</v>
      </c>
      <c r="Y253">
        <v>14</v>
      </c>
      <c r="Z253" s="400">
        <v>237</v>
      </c>
      <c r="AA253" s="502">
        <v>237</v>
      </c>
      <c r="AC253" s="400">
        <f t="shared" si="52"/>
        <v>7</v>
      </c>
    </row>
    <row r="254" spans="1:29" ht="12.75" customHeight="1">
      <c r="A254" s="403">
        <f t="shared" si="53"/>
        <v>238</v>
      </c>
      <c r="B254" s="513"/>
      <c r="C254" s="404" t="str">
        <f t="shared" si="49"/>
        <v>C46-R12</v>
      </c>
      <c r="D254" s="405">
        <v>0.39736111111111511</v>
      </c>
      <c r="E254" s="405">
        <v>0.39752314814815215</v>
      </c>
      <c r="F254" s="406">
        <f t="shared" si="62"/>
        <v>1.7</v>
      </c>
      <c r="G254" s="468">
        <f t="shared" si="62"/>
        <v>9.44</v>
      </c>
      <c r="H254" s="407">
        <f t="shared" si="62"/>
        <v>1.2</v>
      </c>
      <c r="I254" s="407">
        <f t="shared" si="55"/>
        <v>11.139999999999999</v>
      </c>
      <c r="J254" s="407">
        <f t="shared" si="50"/>
        <v>11.249999999999998</v>
      </c>
      <c r="K254" s="408">
        <f t="shared" si="56"/>
        <v>0.10999999999999943</v>
      </c>
      <c r="L254" s="409">
        <f t="shared" si="57"/>
        <v>0.5</v>
      </c>
      <c r="M254" s="410">
        <f t="shared" si="58"/>
        <v>11.639999999999999</v>
      </c>
      <c r="N254" s="410">
        <f t="shared" si="59"/>
        <v>11.749999999999998</v>
      </c>
      <c r="O254" s="411"/>
      <c r="P254" s="485">
        <f t="shared" ca="1" si="60"/>
        <v>0.39743055555555856</v>
      </c>
      <c r="Q254" s="484">
        <f t="shared" ca="1" si="51"/>
        <v>0.39758101851852151</v>
      </c>
      <c r="R254" s="486">
        <v>0.11</v>
      </c>
      <c r="S254" s="486"/>
      <c r="T254">
        <v>11</v>
      </c>
      <c r="U254" s="469" t="str">
        <f t="shared" si="48"/>
        <v>C46-R12</v>
      </c>
      <c r="V254">
        <v>46</v>
      </c>
      <c r="W254" s="470" t="s">
        <v>493</v>
      </c>
      <c r="X254" s="470" t="s">
        <v>494</v>
      </c>
      <c r="Y254">
        <v>12</v>
      </c>
      <c r="Z254" s="400">
        <v>238</v>
      </c>
      <c r="AA254" s="502">
        <v>238</v>
      </c>
      <c r="AC254" s="400">
        <f t="shared" si="52"/>
        <v>8</v>
      </c>
    </row>
    <row r="255" spans="1:29" ht="12.75" customHeight="1">
      <c r="A255" s="403">
        <f t="shared" si="53"/>
        <v>239</v>
      </c>
      <c r="B255" s="513"/>
      <c r="C255" s="404" t="str">
        <f t="shared" si="49"/>
        <v>C46-R10</v>
      </c>
      <c r="D255" s="405">
        <v>0.39778935185185588</v>
      </c>
      <c r="E255" s="405">
        <v>0.39793981481481883</v>
      </c>
      <c r="F255" s="406">
        <f t="shared" si="62"/>
        <v>1.7</v>
      </c>
      <c r="G255" s="468">
        <f t="shared" si="62"/>
        <v>9.44</v>
      </c>
      <c r="H255" s="407">
        <f t="shared" si="62"/>
        <v>1.2</v>
      </c>
      <c r="I255" s="407">
        <f t="shared" si="55"/>
        <v>11.139999999999999</v>
      </c>
      <c r="J255" s="407">
        <f t="shared" si="50"/>
        <v>11.229999999999999</v>
      </c>
      <c r="K255" s="408">
        <f t="shared" si="56"/>
        <v>8.9999999999999858E-2</v>
      </c>
      <c r="L255" s="409">
        <f t="shared" si="57"/>
        <v>0.5</v>
      </c>
      <c r="M255" s="410">
        <f t="shared" si="58"/>
        <v>11.639999999999999</v>
      </c>
      <c r="N255" s="410">
        <f t="shared" si="59"/>
        <v>11.729999999999999</v>
      </c>
      <c r="O255" s="411"/>
      <c r="P255" s="485">
        <f t="shared" ca="1" si="60"/>
        <v>0.39784722222222524</v>
      </c>
      <c r="Q255" s="484">
        <f t="shared" ca="1" si="51"/>
        <v>0.39802083333333638</v>
      </c>
      <c r="R255" s="486">
        <v>0.09</v>
      </c>
      <c r="S255" s="486"/>
      <c r="T255">
        <v>12</v>
      </c>
      <c r="U255" s="469" t="str">
        <f t="shared" si="48"/>
        <v>C46-R10</v>
      </c>
      <c r="V255">
        <v>46</v>
      </c>
      <c r="W255" s="470" t="s">
        <v>493</v>
      </c>
      <c r="X255" s="470" t="s">
        <v>494</v>
      </c>
      <c r="Y255">
        <v>10</v>
      </c>
      <c r="Z255" s="400">
        <v>239</v>
      </c>
      <c r="AA255" s="502">
        <v>239</v>
      </c>
      <c r="AC255" s="400">
        <f t="shared" si="52"/>
        <v>9</v>
      </c>
    </row>
    <row r="256" spans="1:29" ht="12.75" customHeight="1">
      <c r="A256" s="403">
        <f t="shared" si="53"/>
        <v>240</v>
      </c>
      <c r="B256" s="513"/>
      <c r="C256" s="404" t="str">
        <f t="shared" si="49"/>
        <v>C46-R8</v>
      </c>
      <c r="D256" s="405">
        <v>0.39819444444444846</v>
      </c>
      <c r="E256" s="405">
        <v>0.3983680555555596</v>
      </c>
      <c r="F256" s="406">
        <f t="shared" si="62"/>
        <v>1.7</v>
      </c>
      <c r="G256" s="468">
        <f t="shared" si="62"/>
        <v>9.44</v>
      </c>
      <c r="H256" s="407">
        <f t="shared" si="62"/>
        <v>1.2</v>
      </c>
      <c r="I256" s="407">
        <f t="shared" si="55"/>
        <v>11.139999999999999</v>
      </c>
      <c r="J256" s="407">
        <f t="shared" si="50"/>
        <v>11.159999999999998</v>
      </c>
      <c r="K256" s="408">
        <f t="shared" si="56"/>
        <v>1.9999999999999574E-2</v>
      </c>
      <c r="L256" s="409">
        <f t="shared" si="57"/>
        <v>0.5</v>
      </c>
      <c r="M256" s="410">
        <f t="shared" si="58"/>
        <v>11.639999999999999</v>
      </c>
      <c r="N256" s="410">
        <f t="shared" si="59"/>
        <v>11.659999999999998</v>
      </c>
      <c r="O256" s="411"/>
      <c r="P256" s="485">
        <f t="shared" ca="1" si="60"/>
        <v>0.3982870370370401</v>
      </c>
      <c r="Q256" s="484">
        <f t="shared" ca="1" si="51"/>
        <v>0.39843750000000305</v>
      </c>
      <c r="R256" s="486">
        <v>0.02</v>
      </c>
      <c r="S256" s="486"/>
      <c r="T256">
        <v>13</v>
      </c>
      <c r="U256" s="469" t="str">
        <f t="shared" si="48"/>
        <v>C46-R8</v>
      </c>
      <c r="V256">
        <v>46</v>
      </c>
      <c r="W256" s="470" t="s">
        <v>493</v>
      </c>
      <c r="X256" s="470" t="s">
        <v>494</v>
      </c>
      <c r="Y256">
        <v>8</v>
      </c>
      <c r="Z256" s="400">
        <v>240</v>
      </c>
      <c r="AA256" s="502">
        <v>240</v>
      </c>
      <c r="AC256" s="400">
        <f t="shared" si="52"/>
        <v>10</v>
      </c>
    </row>
    <row r="257" spans="1:29" ht="12.75" customHeight="1">
      <c r="A257" s="403">
        <f t="shared" si="53"/>
        <v>241</v>
      </c>
      <c r="B257" s="513"/>
      <c r="C257" s="404" t="str">
        <f t="shared" si="49"/>
        <v>C46-R6</v>
      </c>
      <c r="D257" s="405">
        <v>0.3985995370370411</v>
      </c>
      <c r="E257" s="405">
        <v>0.39876157407407814</v>
      </c>
      <c r="F257" s="406">
        <f t="shared" si="62"/>
        <v>1.7</v>
      </c>
      <c r="G257" s="468">
        <f t="shared" si="62"/>
        <v>9.44</v>
      </c>
      <c r="H257" s="407">
        <f t="shared" si="62"/>
        <v>1.2</v>
      </c>
      <c r="I257" s="407">
        <f t="shared" si="55"/>
        <v>11.139999999999999</v>
      </c>
      <c r="J257" s="407">
        <f t="shared" si="50"/>
        <v>11.219999999999999</v>
      </c>
      <c r="K257" s="408">
        <f t="shared" si="56"/>
        <v>8.0000000000000071E-2</v>
      </c>
      <c r="L257" s="409">
        <f t="shared" si="57"/>
        <v>0.5</v>
      </c>
      <c r="M257" s="410">
        <f t="shared" si="58"/>
        <v>11.639999999999999</v>
      </c>
      <c r="N257" s="410">
        <f t="shared" si="59"/>
        <v>11.719999999999999</v>
      </c>
      <c r="O257" s="411"/>
      <c r="P257" s="485">
        <f t="shared" ca="1" si="60"/>
        <v>0.39866898148148455</v>
      </c>
      <c r="Q257" s="484">
        <f t="shared" ca="1" si="51"/>
        <v>0.3988194444444475</v>
      </c>
      <c r="R257" s="486">
        <v>0.08</v>
      </c>
      <c r="S257" s="486"/>
      <c r="T257">
        <v>14</v>
      </c>
      <c r="U257" s="469" t="str">
        <f t="shared" si="48"/>
        <v>C46-R6</v>
      </c>
      <c r="V257">
        <v>46</v>
      </c>
      <c r="W257" s="470" t="s">
        <v>493</v>
      </c>
      <c r="X257" s="470" t="s">
        <v>494</v>
      </c>
      <c r="Y257">
        <v>6</v>
      </c>
      <c r="Z257" s="400">
        <v>241</v>
      </c>
      <c r="AA257" s="502">
        <v>241</v>
      </c>
      <c r="AC257" s="400">
        <f t="shared" si="52"/>
        <v>11</v>
      </c>
    </row>
    <row r="258" spans="1:29" ht="12.75" customHeight="1">
      <c r="A258" s="403">
        <f t="shared" si="53"/>
        <v>242</v>
      </c>
      <c r="B258" s="513"/>
      <c r="C258" s="404" t="str">
        <f t="shared" si="49"/>
        <v>C46-R4</v>
      </c>
      <c r="D258" s="405">
        <v>0.39901620370370777</v>
      </c>
      <c r="E258" s="405">
        <v>0.39915509259259668</v>
      </c>
      <c r="F258" s="406">
        <f t="shared" si="62"/>
        <v>1.7</v>
      </c>
      <c r="G258" s="468">
        <f t="shared" si="62"/>
        <v>9.44</v>
      </c>
      <c r="H258" s="407">
        <f t="shared" si="62"/>
        <v>1.2</v>
      </c>
      <c r="I258" s="407">
        <f t="shared" si="55"/>
        <v>11.139999999999999</v>
      </c>
      <c r="J258" s="407">
        <f t="shared" si="50"/>
        <v>11.149999999999999</v>
      </c>
      <c r="K258" s="408">
        <f t="shared" si="56"/>
        <v>9.9999999999997868E-3</v>
      </c>
      <c r="L258" s="409">
        <f t="shared" si="57"/>
        <v>0.5</v>
      </c>
      <c r="M258" s="410">
        <f t="shared" si="58"/>
        <v>11.639999999999999</v>
      </c>
      <c r="N258" s="410">
        <f t="shared" si="59"/>
        <v>11.649999999999999</v>
      </c>
      <c r="O258" s="411"/>
      <c r="P258" s="485">
        <f t="shared" ca="1" si="60"/>
        <v>0.39908564814815123</v>
      </c>
      <c r="Q258" s="484">
        <f t="shared" ca="1" si="51"/>
        <v>0.39923611111111418</v>
      </c>
      <c r="R258" s="486">
        <v>0.01</v>
      </c>
      <c r="S258" s="486"/>
      <c r="T258">
        <v>15</v>
      </c>
      <c r="U258" s="469" t="str">
        <f t="shared" si="48"/>
        <v>C46-R4</v>
      </c>
      <c r="V258">
        <v>46</v>
      </c>
      <c r="W258" s="470" t="s">
        <v>493</v>
      </c>
      <c r="X258" s="470" t="s">
        <v>494</v>
      </c>
      <c r="Y258">
        <v>4</v>
      </c>
      <c r="Z258" s="400">
        <v>242</v>
      </c>
      <c r="AA258" s="502">
        <v>242</v>
      </c>
      <c r="AC258" s="400">
        <f t="shared" si="52"/>
        <v>12</v>
      </c>
    </row>
    <row r="259" spans="1:29" ht="12.75" customHeight="1">
      <c r="A259" s="403">
        <f t="shared" si="53"/>
        <v>243</v>
      </c>
      <c r="B259" s="513"/>
      <c r="C259" s="404" t="str">
        <f t="shared" si="49"/>
        <v>C46-R2</v>
      </c>
      <c r="D259" s="405">
        <v>0.39942129629630041</v>
      </c>
      <c r="E259" s="405">
        <v>0.39959490740741155</v>
      </c>
      <c r="F259" s="406">
        <f t="shared" ref="F259:H274" si="63">F258</f>
        <v>1.7</v>
      </c>
      <c r="G259" s="468">
        <f t="shared" si="63"/>
        <v>9.44</v>
      </c>
      <c r="H259" s="407">
        <f t="shared" si="63"/>
        <v>1.2</v>
      </c>
      <c r="I259" s="407">
        <f t="shared" si="55"/>
        <v>11.139999999999999</v>
      </c>
      <c r="J259" s="407">
        <f t="shared" si="50"/>
        <v>11.239999999999998</v>
      </c>
      <c r="K259" s="408">
        <f t="shared" si="56"/>
        <v>9.9999999999999645E-2</v>
      </c>
      <c r="L259" s="409">
        <f t="shared" si="57"/>
        <v>0.5</v>
      </c>
      <c r="M259" s="410">
        <f t="shared" si="58"/>
        <v>11.639999999999999</v>
      </c>
      <c r="N259" s="410">
        <f t="shared" si="59"/>
        <v>11.739999999999998</v>
      </c>
      <c r="O259" s="411"/>
      <c r="P259" s="485">
        <f t="shared" ca="1" si="60"/>
        <v>0.39952546296296604</v>
      </c>
      <c r="Q259" s="484">
        <f t="shared" ca="1" si="51"/>
        <v>0.39968750000000308</v>
      </c>
      <c r="R259" s="486">
        <v>0.1</v>
      </c>
      <c r="S259" s="486"/>
      <c r="T259">
        <v>16</v>
      </c>
      <c r="U259" s="469" t="str">
        <f t="shared" si="48"/>
        <v>C46-R2</v>
      </c>
      <c r="V259">
        <v>46</v>
      </c>
      <c r="W259" s="470" t="s">
        <v>493</v>
      </c>
      <c r="X259" s="470" t="s">
        <v>494</v>
      </c>
      <c r="Y259">
        <v>2</v>
      </c>
      <c r="Z259" s="400">
        <v>243</v>
      </c>
      <c r="AA259" s="502">
        <v>243</v>
      </c>
      <c r="AC259" s="400">
        <f t="shared" si="52"/>
        <v>13</v>
      </c>
    </row>
    <row r="260" spans="1:29" ht="12.75" customHeight="1">
      <c r="A260" s="403">
        <f t="shared" si="53"/>
        <v>244</v>
      </c>
      <c r="B260" s="513"/>
      <c r="C260" s="404" t="str">
        <f t="shared" si="49"/>
        <v>C47-R1</v>
      </c>
      <c r="D260" s="405">
        <v>0.39988425925926341</v>
      </c>
      <c r="E260" s="405">
        <v>0.40005787037037455</v>
      </c>
      <c r="F260" s="406">
        <f t="shared" si="63"/>
        <v>1.7</v>
      </c>
      <c r="G260" s="468">
        <f t="shared" si="63"/>
        <v>9.44</v>
      </c>
      <c r="H260" s="407">
        <f t="shared" si="63"/>
        <v>1.2</v>
      </c>
      <c r="I260" s="407">
        <f t="shared" si="55"/>
        <v>11.139999999999999</v>
      </c>
      <c r="J260" s="407">
        <f t="shared" si="50"/>
        <v>11.259999999999998</v>
      </c>
      <c r="K260" s="408">
        <f t="shared" si="56"/>
        <v>0.11999999999999922</v>
      </c>
      <c r="L260" s="409">
        <f t="shared" si="57"/>
        <v>0.5</v>
      </c>
      <c r="M260" s="410">
        <f t="shared" si="58"/>
        <v>11.639999999999999</v>
      </c>
      <c r="N260" s="410">
        <f t="shared" si="59"/>
        <v>11.759999999999998</v>
      </c>
      <c r="O260" s="411"/>
      <c r="P260" s="485">
        <f t="shared" ca="1" si="60"/>
        <v>0.39997685185185494</v>
      </c>
      <c r="Q260" s="484">
        <f t="shared" ca="1" si="51"/>
        <v>0.40012731481481789</v>
      </c>
      <c r="R260" s="486">
        <v>0.12</v>
      </c>
      <c r="S260" s="486"/>
      <c r="T260">
        <v>17</v>
      </c>
      <c r="U260" s="469" t="str">
        <f t="shared" si="48"/>
        <v>C47-R1</v>
      </c>
      <c r="V260">
        <v>47</v>
      </c>
      <c r="W260" s="470" t="s">
        <v>493</v>
      </c>
      <c r="X260" s="470" t="s">
        <v>494</v>
      </c>
      <c r="Y260">
        <v>1</v>
      </c>
      <c r="Z260" s="400">
        <v>244</v>
      </c>
      <c r="AA260" s="502">
        <v>244</v>
      </c>
      <c r="AC260" s="400">
        <f t="shared" si="52"/>
        <v>14</v>
      </c>
    </row>
    <row r="261" spans="1:29" ht="12.75" customHeight="1">
      <c r="A261" s="403">
        <f t="shared" si="53"/>
        <v>245</v>
      </c>
      <c r="B261" s="513"/>
      <c r="C261" s="404" t="str">
        <f t="shared" si="49"/>
        <v>C47-R3</v>
      </c>
      <c r="D261" s="405">
        <v>0.40032407407407827</v>
      </c>
      <c r="E261" s="405">
        <v>0.40047453703704122</v>
      </c>
      <c r="F261" s="406">
        <f t="shared" si="63"/>
        <v>1.7</v>
      </c>
      <c r="G261" s="468">
        <f t="shared" si="63"/>
        <v>9.44</v>
      </c>
      <c r="H261" s="407">
        <f t="shared" si="63"/>
        <v>1.2</v>
      </c>
      <c r="I261" s="407">
        <f t="shared" si="55"/>
        <v>11.139999999999999</v>
      </c>
      <c r="J261" s="407">
        <f t="shared" si="50"/>
        <v>11.229999999999999</v>
      </c>
      <c r="K261" s="408">
        <f t="shared" si="56"/>
        <v>8.9999999999999858E-2</v>
      </c>
      <c r="L261" s="409">
        <f t="shared" si="57"/>
        <v>0.5</v>
      </c>
      <c r="M261" s="410">
        <f t="shared" si="58"/>
        <v>11.639999999999999</v>
      </c>
      <c r="N261" s="410">
        <f t="shared" si="59"/>
        <v>11.729999999999999</v>
      </c>
      <c r="O261" s="411"/>
      <c r="P261" s="485">
        <f t="shared" ca="1" si="60"/>
        <v>0.40038194444444752</v>
      </c>
      <c r="Q261" s="484">
        <f t="shared" ca="1" si="51"/>
        <v>0.40055555555555866</v>
      </c>
      <c r="R261" s="486">
        <v>0.09</v>
      </c>
      <c r="S261" s="486"/>
      <c r="T261">
        <v>18</v>
      </c>
      <c r="U261" s="469" t="str">
        <f t="shared" si="48"/>
        <v>C47-R3</v>
      </c>
      <c r="V261">
        <v>47</v>
      </c>
      <c r="W261" s="470" t="s">
        <v>493</v>
      </c>
      <c r="X261" s="470" t="s">
        <v>494</v>
      </c>
      <c r="Y261">
        <v>3</v>
      </c>
      <c r="Z261" s="400">
        <v>245</v>
      </c>
      <c r="AA261" s="502">
        <v>245</v>
      </c>
      <c r="AC261" s="400">
        <f t="shared" si="52"/>
        <v>15</v>
      </c>
    </row>
    <row r="262" spans="1:29" ht="12.75" customHeight="1">
      <c r="A262" s="403">
        <f t="shared" si="53"/>
        <v>246</v>
      </c>
      <c r="B262" s="513"/>
      <c r="C262" s="404" t="str">
        <f t="shared" si="49"/>
        <v>C47-R5</v>
      </c>
      <c r="D262" s="405">
        <v>0.40076388888889308</v>
      </c>
      <c r="E262" s="405">
        <v>0.40092592592593013</v>
      </c>
      <c r="F262" s="406">
        <f t="shared" si="63"/>
        <v>1.7</v>
      </c>
      <c r="G262" s="468">
        <f t="shared" si="63"/>
        <v>9.44</v>
      </c>
      <c r="H262" s="407">
        <f t="shared" si="63"/>
        <v>1.2</v>
      </c>
      <c r="I262" s="407">
        <f t="shared" si="55"/>
        <v>11.139999999999999</v>
      </c>
      <c r="J262" s="407">
        <f t="shared" si="50"/>
        <v>11.159999999999998</v>
      </c>
      <c r="K262" s="408">
        <f t="shared" si="56"/>
        <v>1.9999999999999574E-2</v>
      </c>
      <c r="L262" s="409">
        <f t="shared" si="57"/>
        <v>0.5</v>
      </c>
      <c r="M262" s="410">
        <f t="shared" si="58"/>
        <v>11.639999999999999</v>
      </c>
      <c r="N262" s="410">
        <f t="shared" si="59"/>
        <v>11.659999999999998</v>
      </c>
      <c r="O262" s="411"/>
      <c r="P262" s="485">
        <f t="shared" ca="1" si="60"/>
        <v>0.40084490740741052</v>
      </c>
      <c r="Q262" s="484">
        <f t="shared" ca="1" si="51"/>
        <v>0.40101851851852166</v>
      </c>
      <c r="R262" s="486">
        <v>0.02</v>
      </c>
      <c r="S262" s="486"/>
      <c r="T262">
        <v>19</v>
      </c>
      <c r="U262" s="469" t="str">
        <f t="shared" si="48"/>
        <v>C47-R5</v>
      </c>
      <c r="V262">
        <v>47</v>
      </c>
      <c r="W262" s="470" t="s">
        <v>493</v>
      </c>
      <c r="X262" s="470" t="s">
        <v>494</v>
      </c>
      <c r="Y262">
        <v>5</v>
      </c>
      <c r="Z262" s="400">
        <v>246</v>
      </c>
      <c r="AA262" s="502">
        <v>246</v>
      </c>
      <c r="AC262" s="400">
        <f t="shared" si="52"/>
        <v>16</v>
      </c>
    </row>
    <row r="263" spans="1:29" ht="12.75" customHeight="1">
      <c r="A263" s="403">
        <f t="shared" si="53"/>
        <v>247</v>
      </c>
      <c r="B263" s="513"/>
      <c r="C263" s="404" t="str">
        <f t="shared" si="49"/>
        <v>C47-R7</v>
      </c>
      <c r="D263" s="405">
        <v>0.40121527777778199</v>
      </c>
      <c r="E263" s="405">
        <v>0.40137731481481903</v>
      </c>
      <c r="F263" s="406">
        <f t="shared" si="63"/>
        <v>1.7</v>
      </c>
      <c r="G263" s="468">
        <f t="shared" si="63"/>
        <v>9.44</v>
      </c>
      <c r="H263" s="407">
        <f t="shared" si="63"/>
        <v>1.2</v>
      </c>
      <c r="I263" s="407">
        <f t="shared" si="55"/>
        <v>11.139999999999999</v>
      </c>
      <c r="J263" s="407">
        <f t="shared" si="50"/>
        <v>11.249999999999998</v>
      </c>
      <c r="K263" s="408">
        <f t="shared" si="56"/>
        <v>0.10999999999999943</v>
      </c>
      <c r="L263" s="409">
        <f t="shared" si="57"/>
        <v>0.5</v>
      </c>
      <c r="M263" s="410">
        <f t="shared" si="58"/>
        <v>11.639999999999999</v>
      </c>
      <c r="N263" s="410">
        <f t="shared" si="59"/>
        <v>11.749999999999998</v>
      </c>
      <c r="O263" s="411"/>
      <c r="P263" s="485">
        <f t="shared" ca="1" si="60"/>
        <v>0.4012615740740772</v>
      </c>
      <c r="Q263" s="484">
        <f t="shared" ca="1" si="51"/>
        <v>0.40143518518518834</v>
      </c>
      <c r="R263" s="486">
        <v>0.11</v>
      </c>
      <c r="S263" s="486"/>
      <c r="T263">
        <v>20</v>
      </c>
      <c r="U263" s="469" t="str">
        <f t="shared" si="48"/>
        <v>C47-R7</v>
      </c>
      <c r="V263">
        <v>47</v>
      </c>
      <c r="W263" s="470" t="s">
        <v>493</v>
      </c>
      <c r="X263" s="470" t="s">
        <v>494</v>
      </c>
      <c r="Y263">
        <v>7</v>
      </c>
      <c r="Z263" s="400">
        <v>247</v>
      </c>
      <c r="AA263" s="502">
        <v>247</v>
      </c>
      <c r="AC263" s="400">
        <f t="shared" si="52"/>
        <v>17</v>
      </c>
    </row>
    <row r="264" spans="1:29" ht="12.75" customHeight="1">
      <c r="A264" s="403">
        <f t="shared" si="53"/>
        <v>248</v>
      </c>
      <c r="B264" s="513"/>
      <c r="C264" s="404" t="str">
        <f t="shared" si="49"/>
        <v>C47-R9</v>
      </c>
      <c r="D264" s="405">
        <v>0.4016550925925968</v>
      </c>
      <c r="E264" s="405">
        <v>0.40180555555555975</v>
      </c>
      <c r="F264" s="406">
        <f t="shared" si="63"/>
        <v>1.7</v>
      </c>
      <c r="G264" s="468">
        <f t="shared" si="63"/>
        <v>9.44</v>
      </c>
      <c r="H264" s="407">
        <f t="shared" si="63"/>
        <v>1.2</v>
      </c>
      <c r="I264" s="407">
        <f t="shared" si="55"/>
        <v>11.139999999999999</v>
      </c>
      <c r="J264" s="407">
        <f t="shared" si="50"/>
        <v>11.28</v>
      </c>
      <c r="K264" s="408">
        <f t="shared" si="56"/>
        <v>0.14000000000000057</v>
      </c>
      <c r="L264" s="409">
        <f t="shared" si="57"/>
        <v>0.5</v>
      </c>
      <c r="M264" s="410">
        <f t="shared" si="58"/>
        <v>11.639999999999999</v>
      </c>
      <c r="N264" s="410">
        <f t="shared" si="59"/>
        <v>11.78</v>
      </c>
      <c r="O264" s="411"/>
      <c r="P264" s="485">
        <f t="shared" ca="1" si="60"/>
        <v>0.40167824074074387</v>
      </c>
      <c r="Q264" s="484">
        <f t="shared" ca="1" si="51"/>
        <v>0.40184027777778092</v>
      </c>
      <c r="R264" s="486">
        <v>0.14000000000000001</v>
      </c>
      <c r="S264" s="486"/>
      <c r="T264">
        <v>21</v>
      </c>
      <c r="U264" s="469" t="str">
        <f t="shared" si="48"/>
        <v>C47-R9</v>
      </c>
      <c r="V264">
        <v>47</v>
      </c>
      <c r="W264" s="470" t="s">
        <v>493</v>
      </c>
      <c r="X264" s="470" t="s">
        <v>494</v>
      </c>
      <c r="Y264">
        <v>9</v>
      </c>
      <c r="Z264" s="400">
        <v>248</v>
      </c>
      <c r="AA264" s="502">
        <v>248</v>
      </c>
      <c r="AC264" s="400">
        <f t="shared" si="52"/>
        <v>18</v>
      </c>
    </row>
    <row r="265" spans="1:29" ht="12.75" customHeight="1">
      <c r="A265" s="403">
        <f t="shared" si="53"/>
        <v>249</v>
      </c>
      <c r="B265" s="513"/>
      <c r="C265" s="404" t="str">
        <f t="shared" si="49"/>
        <v>C47-R11</v>
      </c>
      <c r="D265" s="405">
        <v>0.40209490740741161</v>
      </c>
      <c r="E265" s="405">
        <v>0.40223379629630052</v>
      </c>
      <c r="F265" s="406">
        <f t="shared" si="63"/>
        <v>1.7</v>
      </c>
      <c r="G265" s="468">
        <f t="shared" si="63"/>
        <v>9.44</v>
      </c>
      <c r="H265" s="407">
        <f t="shared" si="63"/>
        <v>1.2</v>
      </c>
      <c r="I265" s="407">
        <f t="shared" si="55"/>
        <v>11.139999999999999</v>
      </c>
      <c r="J265" s="407">
        <f t="shared" si="50"/>
        <v>11.159999999999998</v>
      </c>
      <c r="K265" s="408">
        <f t="shared" si="56"/>
        <v>1.9999999999999574E-2</v>
      </c>
      <c r="L265" s="409">
        <f t="shared" si="57"/>
        <v>0.5</v>
      </c>
      <c r="M265" s="410">
        <f t="shared" si="58"/>
        <v>11.639999999999999</v>
      </c>
      <c r="N265" s="410">
        <f t="shared" si="59"/>
        <v>11.659999999999998</v>
      </c>
      <c r="O265" s="411"/>
      <c r="P265" s="485">
        <f t="shared" ca="1" si="60"/>
        <v>0.40210648148148465</v>
      </c>
      <c r="Q265" s="484">
        <f t="shared" ca="1" si="51"/>
        <v>0.40228009259259578</v>
      </c>
      <c r="R265" s="486">
        <v>0.02</v>
      </c>
      <c r="S265" s="486"/>
      <c r="T265">
        <v>22</v>
      </c>
      <c r="U265" s="469" t="str">
        <f t="shared" si="48"/>
        <v>C47-R11</v>
      </c>
      <c r="V265">
        <v>47</v>
      </c>
      <c r="W265" s="470" t="s">
        <v>493</v>
      </c>
      <c r="X265" s="470" t="s">
        <v>494</v>
      </c>
      <c r="Y265">
        <v>11</v>
      </c>
      <c r="Z265" s="400">
        <v>249</v>
      </c>
      <c r="AA265" s="502">
        <v>249</v>
      </c>
      <c r="AC265" s="400">
        <f t="shared" si="52"/>
        <v>19</v>
      </c>
    </row>
    <row r="266" spans="1:29" ht="12.75" customHeight="1">
      <c r="A266" s="403">
        <f t="shared" si="53"/>
        <v>250</v>
      </c>
      <c r="B266" s="513"/>
      <c r="C266" s="404" t="str">
        <f t="shared" si="49"/>
        <v>C47-R13</v>
      </c>
      <c r="D266" s="405">
        <v>0.40248842592593015</v>
      </c>
      <c r="E266" s="405">
        <v>0.4026388888888931</v>
      </c>
      <c r="F266" s="406">
        <f t="shared" si="63"/>
        <v>1.7</v>
      </c>
      <c r="G266" s="468">
        <f t="shared" si="63"/>
        <v>9.44</v>
      </c>
      <c r="H266" s="407">
        <f t="shared" si="63"/>
        <v>1.2</v>
      </c>
      <c r="I266" s="407">
        <f t="shared" si="55"/>
        <v>11.139999999999999</v>
      </c>
      <c r="J266" s="407">
        <f t="shared" si="50"/>
        <v>11.229999999999999</v>
      </c>
      <c r="K266" s="408">
        <f t="shared" si="56"/>
        <v>8.9999999999999858E-2</v>
      </c>
      <c r="L266" s="409">
        <f t="shared" si="57"/>
        <v>0.5</v>
      </c>
      <c r="M266" s="410">
        <f t="shared" si="58"/>
        <v>11.639999999999999</v>
      </c>
      <c r="N266" s="410">
        <f t="shared" si="59"/>
        <v>11.729999999999999</v>
      </c>
      <c r="O266" s="411"/>
      <c r="P266" s="485">
        <f t="shared" ca="1" si="60"/>
        <v>0.40253472222222542</v>
      </c>
      <c r="Q266" s="484">
        <f t="shared" ca="1" si="51"/>
        <v>0.40268518518518837</v>
      </c>
      <c r="R266" s="486">
        <v>0.09</v>
      </c>
      <c r="S266" s="486"/>
      <c r="T266">
        <v>23</v>
      </c>
      <c r="U266" s="469" t="str">
        <f t="shared" si="48"/>
        <v>C47-R13</v>
      </c>
      <c r="V266">
        <v>47</v>
      </c>
      <c r="W266" s="470" t="s">
        <v>493</v>
      </c>
      <c r="X266" s="470" t="s">
        <v>494</v>
      </c>
      <c r="Y266">
        <v>13</v>
      </c>
      <c r="Z266" s="400">
        <v>250</v>
      </c>
      <c r="AA266" s="502">
        <v>250</v>
      </c>
      <c r="AC266" s="400">
        <f t="shared" si="52"/>
        <v>20</v>
      </c>
    </row>
    <row r="267" spans="1:29" ht="12.75" customHeight="1">
      <c r="A267" s="403">
        <f t="shared" si="53"/>
        <v>251</v>
      </c>
      <c r="B267" s="513"/>
      <c r="C267" s="404" t="str">
        <f t="shared" si="49"/>
        <v>C47-R15</v>
      </c>
      <c r="D267" s="405">
        <v>0.40291666666667086</v>
      </c>
      <c r="E267" s="405">
        <v>0.40307870370370791</v>
      </c>
      <c r="F267" s="406">
        <f t="shared" si="63"/>
        <v>1.7</v>
      </c>
      <c r="G267" s="468">
        <f t="shared" si="63"/>
        <v>9.44</v>
      </c>
      <c r="H267" s="407">
        <f t="shared" si="63"/>
        <v>1.2</v>
      </c>
      <c r="I267" s="407">
        <f t="shared" si="55"/>
        <v>11.139999999999999</v>
      </c>
      <c r="J267" s="407">
        <f t="shared" si="50"/>
        <v>11.149999999999999</v>
      </c>
      <c r="K267" s="408">
        <f t="shared" si="56"/>
        <v>9.9999999999997868E-3</v>
      </c>
      <c r="L267" s="409">
        <f t="shared" si="57"/>
        <v>0.5</v>
      </c>
      <c r="M267" s="410">
        <f t="shared" si="58"/>
        <v>11.639999999999999</v>
      </c>
      <c r="N267" s="410">
        <f t="shared" si="59"/>
        <v>11.649999999999999</v>
      </c>
      <c r="O267" s="411"/>
      <c r="P267" s="485">
        <f t="shared" ca="1" si="60"/>
        <v>0.40295138888889209</v>
      </c>
      <c r="Q267" s="484">
        <f t="shared" ca="1" si="51"/>
        <v>0.403090277777781</v>
      </c>
      <c r="R267" s="486">
        <v>0.01</v>
      </c>
      <c r="S267" s="486"/>
      <c r="T267">
        <v>24</v>
      </c>
      <c r="U267" s="469" t="str">
        <f t="shared" si="48"/>
        <v>C47-R15</v>
      </c>
      <c r="V267">
        <v>47</v>
      </c>
      <c r="W267" s="470" t="s">
        <v>493</v>
      </c>
      <c r="X267" s="470" t="s">
        <v>494</v>
      </c>
      <c r="Y267">
        <v>15</v>
      </c>
      <c r="Z267" s="400">
        <v>251</v>
      </c>
      <c r="AA267" s="502">
        <v>251</v>
      </c>
      <c r="AC267" s="400">
        <f t="shared" si="52"/>
        <v>21</v>
      </c>
    </row>
    <row r="268" spans="1:29" ht="12.75" customHeight="1">
      <c r="A268" s="403">
        <f t="shared" si="53"/>
        <v>252</v>
      </c>
      <c r="B268" s="513"/>
      <c r="C268" s="404" t="str">
        <f t="shared" si="49"/>
        <v>C47-R17</v>
      </c>
      <c r="D268" s="405">
        <v>0.40332175925926345</v>
      </c>
      <c r="E268" s="405">
        <v>0.40346064814815236</v>
      </c>
      <c r="F268" s="406">
        <f t="shared" si="63"/>
        <v>1.7</v>
      </c>
      <c r="G268" s="468">
        <f t="shared" si="63"/>
        <v>9.44</v>
      </c>
      <c r="H268" s="407">
        <f t="shared" si="63"/>
        <v>1.2</v>
      </c>
      <c r="I268" s="407">
        <f t="shared" si="55"/>
        <v>11.139999999999999</v>
      </c>
      <c r="J268" s="407">
        <f t="shared" si="50"/>
        <v>11.179999999999998</v>
      </c>
      <c r="K268" s="408">
        <f t="shared" si="56"/>
        <v>3.9999999999999147E-2</v>
      </c>
      <c r="L268" s="409">
        <f t="shared" si="57"/>
        <v>0.5</v>
      </c>
      <c r="M268" s="410">
        <f t="shared" si="58"/>
        <v>11.639999999999999</v>
      </c>
      <c r="N268" s="410">
        <f t="shared" si="59"/>
        <v>11.679999999999998</v>
      </c>
      <c r="O268" s="411"/>
      <c r="P268" s="485">
        <f t="shared" ca="1" si="60"/>
        <v>0.40337962962963286</v>
      </c>
      <c r="Q268" s="484">
        <f t="shared" ca="1" si="51"/>
        <v>0.40353009259259581</v>
      </c>
      <c r="R268" s="486">
        <v>0.04</v>
      </c>
      <c r="S268" s="486"/>
      <c r="T268">
        <v>25</v>
      </c>
      <c r="U268" s="469" t="str">
        <f t="shared" si="48"/>
        <v>C47-R17</v>
      </c>
      <c r="V268">
        <v>47</v>
      </c>
      <c r="W268" s="470" t="s">
        <v>493</v>
      </c>
      <c r="X268" s="470" t="s">
        <v>494</v>
      </c>
      <c r="Y268">
        <v>17</v>
      </c>
      <c r="Z268" s="400">
        <v>252</v>
      </c>
      <c r="AA268" s="502">
        <v>252</v>
      </c>
      <c r="AC268" s="400">
        <f t="shared" si="52"/>
        <v>1</v>
      </c>
    </row>
    <row r="269" spans="1:29" ht="12.75" customHeight="1">
      <c r="A269" s="403">
        <f t="shared" si="53"/>
        <v>253</v>
      </c>
      <c r="B269" s="513"/>
      <c r="C269" s="404" t="str">
        <f t="shared" si="49"/>
        <v>C47-R19</v>
      </c>
      <c r="D269" s="405">
        <v>0.40375000000000422</v>
      </c>
      <c r="E269" s="405">
        <v>0.40391203703704126</v>
      </c>
      <c r="F269" s="406">
        <f t="shared" si="63"/>
        <v>1.7</v>
      </c>
      <c r="G269" s="468">
        <f t="shared" si="63"/>
        <v>9.44</v>
      </c>
      <c r="H269" s="407">
        <f t="shared" si="63"/>
        <v>1.2</v>
      </c>
      <c r="I269" s="407">
        <f t="shared" si="55"/>
        <v>11.139999999999999</v>
      </c>
      <c r="J269" s="407">
        <f t="shared" si="50"/>
        <v>11.159999999999998</v>
      </c>
      <c r="K269" s="408">
        <f t="shared" si="56"/>
        <v>1.9999999999999574E-2</v>
      </c>
      <c r="L269" s="409">
        <f t="shared" si="57"/>
        <v>0.5</v>
      </c>
      <c r="M269" s="410">
        <f t="shared" si="58"/>
        <v>11.639999999999999</v>
      </c>
      <c r="N269" s="410">
        <f t="shared" si="59"/>
        <v>11.659999999999998</v>
      </c>
      <c r="O269" s="411"/>
      <c r="P269" s="485">
        <f t="shared" ca="1" si="60"/>
        <v>0.40378472222222545</v>
      </c>
      <c r="Q269" s="484">
        <f t="shared" ca="1" si="51"/>
        <v>0.40395833333333658</v>
      </c>
      <c r="R269" s="486">
        <v>0.02</v>
      </c>
      <c r="S269" s="486"/>
      <c r="T269">
        <v>26</v>
      </c>
      <c r="U269" s="469" t="str">
        <f t="shared" si="48"/>
        <v>C47-R19</v>
      </c>
      <c r="V269">
        <v>47</v>
      </c>
      <c r="W269" s="470" t="s">
        <v>493</v>
      </c>
      <c r="X269" s="470" t="s">
        <v>494</v>
      </c>
      <c r="Y269">
        <v>19</v>
      </c>
      <c r="Z269" s="400">
        <v>253</v>
      </c>
      <c r="AA269" s="502">
        <v>253</v>
      </c>
      <c r="AC269" s="400">
        <f t="shared" si="52"/>
        <v>2</v>
      </c>
    </row>
    <row r="270" spans="1:29" ht="12.75" customHeight="1">
      <c r="A270" s="403">
        <f t="shared" si="53"/>
        <v>254</v>
      </c>
      <c r="B270" s="513"/>
      <c r="C270" s="404" t="str">
        <f t="shared" si="49"/>
        <v>C47-R21</v>
      </c>
      <c r="D270" s="405">
        <v>0.4041550925925968</v>
      </c>
      <c r="E270" s="405">
        <v>0.40429398148148571</v>
      </c>
      <c r="F270" s="406">
        <f t="shared" si="63"/>
        <v>1.7</v>
      </c>
      <c r="G270" s="468">
        <f t="shared" si="63"/>
        <v>9.44</v>
      </c>
      <c r="H270" s="407">
        <f t="shared" si="63"/>
        <v>1.2</v>
      </c>
      <c r="I270" s="407">
        <f t="shared" si="55"/>
        <v>11.139999999999999</v>
      </c>
      <c r="J270" s="407">
        <f t="shared" si="50"/>
        <v>11.259999999999998</v>
      </c>
      <c r="K270" s="408">
        <f t="shared" si="56"/>
        <v>0.11999999999999922</v>
      </c>
      <c r="L270" s="409">
        <f t="shared" si="57"/>
        <v>0.5</v>
      </c>
      <c r="M270" s="410">
        <f t="shared" si="58"/>
        <v>11.639999999999999</v>
      </c>
      <c r="N270" s="410">
        <f t="shared" si="59"/>
        <v>11.759999999999998</v>
      </c>
      <c r="O270" s="411"/>
      <c r="P270" s="485">
        <f t="shared" ca="1" si="60"/>
        <v>0.40423611111111435</v>
      </c>
      <c r="Q270" s="484">
        <f t="shared" ca="1" si="51"/>
        <v>0.40439814814815139</v>
      </c>
      <c r="R270" s="486">
        <v>0.12</v>
      </c>
      <c r="S270" s="486"/>
      <c r="T270">
        <v>1</v>
      </c>
      <c r="U270" s="469" t="str">
        <f t="shared" si="48"/>
        <v>C47-R21</v>
      </c>
      <c r="V270">
        <v>47</v>
      </c>
      <c r="W270" s="470" t="s">
        <v>493</v>
      </c>
      <c r="X270" s="470" t="s">
        <v>494</v>
      </c>
      <c r="Y270">
        <v>21</v>
      </c>
      <c r="Z270" s="400">
        <v>254</v>
      </c>
      <c r="AA270" s="502">
        <v>254</v>
      </c>
      <c r="AC270" s="400">
        <f t="shared" si="52"/>
        <v>3</v>
      </c>
    </row>
    <row r="271" spans="1:29" ht="12.75" customHeight="1">
      <c r="A271" s="403">
        <f t="shared" si="53"/>
        <v>255</v>
      </c>
      <c r="B271" s="513"/>
      <c r="C271" s="404" t="str">
        <f t="shared" si="49"/>
        <v>C47-R23</v>
      </c>
      <c r="D271" s="405">
        <v>0.40452546296296721</v>
      </c>
      <c r="E271" s="405">
        <v>0.40468750000000425</v>
      </c>
      <c r="F271" s="406">
        <f t="shared" si="63"/>
        <v>1.7</v>
      </c>
      <c r="G271" s="468">
        <f t="shared" si="63"/>
        <v>9.44</v>
      </c>
      <c r="H271" s="407">
        <f t="shared" si="63"/>
        <v>1.2</v>
      </c>
      <c r="I271" s="407">
        <f t="shared" si="55"/>
        <v>11.139999999999999</v>
      </c>
      <c r="J271" s="407">
        <f t="shared" si="50"/>
        <v>11.229999999999999</v>
      </c>
      <c r="K271" s="408">
        <f t="shared" si="56"/>
        <v>8.9999999999999858E-2</v>
      </c>
      <c r="L271" s="409">
        <f t="shared" si="57"/>
        <v>0.5</v>
      </c>
      <c r="M271" s="410">
        <f t="shared" si="58"/>
        <v>11.639999999999999</v>
      </c>
      <c r="N271" s="410">
        <f t="shared" si="59"/>
        <v>11.729999999999999</v>
      </c>
      <c r="O271" s="411"/>
      <c r="P271" s="485">
        <f t="shared" ca="1" si="60"/>
        <v>0.40466435185185512</v>
      </c>
      <c r="Q271" s="484">
        <f t="shared" ca="1" si="51"/>
        <v>0.40480324074074403</v>
      </c>
      <c r="R271" s="486">
        <v>0.09</v>
      </c>
      <c r="S271" s="486"/>
      <c r="T271">
        <v>2</v>
      </c>
      <c r="U271" s="469" t="str">
        <f t="shared" si="48"/>
        <v>C47-R23</v>
      </c>
      <c r="V271">
        <v>47</v>
      </c>
      <c r="W271" s="470" t="s">
        <v>493</v>
      </c>
      <c r="X271" s="470" t="s">
        <v>494</v>
      </c>
      <c r="Y271">
        <v>23</v>
      </c>
      <c r="Z271" s="400">
        <v>255</v>
      </c>
      <c r="AA271" s="502">
        <v>255</v>
      </c>
      <c r="AC271" s="400">
        <f t="shared" si="52"/>
        <v>4</v>
      </c>
    </row>
    <row r="272" spans="1:29" ht="12.75" customHeight="1">
      <c r="A272" s="403">
        <f t="shared" si="53"/>
        <v>256</v>
      </c>
      <c r="B272" s="513"/>
      <c r="C272" s="404" t="str">
        <f t="shared" si="49"/>
        <v>C47-R25</v>
      </c>
      <c r="D272" s="405">
        <v>0.40494212962963388</v>
      </c>
      <c r="E272" s="405">
        <v>0.40509259259259683</v>
      </c>
      <c r="F272" s="406">
        <f t="shared" si="63"/>
        <v>1.7</v>
      </c>
      <c r="G272" s="468">
        <f t="shared" si="63"/>
        <v>9.44</v>
      </c>
      <c r="H272" s="407">
        <f t="shared" si="63"/>
        <v>1.2</v>
      </c>
      <c r="I272" s="407">
        <f t="shared" si="55"/>
        <v>11.139999999999999</v>
      </c>
      <c r="J272" s="407">
        <f t="shared" si="50"/>
        <v>11.159999999999998</v>
      </c>
      <c r="K272" s="408">
        <f t="shared" si="56"/>
        <v>1.9999999999999574E-2</v>
      </c>
      <c r="L272" s="409">
        <f t="shared" si="57"/>
        <v>0.5</v>
      </c>
      <c r="M272" s="410">
        <f t="shared" si="58"/>
        <v>11.639999999999999</v>
      </c>
      <c r="N272" s="410">
        <f t="shared" si="59"/>
        <v>11.659999999999998</v>
      </c>
      <c r="O272" s="411"/>
      <c r="P272" s="485">
        <f t="shared" ca="1" si="60"/>
        <v>0.40504629629629957</v>
      </c>
      <c r="Q272" s="484">
        <f t="shared" ca="1" si="51"/>
        <v>0.40521990740741071</v>
      </c>
      <c r="R272" s="486">
        <v>0.02</v>
      </c>
      <c r="S272" s="486"/>
      <c r="T272">
        <v>3</v>
      </c>
      <c r="U272" s="469" t="str">
        <f t="shared" si="48"/>
        <v>C47-R25</v>
      </c>
      <c r="V272">
        <v>47</v>
      </c>
      <c r="W272" s="470" t="s">
        <v>493</v>
      </c>
      <c r="X272" s="470" t="s">
        <v>494</v>
      </c>
      <c r="Y272">
        <v>25</v>
      </c>
      <c r="Z272" s="400">
        <v>256</v>
      </c>
      <c r="AA272" s="502">
        <v>256</v>
      </c>
      <c r="AC272" s="400">
        <f t="shared" si="52"/>
        <v>5</v>
      </c>
    </row>
    <row r="273" spans="1:29" ht="12.75" customHeight="1">
      <c r="A273" s="403">
        <f t="shared" si="53"/>
        <v>257</v>
      </c>
      <c r="B273" s="513"/>
      <c r="C273" s="404" t="str">
        <f t="shared" si="49"/>
        <v>C47-R27</v>
      </c>
      <c r="D273" s="405">
        <v>0.40533564814815237</v>
      </c>
      <c r="E273" s="405">
        <v>0.40550925925926351</v>
      </c>
      <c r="F273" s="406">
        <f t="shared" si="63"/>
        <v>1.7</v>
      </c>
      <c r="G273" s="468">
        <f t="shared" si="63"/>
        <v>9.44</v>
      </c>
      <c r="H273" s="407">
        <f t="shared" si="63"/>
        <v>1.2</v>
      </c>
      <c r="I273" s="407">
        <f t="shared" si="55"/>
        <v>11.139999999999999</v>
      </c>
      <c r="J273" s="407">
        <f t="shared" si="50"/>
        <v>11.179999999999998</v>
      </c>
      <c r="K273" s="408">
        <f t="shared" si="56"/>
        <v>3.9999999999999147E-2</v>
      </c>
      <c r="L273" s="409">
        <f t="shared" si="57"/>
        <v>0.5</v>
      </c>
      <c r="M273" s="410">
        <f t="shared" si="58"/>
        <v>11.639999999999999</v>
      </c>
      <c r="N273" s="410">
        <f t="shared" si="59"/>
        <v>11.679999999999998</v>
      </c>
      <c r="O273" s="411"/>
      <c r="P273" s="485">
        <f t="shared" ca="1" si="60"/>
        <v>0.40545138888889221</v>
      </c>
      <c r="Q273" s="484">
        <f t="shared" ca="1" si="51"/>
        <v>0.40559027777778112</v>
      </c>
      <c r="R273" s="486">
        <v>0.04</v>
      </c>
      <c r="S273" s="486"/>
      <c r="T273">
        <v>4</v>
      </c>
      <c r="U273" s="469" t="str">
        <f t="shared" ref="U273:U336" si="64">W273&amp;V273&amp;"-"&amp;X273&amp;Y273</f>
        <v>C47-R27</v>
      </c>
      <c r="V273">
        <v>47</v>
      </c>
      <c r="W273" s="470" t="s">
        <v>493</v>
      </c>
      <c r="X273" s="470" t="s">
        <v>494</v>
      </c>
      <c r="Y273">
        <v>27</v>
      </c>
      <c r="Z273" s="400">
        <v>257</v>
      </c>
      <c r="AA273" s="502">
        <v>257</v>
      </c>
      <c r="AC273" s="400">
        <f t="shared" si="52"/>
        <v>6</v>
      </c>
    </row>
    <row r="274" spans="1:29" ht="12.75" customHeight="1">
      <c r="A274" s="403">
        <f t="shared" si="53"/>
        <v>258</v>
      </c>
      <c r="B274" s="513"/>
      <c r="C274" s="404" t="str">
        <f t="shared" ref="C274:C337" si="65">U274</f>
        <v>C47-R29</v>
      </c>
      <c r="D274" s="405">
        <v>0.40577546296296724</v>
      </c>
      <c r="E274" s="405">
        <v>0.40593750000000428</v>
      </c>
      <c r="F274" s="406">
        <f t="shared" si="63"/>
        <v>1.7</v>
      </c>
      <c r="G274" s="468">
        <f t="shared" si="63"/>
        <v>9.44</v>
      </c>
      <c r="H274" s="407">
        <f t="shared" si="63"/>
        <v>1.2</v>
      </c>
      <c r="I274" s="407">
        <f t="shared" si="55"/>
        <v>11.139999999999999</v>
      </c>
      <c r="J274" s="407">
        <f t="shared" ref="J274:J337" si="66">I274+R274</f>
        <v>11.27</v>
      </c>
      <c r="K274" s="408">
        <f t="shared" si="56"/>
        <v>0.13000000000000078</v>
      </c>
      <c r="L274" s="409">
        <f t="shared" si="57"/>
        <v>0.5</v>
      </c>
      <c r="M274" s="410">
        <f t="shared" si="58"/>
        <v>11.639999999999999</v>
      </c>
      <c r="N274" s="410">
        <f t="shared" si="59"/>
        <v>11.77</v>
      </c>
      <c r="O274" s="411"/>
      <c r="P274" s="485">
        <f t="shared" ca="1" si="60"/>
        <v>0.40582175925926262</v>
      </c>
      <c r="Q274" s="484">
        <f t="shared" ref="Q274:Q337" ca="1" si="67">P274+TIME(0,0,RANDBETWEEN(12,15))</f>
        <v>0.40596064814815153</v>
      </c>
      <c r="R274" s="486">
        <v>0.13</v>
      </c>
      <c r="S274" s="486"/>
      <c r="T274">
        <v>5</v>
      </c>
      <c r="U274" s="469" t="str">
        <f t="shared" si="64"/>
        <v>C47-R29</v>
      </c>
      <c r="V274">
        <v>47</v>
      </c>
      <c r="W274" s="470" t="s">
        <v>493</v>
      </c>
      <c r="X274" s="470" t="s">
        <v>494</v>
      </c>
      <c r="Y274">
        <v>29</v>
      </c>
      <c r="Z274" s="400">
        <v>258</v>
      </c>
      <c r="AA274" s="502">
        <v>258</v>
      </c>
      <c r="AC274" s="400">
        <f t="shared" ref="AC274:AC337" si="68">IF(MOD(ROW()-1,41)&lt;21, MOD(ROW()-1,41)+1, MOD(ROW()-1,41)-20)</f>
        <v>7</v>
      </c>
    </row>
    <row r="275" spans="1:29" ht="12.75" customHeight="1">
      <c r="A275" s="403">
        <f t="shared" ref="A275:A338" si="69">A274+1</f>
        <v>259</v>
      </c>
      <c r="B275" s="513"/>
      <c r="C275" s="404" t="str">
        <f t="shared" si="65"/>
        <v>C47-R31</v>
      </c>
      <c r="D275" s="405">
        <v>0.40616898148148578</v>
      </c>
      <c r="E275" s="405">
        <v>0.40634259259259692</v>
      </c>
      <c r="F275" s="406">
        <f t="shared" ref="F275:H290" si="70">F274</f>
        <v>1.7</v>
      </c>
      <c r="G275" s="468">
        <f t="shared" si="70"/>
        <v>9.44</v>
      </c>
      <c r="H275" s="407">
        <f t="shared" si="70"/>
        <v>1.2</v>
      </c>
      <c r="I275" s="407">
        <f t="shared" ref="I275:I338" si="71">F275+G275</f>
        <v>11.139999999999999</v>
      </c>
      <c r="J275" s="407">
        <f t="shared" si="66"/>
        <v>11.149999999999999</v>
      </c>
      <c r="K275" s="408">
        <f t="shared" ref="K275:K338" si="72">J275-I275</f>
        <v>9.9999999999997868E-3</v>
      </c>
      <c r="L275" s="409">
        <f t="shared" ref="L275:L338" si="73">L274</f>
        <v>0.5</v>
      </c>
      <c r="M275" s="410">
        <f t="shared" ref="M275:M338" si="74">I275+L275</f>
        <v>11.639999999999999</v>
      </c>
      <c r="N275" s="410">
        <f t="shared" ref="N275:N338" si="75">J275+L275</f>
        <v>11.649999999999999</v>
      </c>
      <c r="O275" s="411"/>
      <c r="P275" s="485">
        <f t="shared" ref="P275:P338" ca="1" si="76">Q274+TIME(0,0,RANDBETWEEN(20,25))</f>
        <v>0.40625000000000339</v>
      </c>
      <c r="Q275" s="484">
        <f t="shared" ca="1" si="67"/>
        <v>0.40640046296296634</v>
      </c>
      <c r="R275" s="486">
        <v>0.01</v>
      </c>
      <c r="S275" s="486"/>
      <c r="T275">
        <v>6</v>
      </c>
      <c r="U275" s="469" t="str">
        <f t="shared" si="64"/>
        <v>C47-R31</v>
      </c>
      <c r="V275">
        <v>47</v>
      </c>
      <c r="W275" s="470" t="s">
        <v>493</v>
      </c>
      <c r="X275" s="470" t="s">
        <v>494</v>
      </c>
      <c r="Y275">
        <v>31</v>
      </c>
      <c r="Z275" s="400">
        <v>259</v>
      </c>
      <c r="AA275" s="502">
        <v>259</v>
      </c>
      <c r="AC275" s="400">
        <f t="shared" si="68"/>
        <v>8</v>
      </c>
    </row>
    <row r="276" spans="1:29" ht="12.75" customHeight="1">
      <c r="A276" s="403">
        <f t="shared" si="69"/>
        <v>260</v>
      </c>
      <c r="B276" s="513"/>
      <c r="C276" s="404" t="str">
        <f t="shared" si="65"/>
        <v>C47-R33</v>
      </c>
      <c r="D276" s="405">
        <v>0.40663194444444878</v>
      </c>
      <c r="E276" s="405">
        <v>0.40679398148148582</v>
      </c>
      <c r="F276" s="406">
        <f t="shared" si="70"/>
        <v>1.7</v>
      </c>
      <c r="G276" s="468">
        <f t="shared" si="70"/>
        <v>9.44</v>
      </c>
      <c r="H276" s="407">
        <f t="shared" si="70"/>
        <v>1.2</v>
      </c>
      <c r="I276" s="407">
        <f t="shared" si="71"/>
        <v>11.139999999999999</v>
      </c>
      <c r="J276" s="407">
        <f t="shared" si="66"/>
        <v>11.249999999999998</v>
      </c>
      <c r="K276" s="408">
        <f t="shared" si="72"/>
        <v>0.10999999999999943</v>
      </c>
      <c r="L276" s="409">
        <f t="shared" si="73"/>
        <v>0.5</v>
      </c>
      <c r="M276" s="410">
        <f t="shared" si="74"/>
        <v>11.639999999999999</v>
      </c>
      <c r="N276" s="410">
        <f t="shared" si="75"/>
        <v>11.749999999999998</v>
      </c>
      <c r="O276" s="411"/>
      <c r="P276" s="485">
        <f t="shared" ca="1" si="76"/>
        <v>0.40664351851852187</v>
      </c>
      <c r="Q276" s="484">
        <f t="shared" ca="1" si="67"/>
        <v>0.40680555555555892</v>
      </c>
      <c r="R276" s="486">
        <v>0.11</v>
      </c>
      <c r="S276" s="486"/>
      <c r="T276">
        <v>7</v>
      </c>
      <c r="U276" s="469" t="str">
        <f t="shared" si="64"/>
        <v>C47-R33</v>
      </c>
      <c r="V276">
        <v>47</v>
      </c>
      <c r="W276" s="470" t="s">
        <v>493</v>
      </c>
      <c r="X276" s="470" t="s">
        <v>494</v>
      </c>
      <c r="Y276">
        <v>33</v>
      </c>
      <c r="Z276" s="400">
        <v>260</v>
      </c>
      <c r="AA276" s="502">
        <v>260</v>
      </c>
      <c r="AC276" s="400">
        <f t="shared" si="68"/>
        <v>9</v>
      </c>
    </row>
    <row r="277" spans="1:29" ht="12.75" customHeight="1">
      <c r="A277" s="403">
        <f t="shared" si="69"/>
        <v>261</v>
      </c>
      <c r="B277" s="513"/>
      <c r="C277" s="404" t="str">
        <f t="shared" si="65"/>
        <v>C47-R35</v>
      </c>
      <c r="D277" s="405">
        <v>0.40708333333333768</v>
      </c>
      <c r="E277" s="405">
        <v>0.40723379629630063</v>
      </c>
      <c r="F277" s="406">
        <f t="shared" si="70"/>
        <v>1.7</v>
      </c>
      <c r="G277" s="468">
        <f t="shared" si="70"/>
        <v>9.44</v>
      </c>
      <c r="H277" s="407">
        <f t="shared" si="70"/>
        <v>1.2</v>
      </c>
      <c r="I277" s="407">
        <f t="shared" si="71"/>
        <v>11.139999999999999</v>
      </c>
      <c r="J277" s="407">
        <f t="shared" si="66"/>
        <v>11.2</v>
      </c>
      <c r="K277" s="408">
        <f t="shared" si="72"/>
        <v>6.0000000000000497E-2</v>
      </c>
      <c r="L277" s="409">
        <f t="shared" si="73"/>
        <v>0.5</v>
      </c>
      <c r="M277" s="410">
        <f t="shared" si="74"/>
        <v>11.639999999999999</v>
      </c>
      <c r="N277" s="410">
        <f t="shared" si="75"/>
        <v>11.7</v>
      </c>
      <c r="O277" s="411"/>
      <c r="P277" s="485">
        <f t="shared" ca="1" si="76"/>
        <v>0.40707175925926264</v>
      </c>
      <c r="Q277" s="484">
        <f t="shared" ca="1" si="67"/>
        <v>0.40722222222222559</v>
      </c>
      <c r="R277" s="486">
        <v>0.06</v>
      </c>
      <c r="S277" s="486"/>
      <c r="T277">
        <v>8</v>
      </c>
      <c r="U277" s="469" t="str">
        <f t="shared" si="64"/>
        <v>C47-R35</v>
      </c>
      <c r="V277">
        <v>47</v>
      </c>
      <c r="W277" s="470" t="s">
        <v>493</v>
      </c>
      <c r="X277" s="470" t="s">
        <v>494</v>
      </c>
      <c r="Y277">
        <v>35</v>
      </c>
      <c r="Z277" s="400">
        <v>261</v>
      </c>
      <c r="AA277" s="502">
        <v>261</v>
      </c>
      <c r="AC277" s="400">
        <f t="shared" si="68"/>
        <v>10</v>
      </c>
    </row>
    <row r="278" spans="1:29" ht="12.75" customHeight="1">
      <c r="A278" s="403">
        <f t="shared" si="69"/>
        <v>262</v>
      </c>
      <c r="B278" s="513"/>
      <c r="C278" s="404" t="str">
        <f t="shared" si="65"/>
        <v>C47-R37</v>
      </c>
      <c r="D278" s="405">
        <v>0.40748842592593026</v>
      </c>
      <c r="E278" s="405">
        <v>0.40763888888889321</v>
      </c>
      <c r="F278" s="406">
        <f t="shared" si="70"/>
        <v>1.7</v>
      </c>
      <c r="G278" s="468">
        <f t="shared" si="70"/>
        <v>9.44</v>
      </c>
      <c r="H278" s="407">
        <f t="shared" si="70"/>
        <v>1.2</v>
      </c>
      <c r="I278" s="407">
        <f t="shared" si="71"/>
        <v>11.139999999999999</v>
      </c>
      <c r="J278" s="407">
        <f t="shared" si="66"/>
        <v>11.19</v>
      </c>
      <c r="K278" s="408">
        <f t="shared" si="72"/>
        <v>5.0000000000000711E-2</v>
      </c>
      <c r="L278" s="409">
        <f t="shared" si="73"/>
        <v>0.5</v>
      </c>
      <c r="M278" s="410">
        <f t="shared" si="74"/>
        <v>11.639999999999999</v>
      </c>
      <c r="N278" s="410">
        <f t="shared" si="75"/>
        <v>11.69</v>
      </c>
      <c r="O278" s="411"/>
      <c r="P278" s="485">
        <f t="shared" ca="1" si="76"/>
        <v>0.40747685185185523</v>
      </c>
      <c r="Q278" s="484">
        <f t="shared" ca="1" si="67"/>
        <v>0.40765046296296636</v>
      </c>
      <c r="R278" s="486">
        <v>0.05</v>
      </c>
      <c r="S278" s="486"/>
      <c r="T278">
        <v>9</v>
      </c>
      <c r="U278" s="469" t="str">
        <f t="shared" si="64"/>
        <v>C47-R37</v>
      </c>
      <c r="V278">
        <v>47</v>
      </c>
      <c r="W278" s="470" t="s">
        <v>493</v>
      </c>
      <c r="X278" s="470" t="s">
        <v>494</v>
      </c>
      <c r="Y278">
        <v>37</v>
      </c>
      <c r="Z278" s="400">
        <v>262</v>
      </c>
      <c r="AA278" s="502">
        <v>262</v>
      </c>
      <c r="AC278" s="400">
        <f t="shared" si="68"/>
        <v>11</v>
      </c>
    </row>
    <row r="279" spans="1:29" ht="12.75" customHeight="1">
      <c r="A279" s="403">
        <f t="shared" si="69"/>
        <v>263</v>
      </c>
      <c r="B279" s="513" t="str">
        <f>D12</f>
        <v>KM8+940, KM9+009,80</v>
      </c>
      <c r="C279" s="404" t="str">
        <f t="shared" si="65"/>
        <v>C47-R39</v>
      </c>
      <c r="D279" s="405">
        <v>0.40791666666667098</v>
      </c>
      <c r="E279" s="405">
        <v>0.40805555555555989</v>
      </c>
      <c r="F279" s="406">
        <f t="shared" si="70"/>
        <v>1.7</v>
      </c>
      <c r="G279" s="468">
        <f t="shared" si="70"/>
        <v>9.44</v>
      </c>
      <c r="H279" s="407">
        <f t="shared" si="70"/>
        <v>1.2</v>
      </c>
      <c r="I279" s="407">
        <f t="shared" si="71"/>
        <v>11.139999999999999</v>
      </c>
      <c r="J279" s="407">
        <f t="shared" si="66"/>
        <v>11.169999999999998</v>
      </c>
      <c r="K279" s="408">
        <f t="shared" si="72"/>
        <v>2.9999999999999361E-2</v>
      </c>
      <c r="L279" s="409">
        <f t="shared" si="73"/>
        <v>0.5</v>
      </c>
      <c r="M279" s="410">
        <f t="shared" si="74"/>
        <v>11.639999999999999</v>
      </c>
      <c r="N279" s="410">
        <f t="shared" si="75"/>
        <v>11.669999999999998</v>
      </c>
      <c r="O279" s="411"/>
      <c r="P279" s="485">
        <f t="shared" ca="1" si="76"/>
        <v>0.407905092592596</v>
      </c>
      <c r="Q279" s="484">
        <f t="shared" ca="1" si="67"/>
        <v>0.40807870370370714</v>
      </c>
      <c r="R279" s="486">
        <v>0.03</v>
      </c>
      <c r="S279" s="486"/>
      <c r="T279">
        <v>10</v>
      </c>
      <c r="U279" s="469" t="str">
        <f t="shared" si="64"/>
        <v>C47-R39</v>
      </c>
      <c r="V279">
        <v>47</v>
      </c>
      <c r="W279" s="470" t="s">
        <v>493</v>
      </c>
      <c r="X279" s="470" t="s">
        <v>494</v>
      </c>
      <c r="Y279">
        <v>39</v>
      </c>
      <c r="Z279" s="400">
        <v>263</v>
      </c>
      <c r="AA279" s="502">
        <v>263</v>
      </c>
      <c r="AC279" s="400">
        <f t="shared" si="68"/>
        <v>12</v>
      </c>
    </row>
    <row r="280" spans="1:29" ht="12.75" customHeight="1">
      <c r="A280" s="403">
        <f t="shared" si="69"/>
        <v>264</v>
      </c>
      <c r="B280" s="513"/>
      <c r="C280" s="404" t="str">
        <f t="shared" si="65"/>
        <v>C47-R41</v>
      </c>
      <c r="D280" s="405">
        <v>0.40831018518518952</v>
      </c>
      <c r="E280" s="405">
        <v>0.40844907407407843</v>
      </c>
      <c r="F280" s="406">
        <f t="shared" si="70"/>
        <v>1.7</v>
      </c>
      <c r="G280" s="468">
        <f t="shared" si="70"/>
        <v>9.44</v>
      </c>
      <c r="H280" s="407">
        <f t="shared" si="70"/>
        <v>1.2</v>
      </c>
      <c r="I280" s="407">
        <f t="shared" si="71"/>
        <v>11.139999999999999</v>
      </c>
      <c r="J280" s="407">
        <f t="shared" si="66"/>
        <v>11.159999999999998</v>
      </c>
      <c r="K280" s="408">
        <f t="shared" si="72"/>
        <v>1.9999999999999574E-2</v>
      </c>
      <c r="L280" s="409">
        <f t="shared" si="73"/>
        <v>0.5</v>
      </c>
      <c r="M280" s="410">
        <f t="shared" si="74"/>
        <v>11.639999999999999</v>
      </c>
      <c r="N280" s="410">
        <f t="shared" si="75"/>
        <v>11.659999999999998</v>
      </c>
      <c r="O280" s="411"/>
      <c r="P280" s="485">
        <f t="shared" ca="1" si="76"/>
        <v>0.408368055555559</v>
      </c>
      <c r="Q280" s="484">
        <f t="shared" ca="1" si="67"/>
        <v>0.40854166666667013</v>
      </c>
      <c r="R280" s="486">
        <v>0.02</v>
      </c>
      <c r="S280" s="486"/>
      <c r="T280">
        <v>11</v>
      </c>
      <c r="U280" s="469" t="str">
        <f t="shared" si="64"/>
        <v>C47-R41</v>
      </c>
      <c r="V280">
        <v>47</v>
      </c>
      <c r="W280" s="470" t="s">
        <v>493</v>
      </c>
      <c r="X280" s="470" t="s">
        <v>494</v>
      </c>
      <c r="Y280">
        <v>41</v>
      </c>
      <c r="Z280" s="400">
        <v>264</v>
      </c>
      <c r="AA280" s="502">
        <v>264</v>
      </c>
      <c r="AC280" s="400">
        <f t="shared" si="68"/>
        <v>13</v>
      </c>
    </row>
    <row r="281" spans="1:29" ht="12.75" customHeight="1">
      <c r="A281" s="403">
        <f t="shared" si="69"/>
        <v>265</v>
      </c>
      <c r="B281" s="513"/>
      <c r="C281" s="404" t="str">
        <f t="shared" si="65"/>
        <v>C1-R40</v>
      </c>
      <c r="D281" s="405">
        <v>0.40869212962963397</v>
      </c>
      <c r="E281" s="405">
        <v>0.40885416666667102</v>
      </c>
      <c r="F281" s="406">
        <f t="shared" si="70"/>
        <v>1.7</v>
      </c>
      <c r="G281" s="468">
        <f t="shared" si="70"/>
        <v>9.44</v>
      </c>
      <c r="H281" s="407">
        <f t="shared" si="70"/>
        <v>1.2</v>
      </c>
      <c r="I281" s="407">
        <f t="shared" si="71"/>
        <v>11.139999999999999</v>
      </c>
      <c r="J281" s="407">
        <f t="shared" si="66"/>
        <v>11.19</v>
      </c>
      <c r="K281" s="408">
        <f t="shared" si="72"/>
        <v>5.0000000000000711E-2</v>
      </c>
      <c r="L281" s="409">
        <f t="shared" si="73"/>
        <v>0.5</v>
      </c>
      <c r="M281" s="410">
        <f t="shared" si="74"/>
        <v>11.639999999999999</v>
      </c>
      <c r="N281" s="410">
        <f t="shared" si="75"/>
        <v>11.69</v>
      </c>
      <c r="O281" s="411"/>
      <c r="P281" s="485">
        <f t="shared" ca="1" si="76"/>
        <v>0.4088194444444479</v>
      </c>
      <c r="Q281" s="484">
        <f t="shared" ca="1" si="67"/>
        <v>0.40896990740741085</v>
      </c>
      <c r="R281" s="486">
        <v>0.05</v>
      </c>
      <c r="S281" s="486"/>
      <c r="T281">
        <v>12</v>
      </c>
      <c r="U281" s="469" t="str">
        <f t="shared" si="64"/>
        <v>C1-R40</v>
      </c>
      <c r="V281">
        <v>1</v>
      </c>
      <c r="W281" s="470" t="s">
        <v>493</v>
      </c>
      <c r="X281" s="470" t="s">
        <v>494</v>
      </c>
      <c r="Y281">
        <v>40</v>
      </c>
      <c r="Z281" s="400">
        <v>265</v>
      </c>
      <c r="AA281" s="502">
        <v>265</v>
      </c>
      <c r="AC281" s="400">
        <f t="shared" si="68"/>
        <v>14</v>
      </c>
    </row>
    <row r="282" spans="1:29" ht="12.75" customHeight="1">
      <c r="A282" s="403">
        <f t="shared" si="69"/>
        <v>266</v>
      </c>
      <c r="B282" s="513"/>
      <c r="C282" s="404" t="str">
        <f t="shared" si="65"/>
        <v>C1-R38</v>
      </c>
      <c r="D282" s="405">
        <v>0.40912037037037474</v>
      </c>
      <c r="E282" s="405">
        <v>0.40927083333333769</v>
      </c>
      <c r="F282" s="406">
        <f t="shared" si="70"/>
        <v>1.7</v>
      </c>
      <c r="G282" s="468">
        <f t="shared" si="70"/>
        <v>9.44</v>
      </c>
      <c r="H282" s="407">
        <f t="shared" si="70"/>
        <v>1.2</v>
      </c>
      <c r="I282" s="407">
        <f t="shared" si="71"/>
        <v>11.139999999999999</v>
      </c>
      <c r="J282" s="407">
        <f t="shared" si="66"/>
        <v>11.27</v>
      </c>
      <c r="K282" s="408">
        <f t="shared" si="72"/>
        <v>0.13000000000000078</v>
      </c>
      <c r="L282" s="409">
        <f t="shared" si="73"/>
        <v>0.5</v>
      </c>
      <c r="M282" s="410">
        <f t="shared" si="74"/>
        <v>11.639999999999999</v>
      </c>
      <c r="N282" s="410">
        <f t="shared" si="75"/>
        <v>11.77</v>
      </c>
      <c r="O282" s="411"/>
      <c r="P282" s="485">
        <f t="shared" ca="1" si="76"/>
        <v>0.40923611111111458</v>
      </c>
      <c r="Q282" s="484">
        <f t="shared" ca="1" si="67"/>
        <v>0.40939814814815162</v>
      </c>
      <c r="R282" s="486">
        <v>0.13</v>
      </c>
      <c r="S282" s="486"/>
      <c r="T282">
        <v>13</v>
      </c>
      <c r="U282" s="469" t="str">
        <f t="shared" si="64"/>
        <v>C1-R38</v>
      </c>
      <c r="V282">
        <v>1</v>
      </c>
      <c r="W282" s="470" t="s">
        <v>493</v>
      </c>
      <c r="X282" s="470" t="s">
        <v>494</v>
      </c>
      <c r="Y282">
        <v>38</v>
      </c>
      <c r="Z282" s="400">
        <v>266</v>
      </c>
      <c r="AA282" s="502">
        <v>266</v>
      </c>
      <c r="AC282" s="400">
        <f t="shared" si="68"/>
        <v>15</v>
      </c>
    </row>
    <row r="283" spans="1:29" ht="12.75" customHeight="1">
      <c r="A283" s="403">
        <f t="shared" si="69"/>
        <v>267</v>
      </c>
      <c r="B283" s="513"/>
      <c r="C283" s="404" t="str">
        <f t="shared" si="65"/>
        <v>C1-R36</v>
      </c>
      <c r="D283" s="405">
        <v>0.40950231481481919</v>
      </c>
      <c r="E283" s="405">
        <v>0.4096412037037081</v>
      </c>
      <c r="F283" s="406">
        <f t="shared" si="70"/>
        <v>1.7</v>
      </c>
      <c r="G283" s="468">
        <f t="shared" si="70"/>
        <v>9.44</v>
      </c>
      <c r="H283" s="407">
        <f t="shared" si="70"/>
        <v>1.2</v>
      </c>
      <c r="I283" s="407">
        <f t="shared" si="71"/>
        <v>11.139999999999999</v>
      </c>
      <c r="J283" s="407">
        <f t="shared" si="66"/>
        <v>11.259999999999998</v>
      </c>
      <c r="K283" s="408">
        <f t="shared" si="72"/>
        <v>0.11999999999999922</v>
      </c>
      <c r="L283" s="409">
        <f t="shared" si="73"/>
        <v>0.5</v>
      </c>
      <c r="M283" s="410">
        <f t="shared" si="74"/>
        <v>11.639999999999999</v>
      </c>
      <c r="N283" s="410">
        <f t="shared" si="75"/>
        <v>11.759999999999998</v>
      </c>
      <c r="O283" s="411"/>
      <c r="P283" s="485">
        <f t="shared" ca="1" si="76"/>
        <v>0.40962962962963312</v>
      </c>
      <c r="Q283" s="484">
        <f t="shared" ca="1" si="67"/>
        <v>0.40978009259259607</v>
      </c>
      <c r="R283" s="486">
        <v>0.12</v>
      </c>
      <c r="S283" s="486"/>
      <c r="T283">
        <v>14</v>
      </c>
      <c r="U283" s="469" t="str">
        <f t="shared" si="64"/>
        <v>C1-R36</v>
      </c>
      <c r="V283">
        <v>1</v>
      </c>
      <c r="W283" s="470" t="s">
        <v>493</v>
      </c>
      <c r="X283" s="470" t="s">
        <v>494</v>
      </c>
      <c r="Y283">
        <v>36</v>
      </c>
      <c r="Z283" s="400">
        <v>267</v>
      </c>
      <c r="AA283" s="502">
        <v>267</v>
      </c>
      <c r="AC283" s="400">
        <f t="shared" si="68"/>
        <v>16</v>
      </c>
    </row>
    <row r="284" spans="1:29" ht="12.75" customHeight="1">
      <c r="A284" s="403">
        <f t="shared" si="69"/>
        <v>268</v>
      </c>
      <c r="B284" s="513"/>
      <c r="C284" s="404" t="str">
        <f t="shared" si="65"/>
        <v>C1-R34</v>
      </c>
      <c r="D284" s="405">
        <v>0.40991898148148587</v>
      </c>
      <c r="E284" s="405">
        <v>0.41006944444444882</v>
      </c>
      <c r="F284" s="406">
        <f t="shared" si="70"/>
        <v>1.7</v>
      </c>
      <c r="G284" s="468">
        <f t="shared" si="70"/>
        <v>9.44</v>
      </c>
      <c r="H284" s="407">
        <f t="shared" si="70"/>
        <v>1.2</v>
      </c>
      <c r="I284" s="407">
        <f t="shared" si="71"/>
        <v>11.139999999999999</v>
      </c>
      <c r="J284" s="407">
        <f t="shared" si="66"/>
        <v>11.219999999999999</v>
      </c>
      <c r="K284" s="408">
        <f t="shared" si="72"/>
        <v>8.0000000000000071E-2</v>
      </c>
      <c r="L284" s="409">
        <f t="shared" si="73"/>
        <v>0.5</v>
      </c>
      <c r="M284" s="410">
        <f t="shared" si="74"/>
        <v>11.639999999999999</v>
      </c>
      <c r="N284" s="410">
        <f t="shared" si="75"/>
        <v>11.719999999999999</v>
      </c>
      <c r="O284" s="411"/>
      <c r="P284" s="485">
        <f t="shared" ca="1" si="76"/>
        <v>0.41006944444444793</v>
      </c>
      <c r="Q284" s="484">
        <f t="shared" ca="1" si="67"/>
        <v>0.41020833333333684</v>
      </c>
      <c r="R284" s="486">
        <v>0.08</v>
      </c>
      <c r="S284" s="486"/>
      <c r="T284">
        <v>15</v>
      </c>
      <c r="U284" s="469" t="str">
        <f t="shared" si="64"/>
        <v>C1-R34</v>
      </c>
      <c r="V284">
        <v>1</v>
      </c>
      <c r="W284" s="470" t="s">
        <v>493</v>
      </c>
      <c r="X284" s="470" t="s">
        <v>494</v>
      </c>
      <c r="Y284">
        <v>34</v>
      </c>
      <c r="Z284" s="400">
        <v>268</v>
      </c>
      <c r="AA284" s="502">
        <v>268</v>
      </c>
      <c r="AC284" s="400">
        <f t="shared" si="68"/>
        <v>17</v>
      </c>
    </row>
    <row r="285" spans="1:29" ht="12.75" customHeight="1">
      <c r="A285" s="403">
        <f t="shared" si="69"/>
        <v>269</v>
      </c>
      <c r="B285" s="513"/>
      <c r="C285" s="404" t="str">
        <f t="shared" si="65"/>
        <v>C1-R32</v>
      </c>
      <c r="D285" s="405">
        <v>0.41033564814815254</v>
      </c>
      <c r="E285" s="405">
        <v>0.41050925925926368</v>
      </c>
      <c r="F285" s="406">
        <f t="shared" si="70"/>
        <v>1.7</v>
      </c>
      <c r="G285" s="468">
        <f t="shared" si="70"/>
        <v>9.44</v>
      </c>
      <c r="H285" s="407">
        <f t="shared" si="70"/>
        <v>1.2</v>
      </c>
      <c r="I285" s="407">
        <f t="shared" si="71"/>
        <v>11.139999999999999</v>
      </c>
      <c r="J285" s="407">
        <f t="shared" si="66"/>
        <v>11.149999999999999</v>
      </c>
      <c r="K285" s="408">
        <f t="shared" si="72"/>
        <v>9.9999999999997868E-3</v>
      </c>
      <c r="L285" s="409">
        <f t="shared" si="73"/>
        <v>0.5</v>
      </c>
      <c r="M285" s="410">
        <f t="shared" si="74"/>
        <v>11.639999999999999</v>
      </c>
      <c r="N285" s="410">
        <f t="shared" si="75"/>
        <v>11.649999999999999</v>
      </c>
      <c r="O285" s="411"/>
      <c r="P285" s="485">
        <f t="shared" ca="1" si="76"/>
        <v>0.41047453703704057</v>
      </c>
      <c r="Q285" s="484">
        <f t="shared" ca="1" si="67"/>
        <v>0.41061342592592948</v>
      </c>
      <c r="R285" s="486">
        <v>0.01</v>
      </c>
      <c r="S285" s="486"/>
      <c r="T285">
        <v>16</v>
      </c>
      <c r="U285" s="469" t="str">
        <f t="shared" si="64"/>
        <v>C1-R32</v>
      </c>
      <c r="V285">
        <v>1</v>
      </c>
      <c r="W285" s="470" t="s">
        <v>493</v>
      </c>
      <c r="X285" s="470" t="s">
        <v>494</v>
      </c>
      <c r="Y285">
        <v>32</v>
      </c>
      <c r="Z285" s="400">
        <v>269</v>
      </c>
      <c r="AA285" s="502">
        <v>269</v>
      </c>
      <c r="AC285" s="400">
        <f t="shared" si="68"/>
        <v>18</v>
      </c>
    </row>
    <row r="286" spans="1:29" ht="12.75" customHeight="1">
      <c r="A286" s="403">
        <f t="shared" si="69"/>
        <v>270</v>
      </c>
      <c r="B286" s="513"/>
      <c r="C286" s="404" t="str">
        <f t="shared" si="65"/>
        <v>C1-R30</v>
      </c>
      <c r="D286" s="405">
        <v>0.41074074074074518</v>
      </c>
      <c r="E286" s="405">
        <v>0.41087962962963409</v>
      </c>
      <c r="F286" s="406">
        <f t="shared" si="70"/>
        <v>1.7</v>
      </c>
      <c r="G286" s="468">
        <f t="shared" si="70"/>
        <v>9.44</v>
      </c>
      <c r="H286" s="407">
        <f t="shared" si="70"/>
        <v>1.2</v>
      </c>
      <c r="I286" s="407">
        <f t="shared" si="71"/>
        <v>11.139999999999999</v>
      </c>
      <c r="J286" s="407">
        <f t="shared" si="66"/>
        <v>11.29</v>
      </c>
      <c r="K286" s="408">
        <f t="shared" si="72"/>
        <v>0.15000000000000036</v>
      </c>
      <c r="L286" s="409">
        <f t="shared" si="73"/>
        <v>0.5</v>
      </c>
      <c r="M286" s="410">
        <f t="shared" si="74"/>
        <v>11.639999999999999</v>
      </c>
      <c r="N286" s="410">
        <f t="shared" si="75"/>
        <v>11.79</v>
      </c>
      <c r="O286" s="411"/>
      <c r="P286" s="485">
        <f t="shared" ca="1" si="76"/>
        <v>0.41085648148148501</v>
      </c>
      <c r="Q286" s="484">
        <f t="shared" ca="1" si="67"/>
        <v>0.41099537037037392</v>
      </c>
      <c r="R286" s="486">
        <v>0.15</v>
      </c>
      <c r="S286" s="486"/>
      <c r="T286">
        <v>17</v>
      </c>
      <c r="U286" s="469" t="str">
        <f t="shared" si="64"/>
        <v>C1-R30</v>
      </c>
      <c r="V286">
        <v>1</v>
      </c>
      <c r="W286" s="470" t="s">
        <v>493</v>
      </c>
      <c r="X286" s="470" t="s">
        <v>494</v>
      </c>
      <c r="Y286">
        <v>30</v>
      </c>
      <c r="Z286" s="400">
        <v>270</v>
      </c>
      <c r="AA286" s="502">
        <v>270</v>
      </c>
      <c r="AC286" s="400">
        <f t="shared" si="68"/>
        <v>19</v>
      </c>
    </row>
    <row r="287" spans="1:29" ht="12.75" customHeight="1">
      <c r="A287" s="403">
        <f t="shared" si="69"/>
        <v>271</v>
      </c>
      <c r="B287" s="513"/>
      <c r="C287" s="404" t="str">
        <f t="shared" si="65"/>
        <v>C1-R28</v>
      </c>
      <c r="D287" s="405">
        <v>0.41113425925926372</v>
      </c>
      <c r="E287" s="405">
        <v>0.41127314814815263</v>
      </c>
      <c r="F287" s="406">
        <f t="shared" si="70"/>
        <v>1.7</v>
      </c>
      <c r="G287" s="468">
        <f t="shared" si="70"/>
        <v>9.44</v>
      </c>
      <c r="H287" s="407">
        <f t="shared" si="70"/>
        <v>1.2</v>
      </c>
      <c r="I287" s="407">
        <f t="shared" si="71"/>
        <v>11.139999999999999</v>
      </c>
      <c r="J287" s="407">
        <f t="shared" si="66"/>
        <v>11.249999999999998</v>
      </c>
      <c r="K287" s="408">
        <f t="shared" si="72"/>
        <v>0.10999999999999943</v>
      </c>
      <c r="L287" s="409">
        <f t="shared" si="73"/>
        <v>0.5</v>
      </c>
      <c r="M287" s="410">
        <f t="shared" si="74"/>
        <v>11.639999999999999</v>
      </c>
      <c r="N287" s="410">
        <f t="shared" si="75"/>
        <v>11.749999999999998</v>
      </c>
      <c r="O287" s="411"/>
      <c r="P287" s="485">
        <f t="shared" ca="1" si="76"/>
        <v>0.41125000000000356</v>
      </c>
      <c r="Q287" s="484">
        <f t="shared" ca="1" si="67"/>
        <v>0.4114236111111147</v>
      </c>
      <c r="R287" s="486">
        <v>0.11</v>
      </c>
      <c r="S287" s="486"/>
      <c r="T287">
        <v>18</v>
      </c>
      <c r="U287" s="469" t="str">
        <f t="shared" si="64"/>
        <v>C1-R28</v>
      </c>
      <c r="V287">
        <v>1</v>
      </c>
      <c r="W287" s="470" t="s">
        <v>493</v>
      </c>
      <c r="X287" s="470" t="s">
        <v>494</v>
      </c>
      <c r="Y287">
        <v>28</v>
      </c>
      <c r="Z287" s="400">
        <v>271</v>
      </c>
      <c r="AA287" s="502">
        <v>271</v>
      </c>
      <c r="AC287" s="400">
        <f t="shared" si="68"/>
        <v>20</v>
      </c>
    </row>
    <row r="288" spans="1:29" ht="12.75" customHeight="1">
      <c r="A288" s="403">
        <f t="shared" si="69"/>
        <v>272</v>
      </c>
      <c r="B288" s="513"/>
      <c r="C288" s="404" t="str">
        <f t="shared" si="65"/>
        <v>C1-R26</v>
      </c>
      <c r="D288" s="405">
        <v>0.41150462962963413</v>
      </c>
      <c r="E288" s="405">
        <v>0.41166666666667118</v>
      </c>
      <c r="F288" s="406">
        <f t="shared" si="70"/>
        <v>1.7</v>
      </c>
      <c r="G288" s="468">
        <f t="shared" si="70"/>
        <v>9.44</v>
      </c>
      <c r="H288" s="407">
        <f t="shared" si="70"/>
        <v>1.2</v>
      </c>
      <c r="I288" s="407">
        <f t="shared" si="71"/>
        <v>11.139999999999999</v>
      </c>
      <c r="J288" s="407">
        <f t="shared" si="66"/>
        <v>11.29</v>
      </c>
      <c r="K288" s="408">
        <f t="shared" si="72"/>
        <v>0.15000000000000036</v>
      </c>
      <c r="L288" s="409">
        <f t="shared" si="73"/>
        <v>0.5</v>
      </c>
      <c r="M288" s="410">
        <f t="shared" si="74"/>
        <v>11.639999999999999</v>
      </c>
      <c r="N288" s="410">
        <f t="shared" si="75"/>
        <v>11.79</v>
      </c>
      <c r="O288" s="411"/>
      <c r="P288" s="485">
        <f t="shared" ca="1" si="76"/>
        <v>0.41170138888889246</v>
      </c>
      <c r="Q288" s="484">
        <f t="shared" ca="1" si="67"/>
        <v>0.4118634259259295</v>
      </c>
      <c r="R288" s="486">
        <v>0.15</v>
      </c>
      <c r="S288" s="486"/>
      <c r="T288">
        <v>19</v>
      </c>
      <c r="U288" s="469" t="str">
        <f t="shared" si="64"/>
        <v>C1-R26</v>
      </c>
      <c r="V288">
        <v>1</v>
      </c>
      <c r="W288" s="470" t="s">
        <v>493</v>
      </c>
      <c r="X288" s="470" t="s">
        <v>494</v>
      </c>
      <c r="Y288">
        <v>26</v>
      </c>
      <c r="Z288" s="400">
        <v>272</v>
      </c>
      <c r="AA288" s="502">
        <v>272</v>
      </c>
      <c r="AC288" s="400">
        <f t="shared" si="68"/>
        <v>1</v>
      </c>
    </row>
    <row r="289" spans="1:29" ht="12.75" customHeight="1">
      <c r="A289" s="403">
        <f t="shared" si="69"/>
        <v>273</v>
      </c>
      <c r="B289" s="513"/>
      <c r="C289" s="404" t="str">
        <f t="shared" si="65"/>
        <v>C1-R24</v>
      </c>
      <c r="D289" s="405">
        <v>0.41195601851852304</v>
      </c>
      <c r="E289" s="405">
        <v>0.41210648148148599</v>
      </c>
      <c r="F289" s="406">
        <f t="shared" si="70"/>
        <v>1.7</v>
      </c>
      <c r="G289" s="468">
        <f t="shared" si="70"/>
        <v>9.44</v>
      </c>
      <c r="H289" s="407">
        <f t="shared" si="70"/>
        <v>1.2</v>
      </c>
      <c r="I289" s="407">
        <f t="shared" si="71"/>
        <v>11.139999999999999</v>
      </c>
      <c r="J289" s="407">
        <f t="shared" si="66"/>
        <v>11.239999999999998</v>
      </c>
      <c r="K289" s="408">
        <f t="shared" si="72"/>
        <v>9.9999999999999645E-2</v>
      </c>
      <c r="L289" s="409">
        <f t="shared" si="73"/>
        <v>0.5</v>
      </c>
      <c r="M289" s="410">
        <f t="shared" si="74"/>
        <v>11.639999999999999</v>
      </c>
      <c r="N289" s="410">
        <f t="shared" si="75"/>
        <v>11.739999999999998</v>
      </c>
      <c r="O289" s="411"/>
      <c r="P289" s="485">
        <f t="shared" ca="1" si="76"/>
        <v>0.41215277777778137</v>
      </c>
      <c r="Q289" s="484">
        <f t="shared" ca="1" si="67"/>
        <v>0.41230324074074431</v>
      </c>
      <c r="R289" s="486">
        <v>0.1</v>
      </c>
      <c r="S289" s="486"/>
      <c r="T289">
        <v>20</v>
      </c>
      <c r="U289" s="469" t="str">
        <f t="shared" si="64"/>
        <v>C1-R24</v>
      </c>
      <c r="V289">
        <v>1</v>
      </c>
      <c r="W289" s="470" t="s">
        <v>493</v>
      </c>
      <c r="X289" s="470" t="s">
        <v>494</v>
      </c>
      <c r="Y289">
        <v>24</v>
      </c>
      <c r="Z289" s="400">
        <v>273</v>
      </c>
      <c r="AA289" s="502">
        <v>273</v>
      </c>
      <c r="AC289" s="400">
        <f t="shared" si="68"/>
        <v>2</v>
      </c>
    </row>
    <row r="290" spans="1:29" ht="12.75" customHeight="1">
      <c r="A290" s="403">
        <f t="shared" si="69"/>
        <v>274</v>
      </c>
      <c r="B290" s="513"/>
      <c r="C290" s="404" t="str">
        <f t="shared" si="65"/>
        <v>C1-R22</v>
      </c>
      <c r="D290" s="405">
        <v>0.41234953703704152</v>
      </c>
      <c r="E290" s="405">
        <v>0.41248842592593044</v>
      </c>
      <c r="F290" s="406">
        <f t="shared" si="70"/>
        <v>1.7</v>
      </c>
      <c r="G290" s="468">
        <f t="shared" si="70"/>
        <v>9.44</v>
      </c>
      <c r="H290" s="407">
        <f t="shared" si="70"/>
        <v>1.2</v>
      </c>
      <c r="I290" s="407">
        <f t="shared" si="71"/>
        <v>11.139999999999999</v>
      </c>
      <c r="J290" s="407">
        <f t="shared" si="66"/>
        <v>11.27</v>
      </c>
      <c r="K290" s="408">
        <f t="shared" si="72"/>
        <v>0.13000000000000078</v>
      </c>
      <c r="L290" s="409">
        <f t="shared" si="73"/>
        <v>0.5</v>
      </c>
      <c r="M290" s="410">
        <f t="shared" si="74"/>
        <v>11.639999999999999</v>
      </c>
      <c r="N290" s="410">
        <f t="shared" si="75"/>
        <v>11.77</v>
      </c>
      <c r="O290" s="411"/>
      <c r="P290" s="485">
        <f t="shared" ca="1" si="76"/>
        <v>0.41254629629629985</v>
      </c>
      <c r="Q290" s="484">
        <f t="shared" ca="1" si="67"/>
        <v>0.4127083333333369</v>
      </c>
      <c r="R290" s="486">
        <v>0.13</v>
      </c>
      <c r="S290" s="486"/>
      <c r="T290">
        <v>21</v>
      </c>
      <c r="U290" s="469" t="str">
        <f t="shared" si="64"/>
        <v>C1-R22</v>
      </c>
      <c r="V290">
        <v>1</v>
      </c>
      <c r="W290" s="470" t="s">
        <v>493</v>
      </c>
      <c r="X290" s="470" t="s">
        <v>494</v>
      </c>
      <c r="Y290">
        <v>22</v>
      </c>
      <c r="Z290" s="400">
        <v>274</v>
      </c>
      <c r="AA290" s="502">
        <v>274</v>
      </c>
      <c r="AC290" s="400">
        <f t="shared" si="68"/>
        <v>3</v>
      </c>
    </row>
    <row r="291" spans="1:29" ht="12.75" customHeight="1">
      <c r="A291" s="403">
        <f t="shared" si="69"/>
        <v>275</v>
      </c>
      <c r="B291" s="513"/>
      <c r="C291" s="404" t="str">
        <f t="shared" si="65"/>
        <v>C1-R20</v>
      </c>
      <c r="D291" s="405">
        <v>0.4127662037037082</v>
      </c>
      <c r="E291" s="405">
        <v>0.41291666666667115</v>
      </c>
      <c r="F291" s="406">
        <f t="shared" ref="F291:H306" si="77">F290</f>
        <v>1.7</v>
      </c>
      <c r="G291" s="468">
        <f t="shared" si="77"/>
        <v>9.44</v>
      </c>
      <c r="H291" s="407">
        <f t="shared" si="77"/>
        <v>1.2</v>
      </c>
      <c r="I291" s="407">
        <f t="shared" si="71"/>
        <v>11.139999999999999</v>
      </c>
      <c r="J291" s="407">
        <f t="shared" si="66"/>
        <v>11.149999999999999</v>
      </c>
      <c r="K291" s="408">
        <f t="shared" si="72"/>
        <v>9.9999999999997868E-3</v>
      </c>
      <c r="L291" s="409">
        <f t="shared" si="73"/>
        <v>0.5</v>
      </c>
      <c r="M291" s="410">
        <f t="shared" si="74"/>
        <v>11.639999999999999</v>
      </c>
      <c r="N291" s="410">
        <f t="shared" si="75"/>
        <v>11.649999999999999</v>
      </c>
      <c r="O291" s="411"/>
      <c r="P291" s="485">
        <f t="shared" ca="1" si="76"/>
        <v>0.4129398148148184</v>
      </c>
      <c r="Q291" s="484">
        <f t="shared" ca="1" si="67"/>
        <v>0.41309027777778135</v>
      </c>
      <c r="R291" s="486">
        <v>0.01</v>
      </c>
      <c r="S291" s="486"/>
      <c r="T291">
        <v>22</v>
      </c>
      <c r="U291" s="469" t="str">
        <f t="shared" si="64"/>
        <v>C1-R20</v>
      </c>
      <c r="V291">
        <v>1</v>
      </c>
      <c r="W291" s="470" t="s">
        <v>493</v>
      </c>
      <c r="X291" s="470" t="s">
        <v>494</v>
      </c>
      <c r="Y291">
        <v>20</v>
      </c>
      <c r="Z291" s="400">
        <v>275</v>
      </c>
      <c r="AA291" s="502">
        <v>275</v>
      </c>
      <c r="AC291" s="400">
        <f t="shared" si="68"/>
        <v>4</v>
      </c>
    </row>
    <row r="292" spans="1:29" ht="12.75" customHeight="1">
      <c r="A292" s="403">
        <f t="shared" si="69"/>
        <v>276</v>
      </c>
      <c r="B292" s="513"/>
      <c r="C292" s="404" t="str">
        <f t="shared" si="65"/>
        <v>C1-R18</v>
      </c>
      <c r="D292" s="405">
        <v>0.41318287037037488</v>
      </c>
      <c r="E292" s="405">
        <v>0.41333333333333783</v>
      </c>
      <c r="F292" s="406">
        <f t="shared" si="77"/>
        <v>1.7</v>
      </c>
      <c r="G292" s="468">
        <f t="shared" si="77"/>
        <v>9.44</v>
      </c>
      <c r="H292" s="407">
        <f t="shared" si="77"/>
        <v>1.2</v>
      </c>
      <c r="I292" s="407">
        <f t="shared" si="71"/>
        <v>11.139999999999999</v>
      </c>
      <c r="J292" s="407">
        <f t="shared" si="66"/>
        <v>11.169999999999998</v>
      </c>
      <c r="K292" s="408">
        <f t="shared" si="72"/>
        <v>2.9999999999999361E-2</v>
      </c>
      <c r="L292" s="409">
        <f t="shared" si="73"/>
        <v>0.5</v>
      </c>
      <c r="M292" s="410">
        <f t="shared" si="74"/>
        <v>11.639999999999999</v>
      </c>
      <c r="N292" s="410">
        <f t="shared" si="75"/>
        <v>11.669999999999998</v>
      </c>
      <c r="O292" s="411"/>
      <c r="P292" s="485">
        <f t="shared" ca="1" si="76"/>
        <v>0.41334490740741098</v>
      </c>
      <c r="Q292" s="484">
        <f t="shared" ca="1" si="67"/>
        <v>0.41348379629629989</v>
      </c>
      <c r="R292" s="486">
        <v>0.03</v>
      </c>
      <c r="S292" s="486"/>
      <c r="T292">
        <v>23</v>
      </c>
      <c r="U292" s="469" t="str">
        <f t="shared" si="64"/>
        <v>C1-R18</v>
      </c>
      <c r="V292">
        <v>1</v>
      </c>
      <c r="W292" s="470" t="s">
        <v>493</v>
      </c>
      <c r="X292" s="470" t="s">
        <v>494</v>
      </c>
      <c r="Y292">
        <v>18</v>
      </c>
      <c r="Z292" s="400">
        <v>276</v>
      </c>
      <c r="AA292" s="502">
        <v>276</v>
      </c>
      <c r="AC292" s="400">
        <f t="shared" si="68"/>
        <v>5</v>
      </c>
    </row>
    <row r="293" spans="1:29" ht="12.75" customHeight="1">
      <c r="A293" s="403">
        <f t="shared" si="69"/>
        <v>277</v>
      </c>
      <c r="B293" s="513"/>
      <c r="C293" s="404" t="str">
        <f t="shared" si="65"/>
        <v>C1-R16</v>
      </c>
      <c r="D293" s="405">
        <v>0.41357638888889336</v>
      </c>
      <c r="E293" s="405">
        <v>0.41372685185185631</v>
      </c>
      <c r="F293" s="406">
        <f t="shared" si="77"/>
        <v>1.7</v>
      </c>
      <c r="G293" s="468">
        <f t="shared" si="77"/>
        <v>9.44</v>
      </c>
      <c r="H293" s="407">
        <f t="shared" si="77"/>
        <v>1.2</v>
      </c>
      <c r="I293" s="407">
        <f t="shared" si="71"/>
        <v>11.139999999999999</v>
      </c>
      <c r="J293" s="407">
        <f t="shared" si="66"/>
        <v>11.29</v>
      </c>
      <c r="K293" s="408">
        <f t="shared" si="72"/>
        <v>0.15000000000000036</v>
      </c>
      <c r="L293" s="409">
        <f t="shared" si="73"/>
        <v>0.5</v>
      </c>
      <c r="M293" s="410">
        <f t="shared" si="74"/>
        <v>11.639999999999999</v>
      </c>
      <c r="N293" s="410">
        <f t="shared" si="75"/>
        <v>11.79</v>
      </c>
      <c r="O293" s="411"/>
      <c r="P293" s="485">
        <f t="shared" ca="1" si="76"/>
        <v>0.41372685185185543</v>
      </c>
      <c r="Q293" s="484">
        <f t="shared" ca="1" si="67"/>
        <v>0.41390046296296656</v>
      </c>
      <c r="R293" s="486">
        <v>0.15</v>
      </c>
      <c r="S293" s="486"/>
      <c r="T293">
        <v>24</v>
      </c>
      <c r="U293" s="469" t="str">
        <f t="shared" si="64"/>
        <v>C1-R16</v>
      </c>
      <c r="V293">
        <v>1</v>
      </c>
      <c r="W293" s="470" t="s">
        <v>493</v>
      </c>
      <c r="X293" s="470" t="s">
        <v>494</v>
      </c>
      <c r="Y293">
        <v>16</v>
      </c>
      <c r="Z293" s="400">
        <v>277</v>
      </c>
      <c r="AA293" s="502">
        <v>277</v>
      </c>
      <c r="AC293" s="400">
        <f t="shared" si="68"/>
        <v>6</v>
      </c>
    </row>
    <row r="294" spans="1:29" ht="12.75" customHeight="1">
      <c r="A294" s="403">
        <f t="shared" si="69"/>
        <v>278</v>
      </c>
      <c r="B294" s="513"/>
      <c r="C294" s="404" t="str">
        <f t="shared" si="65"/>
        <v>C1-R14</v>
      </c>
      <c r="D294" s="405">
        <v>0.41399305555556004</v>
      </c>
      <c r="E294" s="405">
        <v>0.41413194444444895</v>
      </c>
      <c r="F294" s="406">
        <f t="shared" si="77"/>
        <v>1.7</v>
      </c>
      <c r="G294" s="468">
        <f t="shared" si="77"/>
        <v>9.44</v>
      </c>
      <c r="H294" s="407">
        <f t="shared" si="77"/>
        <v>1.2</v>
      </c>
      <c r="I294" s="407">
        <f t="shared" si="71"/>
        <v>11.139999999999999</v>
      </c>
      <c r="J294" s="407">
        <f t="shared" si="66"/>
        <v>11.249999999999998</v>
      </c>
      <c r="K294" s="408">
        <f t="shared" si="72"/>
        <v>0.10999999999999943</v>
      </c>
      <c r="L294" s="409">
        <f t="shared" si="73"/>
        <v>0.5</v>
      </c>
      <c r="M294" s="410">
        <f t="shared" si="74"/>
        <v>11.639999999999999</v>
      </c>
      <c r="N294" s="410">
        <f t="shared" si="75"/>
        <v>11.749999999999998</v>
      </c>
      <c r="O294" s="411"/>
      <c r="P294" s="485">
        <f t="shared" ca="1" si="76"/>
        <v>0.41413194444444806</v>
      </c>
      <c r="Q294" s="484">
        <f t="shared" ca="1" si="67"/>
        <v>0.41429398148148511</v>
      </c>
      <c r="R294" s="486">
        <v>0.11</v>
      </c>
      <c r="S294" s="486"/>
      <c r="T294">
        <v>25</v>
      </c>
      <c r="U294" s="469" t="str">
        <f t="shared" si="64"/>
        <v>C1-R14</v>
      </c>
      <c r="V294">
        <v>1</v>
      </c>
      <c r="W294" s="470" t="s">
        <v>493</v>
      </c>
      <c r="X294" s="470" t="s">
        <v>494</v>
      </c>
      <c r="Y294">
        <v>14</v>
      </c>
      <c r="Z294" s="400">
        <v>278</v>
      </c>
      <c r="AA294" s="502">
        <v>278</v>
      </c>
      <c r="AC294" s="400">
        <f t="shared" si="68"/>
        <v>7</v>
      </c>
    </row>
    <row r="295" spans="1:29" ht="12.75" customHeight="1">
      <c r="A295" s="403">
        <f t="shared" si="69"/>
        <v>279</v>
      </c>
      <c r="B295" s="513"/>
      <c r="C295" s="404" t="str">
        <f t="shared" si="65"/>
        <v>C1-R12</v>
      </c>
      <c r="D295" s="405">
        <v>0.41438657407407858</v>
      </c>
      <c r="E295" s="405">
        <v>0.41456018518518972</v>
      </c>
      <c r="F295" s="406">
        <f t="shared" si="77"/>
        <v>1.7</v>
      </c>
      <c r="G295" s="468">
        <f t="shared" si="77"/>
        <v>9.44</v>
      </c>
      <c r="H295" s="407">
        <f t="shared" si="77"/>
        <v>1.2</v>
      </c>
      <c r="I295" s="407">
        <f t="shared" si="71"/>
        <v>11.139999999999999</v>
      </c>
      <c r="J295" s="407">
        <f t="shared" si="66"/>
        <v>11.239999999999998</v>
      </c>
      <c r="K295" s="408">
        <f t="shared" si="72"/>
        <v>9.9999999999999645E-2</v>
      </c>
      <c r="L295" s="409">
        <f t="shared" si="73"/>
        <v>0.5</v>
      </c>
      <c r="M295" s="410">
        <f t="shared" si="74"/>
        <v>11.639999999999999</v>
      </c>
      <c r="N295" s="410">
        <f t="shared" si="75"/>
        <v>11.739999999999998</v>
      </c>
      <c r="O295" s="411"/>
      <c r="P295" s="485">
        <f t="shared" ca="1" si="76"/>
        <v>0.41457175925926287</v>
      </c>
      <c r="Q295" s="484">
        <f t="shared" ca="1" si="67"/>
        <v>0.41474537037037401</v>
      </c>
      <c r="R295" s="486">
        <v>0.1</v>
      </c>
      <c r="S295" s="486"/>
      <c r="T295">
        <v>1</v>
      </c>
      <c r="U295" s="469" t="str">
        <f t="shared" si="64"/>
        <v>C1-R12</v>
      </c>
      <c r="V295">
        <v>1</v>
      </c>
      <c r="W295" s="470" t="s">
        <v>493</v>
      </c>
      <c r="X295" s="470" t="s">
        <v>494</v>
      </c>
      <c r="Y295">
        <v>12</v>
      </c>
      <c r="Z295" s="400">
        <v>279</v>
      </c>
      <c r="AA295" s="502">
        <v>279</v>
      </c>
      <c r="AC295" s="400">
        <f t="shared" si="68"/>
        <v>8</v>
      </c>
    </row>
    <row r="296" spans="1:29" ht="12.75" customHeight="1">
      <c r="A296" s="403">
        <f t="shared" si="69"/>
        <v>280</v>
      </c>
      <c r="B296" s="513"/>
      <c r="C296" s="404" t="str">
        <f t="shared" si="65"/>
        <v>C1-R10</v>
      </c>
      <c r="D296" s="405">
        <v>0.41480324074074526</v>
      </c>
      <c r="E296" s="405">
        <v>0.41494212962963417</v>
      </c>
      <c r="F296" s="406">
        <f t="shared" si="77"/>
        <v>1.7</v>
      </c>
      <c r="G296" s="468">
        <f t="shared" si="77"/>
        <v>9.44</v>
      </c>
      <c r="H296" s="407">
        <f t="shared" si="77"/>
        <v>1.2</v>
      </c>
      <c r="I296" s="407">
        <f t="shared" si="71"/>
        <v>11.139999999999999</v>
      </c>
      <c r="J296" s="407">
        <f t="shared" si="66"/>
        <v>11.29</v>
      </c>
      <c r="K296" s="408">
        <f t="shared" si="72"/>
        <v>0.15000000000000036</v>
      </c>
      <c r="L296" s="409">
        <f t="shared" si="73"/>
        <v>0.5</v>
      </c>
      <c r="M296" s="410">
        <f t="shared" si="74"/>
        <v>11.639999999999999</v>
      </c>
      <c r="N296" s="410">
        <f t="shared" si="75"/>
        <v>11.79</v>
      </c>
      <c r="O296" s="411"/>
      <c r="P296" s="485">
        <f t="shared" ca="1" si="76"/>
        <v>0.41497685185185551</v>
      </c>
      <c r="Q296" s="484">
        <f t="shared" ca="1" si="67"/>
        <v>0.41511574074074442</v>
      </c>
      <c r="R296" s="486">
        <v>0.15</v>
      </c>
      <c r="S296" s="486"/>
      <c r="T296">
        <v>2</v>
      </c>
      <c r="U296" s="469" t="str">
        <f t="shared" si="64"/>
        <v>C1-R10</v>
      </c>
      <c r="V296">
        <v>1</v>
      </c>
      <c r="W296" s="470" t="s">
        <v>493</v>
      </c>
      <c r="X296" s="470" t="s">
        <v>494</v>
      </c>
      <c r="Y296">
        <v>10</v>
      </c>
      <c r="Z296" s="400">
        <v>280</v>
      </c>
      <c r="AA296" s="502">
        <v>280</v>
      </c>
      <c r="AC296" s="400">
        <f t="shared" si="68"/>
        <v>9</v>
      </c>
    </row>
    <row r="297" spans="1:29" ht="12.75" customHeight="1">
      <c r="A297" s="403">
        <f t="shared" si="69"/>
        <v>281</v>
      </c>
      <c r="B297" s="513"/>
      <c r="C297" s="404" t="str">
        <f t="shared" si="65"/>
        <v>C1-R8</v>
      </c>
      <c r="D297" s="405">
        <v>0.41517361111111567</v>
      </c>
      <c r="E297" s="405">
        <v>0.41534722222222681</v>
      </c>
      <c r="F297" s="406">
        <f t="shared" si="77"/>
        <v>1.7</v>
      </c>
      <c r="G297" s="468">
        <f t="shared" si="77"/>
        <v>9.44</v>
      </c>
      <c r="H297" s="407">
        <f t="shared" si="77"/>
        <v>1.2</v>
      </c>
      <c r="I297" s="407">
        <f t="shared" si="71"/>
        <v>11.139999999999999</v>
      </c>
      <c r="J297" s="407">
        <f t="shared" si="66"/>
        <v>11.179999999999998</v>
      </c>
      <c r="K297" s="408">
        <f t="shared" si="72"/>
        <v>3.9999999999999147E-2</v>
      </c>
      <c r="L297" s="409">
        <f t="shared" si="73"/>
        <v>0.5</v>
      </c>
      <c r="M297" s="410">
        <f t="shared" si="74"/>
        <v>11.639999999999999</v>
      </c>
      <c r="N297" s="410">
        <f t="shared" si="75"/>
        <v>11.679999999999998</v>
      </c>
      <c r="O297" s="411"/>
      <c r="P297" s="485">
        <f t="shared" ca="1" si="76"/>
        <v>0.41535879629629996</v>
      </c>
      <c r="Q297" s="484">
        <f t="shared" ca="1" si="67"/>
        <v>0.41550925925926291</v>
      </c>
      <c r="R297" s="486">
        <v>0.04</v>
      </c>
      <c r="S297" s="486"/>
      <c r="T297">
        <v>3</v>
      </c>
      <c r="U297" s="469" t="str">
        <f t="shared" si="64"/>
        <v>C1-R8</v>
      </c>
      <c r="V297">
        <v>1</v>
      </c>
      <c r="W297" s="470" t="s">
        <v>493</v>
      </c>
      <c r="X297" s="470" t="s">
        <v>494</v>
      </c>
      <c r="Y297">
        <v>8</v>
      </c>
      <c r="Z297" s="400">
        <v>281</v>
      </c>
      <c r="AA297" s="502">
        <v>281</v>
      </c>
      <c r="AC297" s="400">
        <f t="shared" si="68"/>
        <v>10</v>
      </c>
    </row>
    <row r="298" spans="1:29" ht="12.75" customHeight="1">
      <c r="A298" s="403">
        <f t="shared" si="69"/>
        <v>282</v>
      </c>
      <c r="B298" s="513"/>
      <c r="C298" s="404" t="str">
        <f t="shared" si="65"/>
        <v>C1-R6</v>
      </c>
      <c r="D298" s="405">
        <v>0.41557870370370831</v>
      </c>
      <c r="E298" s="405">
        <v>0.41572916666667126</v>
      </c>
      <c r="F298" s="406">
        <f t="shared" si="77"/>
        <v>1.7</v>
      </c>
      <c r="G298" s="468">
        <f t="shared" si="77"/>
        <v>9.44</v>
      </c>
      <c r="H298" s="407">
        <f t="shared" si="77"/>
        <v>1.2</v>
      </c>
      <c r="I298" s="407">
        <f t="shared" si="71"/>
        <v>11.139999999999999</v>
      </c>
      <c r="J298" s="407">
        <f t="shared" si="66"/>
        <v>11.169999999999998</v>
      </c>
      <c r="K298" s="408">
        <f t="shared" si="72"/>
        <v>2.9999999999999361E-2</v>
      </c>
      <c r="L298" s="409">
        <f t="shared" si="73"/>
        <v>0.5</v>
      </c>
      <c r="M298" s="410">
        <f t="shared" si="74"/>
        <v>11.639999999999999</v>
      </c>
      <c r="N298" s="410">
        <f t="shared" si="75"/>
        <v>11.669999999999998</v>
      </c>
      <c r="O298" s="411"/>
      <c r="P298" s="485">
        <f t="shared" ca="1" si="76"/>
        <v>0.41578703703704067</v>
      </c>
      <c r="Q298" s="484">
        <f t="shared" ca="1" si="67"/>
        <v>0.41593750000000362</v>
      </c>
      <c r="R298" s="486">
        <v>0.03</v>
      </c>
      <c r="S298" s="486"/>
      <c r="T298">
        <v>4</v>
      </c>
      <c r="U298" s="469" t="str">
        <f t="shared" si="64"/>
        <v>C1-R6</v>
      </c>
      <c r="V298">
        <v>1</v>
      </c>
      <c r="W298" s="470" t="s">
        <v>493</v>
      </c>
      <c r="X298" s="470" t="s">
        <v>494</v>
      </c>
      <c r="Y298">
        <v>6</v>
      </c>
      <c r="Z298" s="400">
        <v>282</v>
      </c>
      <c r="AA298" s="502">
        <v>282</v>
      </c>
      <c r="AC298" s="400">
        <f t="shared" si="68"/>
        <v>11</v>
      </c>
    </row>
    <row r="299" spans="1:29" ht="12.75" customHeight="1">
      <c r="A299" s="403">
        <f t="shared" si="69"/>
        <v>283</v>
      </c>
      <c r="B299" s="513"/>
      <c r="C299" s="404" t="str">
        <f t="shared" si="65"/>
        <v>C1-R4</v>
      </c>
      <c r="D299" s="405">
        <v>0.4159722222222268</v>
      </c>
      <c r="E299" s="405">
        <v>0.41612268518518974</v>
      </c>
      <c r="F299" s="406">
        <f t="shared" si="77"/>
        <v>1.7</v>
      </c>
      <c r="G299" s="468">
        <f t="shared" si="77"/>
        <v>9.44</v>
      </c>
      <c r="H299" s="407">
        <f t="shared" si="77"/>
        <v>1.2</v>
      </c>
      <c r="I299" s="407">
        <f t="shared" si="71"/>
        <v>11.139999999999999</v>
      </c>
      <c r="J299" s="407">
        <f t="shared" si="66"/>
        <v>11.27</v>
      </c>
      <c r="K299" s="408">
        <f t="shared" si="72"/>
        <v>0.13000000000000078</v>
      </c>
      <c r="L299" s="409">
        <f t="shared" si="73"/>
        <v>0.5</v>
      </c>
      <c r="M299" s="410">
        <f t="shared" si="74"/>
        <v>11.639999999999999</v>
      </c>
      <c r="N299" s="410">
        <f t="shared" si="75"/>
        <v>11.77</v>
      </c>
      <c r="O299" s="411"/>
      <c r="P299" s="485">
        <f t="shared" ca="1" si="76"/>
        <v>0.41618055555555916</v>
      </c>
      <c r="Q299" s="484">
        <f t="shared" ca="1" si="67"/>
        <v>0.4163541666666703</v>
      </c>
      <c r="R299" s="486">
        <v>0.13</v>
      </c>
      <c r="S299" s="486"/>
      <c r="T299">
        <v>5</v>
      </c>
      <c r="U299" s="469" t="str">
        <f t="shared" si="64"/>
        <v>C1-R4</v>
      </c>
      <c r="V299">
        <v>1</v>
      </c>
      <c r="W299" s="470" t="s">
        <v>493</v>
      </c>
      <c r="X299" s="470" t="s">
        <v>494</v>
      </c>
      <c r="Y299">
        <v>4</v>
      </c>
      <c r="Z299" s="400">
        <v>283</v>
      </c>
      <c r="AA299" s="502">
        <v>283</v>
      </c>
      <c r="AC299" s="400">
        <f t="shared" si="68"/>
        <v>12</v>
      </c>
    </row>
    <row r="300" spans="1:29" ht="12.75" customHeight="1">
      <c r="A300" s="403">
        <f t="shared" si="69"/>
        <v>284</v>
      </c>
      <c r="B300" s="513"/>
      <c r="C300" s="404" t="str">
        <f t="shared" si="65"/>
        <v>C1-R2</v>
      </c>
      <c r="D300" s="405">
        <v>0.41636574074074528</v>
      </c>
      <c r="E300" s="405">
        <v>0.41651620370370823</v>
      </c>
      <c r="F300" s="406">
        <f t="shared" si="77"/>
        <v>1.7</v>
      </c>
      <c r="G300" s="468">
        <f t="shared" si="77"/>
        <v>9.44</v>
      </c>
      <c r="H300" s="407">
        <f t="shared" si="77"/>
        <v>1.2</v>
      </c>
      <c r="I300" s="407">
        <f t="shared" si="71"/>
        <v>11.139999999999999</v>
      </c>
      <c r="J300" s="407">
        <f t="shared" si="66"/>
        <v>11.28</v>
      </c>
      <c r="K300" s="408">
        <f t="shared" si="72"/>
        <v>0.14000000000000057</v>
      </c>
      <c r="L300" s="409">
        <f t="shared" si="73"/>
        <v>0.5</v>
      </c>
      <c r="M300" s="410">
        <f t="shared" si="74"/>
        <v>11.639999999999999</v>
      </c>
      <c r="N300" s="410">
        <f t="shared" si="75"/>
        <v>11.78</v>
      </c>
      <c r="O300" s="411"/>
      <c r="P300" s="485">
        <f t="shared" ca="1" si="76"/>
        <v>0.41659722222222584</v>
      </c>
      <c r="Q300" s="484">
        <f t="shared" ca="1" si="67"/>
        <v>0.41673611111111475</v>
      </c>
      <c r="R300" s="486">
        <v>0.14000000000000001</v>
      </c>
      <c r="S300" s="486"/>
      <c r="T300">
        <v>6</v>
      </c>
      <c r="U300" s="469" t="str">
        <f t="shared" si="64"/>
        <v>C1-R2</v>
      </c>
      <c r="V300">
        <v>1</v>
      </c>
      <c r="W300" s="470" t="s">
        <v>493</v>
      </c>
      <c r="X300" s="470" t="s">
        <v>494</v>
      </c>
      <c r="Y300">
        <v>2</v>
      </c>
      <c r="Z300" s="400">
        <v>284</v>
      </c>
      <c r="AA300" s="502">
        <v>284</v>
      </c>
      <c r="AC300" s="400">
        <f t="shared" si="68"/>
        <v>13</v>
      </c>
    </row>
    <row r="301" spans="1:29" ht="12.75" customHeight="1">
      <c r="A301" s="403">
        <f t="shared" si="69"/>
        <v>285</v>
      </c>
      <c r="B301" s="513"/>
      <c r="C301" s="404" t="str">
        <f t="shared" si="65"/>
        <v>C2-R1</v>
      </c>
      <c r="D301" s="405">
        <v>0.41680555555556009</v>
      </c>
      <c r="E301" s="405">
        <v>0.41697916666667123</v>
      </c>
      <c r="F301" s="406">
        <f t="shared" si="77"/>
        <v>1.7</v>
      </c>
      <c r="G301" s="468">
        <f t="shared" si="77"/>
        <v>9.44</v>
      </c>
      <c r="H301" s="407">
        <f t="shared" si="77"/>
        <v>1.2</v>
      </c>
      <c r="I301" s="407">
        <f t="shared" si="71"/>
        <v>11.139999999999999</v>
      </c>
      <c r="J301" s="407">
        <f t="shared" si="66"/>
        <v>11.229999999999999</v>
      </c>
      <c r="K301" s="408">
        <f t="shared" si="72"/>
        <v>8.9999999999999858E-2</v>
      </c>
      <c r="L301" s="409">
        <f t="shared" si="73"/>
        <v>0.5</v>
      </c>
      <c r="M301" s="410">
        <f t="shared" si="74"/>
        <v>11.639999999999999</v>
      </c>
      <c r="N301" s="410">
        <f t="shared" si="75"/>
        <v>11.729999999999999</v>
      </c>
      <c r="O301" s="411"/>
      <c r="P301" s="485">
        <f t="shared" ca="1" si="76"/>
        <v>0.41697916666667029</v>
      </c>
      <c r="Q301" s="484">
        <f t="shared" ca="1" si="67"/>
        <v>0.41715277777778142</v>
      </c>
      <c r="R301" s="486">
        <v>0.09</v>
      </c>
      <c r="S301" s="486"/>
      <c r="T301">
        <v>7</v>
      </c>
      <c r="U301" s="469" t="str">
        <f t="shared" si="64"/>
        <v>C2-R1</v>
      </c>
      <c r="V301">
        <v>2</v>
      </c>
      <c r="W301" s="470" t="s">
        <v>493</v>
      </c>
      <c r="X301" s="470" t="s">
        <v>494</v>
      </c>
      <c r="Y301">
        <v>1</v>
      </c>
      <c r="Z301" s="400">
        <v>285</v>
      </c>
      <c r="AA301" s="502">
        <v>285</v>
      </c>
      <c r="AC301" s="400">
        <f t="shared" si="68"/>
        <v>14</v>
      </c>
    </row>
    <row r="302" spans="1:29" ht="12.75" customHeight="1">
      <c r="A302" s="403">
        <f t="shared" si="69"/>
        <v>286</v>
      </c>
      <c r="B302" s="513"/>
      <c r="C302" s="404" t="str">
        <f t="shared" si="65"/>
        <v>C2-R3</v>
      </c>
      <c r="D302" s="405">
        <v>0.41722222222222677</v>
      </c>
      <c r="E302" s="405">
        <v>0.41739583333333791</v>
      </c>
      <c r="F302" s="406">
        <f t="shared" si="77"/>
        <v>1.7</v>
      </c>
      <c r="G302" s="468">
        <f t="shared" si="77"/>
        <v>9.44</v>
      </c>
      <c r="H302" s="407">
        <f t="shared" si="77"/>
        <v>1.2</v>
      </c>
      <c r="I302" s="407">
        <f t="shared" si="71"/>
        <v>11.139999999999999</v>
      </c>
      <c r="J302" s="407">
        <f t="shared" si="66"/>
        <v>11.219999999999999</v>
      </c>
      <c r="K302" s="408">
        <f t="shared" si="72"/>
        <v>8.0000000000000071E-2</v>
      </c>
      <c r="L302" s="409">
        <f t="shared" si="73"/>
        <v>0.5</v>
      </c>
      <c r="M302" s="410">
        <f t="shared" si="74"/>
        <v>11.639999999999999</v>
      </c>
      <c r="N302" s="410">
        <f t="shared" si="75"/>
        <v>11.719999999999999</v>
      </c>
      <c r="O302" s="411"/>
      <c r="P302" s="485">
        <f t="shared" ca="1" si="76"/>
        <v>0.41743055555555919</v>
      </c>
      <c r="Q302" s="484">
        <f t="shared" ca="1" si="67"/>
        <v>0.4175694444444481</v>
      </c>
      <c r="R302" s="486">
        <v>0.08</v>
      </c>
      <c r="S302" s="486"/>
      <c r="T302">
        <v>8</v>
      </c>
      <c r="U302" s="469" t="str">
        <f t="shared" si="64"/>
        <v>C2-R3</v>
      </c>
      <c r="V302">
        <v>2</v>
      </c>
      <c r="W302" s="470" t="s">
        <v>493</v>
      </c>
      <c r="X302" s="470" t="s">
        <v>494</v>
      </c>
      <c r="Y302">
        <v>3</v>
      </c>
      <c r="Z302" s="400">
        <v>286</v>
      </c>
      <c r="AA302" s="502">
        <v>286</v>
      </c>
      <c r="AC302" s="400">
        <f t="shared" si="68"/>
        <v>15</v>
      </c>
    </row>
    <row r="303" spans="1:29" ht="12.75" customHeight="1">
      <c r="A303" s="403">
        <f t="shared" si="69"/>
        <v>287</v>
      </c>
      <c r="B303" s="513"/>
      <c r="C303" s="404" t="str">
        <f t="shared" si="65"/>
        <v>C2-R5</v>
      </c>
      <c r="D303" s="405">
        <v>0.41762731481481941</v>
      </c>
      <c r="E303" s="405">
        <v>0.41777777777778236</v>
      </c>
      <c r="F303" s="406">
        <f t="shared" si="77"/>
        <v>1.7</v>
      </c>
      <c r="G303" s="468">
        <f t="shared" si="77"/>
        <v>9.44</v>
      </c>
      <c r="H303" s="407">
        <f t="shared" si="77"/>
        <v>1.2</v>
      </c>
      <c r="I303" s="407">
        <f t="shared" si="71"/>
        <v>11.139999999999999</v>
      </c>
      <c r="J303" s="407">
        <f t="shared" si="66"/>
        <v>11.29</v>
      </c>
      <c r="K303" s="408">
        <f t="shared" si="72"/>
        <v>0.15000000000000036</v>
      </c>
      <c r="L303" s="409">
        <f t="shared" si="73"/>
        <v>0.5</v>
      </c>
      <c r="M303" s="410">
        <f t="shared" si="74"/>
        <v>11.639999999999999</v>
      </c>
      <c r="N303" s="410">
        <f t="shared" si="75"/>
        <v>11.79</v>
      </c>
      <c r="O303" s="411"/>
      <c r="P303" s="485">
        <f t="shared" ca="1" si="76"/>
        <v>0.41785879629629996</v>
      </c>
      <c r="Q303" s="484">
        <f t="shared" ca="1" si="67"/>
        <v>0.41802083333333701</v>
      </c>
      <c r="R303" s="486">
        <v>0.15</v>
      </c>
      <c r="S303" s="486"/>
      <c r="T303">
        <v>9</v>
      </c>
      <c r="U303" s="469" t="str">
        <f t="shared" si="64"/>
        <v>C2-R5</v>
      </c>
      <c r="V303">
        <v>2</v>
      </c>
      <c r="W303" s="470" t="s">
        <v>493</v>
      </c>
      <c r="X303" s="470" t="s">
        <v>494</v>
      </c>
      <c r="Y303">
        <v>5</v>
      </c>
      <c r="Z303" s="400">
        <v>287</v>
      </c>
      <c r="AA303" s="502">
        <v>287</v>
      </c>
      <c r="AC303" s="400">
        <f t="shared" si="68"/>
        <v>16</v>
      </c>
    </row>
    <row r="304" spans="1:29" ht="12.75" customHeight="1">
      <c r="A304" s="403">
        <f t="shared" si="69"/>
        <v>288</v>
      </c>
      <c r="B304" s="513"/>
      <c r="C304" s="404" t="str">
        <f t="shared" si="65"/>
        <v>C2-R7</v>
      </c>
      <c r="D304" s="405">
        <v>0.41804398148148608</v>
      </c>
      <c r="E304" s="405">
        <v>0.41820601851852313</v>
      </c>
      <c r="F304" s="406">
        <f t="shared" si="77"/>
        <v>1.7</v>
      </c>
      <c r="G304" s="468">
        <f t="shared" si="77"/>
        <v>9.44</v>
      </c>
      <c r="H304" s="407">
        <f t="shared" si="77"/>
        <v>1.2</v>
      </c>
      <c r="I304" s="407">
        <f t="shared" si="71"/>
        <v>11.139999999999999</v>
      </c>
      <c r="J304" s="407">
        <f t="shared" si="66"/>
        <v>11.2</v>
      </c>
      <c r="K304" s="408">
        <f t="shared" si="72"/>
        <v>6.0000000000000497E-2</v>
      </c>
      <c r="L304" s="409">
        <f t="shared" si="73"/>
        <v>0.5</v>
      </c>
      <c r="M304" s="410">
        <f t="shared" si="74"/>
        <v>11.639999999999999</v>
      </c>
      <c r="N304" s="410">
        <f t="shared" si="75"/>
        <v>11.7</v>
      </c>
      <c r="O304" s="411"/>
      <c r="P304" s="485">
        <f t="shared" ca="1" si="76"/>
        <v>0.41826388888889254</v>
      </c>
      <c r="Q304" s="484">
        <f t="shared" ca="1" si="67"/>
        <v>0.41842592592592959</v>
      </c>
      <c r="R304" s="486">
        <v>0.06</v>
      </c>
      <c r="S304" s="486"/>
      <c r="T304">
        <v>10</v>
      </c>
      <c r="U304" s="469" t="str">
        <f t="shared" si="64"/>
        <v>C2-R7</v>
      </c>
      <c r="V304">
        <v>2</v>
      </c>
      <c r="W304" s="470" t="s">
        <v>493</v>
      </c>
      <c r="X304" s="470" t="s">
        <v>494</v>
      </c>
      <c r="Y304">
        <v>7</v>
      </c>
      <c r="Z304" s="400">
        <v>288</v>
      </c>
      <c r="AA304" s="502">
        <v>288</v>
      </c>
      <c r="AC304" s="400">
        <f t="shared" si="68"/>
        <v>17</v>
      </c>
    </row>
    <row r="305" spans="1:29" ht="12.75" customHeight="1">
      <c r="A305" s="403">
        <f t="shared" si="69"/>
        <v>289</v>
      </c>
      <c r="B305" s="513"/>
      <c r="C305" s="404" t="str">
        <f t="shared" si="65"/>
        <v>C2-R9</v>
      </c>
      <c r="D305" s="405">
        <v>0.41847222222222685</v>
      </c>
      <c r="E305" s="405">
        <v>0.41861111111111576</v>
      </c>
      <c r="F305" s="406">
        <f t="shared" si="77"/>
        <v>1.7</v>
      </c>
      <c r="G305" s="468">
        <f t="shared" si="77"/>
        <v>9.44</v>
      </c>
      <c r="H305" s="407">
        <f t="shared" si="77"/>
        <v>1.2</v>
      </c>
      <c r="I305" s="407">
        <f t="shared" si="71"/>
        <v>11.139999999999999</v>
      </c>
      <c r="J305" s="407">
        <f t="shared" si="66"/>
        <v>11.259999999999998</v>
      </c>
      <c r="K305" s="408">
        <f t="shared" si="72"/>
        <v>0.11999999999999922</v>
      </c>
      <c r="L305" s="409">
        <f t="shared" si="73"/>
        <v>0.5</v>
      </c>
      <c r="M305" s="410">
        <f t="shared" si="74"/>
        <v>11.639999999999999</v>
      </c>
      <c r="N305" s="410">
        <f t="shared" si="75"/>
        <v>11.759999999999998</v>
      </c>
      <c r="O305" s="411"/>
      <c r="P305" s="485">
        <f t="shared" ca="1" si="76"/>
        <v>0.41865740740741109</v>
      </c>
      <c r="Q305" s="484">
        <f t="shared" ca="1" si="67"/>
        <v>0.41883101851852222</v>
      </c>
      <c r="R305" s="486">
        <v>0.12</v>
      </c>
      <c r="S305" s="486"/>
      <c r="T305">
        <v>11</v>
      </c>
      <c r="U305" s="469" t="str">
        <f t="shared" si="64"/>
        <v>C2-R9</v>
      </c>
      <c r="V305">
        <v>2</v>
      </c>
      <c r="W305" s="470" t="s">
        <v>493</v>
      </c>
      <c r="X305" s="470" t="s">
        <v>494</v>
      </c>
      <c r="Y305">
        <v>9</v>
      </c>
      <c r="Z305" s="400">
        <v>289</v>
      </c>
      <c r="AA305" s="502">
        <v>289</v>
      </c>
      <c r="AC305" s="400">
        <f t="shared" si="68"/>
        <v>18</v>
      </c>
    </row>
    <row r="306" spans="1:29" ht="12.75" customHeight="1">
      <c r="A306" s="403">
        <f t="shared" si="69"/>
        <v>290</v>
      </c>
      <c r="B306" s="513"/>
      <c r="C306" s="404" t="str">
        <f t="shared" si="65"/>
        <v>C2-R11</v>
      </c>
      <c r="D306" s="405">
        <v>0.4188541666666713</v>
      </c>
      <c r="E306" s="405">
        <v>0.41899305555556021</v>
      </c>
      <c r="F306" s="406">
        <f t="shared" si="77"/>
        <v>1.7</v>
      </c>
      <c r="G306" s="468">
        <f t="shared" si="77"/>
        <v>9.44</v>
      </c>
      <c r="H306" s="407">
        <f t="shared" si="77"/>
        <v>1.2</v>
      </c>
      <c r="I306" s="407">
        <f t="shared" si="71"/>
        <v>11.139999999999999</v>
      </c>
      <c r="J306" s="407">
        <f t="shared" si="66"/>
        <v>11.229999999999999</v>
      </c>
      <c r="K306" s="408">
        <f t="shared" si="72"/>
        <v>8.9999999999999858E-2</v>
      </c>
      <c r="L306" s="409">
        <f t="shared" si="73"/>
        <v>0.5</v>
      </c>
      <c r="M306" s="410">
        <f t="shared" si="74"/>
        <v>11.639999999999999</v>
      </c>
      <c r="N306" s="410">
        <f t="shared" si="75"/>
        <v>11.729999999999999</v>
      </c>
      <c r="O306" s="411"/>
      <c r="P306" s="485">
        <f t="shared" ca="1" si="76"/>
        <v>0.41909722222222595</v>
      </c>
      <c r="Q306" s="484">
        <f t="shared" ca="1" si="67"/>
        <v>0.419259259259263</v>
      </c>
      <c r="R306" s="486">
        <v>0.09</v>
      </c>
      <c r="S306" s="486"/>
      <c r="T306">
        <v>12</v>
      </c>
      <c r="U306" s="469" t="str">
        <f t="shared" si="64"/>
        <v>C2-R11</v>
      </c>
      <c r="V306">
        <v>2</v>
      </c>
      <c r="W306" s="470" t="s">
        <v>493</v>
      </c>
      <c r="X306" s="470" t="s">
        <v>494</v>
      </c>
      <c r="Y306">
        <v>11</v>
      </c>
      <c r="Z306" s="400">
        <v>290</v>
      </c>
      <c r="AA306" s="502">
        <v>290</v>
      </c>
      <c r="AC306" s="400">
        <f t="shared" si="68"/>
        <v>19</v>
      </c>
    </row>
    <row r="307" spans="1:29" ht="12.75" customHeight="1">
      <c r="A307" s="403">
        <f t="shared" si="69"/>
        <v>291</v>
      </c>
      <c r="B307" s="513"/>
      <c r="C307" s="404" t="str">
        <f t="shared" si="65"/>
        <v>C2-R13</v>
      </c>
      <c r="D307" s="405">
        <v>0.41923611111111575</v>
      </c>
      <c r="E307" s="405">
        <v>0.41940972222222689</v>
      </c>
      <c r="F307" s="406">
        <f t="shared" ref="F307:H322" si="78">F306</f>
        <v>1.7</v>
      </c>
      <c r="G307" s="468">
        <f t="shared" si="78"/>
        <v>9.44</v>
      </c>
      <c r="H307" s="407">
        <f t="shared" si="78"/>
        <v>1.2</v>
      </c>
      <c r="I307" s="407">
        <f t="shared" si="71"/>
        <v>11.139999999999999</v>
      </c>
      <c r="J307" s="407">
        <f t="shared" si="66"/>
        <v>11.27</v>
      </c>
      <c r="K307" s="408">
        <f t="shared" si="72"/>
        <v>0.13000000000000078</v>
      </c>
      <c r="L307" s="409">
        <f t="shared" si="73"/>
        <v>0.5</v>
      </c>
      <c r="M307" s="410">
        <f t="shared" si="74"/>
        <v>11.639999999999999</v>
      </c>
      <c r="N307" s="410">
        <f t="shared" si="75"/>
        <v>11.77</v>
      </c>
      <c r="O307" s="411"/>
      <c r="P307" s="485">
        <f t="shared" ca="1" si="76"/>
        <v>0.41953703703704076</v>
      </c>
      <c r="Q307" s="484">
        <f t="shared" ca="1" si="67"/>
        <v>0.41968750000000371</v>
      </c>
      <c r="R307" s="486">
        <v>0.13</v>
      </c>
      <c r="S307" s="486"/>
      <c r="T307">
        <v>13</v>
      </c>
      <c r="U307" s="469" t="str">
        <f t="shared" si="64"/>
        <v>C2-R13</v>
      </c>
      <c r="V307">
        <v>2</v>
      </c>
      <c r="W307" s="470" t="s">
        <v>493</v>
      </c>
      <c r="X307" s="470" t="s">
        <v>494</v>
      </c>
      <c r="Y307">
        <v>13</v>
      </c>
      <c r="Z307" s="400">
        <v>291</v>
      </c>
      <c r="AA307" s="502">
        <v>291</v>
      </c>
      <c r="AC307" s="400">
        <f t="shared" si="68"/>
        <v>20</v>
      </c>
    </row>
    <row r="308" spans="1:29" ht="12.75" customHeight="1">
      <c r="A308" s="403">
        <f t="shared" si="69"/>
        <v>292</v>
      </c>
      <c r="B308" s="513"/>
      <c r="C308" s="404" t="str">
        <f t="shared" si="65"/>
        <v>C2-R15</v>
      </c>
      <c r="D308" s="405">
        <v>0.41965277777778243</v>
      </c>
      <c r="E308" s="405">
        <v>0.41979166666667134</v>
      </c>
      <c r="F308" s="406">
        <f t="shared" si="78"/>
        <v>1.7</v>
      </c>
      <c r="G308" s="468">
        <f t="shared" si="78"/>
        <v>9.44</v>
      </c>
      <c r="H308" s="407">
        <f t="shared" si="78"/>
        <v>1.2</v>
      </c>
      <c r="I308" s="407">
        <f t="shared" si="71"/>
        <v>11.139999999999999</v>
      </c>
      <c r="J308" s="407">
        <f t="shared" si="66"/>
        <v>11.149999999999999</v>
      </c>
      <c r="K308" s="408">
        <f t="shared" si="72"/>
        <v>9.9999999999997868E-3</v>
      </c>
      <c r="L308" s="409">
        <f t="shared" si="73"/>
        <v>0.5</v>
      </c>
      <c r="M308" s="410">
        <f t="shared" si="74"/>
        <v>11.639999999999999</v>
      </c>
      <c r="N308" s="410">
        <f t="shared" si="75"/>
        <v>11.649999999999999</v>
      </c>
      <c r="O308" s="411"/>
      <c r="P308" s="485">
        <f t="shared" ca="1" si="76"/>
        <v>0.41995370370370744</v>
      </c>
      <c r="Q308" s="484">
        <f t="shared" ca="1" si="67"/>
        <v>0.42012731481481858</v>
      </c>
      <c r="R308" s="486">
        <v>0.01</v>
      </c>
      <c r="S308" s="486"/>
      <c r="T308">
        <v>14</v>
      </c>
      <c r="U308" s="469" t="str">
        <f t="shared" si="64"/>
        <v>C2-R15</v>
      </c>
      <c r="V308">
        <v>2</v>
      </c>
      <c r="W308" s="470" t="s">
        <v>493</v>
      </c>
      <c r="X308" s="470" t="s">
        <v>494</v>
      </c>
      <c r="Y308">
        <v>15</v>
      </c>
      <c r="Z308" s="400">
        <v>292</v>
      </c>
      <c r="AA308" s="502">
        <v>292</v>
      </c>
      <c r="AC308" s="400">
        <f t="shared" si="68"/>
        <v>21</v>
      </c>
    </row>
    <row r="309" spans="1:29" ht="12.75" customHeight="1">
      <c r="A309" s="403">
        <f t="shared" si="69"/>
        <v>293</v>
      </c>
      <c r="B309" s="513"/>
      <c r="C309" s="404" t="str">
        <f t="shared" si="65"/>
        <v>C2-R17</v>
      </c>
      <c r="D309" s="405">
        <v>0.42005787037037506</v>
      </c>
      <c r="E309" s="405">
        <v>0.4202314814814862</v>
      </c>
      <c r="F309" s="406">
        <f t="shared" si="78"/>
        <v>1.7</v>
      </c>
      <c r="G309" s="468">
        <f t="shared" si="78"/>
        <v>9.44</v>
      </c>
      <c r="H309" s="407">
        <f t="shared" si="78"/>
        <v>1.2</v>
      </c>
      <c r="I309" s="407">
        <f t="shared" si="71"/>
        <v>11.139999999999999</v>
      </c>
      <c r="J309" s="407">
        <f t="shared" si="66"/>
        <v>11.179999999999998</v>
      </c>
      <c r="K309" s="408">
        <f t="shared" si="72"/>
        <v>3.9999999999999147E-2</v>
      </c>
      <c r="L309" s="409">
        <f t="shared" si="73"/>
        <v>0.5</v>
      </c>
      <c r="M309" s="410">
        <f t="shared" si="74"/>
        <v>11.639999999999999</v>
      </c>
      <c r="N309" s="410">
        <f t="shared" si="75"/>
        <v>11.679999999999998</v>
      </c>
      <c r="O309" s="411"/>
      <c r="P309" s="485">
        <f t="shared" ca="1" si="76"/>
        <v>0.42041666666667044</v>
      </c>
      <c r="Q309" s="484">
        <f t="shared" ca="1" si="67"/>
        <v>0.42056712962963338</v>
      </c>
      <c r="R309" s="486">
        <v>0.04</v>
      </c>
      <c r="S309" s="486"/>
      <c r="T309">
        <v>15</v>
      </c>
      <c r="U309" s="469" t="str">
        <f t="shared" si="64"/>
        <v>C2-R17</v>
      </c>
      <c r="V309">
        <v>2</v>
      </c>
      <c r="W309" s="470" t="s">
        <v>493</v>
      </c>
      <c r="X309" s="470" t="s">
        <v>494</v>
      </c>
      <c r="Y309">
        <v>17</v>
      </c>
      <c r="Z309" s="400">
        <v>293</v>
      </c>
      <c r="AA309" s="502">
        <v>293</v>
      </c>
      <c r="AC309" s="400">
        <f t="shared" si="68"/>
        <v>1</v>
      </c>
    </row>
    <row r="310" spans="1:29" ht="12.75" customHeight="1">
      <c r="A310" s="403">
        <f t="shared" si="69"/>
        <v>294</v>
      </c>
      <c r="B310" s="513"/>
      <c r="C310" s="404" t="str">
        <f t="shared" si="65"/>
        <v>C2-R19</v>
      </c>
      <c r="D310" s="405">
        <v>0.42047453703704174</v>
      </c>
      <c r="E310" s="405">
        <v>0.42063657407407878</v>
      </c>
      <c r="F310" s="406">
        <f t="shared" si="78"/>
        <v>1.7</v>
      </c>
      <c r="G310" s="468">
        <f t="shared" si="78"/>
        <v>9.44</v>
      </c>
      <c r="H310" s="407">
        <f t="shared" si="78"/>
        <v>1.2</v>
      </c>
      <c r="I310" s="407">
        <f t="shared" si="71"/>
        <v>11.139999999999999</v>
      </c>
      <c r="J310" s="407">
        <f t="shared" si="66"/>
        <v>11.239999999999998</v>
      </c>
      <c r="K310" s="408">
        <f t="shared" si="72"/>
        <v>9.9999999999999645E-2</v>
      </c>
      <c r="L310" s="409">
        <f t="shared" si="73"/>
        <v>0.5</v>
      </c>
      <c r="M310" s="410">
        <f t="shared" si="74"/>
        <v>11.639999999999999</v>
      </c>
      <c r="N310" s="410">
        <f t="shared" si="75"/>
        <v>11.739999999999998</v>
      </c>
      <c r="O310" s="411"/>
      <c r="P310" s="485">
        <f t="shared" ca="1" si="76"/>
        <v>0.42083333333333711</v>
      </c>
      <c r="Q310" s="484">
        <f t="shared" ca="1" si="67"/>
        <v>0.42098379629630006</v>
      </c>
      <c r="R310" s="486">
        <v>0.1</v>
      </c>
      <c r="S310" s="486"/>
      <c r="T310">
        <v>16</v>
      </c>
      <c r="U310" s="469" t="str">
        <f t="shared" si="64"/>
        <v>C2-R19</v>
      </c>
      <c r="V310">
        <v>2</v>
      </c>
      <c r="W310" s="470" t="s">
        <v>493</v>
      </c>
      <c r="X310" s="470" t="s">
        <v>494</v>
      </c>
      <c r="Y310">
        <v>19</v>
      </c>
      <c r="Z310" s="400">
        <v>294</v>
      </c>
      <c r="AA310" s="502">
        <v>294</v>
      </c>
      <c r="AC310" s="400">
        <f t="shared" si="68"/>
        <v>2</v>
      </c>
    </row>
    <row r="311" spans="1:29" ht="12.75" customHeight="1">
      <c r="A311" s="403">
        <f t="shared" si="69"/>
        <v>295</v>
      </c>
      <c r="B311" s="513"/>
      <c r="C311" s="404" t="str">
        <f t="shared" si="65"/>
        <v>C2-R21</v>
      </c>
      <c r="D311" s="405">
        <v>0.42092592592593064</v>
      </c>
      <c r="E311" s="405">
        <v>0.42108796296296769</v>
      </c>
      <c r="F311" s="406">
        <f t="shared" si="78"/>
        <v>1.7</v>
      </c>
      <c r="G311" s="468">
        <f t="shared" si="78"/>
        <v>9.44</v>
      </c>
      <c r="H311" s="407">
        <f t="shared" si="78"/>
        <v>1.2</v>
      </c>
      <c r="I311" s="407">
        <f t="shared" si="71"/>
        <v>11.139999999999999</v>
      </c>
      <c r="J311" s="407">
        <f t="shared" si="66"/>
        <v>11.2</v>
      </c>
      <c r="K311" s="408">
        <f t="shared" si="72"/>
        <v>6.0000000000000497E-2</v>
      </c>
      <c r="L311" s="409">
        <f t="shared" si="73"/>
        <v>0.5</v>
      </c>
      <c r="M311" s="410">
        <f t="shared" si="74"/>
        <v>11.639999999999999</v>
      </c>
      <c r="N311" s="410">
        <f t="shared" si="75"/>
        <v>11.7</v>
      </c>
      <c r="O311" s="411"/>
      <c r="P311" s="485">
        <f t="shared" ca="1" si="76"/>
        <v>0.42126157407407783</v>
      </c>
      <c r="Q311" s="484">
        <f t="shared" ca="1" si="67"/>
        <v>0.42142361111111487</v>
      </c>
      <c r="R311" s="486">
        <v>0.06</v>
      </c>
      <c r="S311" s="486"/>
      <c r="T311">
        <v>17</v>
      </c>
      <c r="U311" s="469" t="str">
        <f t="shared" si="64"/>
        <v>C2-R21</v>
      </c>
      <c r="V311">
        <v>2</v>
      </c>
      <c r="W311" s="470" t="s">
        <v>493</v>
      </c>
      <c r="X311" s="470" t="s">
        <v>494</v>
      </c>
      <c r="Y311">
        <v>21</v>
      </c>
      <c r="Z311" s="400">
        <v>295</v>
      </c>
      <c r="AA311" s="502">
        <v>295</v>
      </c>
      <c r="AC311" s="400">
        <f t="shared" si="68"/>
        <v>3</v>
      </c>
    </row>
    <row r="312" spans="1:29" ht="12.75" customHeight="1">
      <c r="A312" s="403">
        <f t="shared" si="69"/>
        <v>296</v>
      </c>
      <c r="B312" s="513"/>
      <c r="C312" s="404" t="str">
        <f t="shared" si="65"/>
        <v>C2-R23</v>
      </c>
      <c r="D312" s="405">
        <v>0.42136574074074545</v>
      </c>
      <c r="E312" s="405">
        <v>0.42153935185185659</v>
      </c>
      <c r="F312" s="406">
        <f t="shared" si="78"/>
        <v>1.7</v>
      </c>
      <c r="G312" s="468">
        <f t="shared" si="78"/>
        <v>9.44</v>
      </c>
      <c r="H312" s="407">
        <f t="shared" si="78"/>
        <v>1.2</v>
      </c>
      <c r="I312" s="407">
        <f t="shared" si="71"/>
        <v>11.139999999999999</v>
      </c>
      <c r="J312" s="407">
        <f t="shared" si="66"/>
        <v>11.219999999999999</v>
      </c>
      <c r="K312" s="408">
        <f t="shared" si="72"/>
        <v>8.0000000000000071E-2</v>
      </c>
      <c r="L312" s="409">
        <f t="shared" si="73"/>
        <v>0.5</v>
      </c>
      <c r="M312" s="410">
        <f t="shared" si="74"/>
        <v>11.639999999999999</v>
      </c>
      <c r="N312" s="410">
        <f t="shared" si="75"/>
        <v>11.719999999999999</v>
      </c>
      <c r="O312" s="411"/>
      <c r="P312" s="485">
        <f t="shared" ca="1" si="76"/>
        <v>0.42166666666667041</v>
      </c>
      <c r="Q312" s="484">
        <f t="shared" ca="1" si="67"/>
        <v>0.42181712962963336</v>
      </c>
      <c r="R312" s="486">
        <v>0.08</v>
      </c>
      <c r="S312" s="486"/>
      <c r="T312">
        <v>18</v>
      </c>
      <c r="U312" s="469" t="str">
        <f t="shared" si="64"/>
        <v>C2-R23</v>
      </c>
      <c r="V312">
        <v>2</v>
      </c>
      <c r="W312" s="470" t="s">
        <v>493</v>
      </c>
      <c r="X312" s="470" t="s">
        <v>494</v>
      </c>
      <c r="Y312">
        <v>23</v>
      </c>
      <c r="Z312" s="400">
        <v>296</v>
      </c>
      <c r="AA312" s="502">
        <v>296</v>
      </c>
      <c r="AC312" s="400">
        <f t="shared" si="68"/>
        <v>4</v>
      </c>
    </row>
    <row r="313" spans="1:29" ht="12.75" customHeight="1">
      <c r="A313" s="403">
        <f t="shared" si="69"/>
        <v>297</v>
      </c>
      <c r="B313" s="513"/>
      <c r="C313" s="404" t="str">
        <f t="shared" si="65"/>
        <v>C2-R25</v>
      </c>
      <c r="D313" s="405">
        <v>0.42178240740741213</v>
      </c>
      <c r="E313" s="405">
        <v>0.42192129629630104</v>
      </c>
      <c r="F313" s="406">
        <f t="shared" si="78"/>
        <v>1.7</v>
      </c>
      <c r="G313" s="468">
        <f t="shared" si="78"/>
        <v>9.44</v>
      </c>
      <c r="H313" s="407">
        <f t="shared" si="78"/>
        <v>1.2</v>
      </c>
      <c r="I313" s="407">
        <f t="shared" si="71"/>
        <v>11.139999999999999</v>
      </c>
      <c r="J313" s="407">
        <f t="shared" si="66"/>
        <v>11.219999999999999</v>
      </c>
      <c r="K313" s="408">
        <f t="shared" si="72"/>
        <v>8.0000000000000071E-2</v>
      </c>
      <c r="L313" s="409">
        <f t="shared" si="73"/>
        <v>0.5</v>
      </c>
      <c r="M313" s="410">
        <f t="shared" si="74"/>
        <v>11.639999999999999</v>
      </c>
      <c r="N313" s="410">
        <f t="shared" si="75"/>
        <v>11.719999999999999</v>
      </c>
      <c r="O313" s="411"/>
      <c r="P313" s="485">
        <f t="shared" ca="1" si="76"/>
        <v>0.4220601851851889</v>
      </c>
      <c r="Q313" s="484">
        <f t="shared" ca="1" si="67"/>
        <v>0.42222222222222594</v>
      </c>
      <c r="R313" s="486">
        <v>0.08</v>
      </c>
      <c r="S313" s="486"/>
      <c r="T313">
        <v>19</v>
      </c>
      <c r="U313" s="469" t="str">
        <f t="shared" si="64"/>
        <v>C2-R25</v>
      </c>
      <c r="V313">
        <v>2</v>
      </c>
      <c r="W313" s="470" t="s">
        <v>493</v>
      </c>
      <c r="X313" s="470" t="s">
        <v>494</v>
      </c>
      <c r="Y313">
        <v>25</v>
      </c>
      <c r="Z313" s="400">
        <v>297</v>
      </c>
      <c r="AA313" s="502">
        <v>297</v>
      </c>
      <c r="AC313" s="400">
        <f t="shared" si="68"/>
        <v>5</v>
      </c>
    </row>
    <row r="314" spans="1:29" ht="12.75" customHeight="1">
      <c r="A314" s="403">
        <f t="shared" si="69"/>
        <v>298</v>
      </c>
      <c r="B314" s="513"/>
      <c r="C314" s="404" t="str">
        <f t="shared" si="65"/>
        <v>C2-R27</v>
      </c>
      <c r="D314" s="405">
        <v>0.42216435185185658</v>
      </c>
      <c r="E314" s="405">
        <v>0.42233796296296772</v>
      </c>
      <c r="F314" s="406">
        <f t="shared" si="78"/>
        <v>1.7</v>
      </c>
      <c r="G314" s="468">
        <f t="shared" si="78"/>
        <v>9.44</v>
      </c>
      <c r="H314" s="407">
        <f t="shared" si="78"/>
        <v>1.2</v>
      </c>
      <c r="I314" s="407">
        <f t="shared" si="71"/>
        <v>11.139999999999999</v>
      </c>
      <c r="J314" s="407">
        <f t="shared" si="66"/>
        <v>11.179999999999998</v>
      </c>
      <c r="K314" s="408">
        <f t="shared" si="72"/>
        <v>3.9999999999999147E-2</v>
      </c>
      <c r="L314" s="409">
        <f t="shared" si="73"/>
        <v>0.5</v>
      </c>
      <c r="M314" s="410">
        <f t="shared" si="74"/>
        <v>11.639999999999999</v>
      </c>
      <c r="N314" s="410">
        <f t="shared" si="75"/>
        <v>11.679999999999998</v>
      </c>
      <c r="O314" s="411"/>
      <c r="P314" s="485">
        <f t="shared" ca="1" si="76"/>
        <v>0.42247685185185557</v>
      </c>
      <c r="Q314" s="484">
        <f t="shared" ca="1" si="67"/>
        <v>0.42261574074074448</v>
      </c>
      <c r="R314" s="486">
        <v>0.04</v>
      </c>
      <c r="S314" s="486"/>
      <c r="T314">
        <v>20</v>
      </c>
      <c r="U314" s="469" t="str">
        <f t="shared" si="64"/>
        <v>C2-R27</v>
      </c>
      <c r="V314">
        <v>2</v>
      </c>
      <c r="W314" s="470" t="s">
        <v>493</v>
      </c>
      <c r="X314" s="470" t="s">
        <v>494</v>
      </c>
      <c r="Y314">
        <v>27</v>
      </c>
      <c r="Z314" s="400">
        <v>298</v>
      </c>
      <c r="AA314" s="502">
        <v>298</v>
      </c>
      <c r="AC314" s="400">
        <f t="shared" si="68"/>
        <v>6</v>
      </c>
    </row>
    <row r="315" spans="1:29" ht="12.75" customHeight="1">
      <c r="A315" s="403">
        <f t="shared" si="69"/>
        <v>299</v>
      </c>
      <c r="B315" s="513"/>
      <c r="C315" s="404" t="str">
        <f t="shared" si="65"/>
        <v>C2-R29</v>
      </c>
      <c r="D315" s="405">
        <v>0.42261574074074548</v>
      </c>
      <c r="E315" s="405">
        <v>0.42277777777778253</v>
      </c>
      <c r="F315" s="406">
        <f t="shared" si="78"/>
        <v>1.7</v>
      </c>
      <c r="G315" s="468">
        <f t="shared" si="78"/>
        <v>9.44</v>
      </c>
      <c r="H315" s="407">
        <f t="shared" si="78"/>
        <v>1.2</v>
      </c>
      <c r="I315" s="407">
        <f t="shared" si="71"/>
        <v>11.139999999999999</v>
      </c>
      <c r="J315" s="407">
        <f t="shared" si="66"/>
        <v>11.27</v>
      </c>
      <c r="K315" s="408">
        <f t="shared" si="72"/>
        <v>0.13000000000000078</v>
      </c>
      <c r="L315" s="409">
        <f t="shared" si="73"/>
        <v>0.5</v>
      </c>
      <c r="M315" s="410">
        <f t="shared" si="74"/>
        <v>11.639999999999999</v>
      </c>
      <c r="N315" s="410">
        <f t="shared" si="75"/>
        <v>11.77</v>
      </c>
      <c r="O315" s="411"/>
      <c r="P315" s="485">
        <f t="shared" ca="1" si="76"/>
        <v>0.42287037037037412</v>
      </c>
      <c r="Q315" s="484">
        <f t="shared" ca="1" si="67"/>
        <v>0.42303240740741116</v>
      </c>
      <c r="R315" s="486">
        <v>0.13</v>
      </c>
      <c r="S315" s="486"/>
      <c r="T315">
        <v>21</v>
      </c>
      <c r="U315" s="469" t="str">
        <f t="shared" si="64"/>
        <v>C2-R29</v>
      </c>
      <c r="V315">
        <v>2</v>
      </c>
      <c r="W315" s="470" t="s">
        <v>493</v>
      </c>
      <c r="X315" s="470" t="s">
        <v>494</v>
      </c>
      <c r="Y315">
        <v>29</v>
      </c>
      <c r="Z315" s="400">
        <v>299</v>
      </c>
      <c r="AA315" s="502">
        <v>299</v>
      </c>
      <c r="AC315" s="400">
        <f t="shared" si="68"/>
        <v>7</v>
      </c>
    </row>
    <row r="316" spans="1:29" ht="12.75" customHeight="1">
      <c r="A316" s="403">
        <f t="shared" si="69"/>
        <v>300</v>
      </c>
      <c r="B316" s="513" t="str">
        <f>D12</f>
        <v>KM8+940, KM9+009,80</v>
      </c>
      <c r="C316" s="404" t="str">
        <f t="shared" si="65"/>
        <v>C2-R31</v>
      </c>
      <c r="D316" s="405">
        <v>0.42304398148148625</v>
      </c>
      <c r="E316" s="405">
        <v>0.4232060185185233</v>
      </c>
      <c r="F316" s="406">
        <f t="shared" si="78"/>
        <v>1.7</v>
      </c>
      <c r="G316" s="468">
        <f t="shared" si="78"/>
        <v>9.44</v>
      </c>
      <c r="H316" s="407">
        <f t="shared" si="78"/>
        <v>1.2</v>
      </c>
      <c r="I316" s="407">
        <f t="shared" si="71"/>
        <v>11.139999999999999</v>
      </c>
      <c r="J316" s="407">
        <f t="shared" si="66"/>
        <v>11.249999999999998</v>
      </c>
      <c r="K316" s="408">
        <f t="shared" si="72"/>
        <v>0.10999999999999943</v>
      </c>
      <c r="L316" s="409">
        <f t="shared" si="73"/>
        <v>0.5</v>
      </c>
      <c r="M316" s="410">
        <f t="shared" si="74"/>
        <v>11.639999999999999</v>
      </c>
      <c r="N316" s="410">
        <f t="shared" si="75"/>
        <v>11.749999999999998</v>
      </c>
      <c r="O316" s="411"/>
      <c r="P316" s="485">
        <f t="shared" ca="1" si="76"/>
        <v>0.42331018518518893</v>
      </c>
      <c r="Q316" s="484">
        <f t="shared" ca="1" si="67"/>
        <v>0.42346064814815187</v>
      </c>
      <c r="R316" s="486">
        <v>0.11</v>
      </c>
      <c r="S316" s="486"/>
      <c r="T316">
        <v>22</v>
      </c>
      <c r="U316" s="469" t="str">
        <f t="shared" si="64"/>
        <v>C2-R31</v>
      </c>
      <c r="V316">
        <v>2</v>
      </c>
      <c r="W316" s="470" t="s">
        <v>493</v>
      </c>
      <c r="X316" s="470" t="s">
        <v>494</v>
      </c>
      <c r="Y316">
        <v>31</v>
      </c>
      <c r="Z316" s="400">
        <v>300</v>
      </c>
      <c r="AA316" s="502">
        <v>300</v>
      </c>
      <c r="AC316" s="400">
        <f t="shared" si="68"/>
        <v>8</v>
      </c>
    </row>
    <row r="317" spans="1:29" ht="12.75" customHeight="1">
      <c r="A317" s="403">
        <f t="shared" si="69"/>
        <v>301</v>
      </c>
      <c r="B317" s="513"/>
      <c r="C317" s="404" t="str">
        <f t="shared" si="65"/>
        <v>C2-R33</v>
      </c>
      <c r="D317" s="405">
        <v>0.42346064814815293</v>
      </c>
      <c r="E317" s="405">
        <v>0.42363425925926407</v>
      </c>
      <c r="F317" s="406">
        <f t="shared" si="78"/>
        <v>1.7</v>
      </c>
      <c r="G317" s="468">
        <f t="shared" si="78"/>
        <v>9.44</v>
      </c>
      <c r="H317" s="407">
        <f t="shared" si="78"/>
        <v>1.2</v>
      </c>
      <c r="I317" s="407">
        <f t="shared" si="71"/>
        <v>11.139999999999999</v>
      </c>
      <c r="J317" s="407">
        <f t="shared" si="66"/>
        <v>11.169999999999998</v>
      </c>
      <c r="K317" s="408">
        <f t="shared" si="72"/>
        <v>2.9999999999999361E-2</v>
      </c>
      <c r="L317" s="409">
        <f t="shared" si="73"/>
        <v>0.5</v>
      </c>
      <c r="M317" s="410">
        <f t="shared" si="74"/>
        <v>11.639999999999999</v>
      </c>
      <c r="N317" s="410">
        <f t="shared" si="75"/>
        <v>11.669999999999998</v>
      </c>
      <c r="O317" s="411"/>
      <c r="P317" s="485">
        <f t="shared" ca="1" si="76"/>
        <v>0.42373842592592964</v>
      </c>
      <c r="Q317" s="484">
        <f t="shared" ca="1" si="67"/>
        <v>0.42390046296296668</v>
      </c>
      <c r="R317" s="486">
        <v>0.03</v>
      </c>
      <c r="S317" s="486"/>
      <c r="T317" s="507">
        <v>23</v>
      </c>
      <c r="U317" s="508" t="str">
        <f t="shared" si="64"/>
        <v>C2-R33</v>
      </c>
      <c r="V317">
        <v>2</v>
      </c>
      <c r="W317" s="508" t="s">
        <v>493</v>
      </c>
      <c r="X317" s="508" t="s">
        <v>494</v>
      </c>
      <c r="Y317">
        <v>33</v>
      </c>
      <c r="Z317" s="400">
        <v>301</v>
      </c>
      <c r="AA317" s="502">
        <v>301</v>
      </c>
      <c r="AC317" s="400">
        <f t="shared" si="68"/>
        <v>9</v>
      </c>
    </row>
    <row r="318" spans="1:29" ht="12.75" customHeight="1">
      <c r="A318" s="403">
        <f t="shared" si="69"/>
        <v>302</v>
      </c>
      <c r="B318" s="513"/>
      <c r="C318" s="404" t="str">
        <f t="shared" si="65"/>
        <v>C2-R35</v>
      </c>
      <c r="D318" s="405">
        <v>0.42392361111111593</v>
      </c>
      <c r="E318" s="405">
        <v>0.42409722222222707</v>
      </c>
      <c r="F318" s="406">
        <f t="shared" si="78"/>
        <v>1.7</v>
      </c>
      <c r="G318" s="468">
        <f t="shared" si="78"/>
        <v>9.44</v>
      </c>
      <c r="H318" s="407">
        <f t="shared" si="78"/>
        <v>1.2</v>
      </c>
      <c r="I318" s="407">
        <f t="shared" si="71"/>
        <v>11.139999999999999</v>
      </c>
      <c r="J318" s="407">
        <f t="shared" si="66"/>
        <v>11.249999999999998</v>
      </c>
      <c r="K318" s="408">
        <f t="shared" si="72"/>
        <v>0.10999999999999943</v>
      </c>
      <c r="L318" s="409">
        <f t="shared" si="73"/>
        <v>0.5</v>
      </c>
      <c r="M318" s="410">
        <f t="shared" si="74"/>
        <v>11.639999999999999</v>
      </c>
      <c r="N318" s="410">
        <f t="shared" si="75"/>
        <v>11.749999999999998</v>
      </c>
      <c r="O318" s="411"/>
      <c r="P318" s="485">
        <f t="shared" ca="1" si="76"/>
        <v>0.42413194444444818</v>
      </c>
      <c r="Q318" s="484">
        <f t="shared" ca="1" si="67"/>
        <v>0.42428240740741113</v>
      </c>
      <c r="R318" s="486">
        <v>0.11</v>
      </c>
      <c r="S318" s="486"/>
      <c r="T318">
        <v>24</v>
      </c>
      <c r="U318" s="469" t="str">
        <f t="shared" si="64"/>
        <v>C2-R35</v>
      </c>
      <c r="V318">
        <v>2</v>
      </c>
      <c r="W318" s="470" t="s">
        <v>493</v>
      </c>
      <c r="X318" s="470" t="s">
        <v>494</v>
      </c>
      <c r="Y318">
        <v>35</v>
      </c>
      <c r="Z318" s="400">
        <v>302</v>
      </c>
      <c r="AA318" s="502">
        <v>302</v>
      </c>
      <c r="AC318" s="400">
        <f t="shared" si="68"/>
        <v>10</v>
      </c>
    </row>
    <row r="319" spans="1:29" ht="12.75" customHeight="1">
      <c r="A319" s="403">
        <f t="shared" si="69"/>
        <v>303</v>
      </c>
      <c r="B319" s="513"/>
      <c r="C319" s="404" t="str">
        <f t="shared" si="65"/>
        <v>C2-R37</v>
      </c>
      <c r="D319" s="405">
        <v>0.4243518518518567</v>
      </c>
      <c r="E319" s="405">
        <v>0.42449074074074561</v>
      </c>
      <c r="F319" s="406">
        <f t="shared" si="78"/>
        <v>1.7</v>
      </c>
      <c r="G319" s="468">
        <f t="shared" si="78"/>
        <v>9.44</v>
      </c>
      <c r="H319" s="407">
        <f t="shared" si="78"/>
        <v>1.2</v>
      </c>
      <c r="I319" s="407">
        <f t="shared" si="71"/>
        <v>11.139999999999999</v>
      </c>
      <c r="J319" s="407">
        <f t="shared" si="66"/>
        <v>11.149999999999999</v>
      </c>
      <c r="K319" s="408">
        <f t="shared" si="72"/>
        <v>9.9999999999997868E-3</v>
      </c>
      <c r="L319" s="409">
        <f t="shared" si="73"/>
        <v>0.5</v>
      </c>
      <c r="M319" s="410">
        <f t="shared" si="74"/>
        <v>11.639999999999999</v>
      </c>
      <c r="N319" s="410">
        <f t="shared" si="75"/>
        <v>11.649999999999999</v>
      </c>
      <c r="O319" s="411"/>
      <c r="P319" s="485">
        <f t="shared" ca="1" si="76"/>
        <v>0.42457175925926299</v>
      </c>
      <c r="Q319" s="484">
        <f t="shared" ca="1" si="67"/>
        <v>0.42472222222222594</v>
      </c>
      <c r="R319" s="486">
        <v>0.01</v>
      </c>
      <c r="S319" s="486"/>
      <c r="T319">
        <v>25</v>
      </c>
      <c r="U319" s="469" t="str">
        <f t="shared" si="64"/>
        <v>C2-R37</v>
      </c>
      <c r="V319">
        <v>2</v>
      </c>
      <c r="W319" s="470" t="s">
        <v>493</v>
      </c>
      <c r="X319" s="470" t="s">
        <v>494</v>
      </c>
      <c r="Y319">
        <v>37</v>
      </c>
      <c r="Z319" s="400">
        <v>303</v>
      </c>
      <c r="AA319" s="502">
        <v>303</v>
      </c>
      <c r="AC319" s="400">
        <f t="shared" si="68"/>
        <v>11</v>
      </c>
    </row>
    <row r="320" spans="1:29" ht="12.75" customHeight="1">
      <c r="A320" s="403">
        <f t="shared" si="69"/>
        <v>304</v>
      </c>
      <c r="B320" s="513"/>
      <c r="C320" s="404" t="str">
        <f t="shared" si="65"/>
        <v>C2-R39</v>
      </c>
      <c r="D320" s="405">
        <v>0.42476851851852337</v>
      </c>
      <c r="E320" s="405">
        <v>0.42491898148148632</v>
      </c>
      <c r="F320" s="406">
        <f t="shared" si="78"/>
        <v>1.7</v>
      </c>
      <c r="G320" s="468">
        <f t="shared" si="78"/>
        <v>9.44</v>
      </c>
      <c r="H320" s="407">
        <f t="shared" si="78"/>
        <v>1.2</v>
      </c>
      <c r="I320" s="407">
        <f t="shared" si="71"/>
        <v>11.139999999999999</v>
      </c>
      <c r="J320" s="407">
        <f t="shared" si="66"/>
        <v>11.179999999999998</v>
      </c>
      <c r="K320" s="408">
        <f t="shared" si="72"/>
        <v>3.9999999999999147E-2</v>
      </c>
      <c r="L320" s="409">
        <f t="shared" si="73"/>
        <v>0.5</v>
      </c>
      <c r="M320" s="410">
        <f t="shared" si="74"/>
        <v>11.639999999999999</v>
      </c>
      <c r="N320" s="410">
        <f t="shared" si="75"/>
        <v>11.679999999999998</v>
      </c>
      <c r="O320" s="411"/>
      <c r="P320" s="485">
        <f t="shared" ca="1" si="76"/>
        <v>0.42496527777778148</v>
      </c>
      <c r="Q320" s="484">
        <f t="shared" ca="1" si="67"/>
        <v>0.42512731481481852</v>
      </c>
      <c r="R320" s="486">
        <v>0.04</v>
      </c>
      <c r="S320" s="486"/>
      <c r="T320">
        <v>26</v>
      </c>
      <c r="U320" s="469" t="str">
        <f t="shared" si="64"/>
        <v>C2-R39</v>
      </c>
      <c r="V320">
        <v>2</v>
      </c>
      <c r="W320" s="470" t="s">
        <v>493</v>
      </c>
      <c r="X320" s="470" t="s">
        <v>494</v>
      </c>
      <c r="Y320">
        <v>39</v>
      </c>
      <c r="Z320" s="400">
        <v>304</v>
      </c>
      <c r="AA320" s="502">
        <v>304</v>
      </c>
      <c r="AC320" s="400">
        <f t="shared" si="68"/>
        <v>12</v>
      </c>
    </row>
    <row r="321" spans="1:29" ht="12.75" customHeight="1">
      <c r="A321" s="403">
        <f t="shared" si="69"/>
        <v>305</v>
      </c>
      <c r="B321" s="513"/>
      <c r="C321" s="404" t="str">
        <f t="shared" si="65"/>
        <v>C2-R41</v>
      </c>
      <c r="D321" s="405">
        <v>0.42516203703704186</v>
      </c>
      <c r="E321" s="405">
        <v>0.42530092592593077</v>
      </c>
      <c r="F321" s="406">
        <f t="shared" si="78"/>
        <v>1.7</v>
      </c>
      <c r="G321" s="468">
        <f t="shared" si="78"/>
        <v>9.44</v>
      </c>
      <c r="H321" s="407">
        <f t="shared" si="78"/>
        <v>1.2</v>
      </c>
      <c r="I321" s="407">
        <f t="shared" si="71"/>
        <v>11.139999999999999</v>
      </c>
      <c r="J321" s="407">
        <f t="shared" si="66"/>
        <v>11.239999999999998</v>
      </c>
      <c r="K321" s="408">
        <f t="shared" si="72"/>
        <v>9.9999999999999645E-2</v>
      </c>
      <c r="L321" s="409">
        <f t="shared" si="73"/>
        <v>0.5</v>
      </c>
      <c r="M321" s="410">
        <f t="shared" si="74"/>
        <v>11.639999999999999</v>
      </c>
      <c r="N321" s="410">
        <f t="shared" si="75"/>
        <v>11.739999999999998</v>
      </c>
      <c r="O321" s="411"/>
      <c r="P321" s="485">
        <f t="shared" ca="1" si="76"/>
        <v>0.42535879629630002</v>
      </c>
      <c r="Q321" s="484">
        <f t="shared" ca="1" si="67"/>
        <v>0.42549768518518893</v>
      </c>
      <c r="R321" s="486">
        <v>0.1</v>
      </c>
      <c r="S321" s="486"/>
      <c r="T321">
        <v>1</v>
      </c>
      <c r="U321" s="469" t="str">
        <f t="shared" si="64"/>
        <v>C2-R41</v>
      </c>
      <c r="V321">
        <v>2</v>
      </c>
      <c r="W321" s="470" t="s">
        <v>493</v>
      </c>
      <c r="X321" s="470" t="s">
        <v>494</v>
      </c>
      <c r="Y321">
        <v>41</v>
      </c>
      <c r="Z321" s="400">
        <v>305</v>
      </c>
      <c r="AA321" s="502">
        <v>305</v>
      </c>
      <c r="AC321" s="400">
        <f t="shared" si="68"/>
        <v>13</v>
      </c>
    </row>
    <row r="322" spans="1:29" ht="12.75" customHeight="1">
      <c r="A322" s="403">
        <f t="shared" si="69"/>
        <v>306</v>
      </c>
      <c r="B322" s="513"/>
      <c r="C322" s="404" t="str">
        <f t="shared" si="65"/>
        <v>C3-R40</v>
      </c>
      <c r="D322" s="405">
        <v>0.42555555555556041</v>
      </c>
      <c r="E322" s="405">
        <v>0.42571759259259745</v>
      </c>
      <c r="F322" s="406">
        <f t="shared" si="78"/>
        <v>1.7</v>
      </c>
      <c r="G322" s="468">
        <f t="shared" si="78"/>
        <v>9.44</v>
      </c>
      <c r="H322" s="407">
        <f t="shared" si="78"/>
        <v>1.2</v>
      </c>
      <c r="I322" s="407">
        <f t="shared" si="71"/>
        <v>11.139999999999999</v>
      </c>
      <c r="J322" s="407">
        <f t="shared" si="66"/>
        <v>11.259999999999998</v>
      </c>
      <c r="K322" s="408">
        <f t="shared" si="72"/>
        <v>0.11999999999999922</v>
      </c>
      <c r="L322" s="409">
        <f t="shared" si="73"/>
        <v>0.5</v>
      </c>
      <c r="M322" s="410">
        <f t="shared" si="74"/>
        <v>11.639999999999999</v>
      </c>
      <c r="N322" s="410">
        <f t="shared" si="75"/>
        <v>11.759999999999998</v>
      </c>
      <c r="O322" s="411"/>
      <c r="P322" s="485">
        <f t="shared" ca="1" si="76"/>
        <v>0.42576388888889266</v>
      </c>
      <c r="Q322" s="484">
        <f t="shared" ca="1" si="67"/>
        <v>0.42591435185185561</v>
      </c>
      <c r="R322" s="486">
        <v>0.12</v>
      </c>
      <c r="S322" s="486"/>
      <c r="T322">
        <v>2</v>
      </c>
      <c r="U322" s="469" t="str">
        <f t="shared" si="64"/>
        <v>C3-R40</v>
      </c>
      <c r="V322">
        <v>3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68"/>
        <v>14</v>
      </c>
    </row>
    <row r="323" spans="1:29" ht="12.75" customHeight="1">
      <c r="A323" s="403">
        <f t="shared" si="69"/>
        <v>307</v>
      </c>
      <c r="B323" s="513"/>
      <c r="C323" s="404" t="str">
        <f t="shared" si="65"/>
        <v>C3-R38</v>
      </c>
      <c r="D323" s="405">
        <v>0.42594907407407895</v>
      </c>
      <c r="E323" s="405">
        <v>0.4260995370370419</v>
      </c>
      <c r="F323" s="406">
        <f t="shared" ref="F323:H338" si="79">F322</f>
        <v>1.7</v>
      </c>
      <c r="G323" s="468">
        <f t="shared" si="79"/>
        <v>9.44</v>
      </c>
      <c r="H323" s="407">
        <f t="shared" si="79"/>
        <v>1.2</v>
      </c>
      <c r="I323" s="407">
        <f t="shared" si="71"/>
        <v>11.139999999999999</v>
      </c>
      <c r="J323" s="407">
        <f t="shared" si="66"/>
        <v>11.149999999999999</v>
      </c>
      <c r="K323" s="408">
        <f t="shared" si="72"/>
        <v>9.9999999999997868E-3</v>
      </c>
      <c r="L323" s="409">
        <f t="shared" si="73"/>
        <v>0.5</v>
      </c>
      <c r="M323" s="410">
        <f t="shared" si="74"/>
        <v>11.639999999999999</v>
      </c>
      <c r="N323" s="410">
        <f t="shared" si="75"/>
        <v>11.649999999999999</v>
      </c>
      <c r="O323" s="411"/>
      <c r="P323" s="485">
        <f t="shared" ca="1" si="76"/>
        <v>0.42615740740741115</v>
      </c>
      <c r="Q323" s="484">
        <f t="shared" ca="1" si="67"/>
        <v>0.42629629629630006</v>
      </c>
      <c r="R323" s="486">
        <v>0.01</v>
      </c>
      <c r="S323" s="486"/>
      <c r="T323">
        <v>3</v>
      </c>
      <c r="U323" s="469" t="str">
        <f t="shared" si="64"/>
        <v>C3-R38</v>
      </c>
      <c r="V323">
        <v>3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68"/>
        <v>15</v>
      </c>
    </row>
    <row r="324" spans="1:29" ht="12.75" customHeight="1">
      <c r="A324" s="403">
        <f t="shared" si="69"/>
        <v>308</v>
      </c>
      <c r="B324" s="513"/>
      <c r="C324" s="404" t="str">
        <f t="shared" si="65"/>
        <v>C3-R36</v>
      </c>
      <c r="D324" s="405">
        <v>0.4263310185185234</v>
      </c>
      <c r="E324" s="405">
        <v>0.42650462962963454</v>
      </c>
      <c r="F324" s="406">
        <f t="shared" si="79"/>
        <v>1.7</v>
      </c>
      <c r="G324" s="468">
        <f t="shared" si="79"/>
        <v>9.44</v>
      </c>
      <c r="H324" s="407">
        <f t="shared" si="79"/>
        <v>1.2</v>
      </c>
      <c r="I324" s="407">
        <f t="shared" si="71"/>
        <v>11.139999999999999</v>
      </c>
      <c r="J324" s="407">
        <f t="shared" si="66"/>
        <v>11.2</v>
      </c>
      <c r="K324" s="408">
        <f t="shared" si="72"/>
        <v>6.0000000000000497E-2</v>
      </c>
      <c r="L324" s="409">
        <f t="shared" si="73"/>
        <v>0.5</v>
      </c>
      <c r="M324" s="410">
        <f t="shared" si="74"/>
        <v>11.639999999999999</v>
      </c>
      <c r="N324" s="410">
        <f t="shared" si="75"/>
        <v>11.7</v>
      </c>
      <c r="O324" s="411"/>
      <c r="P324" s="485">
        <f t="shared" ca="1" si="76"/>
        <v>0.42656250000000379</v>
      </c>
      <c r="Q324" s="484">
        <f t="shared" ca="1" si="67"/>
        <v>0.4267013888888927</v>
      </c>
      <c r="R324" s="486">
        <v>0.06</v>
      </c>
      <c r="S324" s="486"/>
      <c r="T324">
        <v>4</v>
      </c>
      <c r="U324" s="469" t="str">
        <f t="shared" si="64"/>
        <v>C3-R36</v>
      </c>
      <c r="V324">
        <v>3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68"/>
        <v>16</v>
      </c>
    </row>
    <row r="325" spans="1:29" ht="12.75" customHeight="1">
      <c r="A325" s="403">
        <f t="shared" si="69"/>
        <v>309</v>
      </c>
      <c r="B325" s="513"/>
      <c r="C325" s="404" t="str">
        <f t="shared" si="65"/>
        <v>C3-R34</v>
      </c>
      <c r="D325" s="405">
        <v>0.42677083333333826</v>
      </c>
      <c r="E325" s="405">
        <v>0.42690972222222717</v>
      </c>
      <c r="F325" s="406">
        <f t="shared" si="79"/>
        <v>1.7</v>
      </c>
      <c r="G325" s="468">
        <f t="shared" si="79"/>
        <v>9.44</v>
      </c>
      <c r="H325" s="407">
        <f t="shared" si="79"/>
        <v>1.2</v>
      </c>
      <c r="I325" s="407">
        <f t="shared" si="71"/>
        <v>11.139999999999999</v>
      </c>
      <c r="J325" s="407">
        <f t="shared" si="66"/>
        <v>11.259999999999998</v>
      </c>
      <c r="K325" s="408">
        <f t="shared" si="72"/>
        <v>0.11999999999999922</v>
      </c>
      <c r="L325" s="409">
        <f t="shared" si="73"/>
        <v>0.5</v>
      </c>
      <c r="M325" s="410">
        <f t="shared" si="74"/>
        <v>11.639999999999999</v>
      </c>
      <c r="N325" s="410">
        <f t="shared" si="75"/>
        <v>11.759999999999998</v>
      </c>
      <c r="O325" s="411"/>
      <c r="P325" s="485">
        <f t="shared" ca="1" si="76"/>
        <v>0.4269328703703742</v>
      </c>
      <c r="Q325" s="484">
        <f t="shared" ca="1" si="67"/>
        <v>0.42710648148148533</v>
      </c>
      <c r="R325" s="486">
        <v>0.12</v>
      </c>
      <c r="S325" s="486"/>
      <c r="T325">
        <v>5</v>
      </c>
      <c r="U325" s="469" t="str">
        <f t="shared" si="64"/>
        <v>C3-R34</v>
      </c>
      <c r="V325">
        <v>3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68"/>
        <v>17</v>
      </c>
    </row>
    <row r="326" spans="1:29" ht="12.75" customHeight="1">
      <c r="A326" s="403">
        <f t="shared" si="69"/>
        <v>310</v>
      </c>
      <c r="B326" s="513"/>
      <c r="C326" s="404" t="str">
        <f t="shared" si="65"/>
        <v>C3-R32</v>
      </c>
      <c r="D326" s="405">
        <v>0.42716435185185681</v>
      </c>
      <c r="E326" s="405">
        <v>0.42733796296296794</v>
      </c>
      <c r="F326" s="406">
        <f t="shared" si="79"/>
        <v>1.7</v>
      </c>
      <c r="G326" s="468">
        <f t="shared" si="79"/>
        <v>9.44</v>
      </c>
      <c r="H326" s="407">
        <f t="shared" si="79"/>
        <v>1.2</v>
      </c>
      <c r="I326" s="407">
        <f t="shared" si="71"/>
        <v>11.139999999999999</v>
      </c>
      <c r="J326" s="407">
        <f t="shared" si="66"/>
        <v>11.2</v>
      </c>
      <c r="K326" s="408">
        <f t="shared" si="72"/>
        <v>6.0000000000000497E-2</v>
      </c>
      <c r="L326" s="409">
        <f t="shared" si="73"/>
        <v>0.5</v>
      </c>
      <c r="M326" s="410">
        <f t="shared" si="74"/>
        <v>11.639999999999999</v>
      </c>
      <c r="N326" s="410">
        <f t="shared" si="75"/>
        <v>11.7</v>
      </c>
      <c r="O326" s="411"/>
      <c r="P326" s="485">
        <f t="shared" ca="1" si="76"/>
        <v>0.42734953703704087</v>
      </c>
      <c r="Q326" s="484">
        <f t="shared" ca="1" si="67"/>
        <v>0.42752314814815201</v>
      </c>
      <c r="R326" s="486">
        <v>0.06</v>
      </c>
      <c r="S326" s="486"/>
      <c r="T326">
        <v>6</v>
      </c>
      <c r="U326" s="469" t="str">
        <f t="shared" si="64"/>
        <v>C3-R32</v>
      </c>
      <c r="V326">
        <v>3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68"/>
        <v>18</v>
      </c>
    </row>
    <row r="327" spans="1:29" ht="12.75" customHeight="1">
      <c r="A327" s="403">
        <f t="shared" si="69"/>
        <v>311</v>
      </c>
      <c r="B327" s="513"/>
      <c r="C327" s="404" t="str">
        <f t="shared" si="65"/>
        <v>C3-R30</v>
      </c>
      <c r="D327" s="405">
        <v>0.42760416666667167</v>
      </c>
      <c r="E327" s="405">
        <v>0.42775462962963462</v>
      </c>
      <c r="F327" s="406">
        <f t="shared" si="79"/>
        <v>1.7</v>
      </c>
      <c r="G327" s="468">
        <f t="shared" si="79"/>
        <v>9.44</v>
      </c>
      <c r="H327" s="407">
        <f t="shared" si="79"/>
        <v>1.2</v>
      </c>
      <c r="I327" s="407">
        <f t="shared" si="71"/>
        <v>11.139999999999999</v>
      </c>
      <c r="J327" s="407">
        <f t="shared" si="66"/>
        <v>11.27</v>
      </c>
      <c r="K327" s="408">
        <f t="shared" si="72"/>
        <v>0.13000000000000078</v>
      </c>
      <c r="L327" s="409">
        <f t="shared" si="73"/>
        <v>0.5</v>
      </c>
      <c r="M327" s="410">
        <f t="shared" si="74"/>
        <v>11.639999999999999</v>
      </c>
      <c r="N327" s="410">
        <f t="shared" si="75"/>
        <v>11.77</v>
      </c>
      <c r="O327" s="411"/>
      <c r="P327" s="485">
        <f t="shared" ca="1" si="76"/>
        <v>0.42775462962963351</v>
      </c>
      <c r="Q327" s="484">
        <f t="shared" ca="1" si="67"/>
        <v>0.42791666666667055</v>
      </c>
      <c r="R327" s="486">
        <v>0.13</v>
      </c>
      <c r="S327" s="486"/>
      <c r="T327">
        <v>7</v>
      </c>
      <c r="U327" s="469" t="str">
        <f t="shared" si="64"/>
        <v>C3-R30</v>
      </c>
      <c r="V327">
        <v>3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68"/>
        <v>19</v>
      </c>
    </row>
    <row r="328" spans="1:29" ht="12.75" customHeight="1">
      <c r="A328" s="403">
        <f t="shared" si="69"/>
        <v>312</v>
      </c>
      <c r="B328" s="513"/>
      <c r="C328" s="404" t="str">
        <f t="shared" si="65"/>
        <v>C3-R28</v>
      </c>
      <c r="D328" s="405">
        <v>0.42800925925926425</v>
      </c>
      <c r="E328" s="405">
        <v>0.4281597222222272</v>
      </c>
      <c r="F328" s="406">
        <f t="shared" si="79"/>
        <v>1.7</v>
      </c>
      <c r="G328" s="468">
        <f t="shared" si="79"/>
        <v>9.44</v>
      </c>
      <c r="H328" s="407">
        <f t="shared" si="79"/>
        <v>1.2</v>
      </c>
      <c r="I328" s="407">
        <f t="shared" si="71"/>
        <v>11.139999999999999</v>
      </c>
      <c r="J328" s="407">
        <f t="shared" si="66"/>
        <v>11.249999999999998</v>
      </c>
      <c r="K328" s="408">
        <f t="shared" si="72"/>
        <v>0.10999999999999943</v>
      </c>
      <c r="L328" s="409">
        <f t="shared" si="73"/>
        <v>0.5</v>
      </c>
      <c r="M328" s="410">
        <f t="shared" si="74"/>
        <v>11.639999999999999</v>
      </c>
      <c r="N328" s="410">
        <f t="shared" si="75"/>
        <v>11.749999999999998</v>
      </c>
      <c r="O328" s="411"/>
      <c r="P328" s="485">
        <f t="shared" ca="1" si="76"/>
        <v>0.42814814814815205</v>
      </c>
      <c r="Q328" s="484">
        <f t="shared" ca="1" si="67"/>
        <v>0.42828703703704096</v>
      </c>
      <c r="R328" s="486">
        <v>0.11</v>
      </c>
      <c r="S328" s="486"/>
      <c r="T328">
        <v>8</v>
      </c>
      <c r="U328" s="469" t="str">
        <f t="shared" si="64"/>
        <v>C3-R28</v>
      </c>
      <c r="V328">
        <v>3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68"/>
        <v>20</v>
      </c>
    </row>
    <row r="329" spans="1:29" ht="12.75" customHeight="1">
      <c r="A329" s="403">
        <f t="shared" si="69"/>
        <v>313</v>
      </c>
      <c r="B329" s="513"/>
      <c r="C329" s="404" t="str">
        <f t="shared" si="65"/>
        <v>C3-R26</v>
      </c>
      <c r="D329" s="405">
        <v>0.42842592592593093</v>
      </c>
      <c r="E329" s="405">
        <v>0.42859953703704207</v>
      </c>
      <c r="F329" s="406">
        <f t="shared" si="79"/>
        <v>1.7</v>
      </c>
      <c r="G329" s="468">
        <f t="shared" si="79"/>
        <v>9.44</v>
      </c>
      <c r="H329" s="407">
        <f t="shared" si="79"/>
        <v>1.2</v>
      </c>
      <c r="I329" s="407">
        <f t="shared" si="71"/>
        <v>11.139999999999999</v>
      </c>
      <c r="J329" s="407">
        <f t="shared" si="66"/>
        <v>11.169999999999998</v>
      </c>
      <c r="K329" s="408">
        <f t="shared" si="72"/>
        <v>2.9999999999999361E-2</v>
      </c>
      <c r="L329" s="409">
        <f t="shared" si="73"/>
        <v>0.5</v>
      </c>
      <c r="M329" s="410">
        <f t="shared" si="74"/>
        <v>11.639999999999999</v>
      </c>
      <c r="N329" s="410">
        <f t="shared" si="75"/>
        <v>11.669999999999998</v>
      </c>
      <c r="O329" s="411"/>
      <c r="P329" s="485">
        <f t="shared" ca="1" si="76"/>
        <v>0.42855324074074469</v>
      </c>
      <c r="Q329" s="484">
        <f t="shared" ca="1" si="67"/>
        <v>0.42870370370370764</v>
      </c>
      <c r="R329" s="486">
        <v>0.03</v>
      </c>
      <c r="S329" s="486"/>
      <c r="T329">
        <v>9</v>
      </c>
      <c r="U329" s="469" t="str">
        <f t="shared" si="64"/>
        <v>C3-R26</v>
      </c>
      <c r="V329">
        <v>3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68"/>
        <v>1</v>
      </c>
    </row>
    <row r="330" spans="1:29" ht="12.75" customHeight="1">
      <c r="A330" s="403">
        <f t="shared" si="69"/>
        <v>314</v>
      </c>
      <c r="B330" s="513"/>
      <c r="C330" s="404" t="str">
        <f t="shared" si="65"/>
        <v>C3-R24</v>
      </c>
      <c r="D330" s="405">
        <v>0.42886574074074579</v>
      </c>
      <c r="E330" s="405">
        <v>0.42903935185185693</v>
      </c>
      <c r="F330" s="406">
        <f t="shared" si="79"/>
        <v>1.7</v>
      </c>
      <c r="G330" s="468">
        <f t="shared" si="79"/>
        <v>9.44</v>
      </c>
      <c r="H330" s="407">
        <f t="shared" si="79"/>
        <v>1.2</v>
      </c>
      <c r="I330" s="407">
        <f t="shared" si="71"/>
        <v>11.139999999999999</v>
      </c>
      <c r="J330" s="407">
        <f t="shared" si="66"/>
        <v>11.2</v>
      </c>
      <c r="K330" s="408">
        <f t="shared" si="72"/>
        <v>6.0000000000000497E-2</v>
      </c>
      <c r="L330" s="409">
        <f t="shared" si="73"/>
        <v>0.5</v>
      </c>
      <c r="M330" s="410">
        <f t="shared" si="74"/>
        <v>11.639999999999999</v>
      </c>
      <c r="N330" s="410">
        <f t="shared" si="75"/>
        <v>11.7</v>
      </c>
      <c r="O330" s="411"/>
      <c r="P330" s="485">
        <f t="shared" ca="1" si="76"/>
        <v>0.4289930555555595</v>
      </c>
      <c r="Q330" s="484">
        <f t="shared" ca="1" si="67"/>
        <v>0.42913194444444841</v>
      </c>
      <c r="R330" s="486">
        <v>0.06</v>
      </c>
      <c r="S330" s="486"/>
      <c r="T330">
        <v>10</v>
      </c>
      <c r="U330" s="469" t="str">
        <f t="shared" si="64"/>
        <v>C3-R24</v>
      </c>
      <c r="V330">
        <v>3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68"/>
        <v>2</v>
      </c>
    </row>
    <row r="331" spans="1:29" ht="12.75" customHeight="1">
      <c r="A331" s="403">
        <f t="shared" si="69"/>
        <v>315</v>
      </c>
      <c r="B331" s="513"/>
      <c r="C331" s="404" t="str">
        <f t="shared" si="65"/>
        <v>C3-R22</v>
      </c>
      <c r="D331" s="405">
        <v>0.42927083333333843</v>
      </c>
      <c r="E331" s="405">
        <v>0.42940972222222734</v>
      </c>
      <c r="F331" s="406">
        <f t="shared" si="79"/>
        <v>1.7</v>
      </c>
      <c r="G331" s="468">
        <f t="shared" si="79"/>
        <v>9.44</v>
      </c>
      <c r="H331" s="407">
        <f t="shared" si="79"/>
        <v>1.2</v>
      </c>
      <c r="I331" s="407">
        <f t="shared" si="71"/>
        <v>11.139999999999999</v>
      </c>
      <c r="J331" s="407">
        <f t="shared" si="66"/>
        <v>11.29</v>
      </c>
      <c r="K331" s="408">
        <f t="shared" si="72"/>
        <v>0.15000000000000036</v>
      </c>
      <c r="L331" s="409">
        <f t="shared" si="73"/>
        <v>0.5</v>
      </c>
      <c r="M331" s="410">
        <f t="shared" si="74"/>
        <v>11.639999999999999</v>
      </c>
      <c r="N331" s="410">
        <f t="shared" si="75"/>
        <v>11.79</v>
      </c>
      <c r="O331" s="411"/>
      <c r="P331" s="485">
        <f t="shared" ca="1" si="76"/>
        <v>0.42939814814815214</v>
      </c>
      <c r="Q331" s="484">
        <f t="shared" ca="1" si="67"/>
        <v>0.42957175925926327</v>
      </c>
      <c r="R331" s="486">
        <v>0.15</v>
      </c>
      <c r="S331" s="486"/>
      <c r="T331">
        <v>11</v>
      </c>
      <c r="U331" s="469" t="str">
        <f t="shared" si="64"/>
        <v>C3-R22</v>
      </c>
      <c r="V331">
        <v>3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68"/>
        <v>3</v>
      </c>
    </row>
    <row r="332" spans="1:29" ht="12.75" customHeight="1">
      <c r="A332" s="403">
        <f t="shared" si="69"/>
        <v>316</v>
      </c>
      <c r="B332" s="513"/>
      <c r="C332" s="404" t="str">
        <f t="shared" si="65"/>
        <v>C3-R20</v>
      </c>
      <c r="D332" s="405">
        <v>0.42968750000000511</v>
      </c>
      <c r="E332" s="405">
        <v>0.42982638888889402</v>
      </c>
      <c r="F332" s="406">
        <f t="shared" si="79"/>
        <v>1.7</v>
      </c>
      <c r="G332" s="468">
        <f t="shared" si="79"/>
        <v>9.44</v>
      </c>
      <c r="H332" s="407">
        <f t="shared" si="79"/>
        <v>1.2</v>
      </c>
      <c r="I332" s="407">
        <f t="shared" si="71"/>
        <v>11.139999999999999</v>
      </c>
      <c r="J332" s="407">
        <f t="shared" si="66"/>
        <v>11.19</v>
      </c>
      <c r="K332" s="408">
        <f t="shared" si="72"/>
        <v>5.0000000000000711E-2</v>
      </c>
      <c r="L332" s="409">
        <f t="shared" si="73"/>
        <v>0.5</v>
      </c>
      <c r="M332" s="410">
        <f t="shared" si="74"/>
        <v>11.639999999999999</v>
      </c>
      <c r="N332" s="410">
        <f t="shared" si="75"/>
        <v>11.69</v>
      </c>
      <c r="O332" s="411"/>
      <c r="P332" s="485">
        <f t="shared" ca="1" si="76"/>
        <v>0.42982638888889291</v>
      </c>
      <c r="Q332" s="484">
        <f t="shared" ca="1" si="67"/>
        <v>0.42998842592592995</v>
      </c>
      <c r="R332" s="486">
        <v>0.05</v>
      </c>
      <c r="S332" s="486"/>
      <c r="T332">
        <v>12</v>
      </c>
      <c r="U332" s="469" t="str">
        <f t="shared" si="64"/>
        <v>C3-R20</v>
      </c>
      <c r="V332">
        <v>3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68"/>
        <v>4</v>
      </c>
    </row>
    <row r="333" spans="1:29" ht="12.75" customHeight="1">
      <c r="A333" s="403">
        <f t="shared" si="69"/>
        <v>317</v>
      </c>
      <c r="B333" s="513"/>
      <c r="C333" s="404" t="str">
        <f t="shared" si="65"/>
        <v>C3-R18</v>
      </c>
      <c r="D333" s="405">
        <v>0.43011574074074588</v>
      </c>
      <c r="E333" s="405">
        <v>0.43026620370370883</v>
      </c>
      <c r="F333" s="406">
        <f t="shared" si="79"/>
        <v>1.7</v>
      </c>
      <c r="G333" s="468">
        <f t="shared" si="79"/>
        <v>9.44</v>
      </c>
      <c r="H333" s="407">
        <f t="shared" si="79"/>
        <v>1.2</v>
      </c>
      <c r="I333" s="407">
        <f t="shared" si="71"/>
        <v>11.139999999999999</v>
      </c>
      <c r="J333" s="407">
        <f t="shared" si="66"/>
        <v>11.29</v>
      </c>
      <c r="K333" s="408">
        <f t="shared" si="72"/>
        <v>0.15000000000000036</v>
      </c>
      <c r="L333" s="409">
        <f t="shared" si="73"/>
        <v>0.5</v>
      </c>
      <c r="M333" s="410">
        <f t="shared" si="74"/>
        <v>11.639999999999999</v>
      </c>
      <c r="N333" s="410">
        <f t="shared" si="75"/>
        <v>11.79</v>
      </c>
      <c r="O333" s="411"/>
      <c r="P333" s="485">
        <f t="shared" ca="1" si="76"/>
        <v>0.43027777777778181</v>
      </c>
      <c r="Q333" s="484">
        <f t="shared" ca="1" si="67"/>
        <v>0.43042824074074476</v>
      </c>
      <c r="R333" s="486">
        <v>0.15</v>
      </c>
      <c r="S333" s="486"/>
      <c r="T333">
        <v>13</v>
      </c>
      <c r="U333" s="469" t="str">
        <f t="shared" si="64"/>
        <v>C3-R18</v>
      </c>
      <c r="V333">
        <v>3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68"/>
        <v>5</v>
      </c>
    </row>
    <row r="334" spans="1:29" ht="12.75" customHeight="1">
      <c r="A334" s="403">
        <f t="shared" si="69"/>
        <v>318</v>
      </c>
      <c r="B334" s="513"/>
      <c r="C334" s="404" t="str">
        <f t="shared" si="65"/>
        <v>C3-R16</v>
      </c>
      <c r="D334" s="405">
        <v>0.43055555555556069</v>
      </c>
      <c r="E334" s="405">
        <v>0.4306944444444496</v>
      </c>
      <c r="F334" s="406">
        <f t="shared" si="79"/>
        <v>1.7</v>
      </c>
      <c r="G334" s="468">
        <f t="shared" si="79"/>
        <v>9.44</v>
      </c>
      <c r="H334" s="407">
        <f t="shared" si="79"/>
        <v>1.2</v>
      </c>
      <c r="I334" s="407">
        <f t="shared" si="71"/>
        <v>11.139999999999999</v>
      </c>
      <c r="J334" s="407">
        <f t="shared" si="66"/>
        <v>11.169999999999998</v>
      </c>
      <c r="K334" s="408">
        <f t="shared" si="72"/>
        <v>2.9999999999999361E-2</v>
      </c>
      <c r="L334" s="409">
        <f t="shared" si="73"/>
        <v>0.5</v>
      </c>
      <c r="M334" s="410">
        <f t="shared" si="74"/>
        <v>11.639999999999999</v>
      </c>
      <c r="N334" s="410">
        <f t="shared" si="75"/>
        <v>11.669999999999998</v>
      </c>
      <c r="O334" s="411"/>
      <c r="P334" s="485">
        <f t="shared" ca="1" si="76"/>
        <v>0.4306712962963003</v>
      </c>
      <c r="Q334" s="484">
        <f t="shared" ca="1" si="67"/>
        <v>0.43081018518518921</v>
      </c>
      <c r="R334" s="486">
        <v>0.03</v>
      </c>
      <c r="S334" s="486"/>
      <c r="T334">
        <v>14</v>
      </c>
      <c r="U334" s="469" t="str">
        <f t="shared" si="64"/>
        <v>C3-R16</v>
      </c>
      <c r="V334">
        <v>3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68"/>
        <v>6</v>
      </c>
    </row>
    <row r="335" spans="1:29" ht="12.75" customHeight="1">
      <c r="A335" s="403">
        <f t="shared" si="69"/>
        <v>319</v>
      </c>
      <c r="B335" s="513"/>
      <c r="C335" s="404" t="str">
        <f t="shared" si="65"/>
        <v>C3-R14</v>
      </c>
      <c r="D335" s="405">
        <v>0.43096064814815332</v>
      </c>
      <c r="E335" s="405">
        <v>0.43111111111111627</v>
      </c>
      <c r="F335" s="406">
        <f t="shared" si="79"/>
        <v>1.7</v>
      </c>
      <c r="G335" s="468">
        <f t="shared" si="79"/>
        <v>9.44</v>
      </c>
      <c r="H335" s="407">
        <f t="shared" si="79"/>
        <v>1.2</v>
      </c>
      <c r="I335" s="407">
        <f t="shared" si="71"/>
        <v>11.139999999999999</v>
      </c>
      <c r="J335" s="407">
        <f t="shared" si="66"/>
        <v>11.219999999999999</v>
      </c>
      <c r="K335" s="408">
        <f t="shared" si="72"/>
        <v>8.0000000000000071E-2</v>
      </c>
      <c r="L335" s="409">
        <f t="shared" si="73"/>
        <v>0.5</v>
      </c>
      <c r="M335" s="410">
        <f t="shared" si="74"/>
        <v>11.639999999999999</v>
      </c>
      <c r="N335" s="410">
        <f t="shared" si="75"/>
        <v>11.719999999999999</v>
      </c>
      <c r="O335" s="411"/>
      <c r="P335" s="485">
        <f t="shared" ca="1" si="76"/>
        <v>0.43109953703704107</v>
      </c>
      <c r="Q335" s="484">
        <f t="shared" ca="1" si="67"/>
        <v>0.43125000000000402</v>
      </c>
      <c r="R335" s="486">
        <v>0.08</v>
      </c>
      <c r="S335" s="486"/>
      <c r="T335">
        <v>15</v>
      </c>
      <c r="U335" s="469" t="str">
        <f t="shared" si="64"/>
        <v>C3-R14</v>
      </c>
      <c r="V335">
        <v>3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68"/>
        <v>7</v>
      </c>
    </row>
    <row r="336" spans="1:29" ht="12.75" customHeight="1">
      <c r="A336" s="403">
        <f t="shared" si="69"/>
        <v>320</v>
      </c>
      <c r="B336" s="513"/>
      <c r="C336" s="404" t="str">
        <f t="shared" si="65"/>
        <v>C3-R12</v>
      </c>
      <c r="D336" s="405">
        <v>0.43135416666667181</v>
      </c>
      <c r="E336" s="405">
        <v>0.43149305555556072</v>
      </c>
      <c r="F336" s="406">
        <f t="shared" si="79"/>
        <v>1.7</v>
      </c>
      <c r="G336" s="468">
        <f t="shared" si="79"/>
        <v>9.44</v>
      </c>
      <c r="H336" s="407">
        <f t="shared" si="79"/>
        <v>1.2</v>
      </c>
      <c r="I336" s="407">
        <f t="shared" si="71"/>
        <v>11.139999999999999</v>
      </c>
      <c r="J336" s="407">
        <f t="shared" si="66"/>
        <v>11.229999999999999</v>
      </c>
      <c r="K336" s="408">
        <f t="shared" si="72"/>
        <v>8.9999999999999858E-2</v>
      </c>
      <c r="L336" s="409">
        <f t="shared" si="73"/>
        <v>0.5</v>
      </c>
      <c r="M336" s="410">
        <f t="shared" si="74"/>
        <v>11.639999999999999</v>
      </c>
      <c r="N336" s="410">
        <f t="shared" si="75"/>
        <v>11.729999999999999</v>
      </c>
      <c r="O336" s="411"/>
      <c r="P336" s="485">
        <f t="shared" ca="1" si="76"/>
        <v>0.43152777777778178</v>
      </c>
      <c r="Q336" s="484">
        <f t="shared" ca="1" si="67"/>
        <v>0.43168981481481883</v>
      </c>
      <c r="R336" s="486">
        <v>0.09</v>
      </c>
      <c r="S336" s="486"/>
      <c r="T336">
        <v>16</v>
      </c>
      <c r="U336" s="469" t="str">
        <f t="shared" si="64"/>
        <v>C3-R12</v>
      </c>
      <c r="V336">
        <v>3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68"/>
        <v>8</v>
      </c>
    </row>
    <row r="337" spans="1:29" ht="12.75" customHeight="1">
      <c r="A337" s="403">
        <f t="shared" si="69"/>
        <v>321</v>
      </c>
      <c r="B337" s="513"/>
      <c r="C337" s="404" t="str">
        <f t="shared" si="65"/>
        <v>C3-R10</v>
      </c>
      <c r="D337" s="405">
        <v>0.43174768518519036</v>
      </c>
      <c r="E337" s="405">
        <v>0.4318981481481533</v>
      </c>
      <c r="F337" s="406">
        <f t="shared" si="79"/>
        <v>1.7</v>
      </c>
      <c r="G337" s="468">
        <f t="shared" si="79"/>
        <v>9.44</v>
      </c>
      <c r="H337" s="407">
        <f t="shared" si="79"/>
        <v>1.2</v>
      </c>
      <c r="I337" s="407">
        <f t="shared" si="71"/>
        <v>11.139999999999999</v>
      </c>
      <c r="J337" s="407">
        <f t="shared" si="66"/>
        <v>11.219999999999999</v>
      </c>
      <c r="K337" s="408">
        <f t="shared" si="72"/>
        <v>8.0000000000000071E-2</v>
      </c>
      <c r="L337" s="409">
        <f t="shared" si="73"/>
        <v>0.5</v>
      </c>
      <c r="M337" s="410">
        <f t="shared" si="74"/>
        <v>11.639999999999999</v>
      </c>
      <c r="N337" s="410">
        <f t="shared" si="75"/>
        <v>11.719999999999999</v>
      </c>
      <c r="O337" s="411"/>
      <c r="P337" s="485">
        <f t="shared" ca="1" si="76"/>
        <v>0.43194444444444846</v>
      </c>
      <c r="Q337" s="484">
        <f t="shared" ca="1" si="67"/>
        <v>0.4321064814814855</v>
      </c>
      <c r="R337" s="486">
        <v>0.08</v>
      </c>
      <c r="S337" s="486"/>
      <c r="T337">
        <v>17</v>
      </c>
      <c r="U337" s="469" t="str">
        <f t="shared" ref="U337:U400" si="80">W337&amp;V337&amp;"-"&amp;X337&amp;Y337</f>
        <v>C3-R10</v>
      </c>
      <c r="V337">
        <v>3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68"/>
        <v>9</v>
      </c>
    </row>
    <row r="338" spans="1:29" ht="12.75" customHeight="1">
      <c r="A338" s="403">
        <f t="shared" si="69"/>
        <v>322</v>
      </c>
      <c r="B338" s="513"/>
      <c r="C338" s="404" t="str">
        <f t="shared" ref="C338:C401" si="81">U338</f>
        <v>C3-R8</v>
      </c>
      <c r="D338" s="405">
        <v>0.43217592592593107</v>
      </c>
      <c r="E338" s="405">
        <v>0.43233796296296811</v>
      </c>
      <c r="F338" s="406">
        <f t="shared" si="79"/>
        <v>1.7</v>
      </c>
      <c r="G338" s="468">
        <f t="shared" si="79"/>
        <v>9.44</v>
      </c>
      <c r="H338" s="407">
        <f t="shared" si="79"/>
        <v>1.2</v>
      </c>
      <c r="I338" s="407">
        <f t="shared" si="71"/>
        <v>11.139999999999999</v>
      </c>
      <c r="J338" s="407">
        <f t="shared" ref="J338:J401" si="82">I338+R338</f>
        <v>11.19</v>
      </c>
      <c r="K338" s="408">
        <f t="shared" si="72"/>
        <v>5.0000000000000711E-2</v>
      </c>
      <c r="L338" s="409">
        <f t="shared" si="73"/>
        <v>0.5</v>
      </c>
      <c r="M338" s="410">
        <f t="shared" si="74"/>
        <v>11.639999999999999</v>
      </c>
      <c r="N338" s="410">
        <f t="shared" si="75"/>
        <v>11.69</v>
      </c>
      <c r="O338" s="411"/>
      <c r="P338" s="485">
        <f t="shared" ca="1" si="76"/>
        <v>0.43236111111111514</v>
      </c>
      <c r="Q338" s="484">
        <f t="shared" ref="Q338:Q401" ca="1" si="83">P338+TIME(0,0,RANDBETWEEN(12,15))</f>
        <v>0.43251157407407809</v>
      </c>
      <c r="R338" s="486">
        <v>0.05</v>
      </c>
      <c r="S338" s="486"/>
      <c r="T338">
        <v>18</v>
      </c>
      <c r="U338" s="469" t="str">
        <f t="shared" si="80"/>
        <v>C3-R8</v>
      </c>
      <c r="V338">
        <v>3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84">IF(MOD(ROW()-1,41)&lt;21, MOD(ROW()-1,41)+1, MOD(ROW()-1,41)-20)</f>
        <v>10</v>
      </c>
    </row>
    <row r="339" spans="1:29" ht="12.75" customHeight="1">
      <c r="A339" s="403">
        <f t="shared" ref="A339:A402" si="85">A338+1</f>
        <v>323</v>
      </c>
      <c r="B339" s="513"/>
      <c r="C339" s="404" t="str">
        <f t="shared" si="81"/>
        <v>C3-R6</v>
      </c>
      <c r="D339" s="405">
        <v>0.43258101851852365</v>
      </c>
      <c r="E339" s="405">
        <v>0.4327430555555607</v>
      </c>
      <c r="F339" s="406">
        <f t="shared" ref="F339:H354" si="86">F338</f>
        <v>1.7</v>
      </c>
      <c r="G339" s="468">
        <f t="shared" si="86"/>
        <v>9.44</v>
      </c>
      <c r="H339" s="407">
        <f t="shared" si="86"/>
        <v>1.2</v>
      </c>
      <c r="I339" s="407">
        <f t="shared" ref="I339:I402" si="87">F339+G339</f>
        <v>11.139999999999999</v>
      </c>
      <c r="J339" s="407">
        <f t="shared" si="82"/>
        <v>11.28</v>
      </c>
      <c r="K339" s="408">
        <f t="shared" ref="K339:K402" si="88">J339-I339</f>
        <v>0.14000000000000057</v>
      </c>
      <c r="L339" s="409">
        <f t="shared" ref="L339:L402" si="89">L338</f>
        <v>0.5</v>
      </c>
      <c r="M339" s="410">
        <f t="shared" ref="M339:M402" si="90">I339+L339</f>
        <v>11.639999999999999</v>
      </c>
      <c r="N339" s="410">
        <f t="shared" ref="N339:N402" si="91">J339+L339</f>
        <v>11.78</v>
      </c>
      <c r="O339" s="411"/>
      <c r="P339" s="485">
        <f t="shared" ref="P339:P402" ca="1" si="92">Q338+TIME(0,0,RANDBETWEEN(20,25))</f>
        <v>0.43275462962963362</v>
      </c>
      <c r="Q339" s="484">
        <f t="shared" ca="1" si="83"/>
        <v>0.43290509259259657</v>
      </c>
      <c r="R339" s="486">
        <v>0.14000000000000001</v>
      </c>
      <c r="S339" s="486"/>
      <c r="T339">
        <v>19</v>
      </c>
      <c r="U339" s="469" t="str">
        <f t="shared" si="80"/>
        <v>C3-R6</v>
      </c>
      <c r="V339">
        <v>3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84"/>
        <v>11</v>
      </c>
    </row>
    <row r="340" spans="1:29" ht="12.75" customHeight="1">
      <c r="A340" s="403">
        <f t="shared" si="85"/>
        <v>324</v>
      </c>
      <c r="B340" s="513"/>
      <c r="C340" s="404" t="str">
        <f t="shared" si="81"/>
        <v>C3-R4</v>
      </c>
      <c r="D340" s="405">
        <v>0.43300925925926442</v>
      </c>
      <c r="E340" s="405">
        <v>0.43317129629630147</v>
      </c>
      <c r="F340" s="406">
        <f t="shared" si="86"/>
        <v>1.7</v>
      </c>
      <c r="G340" s="468">
        <f t="shared" si="86"/>
        <v>9.44</v>
      </c>
      <c r="H340" s="407">
        <f t="shared" si="86"/>
        <v>1.2</v>
      </c>
      <c r="I340" s="407">
        <f t="shared" si="87"/>
        <v>11.139999999999999</v>
      </c>
      <c r="J340" s="407">
        <f t="shared" si="82"/>
        <v>11.219999999999999</v>
      </c>
      <c r="K340" s="408">
        <f t="shared" si="88"/>
        <v>8.0000000000000071E-2</v>
      </c>
      <c r="L340" s="409">
        <f t="shared" si="89"/>
        <v>0.5</v>
      </c>
      <c r="M340" s="410">
        <f t="shared" si="90"/>
        <v>11.639999999999999</v>
      </c>
      <c r="N340" s="410">
        <f t="shared" si="91"/>
        <v>11.719999999999999</v>
      </c>
      <c r="O340" s="411"/>
      <c r="P340" s="485">
        <f t="shared" ca="1" si="92"/>
        <v>0.43313657407407807</v>
      </c>
      <c r="Q340" s="484">
        <f t="shared" ca="1" si="83"/>
        <v>0.43327546296296698</v>
      </c>
      <c r="R340" s="486">
        <v>0.08</v>
      </c>
      <c r="S340" s="486"/>
      <c r="T340">
        <v>20</v>
      </c>
      <c r="U340" s="469" t="str">
        <f t="shared" si="80"/>
        <v>C3-R4</v>
      </c>
      <c r="V340">
        <v>3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84"/>
        <v>12</v>
      </c>
    </row>
    <row r="341" spans="1:29" ht="12.75" customHeight="1">
      <c r="A341" s="403">
        <f t="shared" si="85"/>
        <v>325</v>
      </c>
      <c r="B341" s="513"/>
      <c r="C341" s="404" t="str">
        <f t="shared" si="81"/>
        <v>C3-R2</v>
      </c>
      <c r="D341" s="405">
        <v>0.43346064814815333</v>
      </c>
      <c r="E341" s="405">
        <v>0.43362268518519037</v>
      </c>
      <c r="F341" s="406">
        <f t="shared" si="86"/>
        <v>1.7</v>
      </c>
      <c r="G341" s="468">
        <f t="shared" si="86"/>
        <v>9.44</v>
      </c>
      <c r="H341" s="407">
        <f t="shared" si="86"/>
        <v>1.2</v>
      </c>
      <c r="I341" s="407">
        <f t="shared" si="87"/>
        <v>11.139999999999999</v>
      </c>
      <c r="J341" s="407">
        <f t="shared" si="82"/>
        <v>11.179999999999998</v>
      </c>
      <c r="K341" s="408">
        <f t="shared" si="88"/>
        <v>3.9999999999999147E-2</v>
      </c>
      <c r="L341" s="409">
        <f t="shared" si="89"/>
        <v>0.5</v>
      </c>
      <c r="M341" s="410">
        <f t="shared" si="90"/>
        <v>11.639999999999999</v>
      </c>
      <c r="N341" s="410">
        <f t="shared" si="91"/>
        <v>11.679999999999998</v>
      </c>
      <c r="O341" s="411"/>
      <c r="P341" s="485">
        <f t="shared" ca="1" si="92"/>
        <v>0.43353009259259662</v>
      </c>
      <c r="Q341" s="484">
        <f t="shared" ca="1" si="83"/>
        <v>0.43368055555555957</v>
      </c>
      <c r="R341" s="486">
        <v>0.04</v>
      </c>
      <c r="S341" s="486"/>
      <c r="T341">
        <v>21</v>
      </c>
      <c r="U341" s="469" t="str">
        <f t="shared" si="80"/>
        <v>C3-R2</v>
      </c>
      <c r="V341">
        <v>3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84"/>
        <v>13</v>
      </c>
    </row>
    <row r="342" spans="1:29" ht="12.75" customHeight="1">
      <c r="A342" s="403">
        <f t="shared" si="85"/>
        <v>326</v>
      </c>
      <c r="B342" s="513"/>
      <c r="C342" s="404" t="str">
        <f t="shared" si="81"/>
        <v>C4-R1</v>
      </c>
      <c r="D342" s="405">
        <v>0.4338888888888941</v>
      </c>
      <c r="E342" s="405">
        <v>0.43403935185185705</v>
      </c>
      <c r="F342" s="406">
        <f t="shared" si="86"/>
        <v>1.7</v>
      </c>
      <c r="G342" s="468">
        <f t="shared" si="86"/>
        <v>9.44</v>
      </c>
      <c r="H342" s="407">
        <f t="shared" si="86"/>
        <v>1.2</v>
      </c>
      <c r="I342" s="407">
        <f t="shared" si="87"/>
        <v>11.139999999999999</v>
      </c>
      <c r="J342" s="407">
        <f t="shared" si="82"/>
        <v>11.149999999999999</v>
      </c>
      <c r="K342" s="408">
        <f t="shared" si="88"/>
        <v>9.9999999999997868E-3</v>
      </c>
      <c r="L342" s="409">
        <f t="shared" si="89"/>
        <v>0.5</v>
      </c>
      <c r="M342" s="410">
        <f t="shared" si="90"/>
        <v>11.639999999999999</v>
      </c>
      <c r="N342" s="410">
        <f t="shared" si="91"/>
        <v>11.649999999999999</v>
      </c>
      <c r="O342" s="411"/>
      <c r="P342" s="485">
        <f t="shared" ca="1" si="92"/>
        <v>0.43394675925926329</v>
      </c>
      <c r="Q342" s="484">
        <f t="shared" ca="1" si="83"/>
        <v>0.43409722222222624</v>
      </c>
      <c r="R342" s="486">
        <v>0.01</v>
      </c>
      <c r="S342" s="486"/>
      <c r="T342">
        <v>22</v>
      </c>
      <c r="U342" s="469" t="str">
        <f t="shared" si="80"/>
        <v>C4-R1</v>
      </c>
      <c r="V342">
        <v>4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84"/>
        <v>14</v>
      </c>
    </row>
    <row r="343" spans="1:29" ht="12.75" customHeight="1">
      <c r="A343" s="403">
        <f t="shared" si="85"/>
        <v>327</v>
      </c>
      <c r="B343" s="513"/>
      <c r="C343" s="404" t="str">
        <f t="shared" si="81"/>
        <v>C4-R3</v>
      </c>
      <c r="D343" s="405">
        <v>0.43428240740741259</v>
      </c>
      <c r="E343" s="405">
        <v>0.43444444444444963</v>
      </c>
      <c r="F343" s="406">
        <f t="shared" si="86"/>
        <v>1.7</v>
      </c>
      <c r="G343" s="468">
        <f t="shared" si="86"/>
        <v>9.44</v>
      </c>
      <c r="H343" s="407">
        <f t="shared" si="86"/>
        <v>1.2</v>
      </c>
      <c r="I343" s="407">
        <f t="shared" si="87"/>
        <v>11.139999999999999</v>
      </c>
      <c r="J343" s="407">
        <f t="shared" si="82"/>
        <v>11.27</v>
      </c>
      <c r="K343" s="408">
        <f t="shared" si="88"/>
        <v>0.13000000000000078</v>
      </c>
      <c r="L343" s="409">
        <f t="shared" si="89"/>
        <v>0.5</v>
      </c>
      <c r="M343" s="410">
        <f t="shared" si="90"/>
        <v>11.639999999999999</v>
      </c>
      <c r="N343" s="410">
        <f t="shared" si="91"/>
        <v>11.77</v>
      </c>
      <c r="O343" s="411"/>
      <c r="P343" s="485">
        <f t="shared" ca="1" si="92"/>
        <v>0.43432870370370774</v>
      </c>
      <c r="Q343" s="484">
        <f t="shared" ca="1" si="83"/>
        <v>0.43446759259259665</v>
      </c>
      <c r="R343" s="486">
        <v>0.13</v>
      </c>
      <c r="S343" s="486"/>
      <c r="T343">
        <v>23</v>
      </c>
      <c r="U343" s="469" t="str">
        <f t="shared" si="80"/>
        <v>C4-R3</v>
      </c>
      <c r="V343">
        <v>4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84"/>
        <v>15</v>
      </c>
    </row>
    <row r="344" spans="1:29" ht="12.75" customHeight="1">
      <c r="A344" s="403">
        <f t="shared" si="85"/>
        <v>328</v>
      </c>
      <c r="B344" s="513"/>
      <c r="C344" s="404" t="str">
        <f t="shared" si="81"/>
        <v>C4-R5</v>
      </c>
      <c r="D344" s="405">
        <v>0.43467592592593113</v>
      </c>
      <c r="E344" s="405">
        <v>0.43484953703704227</v>
      </c>
      <c r="F344" s="406">
        <f t="shared" si="86"/>
        <v>1.7</v>
      </c>
      <c r="G344" s="468">
        <f t="shared" si="86"/>
        <v>9.44</v>
      </c>
      <c r="H344" s="407">
        <f t="shared" si="86"/>
        <v>1.2</v>
      </c>
      <c r="I344" s="407">
        <f t="shared" si="87"/>
        <v>11.139999999999999</v>
      </c>
      <c r="J344" s="407">
        <f t="shared" si="82"/>
        <v>11.219999999999999</v>
      </c>
      <c r="K344" s="408">
        <f t="shared" si="88"/>
        <v>8.0000000000000071E-2</v>
      </c>
      <c r="L344" s="409">
        <f t="shared" si="89"/>
        <v>0.5</v>
      </c>
      <c r="M344" s="410">
        <f t="shared" si="90"/>
        <v>11.639999999999999</v>
      </c>
      <c r="N344" s="410">
        <f t="shared" si="91"/>
        <v>11.719999999999999</v>
      </c>
      <c r="O344" s="411"/>
      <c r="P344" s="485">
        <f t="shared" ca="1" si="92"/>
        <v>0.43471064814815219</v>
      </c>
      <c r="Q344" s="484">
        <f t="shared" ca="1" si="83"/>
        <v>0.43488425925926333</v>
      </c>
      <c r="R344" s="486">
        <v>0.08</v>
      </c>
      <c r="S344" s="486"/>
      <c r="T344">
        <v>24</v>
      </c>
      <c r="U344" s="469" t="str">
        <f t="shared" si="80"/>
        <v>C4-R5</v>
      </c>
      <c r="V344">
        <v>4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84"/>
        <v>16</v>
      </c>
    </row>
    <row r="345" spans="1:29" ht="12.75" customHeight="1">
      <c r="A345" s="403">
        <f t="shared" si="85"/>
        <v>329</v>
      </c>
      <c r="B345" s="513"/>
      <c r="C345" s="404" t="str">
        <f t="shared" si="81"/>
        <v>C4-R7</v>
      </c>
      <c r="D345" s="405">
        <v>0.4351041666666719</v>
      </c>
      <c r="E345" s="405">
        <v>0.43524305555556081</v>
      </c>
      <c r="F345" s="406">
        <f t="shared" si="86"/>
        <v>1.7</v>
      </c>
      <c r="G345" s="468">
        <f t="shared" si="86"/>
        <v>9.44</v>
      </c>
      <c r="H345" s="407">
        <f t="shared" si="86"/>
        <v>1.2</v>
      </c>
      <c r="I345" s="407">
        <f t="shared" si="87"/>
        <v>11.139999999999999</v>
      </c>
      <c r="J345" s="407">
        <f t="shared" si="82"/>
        <v>11.219999999999999</v>
      </c>
      <c r="K345" s="408">
        <f t="shared" si="88"/>
        <v>8.0000000000000071E-2</v>
      </c>
      <c r="L345" s="409">
        <f t="shared" si="89"/>
        <v>0.5</v>
      </c>
      <c r="M345" s="410">
        <f t="shared" si="90"/>
        <v>11.639999999999999</v>
      </c>
      <c r="N345" s="410">
        <f t="shared" si="91"/>
        <v>11.719999999999999</v>
      </c>
      <c r="O345" s="411"/>
      <c r="P345" s="485">
        <f t="shared" ca="1" si="92"/>
        <v>0.43513888888889296</v>
      </c>
      <c r="Q345" s="484">
        <f t="shared" ca="1" si="83"/>
        <v>0.43527777777778187</v>
      </c>
      <c r="R345" s="486">
        <v>0.08</v>
      </c>
      <c r="S345" s="486"/>
      <c r="T345">
        <v>25</v>
      </c>
      <c r="U345" s="469" t="str">
        <f t="shared" si="80"/>
        <v>C4-R7</v>
      </c>
      <c r="V345">
        <v>4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84"/>
        <v>17</v>
      </c>
    </row>
    <row r="346" spans="1:29" ht="12.75" customHeight="1">
      <c r="A346" s="403">
        <f t="shared" si="85"/>
        <v>330</v>
      </c>
      <c r="B346" s="513"/>
      <c r="C346" s="404" t="str">
        <f t="shared" si="81"/>
        <v>C4-R9</v>
      </c>
      <c r="D346" s="405">
        <v>0.43553240740741267</v>
      </c>
      <c r="E346" s="405">
        <v>0.43570601851852381</v>
      </c>
      <c r="F346" s="406">
        <f t="shared" si="86"/>
        <v>1.7</v>
      </c>
      <c r="G346" s="468">
        <f t="shared" si="86"/>
        <v>9.44</v>
      </c>
      <c r="H346" s="407">
        <f t="shared" si="86"/>
        <v>1.2</v>
      </c>
      <c r="I346" s="407">
        <f t="shared" si="87"/>
        <v>11.139999999999999</v>
      </c>
      <c r="J346" s="407">
        <f t="shared" si="82"/>
        <v>11.2</v>
      </c>
      <c r="K346" s="408">
        <f t="shared" si="88"/>
        <v>6.0000000000000497E-2</v>
      </c>
      <c r="L346" s="409">
        <f t="shared" si="89"/>
        <v>0.5</v>
      </c>
      <c r="M346" s="410">
        <f t="shared" si="90"/>
        <v>11.639999999999999</v>
      </c>
      <c r="N346" s="410">
        <f t="shared" si="91"/>
        <v>11.7</v>
      </c>
      <c r="O346" s="411"/>
      <c r="P346" s="485">
        <f t="shared" ca="1" si="92"/>
        <v>0.43550925925926337</v>
      </c>
      <c r="Q346" s="484">
        <f t="shared" ca="1" si="83"/>
        <v>0.43568287037037451</v>
      </c>
      <c r="R346" s="486">
        <v>0.06</v>
      </c>
      <c r="S346" s="486"/>
      <c r="T346">
        <v>1</v>
      </c>
      <c r="U346" s="469" t="str">
        <f t="shared" si="80"/>
        <v>C4-R9</v>
      </c>
      <c r="V346">
        <v>4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84"/>
        <v>18</v>
      </c>
    </row>
    <row r="347" spans="1:29" ht="12.75" customHeight="1">
      <c r="A347" s="403">
        <f t="shared" si="85"/>
        <v>331</v>
      </c>
      <c r="B347" s="513"/>
      <c r="C347" s="404" t="str">
        <f t="shared" si="81"/>
        <v>C4-R11</v>
      </c>
      <c r="D347" s="405">
        <v>0.43599537037037567</v>
      </c>
      <c r="E347" s="405">
        <v>0.43615740740741271</v>
      </c>
      <c r="F347" s="406">
        <f t="shared" si="86"/>
        <v>1.7</v>
      </c>
      <c r="G347" s="468">
        <f t="shared" si="86"/>
        <v>9.44</v>
      </c>
      <c r="H347" s="407">
        <f t="shared" si="86"/>
        <v>1.2</v>
      </c>
      <c r="I347" s="407">
        <f t="shared" si="87"/>
        <v>11.139999999999999</v>
      </c>
      <c r="J347" s="407">
        <f t="shared" si="82"/>
        <v>11.179999999999998</v>
      </c>
      <c r="K347" s="408">
        <f t="shared" si="88"/>
        <v>3.9999999999999147E-2</v>
      </c>
      <c r="L347" s="409">
        <f t="shared" si="89"/>
        <v>0.5</v>
      </c>
      <c r="M347" s="410">
        <f t="shared" si="90"/>
        <v>11.639999999999999</v>
      </c>
      <c r="N347" s="410">
        <f t="shared" si="91"/>
        <v>11.679999999999998</v>
      </c>
      <c r="O347" s="411"/>
      <c r="P347" s="485">
        <f t="shared" ca="1" si="92"/>
        <v>0.43594907407407824</v>
      </c>
      <c r="Q347" s="484">
        <f t="shared" ca="1" si="83"/>
        <v>0.43612268518518937</v>
      </c>
      <c r="R347" s="486">
        <v>0.04</v>
      </c>
      <c r="S347" s="486"/>
      <c r="T347">
        <v>2</v>
      </c>
      <c r="U347" s="469" t="str">
        <f t="shared" si="80"/>
        <v>C4-R11</v>
      </c>
      <c r="V347">
        <v>4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84"/>
        <v>19</v>
      </c>
    </row>
    <row r="348" spans="1:29" ht="12.75" customHeight="1">
      <c r="A348" s="403">
        <f t="shared" si="85"/>
        <v>332</v>
      </c>
      <c r="B348" s="513"/>
      <c r="C348" s="404" t="str">
        <f t="shared" si="81"/>
        <v>C4-R13</v>
      </c>
      <c r="D348" s="405">
        <v>0.43643518518519048</v>
      </c>
      <c r="E348" s="405">
        <v>0.43658564814815343</v>
      </c>
      <c r="F348" s="406">
        <f t="shared" si="86"/>
        <v>1.7</v>
      </c>
      <c r="G348" s="468">
        <f t="shared" si="86"/>
        <v>9.44</v>
      </c>
      <c r="H348" s="407">
        <f t="shared" si="86"/>
        <v>1.2</v>
      </c>
      <c r="I348" s="407">
        <f t="shared" si="87"/>
        <v>11.139999999999999</v>
      </c>
      <c r="J348" s="407">
        <f t="shared" si="82"/>
        <v>11.179999999999998</v>
      </c>
      <c r="K348" s="408">
        <f t="shared" si="88"/>
        <v>3.9999999999999147E-2</v>
      </c>
      <c r="L348" s="409">
        <f t="shared" si="89"/>
        <v>0.5</v>
      </c>
      <c r="M348" s="410">
        <f t="shared" si="90"/>
        <v>11.639999999999999</v>
      </c>
      <c r="N348" s="410">
        <f t="shared" si="91"/>
        <v>11.679999999999998</v>
      </c>
      <c r="O348" s="411"/>
      <c r="P348" s="485">
        <f t="shared" ca="1" si="92"/>
        <v>0.43637731481481901</v>
      </c>
      <c r="Q348" s="484">
        <f t="shared" ca="1" si="83"/>
        <v>0.43651620370370792</v>
      </c>
      <c r="R348" s="486">
        <v>0.04</v>
      </c>
      <c r="S348" s="486"/>
      <c r="T348">
        <v>3</v>
      </c>
      <c r="U348" s="469" t="str">
        <f t="shared" si="80"/>
        <v>C4-R13</v>
      </c>
      <c r="V348">
        <v>4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84"/>
        <v>20</v>
      </c>
    </row>
    <row r="349" spans="1:29" ht="12.75" customHeight="1">
      <c r="A349" s="403">
        <f t="shared" si="85"/>
        <v>333</v>
      </c>
      <c r="B349" s="513"/>
      <c r="C349" s="404" t="str">
        <f t="shared" si="81"/>
        <v>C4-R15</v>
      </c>
      <c r="D349" s="405">
        <v>0.43681712962963493</v>
      </c>
      <c r="E349" s="405">
        <v>0.43696759259259788</v>
      </c>
      <c r="F349" s="406">
        <f t="shared" si="86"/>
        <v>1.7</v>
      </c>
      <c r="G349" s="468">
        <f t="shared" si="86"/>
        <v>9.44</v>
      </c>
      <c r="H349" s="407">
        <f t="shared" si="86"/>
        <v>1.2</v>
      </c>
      <c r="I349" s="407">
        <f t="shared" si="87"/>
        <v>11.139999999999999</v>
      </c>
      <c r="J349" s="407">
        <f t="shared" si="82"/>
        <v>11.229999999999999</v>
      </c>
      <c r="K349" s="408">
        <f t="shared" si="88"/>
        <v>8.9999999999999858E-2</v>
      </c>
      <c r="L349" s="409">
        <f t="shared" si="89"/>
        <v>0.5</v>
      </c>
      <c r="M349" s="410">
        <f t="shared" si="90"/>
        <v>11.639999999999999</v>
      </c>
      <c r="N349" s="410">
        <f t="shared" si="91"/>
        <v>11.729999999999999</v>
      </c>
      <c r="O349" s="411"/>
      <c r="P349" s="485">
        <f t="shared" ca="1" si="92"/>
        <v>0.43674768518518942</v>
      </c>
      <c r="Q349" s="484">
        <f t="shared" ca="1" si="83"/>
        <v>0.43692129629630055</v>
      </c>
      <c r="R349" s="486">
        <v>0.09</v>
      </c>
      <c r="S349" s="486"/>
      <c r="T349">
        <v>4</v>
      </c>
      <c r="U349" s="469" t="str">
        <f t="shared" si="80"/>
        <v>C4-R15</v>
      </c>
      <c r="V349">
        <v>4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84"/>
        <v>21</v>
      </c>
    </row>
    <row r="350" spans="1:29" ht="12.75" customHeight="1">
      <c r="A350" s="403">
        <f t="shared" si="85"/>
        <v>334</v>
      </c>
      <c r="B350" s="513"/>
      <c r="C350" s="404" t="str">
        <f t="shared" si="81"/>
        <v>C4-R17</v>
      </c>
      <c r="D350" s="405">
        <v>0.43724537037037564</v>
      </c>
      <c r="E350" s="405">
        <v>0.43740740740741268</v>
      </c>
      <c r="F350" s="406">
        <f t="shared" si="86"/>
        <v>1.7</v>
      </c>
      <c r="G350" s="468">
        <f t="shared" si="86"/>
        <v>9.44</v>
      </c>
      <c r="H350" s="407">
        <f t="shared" si="86"/>
        <v>1.2</v>
      </c>
      <c r="I350" s="407">
        <f t="shared" si="87"/>
        <v>11.139999999999999</v>
      </c>
      <c r="J350" s="407">
        <f t="shared" si="82"/>
        <v>11.249999999999998</v>
      </c>
      <c r="K350" s="408">
        <f t="shared" si="88"/>
        <v>0.10999999999999943</v>
      </c>
      <c r="L350" s="409">
        <f t="shared" si="89"/>
        <v>0.5</v>
      </c>
      <c r="M350" s="410">
        <f t="shared" si="90"/>
        <v>11.639999999999999</v>
      </c>
      <c r="N350" s="410">
        <f t="shared" si="91"/>
        <v>11.749999999999998</v>
      </c>
      <c r="O350" s="411"/>
      <c r="P350" s="485">
        <f t="shared" ca="1" si="92"/>
        <v>0.43716435185185609</v>
      </c>
      <c r="Q350" s="484">
        <f t="shared" ca="1" si="83"/>
        <v>0.43732638888889314</v>
      </c>
      <c r="R350" s="486">
        <v>0.11</v>
      </c>
      <c r="S350" s="486"/>
      <c r="T350">
        <v>5</v>
      </c>
      <c r="U350" s="469" t="str">
        <f t="shared" si="80"/>
        <v>C4-R17</v>
      </c>
      <c r="V350">
        <v>4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84"/>
        <v>1</v>
      </c>
    </row>
    <row r="351" spans="1:29" ht="12.75" customHeight="1">
      <c r="A351" s="403">
        <f t="shared" si="85"/>
        <v>335</v>
      </c>
      <c r="B351" s="513"/>
      <c r="C351" s="404" t="str">
        <f t="shared" si="81"/>
        <v>C4-R19</v>
      </c>
      <c r="D351" s="405">
        <v>0.43766203703704232</v>
      </c>
      <c r="E351" s="405">
        <v>0.43783564814815346</v>
      </c>
      <c r="F351" s="406">
        <f t="shared" si="86"/>
        <v>1.7</v>
      </c>
      <c r="G351" s="468">
        <f t="shared" si="86"/>
        <v>9.44</v>
      </c>
      <c r="H351" s="407">
        <f t="shared" si="86"/>
        <v>1.2</v>
      </c>
      <c r="I351" s="407">
        <f t="shared" si="87"/>
        <v>11.139999999999999</v>
      </c>
      <c r="J351" s="407">
        <f t="shared" si="82"/>
        <v>11.2</v>
      </c>
      <c r="K351" s="408">
        <f t="shared" si="88"/>
        <v>6.0000000000000497E-2</v>
      </c>
      <c r="L351" s="409">
        <f t="shared" si="89"/>
        <v>0.5</v>
      </c>
      <c r="M351" s="410">
        <f t="shared" si="90"/>
        <v>11.639999999999999</v>
      </c>
      <c r="N351" s="410">
        <f t="shared" si="91"/>
        <v>11.7</v>
      </c>
      <c r="O351" s="411"/>
      <c r="P351" s="485">
        <f t="shared" ca="1" si="92"/>
        <v>0.4376041666666709</v>
      </c>
      <c r="Q351" s="484">
        <f t="shared" ca="1" si="83"/>
        <v>0.43776620370370795</v>
      </c>
      <c r="R351" s="486">
        <v>0.06</v>
      </c>
      <c r="S351" s="486"/>
      <c r="T351">
        <v>6</v>
      </c>
      <c r="U351" s="469" t="str">
        <f t="shared" si="80"/>
        <v>C4-R19</v>
      </c>
      <c r="V351">
        <v>4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84"/>
        <v>2</v>
      </c>
    </row>
    <row r="352" spans="1:29" ht="12.75" customHeight="1">
      <c r="A352" s="403">
        <f t="shared" si="85"/>
        <v>336</v>
      </c>
      <c r="B352" s="513"/>
      <c r="C352" s="404" t="str">
        <f t="shared" si="81"/>
        <v>C4-R21</v>
      </c>
      <c r="D352" s="405">
        <v>0.43806712962963495</v>
      </c>
      <c r="E352" s="405">
        <v>0.4382175925925979</v>
      </c>
      <c r="F352" s="406">
        <f t="shared" si="86"/>
        <v>1.7</v>
      </c>
      <c r="G352" s="468">
        <f t="shared" si="86"/>
        <v>9.44</v>
      </c>
      <c r="H352" s="407">
        <f t="shared" si="86"/>
        <v>1.2</v>
      </c>
      <c r="I352" s="407">
        <f t="shared" si="87"/>
        <v>11.139999999999999</v>
      </c>
      <c r="J352" s="407">
        <f t="shared" si="82"/>
        <v>11.239999999999998</v>
      </c>
      <c r="K352" s="408">
        <f t="shared" si="88"/>
        <v>9.9999999999999645E-2</v>
      </c>
      <c r="L352" s="409">
        <f t="shared" si="89"/>
        <v>0.5</v>
      </c>
      <c r="M352" s="410">
        <f t="shared" si="90"/>
        <v>11.639999999999999</v>
      </c>
      <c r="N352" s="410">
        <f t="shared" si="91"/>
        <v>11.739999999999998</v>
      </c>
      <c r="O352" s="411"/>
      <c r="P352" s="485">
        <f t="shared" ca="1" si="92"/>
        <v>0.43804398148148571</v>
      </c>
      <c r="Q352" s="484">
        <f t="shared" ca="1" si="83"/>
        <v>0.43819444444444866</v>
      </c>
      <c r="R352" s="486">
        <v>0.1</v>
      </c>
      <c r="S352" s="486"/>
      <c r="T352">
        <v>7</v>
      </c>
      <c r="U352" s="469" t="str">
        <f t="shared" si="80"/>
        <v>C4-R21</v>
      </c>
      <c r="V352">
        <v>4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84"/>
        <v>3</v>
      </c>
    </row>
    <row r="353" spans="1:29" ht="12.75" customHeight="1">
      <c r="A353" s="403">
        <f t="shared" si="85"/>
        <v>337</v>
      </c>
      <c r="B353" s="513" t="str">
        <f>D12</f>
        <v>KM8+940, KM9+009,80</v>
      </c>
      <c r="C353" s="404" t="str">
        <f t="shared" si="81"/>
        <v>C4-R23</v>
      </c>
      <c r="D353" s="405">
        <v>0.43848379629630163</v>
      </c>
      <c r="E353" s="405">
        <v>0.43865740740741277</v>
      </c>
      <c r="F353" s="406">
        <f t="shared" si="86"/>
        <v>1.7</v>
      </c>
      <c r="G353" s="468">
        <f t="shared" si="86"/>
        <v>9.44</v>
      </c>
      <c r="H353" s="407">
        <f t="shared" si="86"/>
        <v>1.2</v>
      </c>
      <c r="I353" s="407">
        <f t="shared" si="87"/>
        <v>11.139999999999999</v>
      </c>
      <c r="J353" s="407">
        <f t="shared" si="82"/>
        <v>11.27</v>
      </c>
      <c r="K353" s="408">
        <f t="shared" si="88"/>
        <v>0.13000000000000078</v>
      </c>
      <c r="L353" s="409">
        <f t="shared" si="89"/>
        <v>0.5</v>
      </c>
      <c r="M353" s="410">
        <f t="shared" si="90"/>
        <v>11.639999999999999</v>
      </c>
      <c r="N353" s="410">
        <f t="shared" si="91"/>
        <v>11.77</v>
      </c>
      <c r="O353" s="411"/>
      <c r="P353" s="485">
        <f t="shared" ca="1" si="92"/>
        <v>0.43846064814815239</v>
      </c>
      <c r="Q353" s="484">
        <f t="shared" ca="1" si="83"/>
        <v>0.43862268518518943</v>
      </c>
      <c r="R353" s="486">
        <v>0.13</v>
      </c>
      <c r="S353" s="486"/>
      <c r="T353">
        <v>8</v>
      </c>
      <c r="U353" s="469" t="str">
        <f t="shared" si="80"/>
        <v>C4-R23</v>
      </c>
      <c r="V353">
        <v>4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84"/>
        <v>4</v>
      </c>
    </row>
    <row r="354" spans="1:29" ht="12.75" customHeight="1">
      <c r="A354" s="403">
        <f t="shared" si="85"/>
        <v>338</v>
      </c>
      <c r="B354" s="513"/>
      <c r="C354" s="404" t="str">
        <f t="shared" si="81"/>
        <v>C4-R25</v>
      </c>
      <c r="D354" s="405">
        <v>0.4389236111111165</v>
      </c>
      <c r="E354" s="405">
        <v>0.43908564814815354</v>
      </c>
      <c r="F354" s="406">
        <f t="shared" si="86"/>
        <v>1.7</v>
      </c>
      <c r="G354" s="468">
        <f t="shared" si="86"/>
        <v>9.44</v>
      </c>
      <c r="H354" s="407">
        <f t="shared" si="86"/>
        <v>1.2</v>
      </c>
      <c r="I354" s="407">
        <f t="shared" si="87"/>
        <v>11.139999999999999</v>
      </c>
      <c r="J354" s="407">
        <f t="shared" si="82"/>
        <v>11.19</v>
      </c>
      <c r="K354" s="408">
        <f t="shared" si="88"/>
        <v>5.0000000000000711E-2</v>
      </c>
      <c r="L354" s="409">
        <f t="shared" si="89"/>
        <v>0.5</v>
      </c>
      <c r="M354" s="410">
        <f t="shared" si="90"/>
        <v>11.639999999999999</v>
      </c>
      <c r="N354" s="410">
        <f t="shared" si="91"/>
        <v>11.69</v>
      </c>
      <c r="O354" s="411"/>
      <c r="P354" s="485">
        <f t="shared" ca="1" si="92"/>
        <v>0.43891203703704129</v>
      </c>
      <c r="Q354" s="484">
        <f t="shared" ca="1" si="83"/>
        <v>0.43907407407407834</v>
      </c>
      <c r="R354" s="486">
        <v>0.05</v>
      </c>
      <c r="S354" s="486"/>
      <c r="T354">
        <v>9</v>
      </c>
      <c r="U354" s="469" t="str">
        <f t="shared" si="80"/>
        <v>C4-R25</v>
      </c>
      <c r="V354">
        <v>4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84"/>
        <v>5</v>
      </c>
    </row>
    <row r="355" spans="1:29" ht="12.75" customHeight="1">
      <c r="A355" s="403">
        <f t="shared" si="85"/>
        <v>339</v>
      </c>
      <c r="B355" s="513"/>
      <c r="C355" s="404" t="str">
        <f t="shared" si="81"/>
        <v>C4-R27</v>
      </c>
      <c r="D355" s="405">
        <v>0.43934027777778317</v>
      </c>
      <c r="E355" s="405">
        <v>0.43951388888889431</v>
      </c>
      <c r="F355" s="406">
        <f t="shared" ref="F355:H370" si="93">F354</f>
        <v>1.7</v>
      </c>
      <c r="G355" s="468">
        <f t="shared" si="93"/>
        <v>9.44</v>
      </c>
      <c r="H355" s="407">
        <f t="shared" si="93"/>
        <v>1.2</v>
      </c>
      <c r="I355" s="407">
        <f t="shared" si="87"/>
        <v>11.139999999999999</v>
      </c>
      <c r="J355" s="407">
        <f t="shared" si="82"/>
        <v>11.149999999999999</v>
      </c>
      <c r="K355" s="408">
        <f t="shared" si="88"/>
        <v>9.9999999999997868E-3</v>
      </c>
      <c r="L355" s="409">
        <f t="shared" si="89"/>
        <v>0.5</v>
      </c>
      <c r="M355" s="410">
        <f t="shared" si="90"/>
        <v>11.639999999999999</v>
      </c>
      <c r="N355" s="410">
        <f t="shared" si="91"/>
        <v>11.649999999999999</v>
      </c>
      <c r="O355" s="411"/>
      <c r="P355" s="485">
        <f t="shared" ca="1" si="92"/>
        <v>0.4393634259259302</v>
      </c>
      <c r="Q355" s="484">
        <f t="shared" ca="1" si="83"/>
        <v>0.43952546296296724</v>
      </c>
      <c r="R355" s="486">
        <v>0.01</v>
      </c>
      <c r="S355" s="486"/>
      <c r="T355">
        <v>10</v>
      </c>
      <c r="U355" s="469" t="str">
        <f t="shared" si="80"/>
        <v>C4-R27</v>
      </c>
      <c r="V355">
        <v>4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84"/>
        <v>6</v>
      </c>
    </row>
    <row r="356" spans="1:29" ht="12.75" customHeight="1">
      <c r="A356" s="403">
        <f t="shared" si="85"/>
        <v>340</v>
      </c>
      <c r="B356" s="513"/>
      <c r="C356" s="404" t="str">
        <f t="shared" si="81"/>
        <v>C4-R29</v>
      </c>
      <c r="D356" s="405">
        <v>0.43979166666667208</v>
      </c>
      <c r="E356" s="405">
        <v>0.43995370370370912</v>
      </c>
      <c r="F356" s="406">
        <f t="shared" si="93"/>
        <v>1.7</v>
      </c>
      <c r="G356" s="468">
        <f t="shared" si="93"/>
        <v>9.44</v>
      </c>
      <c r="H356" s="407">
        <f t="shared" si="93"/>
        <v>1.2</v>
      </c>
      <c r="I356" s="407">
        <f t="shared" si="87"/>
        <v>11.139999999999999</v>
      </c>
      <c r="J356" s="407">
        <f t="shared" si="82"/>
        <v>11.259999999999998</v>
      </c>
      <c r="K356" s="408">
        <f t="shared" si="88"/>
        <v>0.11999999999999922</v>
      </c>
      <c r="L356" s="409">
        <f t="shared" si="89"/>
        <v>0.5</v>
      </c>
      <c r="M356" s="410">
        <f t="shared" si="90"/>
        <v>11.639999999999999</v>
      </c>
      <c r="N356" s="410">
        <f t="shared" si="91"/>
        <v>11.759999999999998</v>
      </c>
      <c r="O356" s="411"/>
      <c r="P356" s="485">
        <f t="shared" ca="1" si="92"/>
        <v>0.4398148148148191</v>
      </c>
      <c r="Q356" s="484">
        <f t="shared" ca="1" si="83"/>
        <v>0.43998842592593024</v>
      </c>
      <c r="R356" s="486">
        <v>0.12</v>
      </c>
      <c r="S356" s="486"/>
      <c r="T356">
        <v>11</v>
      </c>
      <c r="U356" s="469" t="str">
        <f t="shared" si="80"/>
        <v>C4-R29</v>
      </c>
      <c r="V356">
        <v>4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84"/>
        <v>7</v>
      </c>
    </row>
    <row r="357" spans="1:29" ht="12.75" customHeight="1">
      <c r="A357" s="403">
        <f t="shared" si="85"/>
        <v>341</v>
      </c>
      <c r="B357" s="513"/>
      <c r="C357" s="404" t="str">
        <f t="shared" si="81"/>
        <v>C4-R31</v>
      </c>
      <c r="D357" s="405">
        <v>0.44024305555556098</v>
      </c>
      <c r="E357" s="405">
        <v>0.44041666666667212</v>
      </c>
      <c r="F357" s="406">
        <f t="shared" si="93"/>
        <v>1.7</v>
      </c>
      <c r="G357" s="468">
        <f t="shared" si="93"/>
        <v>9.44</v>
      </c>
      <c r="H357" s="407">
        <f t="shared" si="93"/>
        <v>1.2</v>
      </c>
      <c r="I357" s="407">
        <f t="shared" si="87"/>
        <v>11.139999999999999</v>
      </c>
      <c r="J357" s="407">
        <f t="shared" si="82"/>
        <v>11.219999999999999</v>
      </c>
      <c r="K357" s="408">
        <f t="shared" si="88"/>
        <v>8.0000000000000071E-2</v>
      </c>
      <c r="L357" s="409">
        <f t="shared" si="89"/>
        <v>0.5</v>
      </c>
      <c r="M357" s="410">
        <f t="shared" si="90"/>
        <v>11.639999999999999</v>
      </c>
      <c r="N357" s="410">
        <f t="shared" si="91"/>
        <v>11.719999999999999</v>
      </c>
      <c r="O357" s="411"/>
      <c r="P357" s="485">
        <f t="shared" ca="1" si="92"/>
        <v>0.44024305555555987</v>
      </c>
      <c r="Q357" s="484">
        <f t="shared" ca="1" si="83"/>
        <v>0.44038194444444878</v>
      </c>
      <c r="R357" s="486">
        <v>0.08</v>
      </c>
      <c r="S357" s="486"/>
      <c r="T357">
        <v>12</v>
      </c>
      <c r="U357" s="469" t="str">
        <f t="shared" si="80"/>
        <v>C4-R31</v>
      </c>
      <c r="V357">
        <v>4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84"/>
        <v>8</v>
      </c>
    </row>
    <row r="358" spans="1:29" ht="12.75" customHeight="1">
      <c r="A358" s="403">
        <f t="shared" si="85"/>
        <v>342</v>
      </c>
      <c r="B358" s="513"/>
      <c r="C358" s="404" t="str">
        <f t="shared" si="81"/>
        <v>C4-R33</v>
      </c>
      <c r="D358" s="405">
        <v>0.44069444444444988</v>
      </c>
      <c r="E358" s="405">
        <v>0.44086805555556102</v>
      </c>
      <c r="F358" s="406">
        <f t="shared" si="93"/>
        <v>1.7</v>
      </c>
      <c r="G358" s="468">
        <f t="shared" si="93"/>
        <v>9.44</v>
      </c>
      <c r="H358" s="407">
        <f t="shared" si="93"/>
        <v>1.2</v>
      </c>
      <c r="I358" s="407">
        <f t="shared" si="87"/>
        <v>11.139999999999999</v>
      </c>
      <c r="J358" s="407">
        <f t="shared" si="82"/>
        <v>11.259999999999998</v>
      </c>
      <c r="K358" s="408">
        <f t="shared" si="88"/>
        <v>0.11999999999999922</v>
      </c>
      <c r="L358" s="409">
        <f t="shared" si="89"/>
        <v>0.5</v>
      </c>
      <c r="M358" s="410">
        <f t="shared" si="90"/>
        <v>11.639999999999999</v>
      </c>
      <c r="N358" s="410">
        <f t="shared" si="91"/>
        <v>11.759999999999998</v>
      </c>
      <c r="O358" s="411"/>
      <c r="P358" s="485">
        <f t="shared" ca="1" si="92"/>
        <v>0.44067129629630064</v>
      </c>
      <c r="Q358" s="484">
        <f t="shared" ca="1" si="83"/>
        <v>0.44084490740741178</v>
      </c>
      <c r="R358" s="486">
        <v>0.12</v>
      </c>
      <c r="S358" s="486"/>
      <c r="T358">
        <v>13</v>
      </c>
      <c r="U358" s="469" t="str">
        <f t="shared" si="80"/>
        <v>C4-R33</v>
      </c>
      <c r="V358">
        <v>4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84"/>
        <v>9</v>
      </c>
    </row>
    <row r="359" spans="1:29" ht="12.75" customHeight="1">
      <c r="A359" s="403">
        <f t="shared" si="85"/>
        <v>343</v>
      </c>
      <c r="B359" s="513"/>
      <c r="C359" s="404" t="str">
        <f t="shared" si="81"/>
        <v>C4-R35</v>
      </c>
      <c r="D359" s="405">
        <v>0.44109953703704252</v>
      </c>
      <c r="E359" s="405">
        <v>0.44127314814815366</v>
      </c>
      <c r="F359" s="406">
        <f t="shared" si="93"/>
        <v>1.7</v>
      </c>
      <c r="G359" s="468">
        <f t="shared" si="93"/>
        <v>9.44</v>
      </c>
      <c r="H359" s="407">
        <f t="shared" si="93"/>
        <v>1.2</v>
      </c>
      <c r="I359" s="407">
        <f t="shared" si="87"/>
        <v>11.139999999999999</v>
      </c>
      <c r="J359" s="407">
        <f t="shared" si="82"/>
        <v>11.179999999999998</v>
      </c>
      <c r="K359" s="408">
        <f t="shared" si="88"/>
        <v>3.9999999999999147E-2</v>
      </c>
      <c r="L359" s="409">
        <f t="shared" si="89"/>
        <v>0.5</v>
      </c>
      <c r="M359" s="410">
        <f t="shared" si="90"/>
        <v>11.639999999999999</v>
      </c>
      <c r="N359" s="410">
        <f t="shared" si="91"/>
        <v>11.679999999999998</v>
      </c>
      <c r="O359" s="411"/>
      <c r="P359" s="485">
        <f t="shared" ca="1" si="92"/>
        <v>0.44108796296296732</v>
      </c>
      <c r="Q359" s="484">
        <f t="shared" ca="1" si="83"/>
        <v>0.44125000000000436</v>
      </c>
      <c r="R359" s="486">
        <v>0.04</v>
      </c>
      <c r="S359" s="486"/>
      <c r="T359">
        <v>14</v>
      </c>
      <c r="U359" s="469" t="str">
        <f t="shared" si="80"/>
        <v>C4-R35</v>
      </c>
      <c r="V359">
        <v>4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84"/>
        <v>10</v>
      </c>
    </row>
    <row r="360" spans="1:29" ht="12.75" customHeight="1">
      <c r="A360" s="403">
        <f t="shared" si="85"/>
        <v>344</v>
      </c>
      <c r="B360" s="513"/>
      <c r="C360" s="404" t="str">
        <f t="shared" si="81"/>
        <v>C4-R37</v>
      </c>
      <c r="D360" s="405">
        <v>0.4415162037037092</v>
      </c>
      <c r="E360" s="405">
        <v>0.44168981481482034</v>
      </c>
      <c r="F360" s="406">
        <f t="shared" si="93"/>
        <v>1.7</v>
      </c>
      <c r="G360" s="468">
        <f t="shared" si="93"/>
        <v>9.44</v>
      </c>
      <c r="H360" s="407">
        <f t="shared" si="93"/>
        <v>1.2</v>
      </c>
      <c r="I360" s="407">
        <f t="shared" si="87"/>
        <v>11.139999999999999</v>
      </c>
      <c r="J360" s="407">
        <f t="shared" si="82"/>
        <v>11.169999999999998</v>
      </c>
      <c r="K360" s="408">
        <f t="shared" si="88"/>
        <v>2.9999999999999361E-2</v>
      </c>
      <c r="L360" s="409">
        <f t="shared" si="89"/>
        <v>0.5</v>
      </c>
      <c r="M360" s="410">
        <f t="shared" si="90"/>
        <v>11.639999999999999</v>
      </c>
      <c r="N360" s="410">
        <f t="shared" si="91"/>
        <v>11.669999999999998</v>
      </c>
      <c r="O360" s="411"/>
      <c r="P360" s="485">
        <f t="shared" ca="1" si="92"/>
        <v>0.44150462962963399</v>
      </c>
      <c r="Q360" s="484">
        <f t="shared" ca="1" si="83"/>
        <v>0.44167824074074513</v>
      </c>
      <c r="R360" s="486">
        <v>0.03</v>
      </c>
      <c r="S360" s="486"/>
      <c r="T360">
        <v>15</v>
      </c>
      <c r="U360" s="469" t="str">
        <f t="shared" si="80"/>
        <v>C4-R37</v>
      </c>
      <c r="V360">
        <v>4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84"/>
        <v>11</v>
      </c>
    </row>
    <row r="361" spans="1:29" ht="12.75" customHeight="1">
      <c r="A361" s="403">
        <f t="shared" si="85"/>
        <v>345</v>
      </c>
      <c r="B361" s="513"/>
      <c r="C361" s="404" t="str">
        <f t="shared" si="81"/>
        <v>C4-R39</v>
      </c>
      <c r="D361" s="405">
        <v>0.4419675925925981</v>
      </c>
      <c r="E361" s="405">
        <v>0.44212962962963515</v>
      </c>
      <c r="F361" s="406">
        <f t="shared" si="93"/>
        <v>1.7</v>
      </c>
      <c r="G361" s="468">
        <f t="shared" si="93"/>
        <v>9.44</v>
      </c>
      <c r="H361" s="407">
        <f t="shared" si="93"/>
        <v>1.2</v>
      </c>
      <c r="I361" s="407">
        <f t="shared" si="87"/>
        <v>11.139999999999999</v>
      </c>
      <c r="J361" s="407">
        <f t="shared" si="82"/>
        <v>11.29</v>
      </c>
      <c r="K361" s="408">
        <f t="shared" si="88"/>
        <v>0.15000000000000036</v>
      </c>
      <c r="L361" s="409">
        <f t="shared" si="89"/>
        <v>0.5</v>
      </c>
      <c r="M361" s="410">
        <f t="shared" si="90"/>
        <v>11.639999999999999</v>
      </c>
      <c r="N361" s="410">
        <f t="shared" si="91"/>
        <v>11.79</v>
      </c>
      <c r="O361" s="411"/>
      <c r="P361" s="485">
        <f t="shared" ca="1" si="92"/>
        <v>0.44192129629630067</v>
      </c>
      <c r="Q361" s="484">
        <f t="shared" ca="1" si="83"/>
        <v>0.44207175925926362</v>
      </c>
      <c r="R361" s="486">
        <v>0.15</v>
      </c>
      <c r="S361" s="486"/>
      <c r="T361">
        <v>16</v>
      </c>
      <c r="U361" s="469" t="str">
        <f t="shared" si="80"/>
        <v>C4-R39</v>
      </c>
      <c r="V361">
        <v>4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84"/>
        <v>12</v>
      </c>
    </row>
    <row r="362" spans="1:29" ht="12.75" customHeight="1">
      <c r="A362" s="403">
        <f t="shared" si="85"/>
        <v>346</v>
      </c>
      <c r="B362" s="513"/>
      <c r="C362" s="404" t="str">
        <f t="shared" si="81"/>
        <v>C4-R41</v>
      </c>
      <c r="D362" s="405">
        <v>0.44239583333333887</v>
      </c>
      <c r="E362" s="405">
        <v>0.44255787037037592</v>
      </c>
      <c r="F362" s="406">
        <f t="shared" si="93"/>
        <v>1.7</v>
      </c>
      <c r="G362" s="468">
        <f t="shared" si="93"/>
        <v>9.44</v>
      </c>
      <c r="H362" s="407">
        <f t="shared" si="93"/>
        <v>1.2</v>
      </c>
      <c r="I362" s="407">
        <f t="shared" si="87"/>
        <v>11.139999999999999</v>
      </c>
      <c r="J362" s="407">
        <f t="shared" si="82"/>
        <v>11.229999999999999</v>
      </c>
      <c r="K362" s="408">
        <f t="shared" si="88"/>
        <v>8.9999999999999858E-2</v>
      </c>
      <c r="L362" s="409">
        <f t="shared" si="89"/>
        <v>0.5</v>
      </c>
      <c r="M362" s="410">
        <f t="shared" si="90"/>
        <v>11.639999999999999</v>
      </c>
      <c r="N362" s="410">
        <f t="shared" si="91"/>
        <v>11.729999999999999</v>
      </c>
      <c r="O362" s="411"/>
      <c r="P362" s="485">
        <f t="shared" ca="1" si="92"/>
        <v>0.44236111111111548</v>
      </c>
      <c r="Q362" s="484">
        <f t="shared" ca="1" si="83"/>
        <v>0.44253472222222662</v>
      </c>
      <c r="R362" s="486">
        <v>0.09</v>
      </c>
      <c r="S362" s="486"/>
      <c r="T362">
        <v>17</v>
      </c>
      <c r="U362" s="469" t="str">
        <f t="shared" si="80"/>
        <v>C4-R41</v>
      </c>
      <c r="V362">
        <v>4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84"/>
        <v>13</v>
      </c>
    </row>
    <row r="363" spans="1:29" ht="12.75" customHeight="1">
      <c r="A363" s="403">
        <f t="shared" si="85"/>
        <v>347</v>
      </c>
      <c r="B363" s="513"/>
      <c r="C363" s="404" t="str">
        <f t="shared" si="81"/>
        <v>C5-R40</v>
      </c>
      <c r="D363" s="405">
        <v>0.44282407407407964</v>
      </c>
      <c r="E363" s="405">
        <v>0.44299768518519078</v>
      </c>
      <c r="F363" s="406">
        <f t="shared" si="93"/>
        <v>1.7</v>
      </c>
      <c r="G363" s="468">
        <f t="shared" si="93"/>
        <v>9.44</v>
      </c>
      <c r="H363" s="407">
        <f t="shared" si="93"/>
        <v>1.2</v>
      </c>
      <c r="I363" s="407">
        <f t="shared" si="87"/>
        <v>11.139999999999999</v>
      </c>
      <c r="J363" s="407">
        <f t="shared" si="82"/>
        <v>11.149999999999999</v>
      </c>
      <c r="K363" s="408">
        <f t="shared" si="88"/>
        <v>9.9999999999997868E-3</v>
      </c>
      <c r="L363" s="409">
        <f t="shared" si="89"/>
        <v>0.5</v>
      </c>
      <c r="M363" s="410">
        <f t="shared" si="90"/>
        <v>11.639999999999999</v>
      </c>
      <c r="N363" s="410">
        <f t="shared" si="91"/>
        <v>11.649999999999999</v>
      </c>
      <c r="O363" s="411"/>
      <c r="P363" s="485">
        <f t="shared" ca="1" si="92"/>
        <v>0.44281250000000438</v>
      </c>
      <c r="Q363" s="484">
        <f t="shared" ca="1" si="83"/>
        <v>0.44295138888889329</v>
      </c>
      <c r="R363" s="486">
        <v>0.01</v>
      </c>
      <c r="S363" s="486"/>
      <c r="T363">
        <v>18</v>
      </c>
      <c r="U363" s="469" t="str">
        <f t="shared" si="80"/>
        <v>C5-R40</v>
      </c>
      <c r="V363">
        <v>5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84"/>
        <v>14</v>
      </c>
    </row>
    <row r="364" spans="1:29" ht="12.75" customHeight="1">
      <c r="A364" s="403">
        <f t="shared" si="85"/>
        <v>348</v>
      </c>
      <c r="B364" s="513"/>
      <c r="C364" s="404" t="str">
        <f t="shared" si="81"/>
        <v>C5-R38</v>
      </c>
      <c r="D364" s="405">
        <v>0.44325231481482041</v>
      </c>
      <c r="E364" s="405">
        <v>0.44342592592593155</v>
      </c>
      <c r="F364" s="406">
        <f t="shared" si="93"/>
        <v>1.7</v>
      </c>
      <c r="G364" s="468">
        <f t="shared" si="93"/>
        <v>9.44</v>
      </c>
      <c r="H364" s="407">
        <f t="shared" si="93"/>
        <v>1.2</v>
      </c>
      <c r="I364" s="407">
        <f t="shared" si="87"/>
        <v>11.139999999999999</v>
      </c>
      <c r="J364" s="407">
        <f t="shared" si="82"/>
        <v>11.219999999999999</v>
      </c>
      <c r="K364" s="408">
        <f t="shared" si="88"/>
        <v>8.0000000000000071E-2</v>
      </c>
      <c r="L364" s="409">
        <f t="shared" si="89"/>
        <v>0.5</v>
      </c>
      <c r="M364" s="410">
        <f t="shared" si="90"/>
        <v>11.639999999999999</v>
      </c>
      <c r="N364" s="410">
        <f t="shared" si="91"/>
        <v>11.719999999999999</v>
      </c>
      <c r="O364" s="411"/>
      <c r="P364" s="485">
        <f t="shared" ca="1" si="92"/>
        <v>0.44322916666667106</v>
      </c>
      <c r="Q364" s="484">
        <f t="shared" ca="1" si="83"/>
        <v>0.4434027777777822</v>
      </c>
      <c r="R364" s="486">
        <v>0.08</v>
      </c>
      <c r="S364" s="486"/>
      <c r="T364">
        <v>19</v>
      </c>
      <c r="U364" s="469" t="str">
        <f t="shared" si="80"/>
        <v>C5-R38</v>
      </c>
      <c r="V364">
        <v>5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84"/>
        <v>15</v>
      </c>
    </row>
    <row r="365" spans="1:29" ht="12.75" customHeight="1">
      <c r="A365" s="403">
        <f t="shared" si="85"/>
        <v>349</v>
      </c>
      <c r="B365" s="513"/>
      <c r="C365" s="404" t="str">
        <f t="shared" si="81"/>
        <v>C5-R36</v>
      </c>
      <c r="D365" s="405">
        <v>0.44366898148148709</v>
      </c>
      <c r="E365" s="405">
        <v>0.443807870370376</v>
      </c>
      <c r="F365" s="406">
        <f t="shared" si="93"/>
        <v>1.7</v>
      </c>
      <c r="G365" s="468">
        <f t="shared" si="93"/>
        <v>9.44</v>
      </c>
      <c r="H365" s="407">
        <f t="shared" si="93"/>
        <v>1.2</v>
      </c>
      <c r="I365" s="407">
        <f t="shared" si="87"/>
        <v>11.139999999999999</v>
      </c>
      <c r="J365" s="407">
        <f t="shared" si="82"/>
        <v>11.169999999999998</v>
      </c>
      <c r="K365" s="408">
        <f t="shared" si="88"/>
        <v>2.9999999999999361E-2</v>
      </c>
      <c r="L365" s="409">
        <f t="shared" si="89"/>
        <v>0.5</v>
      </c>
      <c r="M365" s="410">
        <f t="shared" si="90"/>
        <v>11.639999999999999</v>
      </c>
      <c r="N365" s="410">
        <f t="shared" si="91"/>
        <v>11.669999999999998</v>
      </c>
      <c r="O365" s="411"/>
      <c r="P365" s="485">
        <f t="shared" ca="1" si="92"/>
        <v>0.44365740740741183</v>
      </c>
      <c r="Q365" s="484">
        <f t="shared" ca="1" si="83"/>
        <v>0.44379629629630074</v>
      </c>
      <c r="R365" s="486">
        <v>0.03</v>
      </c>
      <c r="S365" s="486"/>
      <c r="T365">
        <v>20</v>
      </c>
      <c r="U365" s="469" t="str">
        <f t="shared" si="80"/>
        <v>C5-R36</v>
      </c>
      <c r="V365">
        <v>5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84"/>
        <v>16</v>
      </c>
    </row>
    <row r="366" spans="1:29" ht="12.75" customHeight="1">
      <c r="A366" s="403">
        <f t="shared" si="85"/>
        <v>350</v>
      </c>
      <c r="B366" s="513"/>
      <c r="C366" s="404" t="str">
        <f t="shared" si="81"/>
        <v>C5-R34</v>
      </c>
      <c r="D366" s="405">
        <v>0.44407407407407973</v>
      </c>
      <c r="E366" s="405">
        <v>0.44424768518519087</v>
      </c>
      <c r="F366" s="406">
        <f t="shared" si="93"/>
        <v>1.7</v>
      </c>
      <c r="G366" s="468">
        <f t="shared" si="93"/>
        <v>9.44</v>
      </c>
      <c r="H366" s="407">
        <f t="shared" si="93"/>
        <v>1.2</v>
      </c>
      <c r="I366" s="407">
        <f t="shared" si="87"/>
        <v>11.139999999999999</v>
      </c>
      <c r="J366" s="407">
        <f t="shared" si="82"/>
        <v>11.209999999999999</v>
      </c>
      <c r="K366" s="408">
        <f t="shared" si="88"/>
        <v>7.0000000000000284E-2</v>
      </c>
      <c r="L366" s="409">
        <f t="shared" si="89"/>
        <v>0.5</v>
      </c>
      <c r="M366" s="410">
        <f t="shared" si="90"/>
        <v>11.639999999999999</v>
      </c>
      <c r="N366" s="410">
        <f t="shared" si="91"/>
        <v>11.709999999999999</v>
      </c>
      <c r="O366" s="411"/>
      <c r="P366" s="485">
        <f t="shared" ca="1" si="92"/>
        <v>0.44403935185185628</v>
      </c>
      <c r="Q366" s="484">
        <f t="shared" ca="1" si="83"/>
        <v>0.44421296296296742</v>
      </c>
      <c r="R366" s="486">
        <v>7.0000000000000007E-2</v>
      </c>
      <c r="S366" s="486"/>
      <c r="T366">
        <v>21</v>
      </c>
      <c r="U366" s="469" t="str">
        <f t="shared" si="80"/>
        <v>C5-R34</v>
      </c>
      <c r="V366">
        <v>5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84"/>
        <v>17</v>
      </c>
    </row>
    <row r="367" spans="1:29" ht="12.75" customHeight="1">
      <c r="A367" s="403">
        <f t="shared" si="85"/>
        <v>351</v>
      </c>
      <c r="B367" s="513"/>
      <c r="C367" s="404" t="str">
        <f t="shared" si="81"/>
        <v>C5-R32</v>
      </c>
      <c r="D367" s="405">
        <v>0.44451388888889459</v>
      </c>
      <c r="E367" s="405">
        <v>0.44467592592593164</v>
      </c>
      <c r="F367" s="406">
        <f t="shared" si="93"/>
        <v>1.7</v>
      </c>
      <c r="G367" s="468">
        <f t="shared" si="93"/>
        <v>9.44</v>
      </c>
      <c r="H367" s="407">
        <f t="shared" si="93"/>
        <v>1.2</v>
      </c>
      <c r="I367" s="407">
        <f t="shared" si="87"/>
        <v>11.139999999999999</v>
      </c>
      <c r="J367" s="407">
        <f t="shared" si="82"/>
        <v>11.29</v>
      </c>
      <c r="K367" s="408">
        <f t="shared" si="88"/>
        <v>0.15000000000000036</v>
      </c>
      <c r="L367" s="409">
        <f t="shared" si="89"/>
        <v>0.5</v>
      </c>
      <c r="M367" s="410">
        <f t="shared" si="90"/>
        <v>11.639999999999999</v>
      </c>
      <c r="N367" s="410">
        <f t="shared" si="91"/>
        <v>11.79</v>
      </c>
      <c r="O367" s="411"/>
      <c r="P367" s="485">
        <f t="shared" ca="1" si="92"/>
        <v>0.44447916666667114</v>
      </c>
      <c r="Q367" s="484">
        <f t="shared" ca="1" si="83"/>
        <v>0.44464120370370819</v>
      </c>
      <c r="R367" s="486">
        <v>0.15</v>
      </c>
      <c r="S367" s="486"/>
      <c r="T367">
        <v>22</v>
      </c>
      <c r="U367" s="469" t="str">
        <f t="shared" si="80"/>
        <v>C5-R32</v>
      </c>
      <c r="V367">
        <v>5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84"/>
        <v>18</v>
      </c>
    </row>
    <row r="368" spans="1:29" ht="12.75" customHeight="1">
      <c r="A368" s="403">
        <f t="shared" si="85"/>
        <v>352</v>
      </c>
      <c r="B368" s="513"/>
      <c r="C368" s="404" t="str">
        <f t="shared" si="81"/>
        <v>C5-R30</v>
      </c>
      <c r="D368" s="405">
        <v>0.44493055555556127</v>
      </c>
      <c r="E368" s="405">
        <v>0.44510416666667241</v>
      </c>
      <c r="F368" s="406">
        <f t="shared" si="93"/>
        <v>1.7</v>
      </c>
      <c r="G368" s="468">
        <f t="shared" si="93"/>
        <v>9.44</v>
      </c>
      <c r="H368" s="407">
        <f t="shared" si="93"/>
        <v>1.2</v>
      </c>
      <c r="I368" s="407">
        <f t="shared" si="87"/>
        <v>11.139999999999999</v>
      </c>
      <c r="J368" s="407">
        <f t="shared" si="82"/>
        <v>11.29</v>
      </c>
      <c r="K368" s="408">
        <f t="shared" si="88"/>
        <v>0.15000000000000036</v>
      </c>
      <c r="L368" s="409">
        <f t="shared" si="89"/>
        <v>0.5</v>
      </c>
      <c r="M368" s="410">
        <f t="shared" si="90"/>
        <v>11.639999999999999</v>
      </c>
      <c r="N368" s="410">
        <f t="shared" si="91"/>
        <v>11.79</v>
      </c>
      <c r="O368" s="411"/>
      <c r="P368" s="485">
        <f t="shared" ca="1" si="92"/>
        <v>0.44489583333333782</v>
      </c>
      <c r="Q368" s="484">
        <f t="shared" ca="1" si="83"/>
        <v>0.44505787037037486</v>
      </c>
      <c r="R368" s="486">
        <v>0.15</v>
      </c>
      <c r="S368" s="486"/>
      <c r="T368">
        <v>23</v>
      </c>
      <c r="U368" s="469" t="str">
        <f t="shared" si="80"/>
        <v>C5-R30</v>
      </c>
      <c r="V368">
        <v>5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84"/>
        <v>19</v>
      </c>
    </row>
    <row r="369" spans="1:29" ht="12.75" customHeight="1">
      <c r="A369" s="403">
        <f t="shared" si="85"/>
        <v>353</v>
      </c>
      <c r="B369" s="513"/>
      <c r="C369" s="404" t="str">
        <f t="shared" si="81"/>
        <v>C5-R28</v>
      </c>
      <c r="D369" s="405">
        <v>0.44535879629630204</v>
      </c>
      <c r="E369" s="405">
        <v>0.44550925925926499</v>
      </c>
      <c r="F369" s="406">
        <f t="shared" si="93"/>
        <v>1.7</v>
      </c>
      <c r="G369" s="468">
        <f t="shared" si="93"/>
        <v>9.44</v>
      </c>
      <c r="H369" s="407">
        <f t="shared" si="93"/>
        <v>1.2</v>
      </c>
      <c r="I369" s="407">
        <f t="shared" si="87"/>
        <v>11.139999999999999</v>
      </c>
      <c r="J369" s="407">
        <f t="shared" si="82"/>
        <v>11.169999999999998</v>
      </c>
      <c r="K369" s="408">
        <f t="shared" si="88"/>
        <v>2.9999999999999361E-2</v>
      </c>
      <c r="L369" s="409">
        <f t="shared" si="89"/>
        <v>0.5</v>
      </c>
      <c r="M369" s="410">
        <f t="shared" si="90"/>
        <v>11.639999999999999</v>
      </c>
      <c r="N369" s="410">
        <f t="shared" si="91"/>
        <v>11.669999999999998</v>
      </c>
      <c r="O369" s="411"/>
      <c r="P369" s="485">
        <f t="shared" ca="1" si="92"/>
        <v>0.4453125000000045</v>
      </c>
      <c r="Q369" s="484">
        <f t="shared" ca="1" si="83"/>
        <v>0.44546296296296745</v>
      </c>
      <c r="R369" s="486">
        <v>0.03</v>
      </c>
      <c r="S369" s="486"/>
      <c r="T369">
        <v>24</v>
      </c>
      <c r="U369" s="469" t="str">
        <f t="shared" si="80"/>
        <v>C5-R28</v>
      </c>
      <c r="V369">
        <v>5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84"/>
        <v>20</v>
      </c>
    </row>
    <row r="370" spans="1:29" ht="12.75" customHeight="1">
      <c r="A370" s="403">
        <f t="shared" si="85"/>
        <v>354</v>
      </c>
      <c r="B370" s="513"/>
      <c r="C370" s="404" t="str">
        <f t="shared" si="81"/>
        <v>C5-R26</v>
      </c>
      <c r="D370" s="405">
        <v>0.44577546296296872</v>
      </c>
      <c r="E370" s="405">
        <v>0.44593750000000576</v>
      </c>
      <c r="F370" s="406">
        <f t="shared" si="93"/>
        <v>1.7</v>
      </c>
      <c r="G370" s="468">
        <f t="shared" si="93"/>
        <v>9.44</v>
      </c>
      <c r="H370" s="407">
        <f t="shared" si="93"/>
        <v>1.2</v>
      </c>
      <c r="I370" s="407">
        <f t="shared" si="87"/>
        <v>11.139999999999999</v>
      </c>
      <c r="J370" s="407">
        <f t="shared" si="82"/>
        <v>11.249999999999998</v>
      </c>
      <c r="K370" s="408">
        <f t="shared" si="88"/>
        <v>0.10999999999999943</v>
      </c>
      <c r="L370" s="409">
        <f t="shared" si="89"/>
        <v>0.5</v>
      </c>
      <c r="M370" s="410">
        <f t="shared" si="90"/>
        <v>11.639999999999999</v>
      </c>
      <c r="N370" s="410">
        <f t="shared" si="91"/>
        <v>11.749999999999998</v>
      </c>
      <c r="O370" s="411"/>
      <c r="P370" s="485">
        <f t="shared" ca="1" si="92"/>
        <v>0.44572916666667117</v>
      </c>
      <c r="Q370" s="484">
        <f t="shared" ca="1" si="83"/>
        <v>0.44586805555556008</v>
      </c>
      <c r="R370" s="486">
        <v>0.11</v>
      </c>
      <c r="S370" s="486"/>
      <c r="T370">
        <v>25</v>
      </c>
      <c r="U370" s="469" t="str">
        <f t="shared" si="80"/>
        <v>C5-R26</v>
      </c>
      <c r="V370">
        <v>5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84"/>
        <v>1</v>
      </c>
    </row>
    <row r="371" spans="1:29" ht="12.75" customHeight="1">
      <c r="A371" s="403">
        <f t="shared" si="85"/>
        <v>355</v>
      </c>
      <c r="B371" s="513"/>
      <c r="C371" s="404" t="str">
        <f t="shared" si="81"/>
        <v>C5-R24</v>
      </c>
      <c r="D371" s="405">
        <v>0.44616898148148726</v>
      </c>
      <c r="E371" s="405">
        <v>0.44631944444445021</v>
      </c>
      <c r="F371" s="406">
        <f t="shared" ref="F371:H386" si="94">F370</f>
        <v>1.7</v>
      </c>
      <c r="G371" s="468">
        <f t="shared" si="94"/>
        <v>9.44</v>
      </c>
      <c r="H371" s="407">
        <f t="shared" si="94"/>
        <v>1.2</v>
      </c>
      <c r="I371" s="407">
        <f t="shared" si="87"/>
        <v>11.139999999999999</v>
      </c>
      <c r="J371" s="407">
        <f t="shared" si="82"/>
        <v>11.169999999999998</v>
      </c>
      <c r="K371" s="408">
        <f t="shared" si="88"/>
        <v>2.9999999999999361E-2</v>
      </c>
      <c r="L371" s="409">
        <f t="shared" si="89"/>
        <v>0.5</v>
      </c>
      <c r="M371" s="410">
        <f t="shared" si="90"/>
        <v>11.639999999999999</v>
      </c>
      <c r="N371" s="410">
        <f t="shared" si="91"/>
        <v>11.669999999999998</v>
      </c>
      <c r="O371" s="411"/>
      <c r="P371" s="485">
        <f t="shared" ca="1" si="92"/>
        <v>0.44614583333333785</v>
      </c>
      <c r="Q371" s="484">
        <f t="shared" ca="1" si="83"/>
        <v>0.44630787037037489</v>
      </c>
      <c r="R371" s="486">
        <v>0.03</v>
      </c>
      <c r="S371" s="486"/>
      <c r="T371">
        <v>26</v>
      </c>
      <c r="U371" s="469" t="str">
        <f t="shared" si="80"/>
        <v>C5-R24</v>
      </c>
      <c r="V371">
        <v>5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84"/>
        <v>2</v>
      </c>
    </row>
    <row r="372" spans="1:29" ht="12.75" customHeight="1">
      <c r="A372" s="403">
        <f t="shared" si="85"/>
        <v>356</v>
      </c>
      <c r="B372" s="513"/>
      <c r="C372" s="404" t="str">
        <f t="shared" si="81"/>
        <v>C5-R22</v>
      </c>
      <c r="D372" s="405">
        <v>0.44657407407407984</v>
      </c>
      <c r="E372" s="405">
        <v>0.44671296296296875</v>
      </c>
      <c r="F372" s="406">
        <f t="shared" si="94"/>
        <v>1.7</v>
      </c>
      <c r="G372" s="468">
        <f t="shared" si="94"/>
        <v>9.44</v>
      </c>
      <c r="H372" s="407">
        <f t="shared" si="94"/>
        <v>1.2</v>
      </c>
      <c r="I372" s="407">
        <f t="shared" si="87"/>
        <v>11.139999999999999</v>
      </c>
      <c r="J372" s="407">
        <f t="shared" si="82"/>
        <v>11.179999999999998</v>
      </c>
      <c r="K372" s="408">
        <f t="shared" si="88"/>
        <v>3.9999999999999147E-2</v>
      </c>
      <c r="L372" s="409">
        <f t="shared" si="89"/>
        <v>0.5</v>
      </c>
      <c r="M372" s="410">
        <f t="shared" si="90"/>
        <v>11.639999999999999</v>
      </c>
      <c r="N372" s="410">
        <f t="shared" si="91"/>
        <v>11.679999999999998</v>
      </c>
      <c r="O372" s="411"/>
      <c r="P372" s="485">
        <f t="shared" ca="1" si="92"/>
        <v>0.44655092592593043</v>
      </c>
      <c r="Q372" s="484">
        <f t="shared" ca="1" si="83"/>
        <v>0.44671296296296747</v>
      </c>
      <c r="R372" s="486">
        <v>0.04</v>
      </c>
      <c r="S372" s="486"/>
      <c r="T372">
        <v>1</v>
      </c>
      <c r="U372" s="469" t="str">
        <f t="shared" si="80"/>
        <v>C5-R22</v>
      </c>
      <c r="V372">
        <v>5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84"/>
        <v>3</v>
      </c>
    </row>
    <row r="373" spans="1:29" ht="12.75" customHeight="1">
      <c r="A373" s="403">
        <f t="shared" si="85"/>
        <v>357</v>
      </c>
      <c r="B373" s="513"/>
      <c r="C373" s="404" t="str">
        <f t="shared" si="81"/>
        <v>C5-R20</v>
      </c>
      <c r="D373" s="405">
        <v>0.44694444444445025</v>
      </c>
      <c r="E373" s="405">
        <v>0.4470949074074132</v>
      </c>
      <c r="F373" s="406">
        <f t="shared" si="94"/>
        <v>1.7</v>
      </c>
      <c r="G373" s="468">
        <f t="shared" si="94"/>
        <v>9.44</v>
      </c>
      <c r="H373" s="407">
        <f t="shared" si="94"/>
        <v>1.2</v>
      </c>
      <c r="I373" s="407">
        <f t="shared" si="87"/>
        <v>11.139999999999999</v>
      </c>
      <c r="J373" s="407">
        <f t="shared" si="82"/>
        <v>11.28</v>
      </c>
      <c r="K373" s="408">
        <f t="shared" si="88"/>
        <v>0.14000000000000057</v>
      </c>
      <c r="L373" s="409">
        <f t="shared" si="89"/>
        <v>0.5</v>
      </c>
      <c r="M373" s="410">
        <f t="shared" si="90"/>
        <v>11.639999999999999</v>
      </c>
      <c r="N373" s="410">
        <f t="shared" si="91"/>
        <v>11.78</v>
      </c>
      <c r="O373" s="411"/>
      <c r="P373" s="485">
        <f t="shared" ca="1" si="92"/>
        <v>0.44699074074074524</v>
      </c>
      <c r="Q373" s="484">
        <f t="shared" ca="1" si="83"/>
        <v>0.44715277777778228</v>
      </c>
      <c r="R373" s="486">
        <v>0.14000000000000001</v>
      </c>
      <c r="S373" s="486"/>
      <c r="T373">
        <v>2</v>
      </c>
      <c r="U373" s="469" t="str">
        <f t="shared" si="80"/>
        <v>C5-R20</v>
      </c>
      <c r="V373">
        <v>5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84"/>
        <v>4</v>
      </c>
    </row>
    <row r="374" spans="1:29" ht="12.75" customHeight="1">
      <c r="A374" s="403">
        <f t="shared" si="85"/>
        <v>358</v>
      </c>
      <c r="B374" s="513"/>
      <c r="C374" s="404" t="str">
        <f t="shared" si="81"/>
        <v>C5-R18</v>
      </c>
      <c r="D374" s="405">
        <v>0.44737268518519097</v>
      </c>
      <c r="E374" s="405">
        <v>0.44753472222222801</v>
      </c>
      <c r="F374" s="406">
        <f t="shared" si="94"/>
        <v>1.7</v>
      </c>
      <c r="G374" s="468">
        <f t="shared" si="94"/>
        <v>9.44</v>
      </c>
      <c r="H374" s="407">
        <f t="shared" si="94"/>
        <v>1.2</v>
      </c>
      <c r="I374" s="407">
        <f t="shared" si="87"/>
        <v>11.139999999999999</v>
      </c>
      <c r="J374" s="407">
        <f t="shared" si="82"/>
        <v>11.249999999999998</v>
      </c>
      <c r="K374" s="408">
        <f t="shared" si="88"/>
        <v>0.10999999999999943</v>
      </c>
      <c r="L374" s="409">
        <f t="shared" si="89"/>
        <v>0.5</v>
      </c>
      <c r="M374" s="410">
        <f t="shared" si="90"/>
        <v>11.639999999999999</v>
      </c>
      <c r="N374" s="410">
        <f t="shared" si="91"/>
        <v>11.749999999999998</v>
      </c>
      <c r="O374" s="411"/>
      <c r="P374" s="485">
        <f t="shared" ca="1" si="92"/>
        <v>0.44743055555556005</v>
      </c>
      <c r="Q374" s="484">
        <f t="shared" ca="1" si="83"/>
        <v>0.44759259259259709</v>
      </c>
      <c r="R374" s="486">
        <v>0.11</v>
      </c>
      <c r="S374" s="486"/>
      <c r="T374">
        <v>3</v>
      </c>
      <c r="U374" s="469" t="str">
        <f t="shared" si="80"/>
        <v>C5-R18</v>
      </c>
      <c r="V374">
        <v>5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84"/>
        <v>5</v>
      </c>
    </row>
    <row r="375" spans="1:29" ht="12.75" customHeight="1">
      <c r="A375" s="403">
        <f t="shared" si="85"/>
        <v>359</v>
      </c>
      <c r="B375" s="513"/>
      <c r="C375" s="404" t="str">
        <f t="shared" si="81"/>
        <v>C5-R16</v>
      </c>
      <c r="D375" s="405">
        <v>0.44782407407407987</v>
      </c>
      <c r="E375" s="405">
        <v>0.44797453703704282</v>
      </c>
      <c r="F375" s="406">
        <f t="shared" si="94"/>
        <v>1.7</v>
      </c>
      <c r="G375" s="468">
        <f t="shared" si="94"/>
        <v>9.44</v>
      </c>
      <c r="H375" s="407">
        <f t="shared" si="94"/>
        <v>1.2</v>
      </c>
      <c r="I375" s="407">
        <f t="shared" si="87"/>
        <v>11.139999999999999</v>
      </c>
      <c r="J375" s="407">
        <f t="shared" si="82"/>
        <v>11.159999999999998</v>
      </c>
      <c r="K375" s="408">
        <f t="shared" si="88"/>
        <v>1.9999999999999574E-2</v>
      </c>
      <c r="L375" s="409">
        <f t="shared" si="89"/>
        <v>0.5</v>
      </c>
      <c r="M375" s="410">
        <f t="shared" si="90"/>
        <v>11.639999999999999</v>
      </c>
      <c r="N375" s="410">
        <f t="shared" si="91"/>
        <v>11.659999999999998</v>
      </c>
      <c r="O375" s="411"/>
      <c r="P375" s="485">
        <f t="shared" ca="1" si="92"/>
        <v>0.44782407407407859</v>
      </c>
      <c r="Q375" s="484">
        <f t="shared" ca="1" si="83"/>
        <v>0.44798611111111564</v>
      </c>
      <c r="R375" s="486">
        <v>0.02</v>
      </c>
      <c r="S375" s="486"/>
      <c r="T375">
        <v>4</v>
      </c>
      <c r="U375" s="469" t="str">
        <f t="shared" si="80"/>
        <v>C5-R16</v>
      </c>
      <c r="V375">
        <v>5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84"/>
        <v>6</v>
      </c>
    </row>
    <row r="376" spans="1:29" ht="12.75" customHeight="1">
      <c r="A376" s="403">
        <f t="shared" si="85"/>
        <v>360</v>
      </c>
      <c r="B376" s="513"/>
      <c r="C376" s="404" t="str">
        <f t="shared" si="81"/>
        <v>C5-R14</v>
      </c>
      <c r="D376" s="405">
        <v>0.44825231481482058</v>
      </c>
      <c r="E376" s="405">
        <v>0.44841435185185763</v>
      </c>
      <c r="F376" s="406">
        <f t="shared" si="94"/>
        <v>1.7</v>
      </c>
      <c r="G376" s="468">
        <f t="shared" si="94"/>
        <v>9.44</v>
      </c>
      <c r="H376" s="407">
        <f t="shared" si="94"/>
        <v>1.2</v>
      </c>
      <c r="I376" s="407">
        <f t="shared" si="87"/>
        <v>11.139999999999999</v>
      </c>
      <c r="J376" s="407">
        <f t="shared" si="82"/>
        <v>11.249999999999998</v>
      </c>
      <c r="K376" s="408">
        <f t="shared" si="88"/>
        <v>0.10999999999999943</v>
      </c>
      <c r="L376" s="409">
        <f t="shared" si="89"/>
        <v>0.5</v>
      </c>
      <c r="M376" s="410">
        <f t="shared" si="90"/>
        <v>11.639999999999999</v>
      </c>
      <c r="N376" s="410">
        <f t="shared" si="91"/>
        <v>11.749999999999998</v>
      </c>
      <c r="O376" s="411"/>
      <c r="P376" s="485">
        <f t="shared" ca="1" si="92"/>
        <v>0.44825231481481936</v>
      </c>
      <c r="Q376" s="484">
        <f t="shared" ca="1" si="83"/>
        <v>0.44840277777778231</v>
      </c>
      <c r="R376" s="486">
        <v>0.11</v>
      </c>
      <c r="S376" s="486"/>
      <c r="T376">
        <v>5</v>
      </c>
      <c r="U376" s="469" t="str">
        <f t="shared" si="80"/>
        <v>C5-R14</v>
      </c>
      <c r="V376">
        <v>5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84"/>
        <v>7</v>
      </c>
    </row>
    <row r="377" spans="1:29" ht="12.75" customHeight="1">
      <c r="A377" s="403">
        <f t="shared" si="85"/>
        <v>361</v>
      </c>
      <c r="B377" s="513"/>
      <c r="C377" s="404" t="str">
        <f t="shared" si="81"/>
        <v>C5-R12</v>
      </c>
      <c r="D377" s="405">
        <v>0.44869212962963539</v>
      </c>
      <c r="E377" s="405">
        <v>0.44884259259259834</v>
      </c>
      <c r="F377" s="406">
        <f t="shared" si="94"/>
        <v>1.7</v>
      </c>
      <c r="G377" s="468">
        <f t="shared" si="94"/>
        <v>9.44</v>
      </c>
      <c r="H377" s="407">
        <f t="shared" si="94"/>
        <v>1.2</v>
      </c>
      <c r="I377" s="407">
        <f t="shared" si="87"/>
        <v>11.139999999999999</v>
      </c>
      <c r="J377" s="407">
        <f t="shared" si="82"/>
        <v>11.169999999999998</v>
      </c>
      <c r="K377" s="408">
        <f t="shared" si="88"/>
        <v>2.9999999999999361E-2</v>
      </c>
      <c r="L377" s="409">
        <f t="shared" si="89"/>
        <v>0.5</v>
      </c>
      <c r="M377" s="410">
        <f t="shared" si="90"/>
        <v>11.639999999999999</v>
      </c>
      <c r="N377" s="410">
        <f t="shared" si="91"/>
        <v>11.669999999999998</v>
      </c>
      <c r="O377" s="411"/>
      <c r="P377" s="485">
        <f t="shared" ca="1" si="92"/>
        <v>0.44863425925926381</v>
      </c>
      <c r="Q377" s="484">
        <f t="shared" ca="1" si="83"/>
        <v>0.44878472222222676</v>
      </c>
      <c r="R377" s="486">
        <v>0.03</v>
      </c>
      <c r="S377" s="486"/>
      <c r="T377">
        <v>6</v>
      </c>
      <c r="U377" s="469" t="str">
        <f t="shared" si="80"/>
        <v>C5-R12</v>
      </c>
      <c r="V377">
        <v>5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84"/>
        <v>8</v>
      </c>
    </row>
    <row r="378" spans="1:29" ht="12.75" customHeight="1">
      <c r="A378" s="403">
        <f t="shared" si="85"/>
        <v>362</v>
      </c>
      <c r="B378" s="513"/>
      <c r="C378" s="404" t="str">
        <f t="shared" si="81"/>
        <v>C5-R10</v>
      </c>
      <c r="D378" s="405">
        <v>0.4491319444444502</v>
      </c>
      <c r="E378" s="405">
        <v>0.44927083333333911</v>
      </c>
      <c r="F378" s="406">
        <f t="shared" si="94"/>
        <v>1.7</v>
      </c>
      <c r="G378" s="468">
        <f t="shared" si="94"/>
        <v>9.44</v>
      </c>
      <c r="H378" s="407">
        <f t="shared" si="94"/>
        <v>1.2</v>
      </c>
      <c r="I378" s="407">
        <f t="shared" si="87"/>
        <v>11.139999999999999</v>
      </c>
      <c r="J378" s="407">
        <f t="shared" si="82"/>
        <v>11.28</v>
      </c>
      <c r="K378" s="408">
        <f t="shared" si="88"/>
        <v>0.14000000000000057</v>
      </c>
      <c r="L378" s="409">
        <f t="shared" si="89"/>
        <v>0.5</v>
      </c>
      <c r="M378" s="410">
        <f t="shared" si="90"/>
        <v>11.639999999999999</v>
      </c>
      <c r="N378" s="410">
        <f t="shared" si="91"/>
        <v>11.78</v>
      </c>
      <c r="O378" s="411"/>
      <c r="P378" s="485">
        <f t="shared" ca="1" si="92"/>
        <v>0.44906250000000453</v>
      </c>
      <c r="Q378" s="484">
        <f t="shared" ca="1" si="83"/>
        <v>0.44920138888889344</v>
      </c>
      <c r="R378" s="486">
        <v>0.14000000000000001</v>
      </c>
      <c r="S378" s="486"/>
      <c r="T378">
        <v>7</v>
      </c>
      <c r="U378" s="469" t="str">
        <f t="shared" si="80"/>
        <v>C5-R10</v>
      </c>
      <c r="V378">
        <v>5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84"/>
        <v>9</v>
      </c>
    </row>
    <row r="379" spans="1:29" ht="12.75" customHeight="1">
      <c r="A379" s="403">
        <f t="shared" si="85"/>
        <v>363</v>
      </c>
      <c r="B379" s="513"/>
      <c r="C379" s="404" t="str">
        <f t="shared" si="81"/>
        <v>C5-R8</v>
      </c>
      <c r="D379" s="405">
        <v>0.44954861111111688</v>
      </c>
      <c r="E379" s="405">
        <v>0.44968750000000579</v>
      </c>
      <c r="F379" s="406">
        <f t="shared" si="94"/>
        <v>1.7</v>
      </c>
      <c r="G379" s="468">
        <f t="shared" si="94"/>
        <v>9.44</v>
      </c>
      <c r="H379" s="407">
        <f t="shared" si="94"/>
        <v>1.2</v>
      </c>
      <c r="I379" s="407">
        <f t="shared" si="87"/>
        <v>11.139999999999999</v>
      </c>
      <c r="J379" s="407">
        <f t="shared" si="82"/>
        <v>11.28</v>
      </c>
      <c r="K379" s="408">
        <f t="shared" si="88"/>
        <v>0.14000000000000057</v>
      </c>
      <c r="L379" s="409">
        <f t="shared" si="89"/>
        <v>0.5</v>
      </c>
      <c r="M379" s="410">
        <f t="shared" si="90"/>
        <v>11.639999999999999</v>
      </c>
      <c r="N379" s="410">
        <f t="shared" si="91"/>
        <v>11.78</v>
      </c>
      <c r="O379" s="411"/>
      <c r="P379" s="485">
        <f t="shared" ca="1" si="92"/>
        <v>0.4494907407407453</v>
      </c>
      <c r="Q379" s="484">
        <f t="shared" ca="1" si="83"/>
        <v>0.44966435185185644</v>
      </c>
      <c r="R379" s="486">
        <v>0.14000000000000001</v>
      </c>
      <c r="S379" s="486"/>
      <c r="T379">
        <v>8</v>
      </c>
      <c r="U379" s="469" t="str">
        <f t="shared" si="80"/>
        <v>C5-R8</v>
      </c>
      <c r="V379">
        <v>5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84"/>
        <v>10</v>
      </c>
    </row>
    <row r="380" spans="1:29" ht="12.75" customHeight="1">
      <c r="A380" s="403">
        <f t="shared" si="85"/>
        <v>364</v>
      </c>
      <c r="B380" s="513"/>
      <c r="C380" s="404" t="str">
        <f t="shared" si="81"/>
        <v>C5-R6</v>
      </c>
      <c r="D380" s="405">
        <v>0.44991898148148729</v>
      </c>
      <c r="E380" s="405">
        <v>0.45008101851852433</v>
      </c>
      <c r="F380" s="406">
        <f t="shared" si="94"/>
        <v>1.7</v>
      </c>
      <c r="G380" s="468">
        <f t="shared" si="94"/>
        <v>9.44</v>
      </c>
      <c r="H380" s="407">
        <f t="shared" si="94"/>
        <v>1.2</v>
      </c>
      <c r="I380" s="407">
        <f t="shared" si="87"/>
        <v>11.139999999999999</v>
      </c>
      <c r="J380" s="407">
        <f t="shared" si="82"/>
        <v>11.239999999999998</v>
      </c>
      <c r="K380" s="408">
        <f t="shared" si="88"/>
        <v>9.9999999999999645E-2</v>
      </c>
      <c r="L380" s="409">
        <f t="shared" si="89"/>
        <v>0.5</v>
      </c>
      <c r="M380" s="410">
        <f t="shared" si="90"/>
        <v>11.639999999999999</v>
      </c>
      <c r="N380" s="410">
        <f t="shared" si="91"/>
        <v>11.739999999999998</v>
      </c>
      <c r="O380" s="411"/>
      <c r="P380" s="485">
        <f t="shared" ca="1" si="92"/>
        <v>0.4499421296296342</v>
      </c>
      <c r="Q380" s="484">
        <f t="shared" ca="1" si="83"/>
        <v>0.45011574074074534</v>
      </c>
      <c r="R380" s="486">
        <v>0.1</v>
      </c>
      <c r="S380" s="486"/>
      <c r="T380">
        <v>9</v>
      </c>
      <c r="U380" s="469" t="str">
        <f t="shared" si="80"/>
        <v>C5-R6</v>
      </c>
      <c r="V380">
        <v>5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84"/>
        <v>11</v>
      </c>
    </row>
    <row r="381" spans="1:29" ht="12.75" customHeight="1">
      <c r="A381" s="403">
        <f t="shared" si="85"/>
        <v>365</v>
      </c>
      <c r="B381" s="513"/>
      <c r="C381" s="404" t="str">
        <f t="shared" si="81"/>
        <v>C5-R4</v>
      </c>
      <c r="D381" s="405">
        <v>0.4503587962963021</v>
      </c>
      <c r="E381" s="405">
        <v>0.45049768518519101</v>
      </c>
      <c r="F381" s="406">
        <f t="shared" si="94"/>
        <v>1.7</v>
      </c>
      <c r="G381" s="468">
        <f t="shared" si="94"/>
        <v>9.44</v>
      </c>
      <c r="H381" s="407">
        <f t="shared" si="94"/>
        <v>1.2</v>
      </c>
      <c r="I381" s="407">
        <f t="shared" si="87"/>
        <v>11.139999999999999</v>
      </c>
      <c r="J381" s="407">
        <f t="shared" si="82"/>
        <v>11.249999999999998</v>
      </c>
      <c r="K381" s="408">
        <f t="shared" si="88"/>
        <v>0.10999999999999943</v>
      </c>
      <c r="L381" s="409">
        <f t="shared" si="89"/>
        <v>0.5</v>
      </c>
      <c r="M381" s="410">
        <f t="shared" si="90"/>
        <v>11.639999999999999</v>
      </c>
      <c r="N381" s="410">
        <f t="shared" si="91"/>
        <v>11.749999999999998</v>
      </c>
      <c r="O381" s="411"/>
      <c r="P381" s="485">
        <f t="shared" ca="1" si="92"/>
        <v>0.45038194444444907</v>
      </c>
      <c r="Q381" s="484">
        <f t="shared" ca="1" si="83"/>
        <v>0.45055555555556021</v>
      </c>
      <c r="R381" s="486">
        <v>0.11</v>
      </c>
      <c r="S381" s="486"/>
      <c r="T381">
        <v>10</v>
      </c>
      <c r="U381" s="469" t="str">
        <f t="shared" si="80"/>
        <v>C5-R4</v>
      </c>
      <c r="V381">
        <v>5</v>
      </c>
      <c r="W381" s="470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85"/>
        <v>366</v>
      </c>
      <c r="B382" s="513"/>
      <c r="C382" s="404" t="str">
        <f t="shared" si="81"/>
        <v>C5-R2</v>
      </c>
      <c r="D382" s="405">
        <v>0.45074074074074655</v>
      </c>
      <c r="E382" s="405">
        <v>0.45087962962963546</v>
      </c>
      <c r="F382" s="406">
        <f t="shared" si="94"/>
        <v>1.7</v>
      </c>
      <c r="G382" s="468">
        <f t="shared" si="94"/>
        <v>9.44</v>
      </c>
      <c r="H382" s="407">
        <f t="shared" si="94"/>
        <v>1.2</v>
      </c>
      <c r="I382" s="407">
        <f t="shared" si="87"/>
        <v>11.139999999999999</v>
      </c>
      <c r="J382" s="407">
        <f t="shared" si="82"/>
        <v>11.179999999999998</v>
      </c>
      <c r="K382" s="408">
        <f t="shared" si="88"/>
        <v>3.9999999999999147E-2</v>
      </c>
      <c r="L382" s="409">
        <f t="shared" si="89"/>
        <v>0.5</v>
      </c>
      <c r="M382" s="410">
        <f t="shared" si="90"/>
        <v>11.639999999999999</v>
      </c>
      <c r="N382" s="410">
        <f t="shared" si="91"/>
        <v>11.679999999999998</v>
      </c>
      <c r="O382" s="411"/>
      <c r="P382" s="485">
        <f t="shared" ca="1" si="92"/>
        <v>0.45081018518518984</v>
      </c>
      <c r="Q382" s="484">
        <f t="shared" ca="1" si="83"/>
        <v>0.45094907407407875</v>
      </c>
      <c r="R382" s="486">
        <v>0.04</v>
      </c>
      <c r="S382" s="486"/>
      <c r="T382">
        <v>11</v>
      </c>
      <c r="U382" s="469" t="str">
        <f t="shared" si="80"/>
        <v>C5-R2</v>
      </c>
      <c r="V382">
        <v>5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85"/>
        <v>367</v>
      </c>
      <c r="B383" s="513"/>
      <c r="C383" s="404" t="str">
        <f t="shared" si="81"/>
        <v>C6-R1</v>
      </c>
      <c r="D383" s="405">
        <v>0.451122685185191</v>
      </c>
      <c r="E383" s="405">
        <v>0.45127314814815395</v>
      </c>
      <c r="F383" s="406">
        <f t="shared" si="94"/>
        <v>1.7</v>
      </c>
      <c r="G383" s="468">
        <f t="shared" si="94"/>
        <v>9.44</v>
      </c>
      <c r="H383" s="407">
        <f t="shared" si="94"/>
        <v>1.2</v>
      </c>
      <c r="I383" s="407">
        <f t="shared" si="87"/>
        <v>11.139999999999999</v>
      </c>
      <c r="J383" s="407">
        <f t="shared" si="82"/>
        <v>11.19</v>
      </c>
      <c r="K383" s="408">
        <f t="shared" si="88"/>
        <v>5.0000000000000711E-2</v>
      </c>
      <c r="L383" s="409">
        <f t="shared" si="89"/>
        <v>0.5</v>
      </c>
      <c r="M383" s="410">
        <f t="shared" si="90"/>
        <v>11.639999999999999</v>
      </c>
      <c r="N383" s="410">
        <f t="shared" si="91"/>
        <v>11.69</v>
      </c>
      <c r="O383" s="411"/>
      <c r="P383" s="485">
        <f t="shared" ca="1" si="92"/>
        <v>0.45119212962963429</v>
      </c>
      <c r="Q383" s="484">
        <f t="shared" ca="1" si="83"/>
        <v>0.45134259259259724</v>
      </c>
      <c r="R383" s="486">
        <v>0.05</v>
      </c>
      <c r="S383" s="486"/>
      <c r="T383">
        <v>12</v>
      </c>
      <c r="U383" s="469" t="str">
        <f t="shared" si="80"/>
        <v>C6-R1</v>
      </c>
      <c r="V383">
        <v>6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85"/>
        <v>368</v>
      </c>
      <c r="B384" s="513"/>
      <c r="C384" s="404" t="str">
        <f t="shared" si="81"/>
        <v>C6-R3</v>
      </c>
      <c r="D384" s="405">
        <v>0.45155092592593171</v>
      </c>
      <c r="E384" s="405">
        <v>0.45171296296296876</v>
      </c>
      <c r="F384" s="406">
        <f t="shared" si="94"/>
        <v>1.7</v>
      </c>
      <c r="G384" s="468">
        <f t="shared" si="94"/>
        <v>9.44</v>
      </c>
      <c r="H384" s="407">
        <f t="shared" si="94"/>
        <v>1.2</v>
      </c>
      <c r="I384" s="407">
        <f t="shared" si="87"/>
        <v>11.139999999999999</v>
      </c>
      <c r="J384" s="407">
        <f t="shared" si="82"/>
        <v>11.209999999999999</v>
      </c>
      <c r="K384" s="408">
        <f t="shared" si="88"/>
        <v>7.0000000000000284E-2</v>
      </c>
      <c r="L384" s="409">
        <f t="shared" si="89"/>
        <v>0.5</v>
      </c>
      <c r="M384" s="410">
        <f t="shared" si="90"/>
        <v>11.639999999999999</v>
      </c>
      <c r="N384" s="410">
        <f t="shared" si="91"/>
        <v>11.709999999999999</v>
      </c>
      <c r="O384" s="411"/>
      <c r="P384" s="485">
        <f t="shared" ca="1" si="92"/>
        <v>0.4516319444444491</v>
      </c>
      <c r="Q384" s="484">
        <f t="shared" ca="1" si="83"/>
        <v>0.45177083333333801</v>
      </c>
      <c r="R384" s="486">
        <v>7.0000000000000007E-2</v>
      </c>
      <c r="S384" s="486"/>
      <c r="T384">
        <v>13</v>
      </c>
      <c r="U384" s="469" t="str">
        <f t="shared" si="80"/>
        <v>C6-R3</v>
      </c>
      <c r="V384">
        <v>6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85"/>
        <v>369</v>
      </c>
      <c r="B385" s="513"/>
      <c r="C385" s="404" t="str">
        <f t="shared" si="81"/>
        <v>C6-R5</v>
      </c>
      <c r="D385" s="405">
        <v>0.45200231481482062</v>
      </c>
      <c r="E385" s="405">
        <v>0.45217592592593175</v>
      </c>
      <c r="F385" s="406">
        <f t="shared" si="94"/>
        <v>1.7</v>
      </c>
      <c r="G385" s="468">
        <f t="shared" si="94"/>
        <v>9.44</v>
      </c>
      <c r="H385" s="407">
        <f t="shared" si="94"/>
        <v>1.2</v>
      </c>
      <c r="I385" s="407">
        <f t="shared" si="87"/>
        <v>11.139999999999999</v>
      </c>
      <c r="J385" s="407">
        <f t="shared" si="82"/>
        <v>11.19</v>
      </c>
      <c r="K385" s="408">
        <f t="shared" si="88"/>
        <v>5.0000000000000711E-2</v>
      </c>
      <c r="L385" s="409">
        <f t="shared" si="89"/>
        <v>0.5</v>
      </c>
      <c r="M385" s="410">
        <f t="shared" si="90"/>
        <v>11.639999999999999</v>
      </c>
      <c r="N385" s="410">
        <f t="shared" si="91"/>
        <v>11.69</v>
      </c>
      <c r="O385" s="411"/>
      <c r="P385" s="485">
        <f t="shared" ca="1" si="92"/>
        <v>0.45206018518518987</v>
      </c>
      <c r="Q385" s="484">
        <f t="shared" ca="1" si="83"/>
        <v>0.45221064814815282</v>
      </c>
      <c r="R385" s="486">
        <v>0.05</v>
      </c>
      <c r="S385" s="486"/>
      <c r="T385">
        <v>14</v>
      </c>
      <c r="U385" s="469" t="str">
        <f t="shared" si="80"/>
        <v>C6-R5</v>
      </c>
      <c r="V385">
        <v>6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85"/>
        <v>370</v>
      </c>
      <c r="B386" s="513"/>
      <c r="C386" s="404" t="str">
        <f t="shared" si="81"/>
        <v>C6-R7</v>
      </c>
      <c r="D386" s="405">
        <v>0.45243055555556139</v>
      </c>
      <c r="E386" s="405">
        <v>0.45258101851852434</v>
      </c>
      <c r="F386" s="406">
        <f t="shared" si="94"/>
        <v>1.7</v>
      </c>
      <c r="G386" s="468">
        <f t="shared" si="94"/>
        <v>9.44</v>
      </c>
      <c r="H386" s="407">
        <f t="shared" si="94"/>
        <v>1.2</v>
      </c>
      <c r="I386" s="407">
        <f t="shared" si="87"/>
        <v>11.139999999999999</v>
      </c>
      <c r="J386" s="407">
        <f t="shared" si="82"/>
        <v>11.28</v>
      </c>
      <c r="K386" s="408">
        <f t="shared" si="88"/>
        <v>0.14000000000000057</v>
      </c>
      <c r="L386" s="409">
        <f t="shared" si="89"/>
        <v>0.5</v>
      </c>
      <c r="M386" s="410">
        <f t="shared" si="90"/>
        <v>11.639999999999999</v>
      </c>
      <c r="N386" s="410">
        <f t="shared" si="91"/>
        <v>11.78</v>
      </c>
      <c r="O386" s="411"/>
      <c r="P386" s="485">
        <f t="shared" ca="1" si="92"/>
        <v>0.45250000000000468</v>
      </c>
      <c r="Q386" s="484">
        <f t="shared" ca="1" si="83"/>
        <v>0.45267361111111581</v>
      </c>
      <c r="R386" s="486">
        <v>0.14000000000000001</v>
      </c>
      <c r="S386" s="486"/>
      <c r="T386">
        <v>15</v>
      </c>
      <c r="U386" s="469" t="str">
        <f t="shared" si="80"/>
        <v>C6-R7</v>
      </c>
      <c r="V386">
        <v>6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85"/>
        <v>371</v>
      </c>
      <c r="B387" s="513"/>
      <c r="C387" s="404" t="str">
        <f t="shared" si="81"/>
        <v>C6-R9</v>
      </c>
      <c r="D387" s="405">
        <v>0.45281250000000584</v>
      </c>
      <c r="E387" s="405">
        <v>0.45298611111111697</v>
      </c>
      <c r="F387" s="406">
        <f t="shared" ref="F387:H402" si="95">F386</f>
        <v>1.7</v>
      </c>
      <c r="G387" s="468">
        <f t="shared" si="95"/>
        <v>9.44</v>
      </c>
      <c r="H387" s="407">
        <f t="shared" si="95"/>
        <v>1.2</v>
      </c>
      <c r="I387" s="407">
        <f t="shared" si="87"/>
        <v>11.139999999999999</v>
      </c>
      <c r="J387" s="407">
        <f t="shared" si="82"/>
        <v>11.239999999999998</v>
      </c>
      <c r="K387" s="408">
        <f t="shared" si="88"/>
        <v>9.9999999999999645E-2</v>
      </c>
      <c r="L387" s="409">
        <f t="shared" si="89"/>
        <v>0.5</v>
      </c>
      <c r="M387" s="410">
        <f t="shared" si="90"/>
        <v>11.639999999999999</v>
      </c>
      <c r="N387" s="410">
        <f t="shared" si="91"/>
        <v>11.739999999999998</v>
      </c>
      <c r="O387" s="411"/>
      <c r="P387" s="485">
        <f t="shared" ca="1" si="92"/>
        <v>0.45291666666667135</v>
      </c>
      <c r="Q387" s="484">
        <f t="shared" ca="1" si="83"/>
        <v>0.4530671296296343</v>
      </c>
      <c r="R387" s="486">
        <v>0.1</v>
      </c>
      <c r="S387" s="486"/>
      <c r="T387">
        <v>16</v>
      </c>
      <c r="U387" s="469" t="str">
        <f t="shared" si="80"/>
        <v>C6-R9</v>
      </c>
      <c r="V387">
        <v>6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85"/>
        <v>372</v>
      </c>
      <c r="B388" s="513"/>
      <c r="C388" s="404" t="str">
        <f t="shared" si="81"/>
        <v>C6-R11</v>
      </c>
      <c r="D388" s="405">
        <v>0.45326388888889474</v>
      </c>
      <c r="E388" s="405">
        <v>0.45342592592593178</v>
      </c>
      <c r="F388" s="406">
        <f t="shared" si="95"/>
        <v>1.7</v>
      </c>
      <c r="G388" s="468">
        <f t="shared" si="95"/>
        <v>9.44</v>
      </c>
      <c r="H388" s="407">
        <f t="shared" si="95"/>
        <v>1.2</v>
      </c>
      <c r="I388" s="407">
        <f t="shared" si="87"/>
        <v>11.139999999999999</v>
      </c>
      <c r="J388" s="407">
        <f t="shared" si="82"/>
        <v>11.249999999999998</v>
      </c>
      <c r="K388" s="408">
        <f t="shared" si="88"/>
        <v>0.10999999999999943</v>
      </c>
      <c r="L388" s="409">
        <f t="shared" si="89"/>
        <v>0.5</v>
      </c>
      <c r="M388" s="410">
        <f t="shared" si="90"/>
        <v>11.639999999999999</v>
      </c>
      <c r="N388" s="410">
        <f t="shared" si="91"/>
        <v>11.749999999999998</v>
      </c>
      <c r="O388" s="411"/>
      <c r="P388" s="485">
        <f t="shared" ca="1" si="92"/>
        <v>0.45333333333333803</v>
      </c>
      <c r="Q388" s="484">
        <f t="shared" ca="1" si="83"/>
        <v>0.45347222222222694</v>
      </c>
      <c r="R388" s="486">
        <v>0.11</v>
      </c>
      <c r="S388" s="486"/>
      <c r="T388">
        <v>17</v>
      </c>
      <c r="U388" s="469" t="str">
        <f t="shared" si="80"/>
        <v>C6-R11</v>
      </c>
      <c r="V388">
        <v>6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85"/>
        <v>373</v>
      </c>
      <c r="B389" s="513"/>
      <c r="C389" s="404" t="str">
        <f t="shared" si="81"/>
        <v>C6-R13</v>
      </c>
      <c r="D389" s="405">
        <v>0.45370370370370955</v>
      </c>
      <c r="E389" s="405">
        <v>0.45386574074074659</v>
      </c>
      <c r="F389" s="406">
        <f t="shared" si="95"/>
        <v>1.7</v>
      </c>
      <c r="G389" s="468">
        <f t="shared" si="95"/>
        <v>9.44</v>
      </c>
      <c r="H389" s="407">
        <f t="shared" si="95"/>
        <v>1.2</v>
      </c>
      <c r="I389" s="407">
        <f t="shared" si="87"/>
        <v>11.139999999999999</v>
      </c>
      <c r="J389" s="407">
        <f t="shared" si="82"/>
        <v>11.27</v>
      </c>
      <c r="K389" s="408">
        <f t="shared" si="88"/>
        <v>0.13000000000000078</v>
      </c>
      <c r="L389" s="409">
        <f t="shared" si="89"/>
        <v>0.5</v>
      </c>
      <c r="M389" s="410">
        <f t="shared" si="90"/>
        <v>11.639999999999999</v>
      </c>
      <c r="N389" s="410">
        <f t="shared" si="91"/>
        <v>11.77</v>
      </c>
      <c r="O389" s="411"/>
      <c r="P389" s="485">
        <f t="shared" ca="1" si="92"/>
        <v>0.45372685185185657</v>
      </c>
      <c r="Q389" s="484">
        <f t="shared" ca="1" si="83"/>
        <v>0.45388888888889362</v>
      </c>
      <c r="R389" s="486">
        <v>0.13</v>
      </c>
      <c r="S389" s="486"/>
      <c r="T389">
        <v>18</v>
      </c>
      <c r="U389" s="469" t="str">
        <f t="shared" si="80"/>
        <v>C6-R13</v>
      </c>
      <c r="V389">
        <v>6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85"/>
        <v>374</v>
      </c>
      <c r="B390" s="513" t="str">
        <f>D12</f>
        <v>KM8+940, KM9+009,80</v>
      </c>
      <c r="C390" s="404" t="str">
        <f t="shared" si="81"/>
        <v>C6-R15</v>
      </c>
      <c r="D390" s="405">
        <v>0.45415509259259845</v>
      </c>
      <c r="E390" s="405">
        <v>0.45432870370370959</v>
      </c>
      <c r="F390" s="406">
        <f t="shared" si="95"/>
        <v>1.7</v>
      </c>
      <c r="G390" s="468">
        <f t="shared" si="95"/>
        <v>9.44</v>
      </c>
      <c r="H390" s="407">
        <f t="shared" si="95"/>
        <v>1.2</v>
      </c>
      <c r="I390" s="407">
        <f t="shared" si="87"/>
        <v>11.139999999999999</v>
      </c>
      <c r="J390" s="407">
        <f t="shared" si="82"/>
        <v>11.179999999999998</v>
      </c>
      <c r="K390" s="408">
        <f t="shared" si="88"/>
        <v>3.9999999999999147E-2</v>
      </c>
      <c r="L390" s="409">
        <f t="shared" si="89"/>
        <v>0.5</v>
      </c>
      <c r="M390" s="410">
        <f t="shared" si="90"/>
        <v>11.639999999999999</v>
      </c>
      <c r="N390" s="410">
        <f t="shared" si="91"/>
        <v>11.679999999999998</v>
      </c>
      <c r="O390" s="411"/>
      <c r="P390" s="485">
        <f t="shared" ca="1" si="92"/>
        <v>0.45413194444444915</v>
      </c>
      <c r="Q390" s="484">
        <f t="shared" ca="1" si="83"/>
        <v>0.45430555555556029</v>
      </c>
      <c r="R390" s="486">
        <v>0.04</v>
      </c>
      <c r="S390" s="486"/>
      <c r="T390">
        <v>19</v>
      </c>
      <c r="U390" s="469" t="str">
        <f t="shared" si="80"/>
        <v>C6-R15</v>
      </c>
      <c r="V390">
        <v>6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85"/>
        <v>375</v>
      </c>
      <c r="B391" s="513"/>
      <c r="C391" s="404" t="str">
        <f t="shared" si="81"/>
        <v>C6-R17</v>
      </c>
      <c r="D391" s="405">
        <v>0.45459490740741332</v>
      </c>
      <c r="E391" s="405">
        <v>0.45474537037037627</v>
      </c>
      <c r="F391" s="406">
        <f t="shared" si="95"/>
        <v>1.7</v>
      </c>
      <c r="G391" s="468">
        <f t="shared" si="95"/>
        <v>9.44</v>
      </c>
      <c r="H391" s="407">
        <f t="shared" si="95"/>
        <v>1.2</v>
      </c>
      <c r="I391" s="407">
        <f t="shared" si="87"/>
        <v>11.139999999999999</v>
      </c>
      <c r="J391" s="407">
        <f t="shared" si="82"/>
        <v>11.159999999999998</v>
      </c>
      <c r="K391" s="408">
        <f t="shared" si="88"/>
        <v>1.9999999999999574E-2</v>
      </c>
      <c r="L391" s="409">
        <f t="shared" si="89"/>
        <v>0.5</v>
      </c>
      <c r="M391" s="410">
        <f t="shared" si="90"/>
        <v>11.639999999999999</v>
      </c>
      <c r="N391" s="410">
        <f t="shared" si="91"/>
        <v>11.659999999999998</v>
      </c>
      <c r="O391" s="411"/>
      <c r="P391" s="485">
        <f t="shared" ca="1" si="92"/>
        <v>0.45456018518518992</v>
      </c>
      <c r="Q391" s="484">
        <f t="shared" ca="1" si="83"/>
        <v>0.45469907407407884</v>
      </c>
      <c r="R391" s="486">
        <v>0.02</v>
      </c>
      <c r="S391" s="486"/>
      <c r="T391">
        <v>20</v>
      </c>
      <c r="U391" s="469" t="str">
        <f t="shared" si="80"/>
        <v>C6-R17</v>
      </c>
      <c r="V391">
        <v>6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85"/>
        <v>376</v>
      </c>
      <c r="B392" s="513"/>
      <c r="C392" s="404" t="str">
        <f t="shared" si="81"/>
        <v>C6-R19</v>
      </c>
      <c r="D392" s="405">
        <v>0.4550000000000059</v>
      </c>
      <c r="E392" s="405">
        <v>0.45516203703704294</v>
      </c>
      <c r="F392" s="406">
        <f t="shared" si="95"/>
        <v>1.7</v>
      </c>
      <c r="G392" s="468">
        <f t="shared" si="95"/>
        <v>9.44</v>
      </c>
      <c r="H392" s="407">
        <f t="shared" si="95"/>
        <v>1.2</v>
      </c>
      <c r="I392" s="407">
        <f t="shared" si="87"/>
        <v>11.139999999999999</v>
      </c>
      <c r="J392" s="407">
        <f t="shared" si="82"/>
        <v>11.19</v>
      </c>
      <c r="K392" s="408">
        <f t="shared" si="88"/>
        <v>5.0000000000000711E-2</v>
      </c>
      <c r="L392" s="409">
        <f t="shared" si="89"/>
        <v>0.5</v>
      </c>
      <c r="M392" s="410">
        <f t="shared" si="90"/>
        <v>11.639999999999999</v>
      </c>
      <c r="N392" s="410">
        <f t="shared" si="91"/>
        <v>11.69</v>
      </c>
      <c r="O392" s="411"/>
      <c r="P392" s="485">
        <f t="shared" ca="1" si="92"/>
        <v>0.4549884259259307</v>
      </c>
      <c r="Q392" s="484">
        <f t="shared" ca="1" si="83"/>
        <v>0.45512731481481961</v>
      </c>
      <c r="R392" s="486">
        <v>0.05</v>
      </c>
      <c r="S392" s="486"/>
      <c r="T392">
        <v>21</v>
      </c>
      <c r="U392" s="469" t="str">
        <f t="shared" si="80"/>
        <v>C6-R19</v>
      </c>
      <c r="V392">
        <v>6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85"/>
        <v>377</v>
      </c>
      <c r="B393" s="513"/>
      <c r="C393" s="404" t="str">
        <f t="shared" si="81"/>
        <v>C6-R21</v>
      </c>
      <c r="D393" s="405">
        <v>0.45541666666667258</v>
      </c>
      <c r="E393" s="405">
        <v>0.45555555555556149</v>
      </c>
      <c r="F393" s="406">
        <f t="shared" si="95"/>
        <v>1.7</v>
      </c>
      <c r="G393" s="468">
        <f t="shared" si="95"/>
        <v>9.44</v>
      </c>
      <c r="H393" s="407">
        <f t="shared" si="95"/>
        <v>1.2</v>
      </c>
      <c r="I393" s="407">
        <f t="shared" si="87"/>
        <v>11.139999999999999</v>
      </c>
      <c r="J393" s="407">
        <f t="shared" si="82"/>
        <v>11.239999999999998</v>
      </c>
      <c r="K393" s="408">
        <f t="shared" si="88"/>
        <v>9.9999999999999645E-2</v>
      </c>
      <c r="L393" s="409">
        <f t="shared" si="89"/>
        <v>0.5</v>
      </c>
      <c r="M393" s="410">
        <f t="shared" si="90"/>
        <v>11.639999999999999</v>
      </c>
      <c r="N393" s="410">
        <f t="shared" si="91"/>
        <v>11.739999999999998</v>
      </c>
      <c r="O393" s="411"/>
      <c r="P393" s="485">
        <f t="shared" ca="1" si="92"/>
        <v>0.45541666666667147</v>
      </c>
      <c r="Q393" s="484">
        <f t="shared" ca="1" si="83"/>
        <v>0.45555555555556038</v>
      </c>
      <c r="R393" s="486">
        <v>0.1</v>
      </c>
      <c r="S393" s="486"/>
      <c r="T393">
        <v>22</v>
      </c>
      <c r="U393" s="469" t="str">
        <f t="shared" si="80"/>
        <v>C6-R21</v>
      </c>
      <c r="V393">
        <v>6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85"/>
        <v>378</v>
      </c>
      <c r="B394" s="513"/>
      <c r="C394" s="404" t="str">
        <f t="shared" si="81"/>
        <v>C6-R23</v>
      </c>
      <c r="D394" s="405">
        <v>0.45583333333333925</v>
      </c>
      <c r="E394" s="405">
        <v>0.45597222222222816</v>
      </c>
      <c r="F394" s="406">
        <f t="shared" si="95"/>
        <v>1.7</v>
      </c>
      <c r="G394" s="468">
        <f t="shared" si="95"/>
        <v>9.44</v>
      </c>
      <c r="H394" s="407">
        <f t="shared" si="95"/>
        <v>1.2</v>
      </c>
      <c r="I394" s="407">
        <f t="shared" si="87"/>
        <v>11.139999999999999</v>
      </c>
      <c r="J394" s="407">
        <f t="shared" si="82"/>
        <v>11.259999999999998</v>
      </c>
      <c r="K394" s="408">
        <f t="shared" si="88"/>
        <v>0.11999999999999922</v>
      </c>
      <c r="L394" s="409">
        <f t="shared" si="89"/>
        <v>0.5</v>
      </c>
      <c r="M394" s="410">
        <f t="shared" si="90"/>
        <v>11.639999999999999</v>
      </c>
      <c r="N394" s="410">
        <f t="shared" si="91"/>
        <v>11.759999999999998</v>
      </c>
      <c r="O394" s="411"/>
      <c r="P394" s="485">
        <f t="shared" ca="1" si="92"/>
        <v>0.4558217592592641</v>
      </c>
      <c r="Q394" s="484">
        <f t="shared" ca="1" si="83"/>
        <v>0.45596064814815301</v>
      </c>
      <c r="R394" s="486">
        <v>0.12</v>
      </c>
      <c r="S394" s="486"/>
      <c r="T394">
        <v>23</v>
      </c>
      <c r="U394" s="469" t="str">
        <f t="shared" si="80"/>
        <v>C6-R23</v>
      </c>
      <c r="V394">
        <v>6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85"/>
        <v>379</v>
      </c>
      <c r="B395" s="513"/>
      <c r="C395" s="404" t="str">
        <f t="shared" si="81"/>
        <v>C6-R25</v>
      </c>
      <c r="D395" s="405">
        <v>0.4562152777777837</v>
      </c>
      <c r="E395" s="405">
        <v>0.45636574074074665</v>
      </c>
      <c r="F395" s="406">
        <f t="shared" si="95"/>
        <v>1.7</v>
      </c>
      <c r="G395" s="468">
        <f t="shared" si="95"/>
        <v>9.44</v>
      </c>
      <c r="H395" s="407">
        <f t="shared" si="95"/>
        <v>1.2</v>
      </c>
      <c r="I395" s="407">
        <f t="shared" si="87"/>
        <v>11.139999999999999</v>
      </c>
      <c r="J395" s="407">
        <f t="shared" si="82"/>
        <v>11.28</v>
      </c>
      <c r="K395" s="408">
        <f t="shared" si="88"/>
        <v>0.14000000000000057</v>
      </c>
      <c r="L395" s="409">
        <f t="shared" si="89"/>
        <v>0.5</v>
      </c>
      <c r="M395" s="410">
        <f t="shared" si="90"/>
        <v>11.639999999999999</v>
      </c>
      <c r="N395" s="410">
        <f t="shared" si="91"/>
        <v>11.78</v>
      </c>
      <c r="O395" s="411"/>
      <c r="P395" s="485">
        <f t="shared" ca="1" si="92"/>
        <v>0.45619212962963451</v>
      </c>
      <c r="Q395" s="484">
        <f t="shared" ca="1" si="83"/>
        <v>0.45636574074074565</v>
      </c>
      <c r="R395" s="486">
        <v>0.14000000000000001</v>
      </c>
      <c r="S395" s="486"/>
      <c r="T395">
        <v>24</v>
      </c>
      <c r="U395" s="469" t="str">
        <f t="shared" si="80"/>
        <v>C6-R25</v>
      </c>
      <c r="V395">
        <v>6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85"/>
        <v>380</v>
      </c>
      <c r="B396" s="513"/>
      <c r="C396" s="404" t="str">
        <f t="shared" si="81"/>
        <v>C6-R27</v>
      </c>
      <c r="D396" s="405">
        <v>0.45659722222222815</v>
      </c>
      <c r="E396" s="405">
        <v>0.45675925925926519</v>
      </c>
      <c r="F396" s="406">
        <f t="shared" si="95"/>
        <v>1.7</v>
      </c>
      <c r="G396" s="468">
        <f t="shared" si="95"/>
        <v>9.44</v>
      </c>
      <c r="H396" s="407">
        <f t="shared" si="95"/>
        <v>1.2</v>
      </c>
      <c r="I396" s="407">
        <f t="shared" si="87"/>
        <v>11.139999999999999</v>
      </c>
      <c r="J396" s="407">
        <f t="shared" si="82"/>
        <v>11.209999999999999</v>
      </c>
      <c r="K396" s="408">
        <f t="shared" si="88"/>
        <v>7.0000000000000284E-2</v>
      </c>
      <c r="L396" s="409">
        <f t="shared" si="89"/>
        <v>0.5</v>
      </c>
      <c r="M396" s="410">
        <f t="shared" si="90"/>
        <v>11.639999999999999</v>
      </c>
      <c r="N396" s="410">
        <f t="shared" si="91"/>
        <v>11.709999999999999</v>
      </c>
      <c r="O396" s="411"/>
      <c r="P396" s="485">
        <f t="shared" ca="1" si="92"/>
        <v>0.45664351851852342</v>
      </c>
      <c r="Q396" s="484">
        <f t="shared" ca="1" si="83"/>
        <v>0.45681712962963456</v>
      </c>
      <c r="R396" s="486">
        <v>7.0000000000000007E-2</v>
      </c>
      <c r="S396" s="486"/>
      <c r="T396">
        <v>25</v>
      </c>
      <c r="U396" s="469" t="str">
        <f t="shared" si="80"/>
        <v>C6-R27</v>
      </c>
      <c r="V396">
        <v>6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85"/>
        <v>381</v>
      </c>
      <c r="B397" s="513"/>
      <c r="C397" s="404" t="str">
        <f t="shared" si="81"/>
        <v>C6-R29</v>
      </c>
      <c r="D397" s="405">
        <v>0.45700231481482073</v>
      </c>
      <c r="E397" s="405">
        <v>0.45716435185185778</v>
      </c>
      <c r="F397" s="406">
        <f t="shared" si="95"/>
        <v>1.7</v>
      </c>
      <c r="G397" s="468">
        <f t="shared" si="95"/>
        <v>9.44</v>
      </c>
      <c r="H397" s="407">
        <f t="shared" si="95"/>
        <v>1.2</v>
      </c>
      <c r="I397" s="407">
        <f t="shared" si="87"/>
        <v>11.139999999999999</v>
      </c>
      <c r="J397" s="407">
        <f t="shared" si="82"/>
        <v>11.29</v>
      </c>
      <c r="K397" s="408">
        <f t="shared" si="88"/>
        <v>0.15000000000000036</v>
      </c>
      <c r="L397" s="409">
        <f t="shared" si="89"/>
        <v>0.5</v>
      </c>
      <c r="M397" s="410">
        <f t="shared" si="90"/>
        <v>11.639999999999999</v>
      </c>
      <c r="N397" s="410">
        <f t="shared" si="91"/>
        <v>11.79</v>
      </c>
      <c r="O397" s="411"/>
      <c r="P397" s="485">
        <f t="shared" ca="1" si="92"/>
        <v>0.45709490740741232</v>
      </c>
      <c r="Q397" s="484">
        <f t="shared" ca="1" si="83"/>
        <v>0.45723379629630123</v>
      </c>
      <c r="R397" s="486">
        <v>0.15</v>
      </c>
      <c r="S397" s="486"/>
      <c r="T397">
        <v>1</v>
      </c>
      <c r="U397" s="469" t="str">
        <f t="shared" si="80"/>
        <v>C6-R29</v>
      </c>
      <c r="V397">
        <v>6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85"/>
        <v>382</v>
      </c>
      <c r="B398" s="513"/>
      <c r="C398" s="404" t="str">
        <f t="shared" si="81"/>
        <v>C6-R31</v>
      </c>
      <c r="D398" s="405">
        <v>0.45745370370370964</v>
      </c>
      <c r="E398" s="405">
        <v>0.45760416666667258</v>
      </c>
      <c r="F398" s="406">
        <f t="shared" si="95"/>
        <v>1.7</v>
      </c>
      <c r="G398" s="468">
        <f t="shared" si="95"/>
        <v>9.44</v>
      </c>
      <c r="H398" s="407">
        <f t="shared" si="95"/>
        <v>1.2</v>
      </c>
      <c r="I398" s="407">
        <f t="shared" si="87"/>
        <v>11.139999999999999</v>
      </c>
      <c r="J398" s="407">
        <f t="shared" si="82"/>
        <v>11.179999999999998</v>
      </c>
      <c r="K398" s="408">
        <f t="shared" si="88"/>
        <v>3.9999999999999147E-2</v>
      </c>
      <c r="L398" s="409">
        <f t="shared" si="89"/>
        <v>0.5</v>
      </c>
      <c r="M398" s="410">
        <f t="shared" si="90"/>
        <v>11.639999999999999</v>
      </c>
      <c r="N398" s="410">
        <f t="shared" si="91"/>
        <v>11.679999999999998</v>
      </c>
      <c r="O398" s="411"/>
      <c r="P398" s="485">
        <f t="shared" ca="1" si="92"/>
        <v>0.45746527777778273</v>
      </c>
      <c r="Q398" s="484">
        <f t="shared" ca="1" si="83"/>
        <v>0.45763888888889387</v>
      </c>
      <c r="R398" s="486">
        <v>0.04</v>
      </c>
      <c r="S398" s="486"/>
      <c r="T398">
        <v>2</v>
      </c>
      <c r="U398" s="469" t="str">
        <f t="shared" si="80"/>
        <v>C6-R31</v>
      </c>
      <c r="V398">
        <v>6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85"/>
        <v>383</v>
      </c>
      <c r="B399" s="513"/>
      <c r="C399" s="404" t="str">
        <f t="shared" si="81"/>
        <v>C6-R33</v>
      </c>
      <c r="D399" s="405">
        <v>0.45785879629630222</v>
      </c>
      <c r="E399" s="405">
        <v>0.45802083333333926</v>
      </c>
      <c r="F399" s="406">
        <f t="shared" si="95"/>
        <v>1.7</v>
      </c>
      <c r="G399" s="468">
        <f t="shared" si="95"/>
        <v>9.44</v>
      </c>
      <c r="H399" s="407">
        <f t="shared" si="95"/>
        <v>1.2</v>
      </c>
      <c r="I399" s="407">
        <f t="shared" si="87"/>
        <v>11.139999999999999</v>
      </c>
      <c r="J399" s="407">
        <f t="shared" si="82"/>
        <v>11.19</v>
      </c>
      <c r="K399" s="408">
        <f t="shared" si="88"/>
        <v>5.0000000000000711E-2</v>
      </c>
      <c r="L399" s="409">
        <f t="shared" si="89"/>
        <v>0.5</v>
      </c>
      <c r="M399" s="410">
        <f t="shared" si="90"/>
        <v>11.639999999999999</v>
      </c>
      <c r="N399" s="410">
        <f t="shared" si="91"/>
        <v>11.69</v>
      </c>
      <c r="O399" s="411"/>
      <c r="P399" s="485">
        <f t="shared" ca="1" si="92"/>
        <v>0.45787037037037537</v>
      </c>
      <c r="Q399" s="484">
        <f t="shared" ca="1" si="83"/>
        <v>0.45800925925926428</v>
      </c>
      <c r="R399" s="486">
        <v>0.05</v>
      </c>
      <c r="S399" s="486"/>
      <c r="T399">
        <v>3</v>
      </c>
      <c r="U399" s="469" t="str">
        <f t="shared" si="80"/>
        <v>C6-R33</v>
      </c>
      <c r="V399">
        <v>6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85"/>
        <v>384</v>
      </c>
      <c r="B400" s="513"/>
      <c r="C400" s="404" t="str">
        <f t="shared" si="81"/>
        <v>C6-R35</v>
      </c>
      <c r="D400" s="405">
        <v>0.45828703703704299</v>
      </c>
      <c r="E400" s="405">
        <v>0.45846064814815413</v>
      </c>
      <c r="F400" s="406">
        <f t="shared" si="95"/>
        <v>1.7</v>
      </c>
      <c r="G400" s="468">
        <f t="shared" si="95"/>
        <v>9.44</v>
      </c>
      <c r="H400" s="407">
        <f t="shared" si="95"/>
        <v>1.2</v>
      </c>
      <c r="I400" s="407">
        <f t="shared" si="87"/>
        <v>11.139999999999999</v>
      </c>
      <c r="J400" s="407">
        <f t="shared" si="82"/>
        <v>11.179999999999998</v>
      </c>
      <c r="K400" s="408">
        <f t="shared" si="88"/>
        <v>3.9999999999999147E-2</v>
      </c>
      <c r="L400" s="409">
        <f t="shared" si="89"/>
        <v>0.5</v>
      </c>
      <c r="M400" s="410">
        <f t="shared" si="90"/>
        <v>11.639999999999999</v>
      </c>
      <c r="N400" s="410">
        <f t="shared" si="91"/>
        <v>11.679999999999998</v>
      </c>
      <c r="O400" s="411"/>
      <c r="P400" s="485">
        <f t="shared" ca="1" si="92"/>
        <v>0.45828703703704204</v>
      </c>
      <c r="Q400" s="484">
        <f t="shared" ca="1" si="83"/>
        <v>0.45844907407407909</v>
      </c>
      <c r="R400" s="486">
        <v>0.04</v>
      </c>
      <c r="S400" s="486"/>
      <c r="T400">
        <v>4</v>
      </c>
      <c r="U400" s="469" t="str">
        <f t="shared" si="80"/>
        <v>C6-R35</v>
      </c>
      <c r="V400">
        <v>6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85"/>
        <v>385</v>
      </c>
      <c r="B401" s="513"/>
      <c r="C401" s="404" t="str">
        <f t="shared" si="81"/>
        <v>C6-R37</v>
      </c>
      <c r="D401" s="405">
        <v>0.45872685185185785</v>
      </c>
      <c r="E401" s="405">
        <v>0.4588888888888949</v>
      </c>
      <c r="F401" s="406">
        <f t="shared" si="95"/>
        <v>1.7</v>
      </c>
      <c r="G401" s="468">
        <f t="shared" si="95"/>
        <v>9.44</v>
      </c>
      <c r="H401" s="407">
        <f t="shared" si="95"/>
        <v>1.2</v>
      </c>
      <c r="I401" s="407">
        <f t="shared" si="87"/>
        <v>11.139999999999999</v>
      </c>
      <c r="J401" s="407">
        <f t="shared" si="82"/>
        <v>11.179999999999998</v>
      </c>
      <c r="K401" s="408">
        <f t="shared" si="88"/>
        <v>3.9999999999999147E-2</v>
      </c>
      <c r="L401" s="409">
        <f t="shared" si="89"/>
        <v>0.5</v>
      </c>
      <c r="M401" s="410">
        <f t="shared" si="90"/>
        <v>11.639999999999999</v>
      </c>
      <c r="N401" s="410">
        <f t="shared" si="91"/>
        <v>11.679999999999998</v>
      </c>
      <c r="O401" s="411"/>
      <c r="P401" s="485">
        <f t="shared" ca="1" si="92"/>
        <v>0.45869212962963463</v>
      </c>
      <c r="Q401" s="484">
        <f t="shared" ca="1" si="83"/>
        <v>0.45883101851852354</v>
      </c>
      <c r="R401" s="486">
        <v>0.04</v>
      </c>
      <c r="S401" s="486"/>
      <c r="T401">
        <v>5</v>
      </c>
      <c r="U401" s="469" t="str">
        <f t="shared" ref="U401:U464" si="96">W401&amp;V401&amp;"-"&amp;X401&amp;Y401</f>
        <v>C6-R37</v>
      </c>
      <c r="V401">
        <v>6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85"/>
        <v>386</v>
      </c>
      <c r="B402" s="513"/>
      <c r="C402" s="404" t="str">
        <f t="shared" ref="C402:C465" si="97">U402</f>
        <v>C6-R39</v>
      </c>
      <c r="D402" s="405">
        <v>0.45913194444445043</v>
      </c>
      <c r="E402" s="405">
        <v>0.45930555555556157</v>
      </c>
      <c r="F402" s="406">
        <f t="shared" si="95"/>
        <v>1.7</v>
      </c>
      <c r="G402" s="468">
        <f t="shared" si="95"/>
        <v>9.44</v>
      </c>
      <c r="H402" s="407">
        <f t="shared" si="95"/>
        <v>1.2</v>
      </c>
      <c r="I402" s="407">
        <f t="shared" si="87"/>
        <v>11.139999999999999</v>
      </c>
      <c r="J402" s="407">
        <f t="shared" ref="J402:J465" si="98">I402+R402</f>
        <v>11.229999999999999</v>
      </c>
      <c r="K402" s="408">
        <f t="shared" si="88"/>
        <v>8.9999999999999858E-2</v>
      </c>
      <c r="L402" s="409">
        <f t="shared" si="89"/>
        <v>0.5</v>
      </c>
      <c r="M402" s="410">
        <f t="shared" si="90"/>
        <v>11.639999999999999</v>
      </c>
      <c r="N402" s="410">
        <f t="shared" si="91"/>
        <v>11.729999999999999</v>
      </c>
      <c r="O402" s="411"/>
      <c r="P402" s="485">
        <f t="shared" ca="1" si="92"/>
        <v>0.45909722222222726</v>
      </c>
      <c r="Q402" s="484">
        <f t="shared" ref="Q402:Q465" ca="1" si="99">P402+TIME(0,0,RANDBETWEEN(12,15))</f>
        <v>0.45925925925926431</v>
      </c>
      <c r="R402" s="486">
        <v>0.09</v>
      </c>
      <c r="S402" s="486"/>
      <c r="T402">
        <v>6</v>
      </c>
      <c r="U402" s="469" t="str">
        <f t="shared" si="96"/>
        <v>C6-R39</v>
      </c>
      <c r="V402">
        <v>6</v>
      </c>
      <c r="W402" s="470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100">A402+1</f>
        <v>387</v>
      </c>
      <c r="B403" s="513"/>
      <c r="C403" s="404" t="str">
        <f t="shared" si="97"/>
        <v>C6-R41</v>
      </c>
      <c r="D403" s="405">
        <v>0.45958333333333934</v>
      </c>
      <c r="E403" s="405">
        <v>0.45974537037037638</v>
      </c>
      <c r="F403" s="406">
        <f t="shared" ref="F403:H418" si="101">F402</f>
        <v>1.7</v>
      </c>
      <c r="G403" s="468">
        <f t="shared" si="101"/>
        <v>9.44</v>
      </c>
      <c r="H403" s="407">
        <f t="shared" si="101"/>
        <v>1.2</v>
      </c>
      <c r="I403" s="407">
        <f t="shared" ref="I403:I466" si="102">F403+G403</f>
        <v>11.139999999999999</v>
      </c>
      <c r="J403" s="407">
        <f t="shared" si="98"/>
        <v>11.27</v>
      </c>
      <c r="K403" s="408">
        <f t="shared" ref="K403:K466" si="103">J403-I403</f>
        <v>0.13000000000000078</v>
      </c>
      <c r="L403" s="409">
        <f t="shared" ref="L403:L466" si="104">L402</f>
        <v>0.5</v>
      </c>
      <c r="M403" s="410">
        <f t="shared" ref="M403:M466" si="105">I403+L403</f>
        <v>11.639999999999999</v>
      </c>
      <c r="N403" s="410">
        <f t="shared" ref="N403:N466" si="106">J403+L403</f>
        <v>11.77</v>
      </c>
      <c r="O403" s="411"/>
      <c r="P403" s="485">
        <f t="shared" ref="P403:P464" ca="1" si="107">Q402+TIME(0,0,RANDBETWEEN(20,25))</f>
        <v>0.45954861111111617</v>
      </c>
      <c r="Q403" s="484">
        <f t="shared" ca="1" si="99"/>
        <v>0.45972222222222731</v>
      </c>
      <c r="R403" s="486">
        <v>0.13</v>
      </c>
      <c r="S403" s="486"/>
      <c r="T403">
        <v>7</v>
      </c>
      <c r="U403" s="469" t="str">
        <f t="shared" si="96"/>
        <v>C6-R41</v>
      </c>
      <c r="V403">
        <v>6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100"/>
        <v>388</v>
      </c>
      <c r="B404" s="513"/>
      <c r="C404" s="404" t="str">
        <f t="shared" si="97"/>
        <v>C7-R40</v>
      </c>
      <c r="D404" s="405">
        <v>0.45998842592593192</v>
      </c>
      <c r="E404" s="405">
        <v>0.46015046296296896</v>
      </c>
      <c r="F404" s="406">
        <f t="shared" si="101"/>
        <v>1.7</v>
      </c>
      <c r="G404" s="468">
        <f t="shared" si="101"/>
        <v>9.44</v>
      </c>
      <c r="H404" s="407">
        <f t="shared" si="101"/>
        <v>1.2</v>
      </c>
      <c r="I404" s="407">
        <f t="shared" si="102"/>
        <v>11.139999999999999</v>
      </c>
      <c r="J404" s="407">
        <f t="shared" si="98"/>
        <v>11.2</v>
      </c>
      <c r="K404" s="408">
        <f t="shared" si="103"/>
        <v>6.0000000000000497E-2</v>
      </c>
      <c r="L404" s="409">
        <f t="shared" si="104"/>
        <v>0.5</v>
      </c>
      <c r="M404" s="410">
        <f t="shared" si="105"/>
        <v>11.639999999999999</v>
      </c>
      <c r="N404" s="410">
        <f t="shared" si="106"/>
        <v>11.7</v>
      </c>
      <c r="O404" s="411"/>
      <c r="P404" s="485">
        <f t="shared" ca="1" si="107"/>
        <v>0.4599537037037088</v>
      </c>
      <c r="Q404" s="484">
        <f t="shared" ca="1" si="99"/>
        <v>0.46009259259259772</v>
      </c>
      <c r="R404" s="486">
        <v>0.06</v>
      </c>
      <c r="S404" s="486"/>
      <c r="T404">
        <v>8</v>
      </c>
      <c r="U404" s="469" t="str">
        <f t="shared" si="96"/>
        <v>C7-R40</v>
      </c>
      <c r="V404">
        <v>7</v>
      </c>
      <c r="W404" s="470" t="s">
        <v>493</v>
      </c>
      <c r="X404" s="470" t="s">
        <v>494</v>
      </c>
      <c r="Y404">
        <v>40</v>
      </c>
      <c r="Z404" s="400">
        <v>388</v>
      </c>
      <c r="AA404" s="502">
        <v>388</v>
      </c>
    </row>
    <row r="405" spans="1:27" ht="12.75" customHeight="1">
      <c r="A405" s="403">
        <f t="shared" si="100"/>
        <v>389</v>
      </c>
      <c r="B405" s="513"/>
      <c r="C405" s="404" t="str">
        <f t="shared" si="97"/>
        <v>C7-R38</v>
      </c>
      <c r="D405" s="405">
        <v>0.46043981481482082</v>
      </c>
      <c r="E405" s="405">
        <v>0.46060185185185787</v>
      </c>
      <c r="F405" s="406">
        <f t="shared" si="101"/>
        <v>1.7</v>
      </c>
      <c r="G405" s="468">
        <f t="shared" si="101"/>
        <v>9.44</v>
      </c>
      <c r="H405" s="407">
        <f t="shared" si="101"/>
        <v>1.2</v>
      </c>
      <c r="I405" s="407">
        <f t="shared" si="102"/>
        <v>11.139999999999999</v>
      </c>
      <c r="J405" s="407">
        <f t="shared" si="98"/>
        <v>11.219999999999999</v>
      </c>
      <c r="K405" s="408">
        <f t="shared" si="103"/>
        <v>8.0000000000000071E-2</v>
      </c>
      <c r="L405" s="409">
        <f t="shared" si="104"/>
        <v>0.5</v>
      </c>
      <c r="M405" s="410">
        <f t="shared" si="105"/>
        <v>11.639999999999999</v>
      </c>
      <c r="N405" s="410">
        <f t="shared" si="106"/>
        <v>11.719999999999999</v>
      </c>
      <c r="O405" s="411"/>
      <c r="P405" s="485">
        <f t="shared" ca="1" si="107"/>
        <v>0.46038194444444958</v>
      </c>
      <c r="Q405" s="484">
        <f t="shared" ca="1" si="99"/>
        <v>0.46055555555556071</v>
      </c>
      <c r="R405" s="486">
        <v>0.08</v>
      </c>
      <c r="S405" s="486"/>
      <c r="T405">
        <v>9</v>
      </c>
      <c r="U405" s="469" t="str">
        <f t="shared" si="96"/>
        <v>C7-R38</v>
      </c>
      <c r="V405">
        <v>7</v>
      </c>
      <c r="W405" s="470" t="s">
        <v>493</v>
      </c>
      <c r="X405" s="470" t="s">
        <v>494</v>
      </c>
      <c r="Y405">
        <v>38</v>
      </c>
      <c r="Z405" s="400">
        <v>389</v>
      </c>
      <c r="AA405" s="502">
        <v>389</v>
      </c>
    </row>
    <row r="406" spans="1:27" ht="12.75" customHeight="1">
      <c r="A406" s="403">
        <f t="shared" si="100"/>
        <v>390</v>
      </c>
      <c r="B406" s="513"/>
      <c r="C406" s="404" t="str">
        <f t="shared" si="97"/>
        <v>C7-R36</v>
      </c>
      <c r="D406" s="405">
        <v>0.4608564814814875</v>
      </c>
      <c r="E406" s="405">
        <v>0.46103009259259864</v>
      </c>
      <c r="F406" s="406">
        <f t="shared" si="101"/>
        <v>1.7</v>
      </c>
      <c r="G406" s="468">
        <f t="shared" si="101"/>
        <v>9.44</v>
      </c>
      <c r="H406" s="407">
        <f t="shared" si="101"/>
        <v>1.2</v>
      </c>
      <c r="I406" s="407">
        <f t="shared" si="102"/>
        <v>11.139999999999999</v>
      </c>
      <c r="J406" s="407">
        <f t="shared" si="98"/>
        <v>11.259999999999998</v>
      </c>
      <c r="K406" s="408">
        <f t="shared" si="103"/>
        <v>0.11999999999999922</v>
      </c>
      <c r="L406" s="409">
        <f t="shared" si="104"/>
        <v>0.5</v>
      </c>
      <c r="M406" s="410">
        <f t="shared" si="105"/>
        <v>11.639999999999999</v>
      </c>
      <c r="N406" s="410">
        <f t="shared" si="106"/>
        <v>11.759999999999998</v>
      </c>
      <c r="O406" s="411"/>
      <c r="P406" s="485">
        <f t="shared" ca="1" si="107"/>
        <v>0.46084490740741257</v>
      </c>
      <c r="Q406" s="484">
        <f t="shared" ca="1" si="99"/>
        <v>0.46101851851852371</v>
      </c>
      <c r="R406" s="486">
        <v>0.12</v>
      </c>
      <c r="S406" s="486"/>
      <c r="T406">
        <v>10</v>
      </c>
      <c r="U406" s="469" t="str">
        <f t="shared" si="96"/>
        <v>C7-R36</v>
      </c>
      <c r="V406">
        <v>7</v>
      </c>
      <c r="W406" s="470" t="s">
        <v>493</v>
      </c>
      <c r="X406" s="470" t="s">
        <v>494</v>
      </c>
      <c r="Y406">
        <v>36</v>
      </c>
      <c r="Z406" s="400">
        <v>390</v>
      </c>
      <c r="AA406" s="502">
        <v>390</v>
      </c>
    </row>
    <row r="407" spans="1:27" ht="12.75" customHeight="1">
      <c r="A407" s="403">
        <f t="shared" si="100"/>
        <v>391</v>
      </c>
      <c r="B407" s="513"/>
      <c r="C407" s="404" t="str">
        <f t="shared" si="97"/>
        <v>C7-R34</v>
      </c>
      <c r="D407" s="405">
        <v>0.46128472222222827</v>
      </c>
      <c r="E407" s="405">
        <v>0.46142361111111718</v>
      </c>
      <c r="F407" s="406">
        <f t="shared" si="101"/>
        <v>1.7</v>
      </c>
      <c r="G407" s="468">
        <f t="shared" si="101"/>
        <v>9.44</v>
      </c>
      <c r="H407" s="407">
        <f t="shared" si="101"/>
        <v>1.2</v>
      </c>
      <c r="I407" s="407">
        <f t="shared" si="102"/>
        <v>11.139999999999999</v>
      </c>
      <c r="J407" s="407">
        <f t="shared" si="98"/>
        <v>11.29</v>
      </c>
      <c r="K407" s="408">
        <f t="shared" si="103"/>
        <v>0.15000000000000036</v>
      </c>
      <c r="L407" s="409">
        <f t="shared" si="104"/>
        <v>0.5</v>
      </c>
      <c r="M407" s="410">
        <f t="shared" si="105"/>
        <v>11.639999999999999</v>
      </c>
      <c r="N407" s="410">
        <f t="shared" si="106"/>
        <v>11.79</v>
      </c>
      <c r="O407" s="411"/>
      <c r="P407" s="485">
        <f t="shared" ca="1" si="107"/>
        <v>0.46129629629630148</v>
      </c>
      <c r="Q407" s="484">
        <f t="shared" ca="1" si="99"/>
        <v>0.46144675925926443</v>
      </c>
      <c r="R407" s="486">
        <v>0.15</v>
      </c>
      <c r="S407" s="486"/>
      <c r="T407">
        <v>11</v>
      </c>
      <c r="U407" s="469" t="str">
        <f t="shared" si="96"/>
        <v>C7-R34</v>
      </c>
      <c r="V407">
        <v>7</v>
      </c>
      <c r="W407" s="470" t="s">
        <v>493</v>
      </c>
      <c r="X407" s="470" t="s">
        <v>494</v>
      </c>
      <c r="Y407">
        <v>34</v>
      </c>
      <c r="Z407" s="400">
        <v>391</v>
      </c>
      <c r="AA407" s="502">
        <v>391</v>
      </c>
    </row>
    <row r="408" spans="1:27" ht="12.75" customHeight="1">
      <c r="A408" s="403">
        <f t="shared" si="100"/>
        <v>392</v>
      </c>
      <c r="B408" s="513"/>
      <c r="C408" s="404" t="str">
        <f t="shared" si="97"/>
        <v>C7-R32</v>
      </c>
      <c r="D408" s="405">
        <v>0.46166666666667272</v>
      </c>
      <c r="E408" s="405">
        <v>0.46182870370370976</v>
      </c>
      <c r="F408" s="406">
        <f t="shared" si="101"/>
        <v>1.7</v>
      </c>
      <c r="G408" s="468">
        <f t="shared" si="101"/>
        <v>9.44</v>
      </c>
      <c r="H408" s="407">
        <f t="shared" si="101"/>
        <v>1.2</v>
      </c>
      <c r="I408" s="407">
        <f t="shared" si="102"/>
        <v>11.139999999999999</v>
      </c>
      <c r="J408" s="407">
        <f t="shared" si="98"/>
        <v>11.19</v>
      </c>
      <c r="K408" s="408">
        <f t="shared" si="103"/>
        <v>5.0000000000000711E-2</v>
      </c>
      <c r="L408" s="409">
        <f t="shared" si="104"/>
        <v>0.5</v>
      </c>
      <c r="M408" s="410">
        <f t="shared" si="105"/>
        <v>11.639999999999999</v>
      </c>
      <c r="N408" s="410">
        <f t="shared" si="106"/>
        <v>11.69</v>
      </c>
      <c r="O408" s="411"/>
      <c r="P408" s="485">
        <f t="shared" ca="1" si="107"/>
        <v>0.46168981481481997</v>
      </c>
      <c r="Q408" s="484">
        <f t="shared" ca="1" si="99"/>
        <v>0.46182870370370888</v>
      </c>
      <c r="R408" s="486">
        <v>0.05</v>
      </c>
      <c r="S408" s="486"/>
      <c r="T408">
        <v>12</v>
      </c>
      <c r="U408" s="469" t="str">
        <f t="shared" si="96"/>
        <v>C7-R32</v>
      </c>
      <c r="V408">
        <v>7</v>
      </c>
      <c r="W408" s="470" t="s">
        <v>493</v>
      </c>
      <c r="X408" s="470" t="s">
        <v>494</v>
      </c>
      <c r="Y408">
        <v>32</v>
      </c>
      <c r="Z408" s="400">
        <v>392</v>
      </c>
      <c r="AA408" s="502">
        <v>392</v>
      </c>
    </row>
    <row r="409" spans="1:27" ht="12.75" customHeight="1">
      <c r="A409" s="403">
        <f t="shared" si="100"/>
        <v>393</v>
      </c>
      <c r="B409" s="513"/>
      <c r="C409" s="404" t="str">
        <f t="shared" si="97"/>
        <v>C7-R30</v>
      </c>
      <c r="D409" s="405">
        <v>0.4620717592592653</v>
      </c>
      <c r="E409" s="405">
        <v>0.46221064814815421</v>
      </c>
      <c r="F409" s="406">
        <f t="shared" si="101"/>
        <v>1.7</v>
      </c>
      <c r="G409" s="468">
        <f t="shared" si="101"/>
        <v>9.44</v>
      </c>
      <c r="H409" s="407">
        <f t="shared" si="101"/>
        <v>1.2</v>
      </c>
      <c r="I409" s="407">
        <f t="shared" si="102"/>
        <v>11.139999999999999</v>
      </c>
      <c r="J409" s="407">
        <f t="shared" si="98"/>
        <v>11.2</v>
      </c>
      <c r="K409" s="408">
        <f t="shared" si="103"/>
        <v>6.0000000000000497E-2</v>
      </c>
      <c r="L409" s="409">
        <f t="shared" si="104"/>
        <v>0.5</v>
      </c>
      <c r="M409" s="410">
        <f t="shared" si="105"/>
        <v>11.639999999999999</v>
      </c>
      <c r="N409" s="410">
        <f t="shared" si="106"/>
        <v>11.7</v>
      </c>
      <c r="O409" s="411"/>
      <c r="P409" s="485">
        <f t="shared" ca="1" si="107"/>
        <v>0.46211805555556074</v>
      </c>
      <c r="Q409" s="484">
        <f t="shared" ca="1" si="99"/>
        <v>0.46228009259259778</v>
      </c>
      <c r="R409" s="486">
        <v>0.06</v>
      </c>
      <c r="S409" s="486"/>
      <c r="T409">
        <v>13</v>
      </c>
      <c r="U409" s="469" t="str">
        <f t="shared" si="96"/>
        <v>C7-R30</v>
      </c>
      <c r="V409">
        <v>7</v>
      </c>
      <c r="W409" s="470" t="s">
        <v>493</v>
      </c>
      <c r="X409" s="470" t="s">
        <v>494</v>
      </c>
      <c r="Y409">
        <v>30</v>
      </c>
      <c r="Z409" s="400">
        <v>393</v>
      </c>
      <c r="AA409" s="502">
        <v>393</v>
      </c>
    </row>
    <row r="410" spans="1:27" ht="12.75" customHeight="1">
      <c r="A410" s="403">
        <f t="shared" si="100"/>
        <v>394</v>
      </c>
      <c r="B410" s="513"/>
      <c r="C410" s="404" t="str">
        <f t="shared" si="97"/>
        <v>C7-R28</v>
      </c>
      <c r="D410" s="405">
        <v>0.46246527777778385</v>
      </c>
      <c r="E410" s="405">
        <v>0.46262731481482089</v>
      </c>
      <c r="F410" s="406">
        <f t="shared" si="101"/>
        <v>1.7</v>
      </c>
      <c r="G410" s="468">
        <f t="shared" si="101"/>
        <v>9.44</v>
      </c>
      <c r="H410" s="407">
        <f t="shared" si="101"/>
        <v>1.2</v>
      </c>
      <c r="I410" s="407">
        <f t="shared" si="102"/>
        <v>11.139999999999999</v>
      </c>
      <c r="J410" s="407">
        <f t="shared" si="98"/>
        <v>11.229999999999999</v>
      </c>
      <c r="K410" s="408">
        <f t="shared" si="103"/>
        <v>8.9999999999999858E-2</v>
      </c>
      <c r="L410" s="409">
        <f t="shared" si="104"/>
        <v>0.5</v>
      </c>
      <c r="M410" s="410">
        <f t="shared" si="105"/>
        <v>11.639999999999999</v>
      </c>
      <c r="N410" s="410">
        <f t="shared" si="106"/>
        <v>11.729999999999999</v>
      </c>
      <c r="O410" s="411"/>
      <c r="P410" s="485">
        <f t="shared" ca="1" si="107"/>
        <v>0.46253472222222741</v>
      </c>
      <c r="Q410" s="484">
        <f t="shared" ca="1" si="99"/>
        <v>0.46269675925926446</v>
      </c>
      <c r="R410" s="486">
        <v>0.09</v>
      </c>
      <c r="S410" s="486"/>
      <c r="T410">
        <v>14</v>
      </c>
      <c r="U410" s="469" t="str">
        <f t="shared" si="96"/>
        <v>C7-R28</v>
      </c>
      <c r="V410">
        <v>7</v>
      </c>
      <c r="W410" s="470" t="s">
        <v>493</v>
      </c>
      <c r="X410" s="470" t="s">
        <v>494</v>
      </c>
      <c r="Y410">
        <v>28</v>
      </c>
      <c r="Z410" s="400">
        <v>394</v>
      </c>
      <c r="AA410" s="502">
        <v>394</v>
      </c>
    </row>
    <row r="411" spans="1:27" ht="12.75" customHeight="1">
      <c r="A411" s="403">
        <f t="shared" si="100"/>
        <v>395</v>
      </c>
      <c r="B411" s="513"/>
      <c r="C411" s="404" t="str">
        <f t="shared" si="97"/>
        <v>C7-R26</v>
      </c>
      <c r="D411" s="405">
        <v>0.46288194444445052</v>
      </c>
      <c r="E411" s="405">
        <v>0.46302083333333943</v>
      </c>
      <c r="F411" s="406">
        <f t="shared" si="101"/>
        <v>1.7</v>
      </c>
      <c r="G411" s="468">
        <f t="shared" si="101"/>
        <v>9.44</v>
      </c>
      <c r="H411" s="407">
        <f t="shared" si="101"/>
        <v>1.2</v>
      </c>
      <c r="I411" s="407">
        <f t="shared" si="102"/>
        <v>11.139999999999999</v>
      </c>
      <c r="J411" s="407">
        <f t="shared" si="98"/>
        <v>11.149999999999999</v>
      </c>
      <c r="K411" s="408">
        <f t="shared" si="103"/>
        <v>9.9999999999997868E-3</v>
      </c>
      <c r="L411" s="409">
        <f t="shared" si="104"/>
        <v>0.5</v>
      </c>
      <c r="M411" s="410">
        <f t="shared" si="105"/>
        <v>11.639999999999999</v>
      </c>
      <c r="N411" s="410">
        <f t="shared" si="106"/>
        <v>11.649999999999999</v>
      </c>
      <c r="O411" s="411"/>
      <c r="P411" s="485">
        <f t="shared" ca="1" si="107"/>
        <v>0.46295138888889409</v>
      </c>
      <c r="Q411" s="484">
        <f t="shared" ca="1" si="99"/>
        <v>0.46310185185185704</v>
      </c>
      <c r="R411" s="486">
        <v>0.01</v>
      </c>
      <c r="S411" s="486"/>
      <c r="T411">
        <v>15</v>
      </c>
      <c r="U411" s="469" t="str">
        <f t="shared" si="96"/>
        <v>C7-R26</v>
      </c>
      <c r="V411">
        <v>7</v>
      </c>
      <c r="W411" s="470" t="s">
        <v>493</v>
      </c>
      <c r="X411" s="470" t="s">
        <v>494</v>
      </c>
      <c r="Y411">
        <v>26</v>
      </c>
      <c r="Z411" s="400">
        <v>395</v>
      </c>
      <c r="AA411" s="502">
        <v>395</v>
      </c>
    </row>
    <row r="412" spans="1:27" ht="12.75" customHeight="1">
      <c r="A412" s="403">
        <f t="shared" si="100"/>
        <v>396</v>
      </c>
      <c r="B412" s="513"/>
      <c r="C412" s="404" t="str">
        <f t="shared" si="97"/>
        <v>C7-R24</v>
      </c>
      <c r="D412" s="405">
        <v>0.46326388888889497</v>
      </c>
      <c r="E412" s="405">
        <v>0.46343750000000611</v>
      </c>
      <c r="F412" s="406">
        <f t="shared" si="101"/>
        <v>1.7</v>
      </c>
      <c r="G412" s="468">
        <f t="shared" si="101"/>
        <v>9.44</v>
      </c>
      <c r="H412" s="407">
        <f t="shared" si="101"/>
        <v>1.2</v>
      </c>
      <c r="I412" s="407">
        <f t="shared" si="102"/>
        <v>11.139999999999999</v>
      </c>
      <c r="J412" s="407">
        <f t="shared" si="98"/>
        <v>11.19</v>
      </c>
      <c r="K412" s="408">
        <f t="shared" si="103"/>
        <v>5.0000000000000711E-2</v>
      </c>
      <c r="L412" s="409">
        <f t="shared" si="104"/>
        <v>0.5</v>
      </c>
      <c r="M412" s="410">
        <f t="shared" si="105"/>
        <v>11.639999999999999</v>
      </c>
      <c r="N412" s="410">
        <f t="shared" si="106"/>
        <v>11.69</v>
      </c>
      <c r="O412" s="411"/>
      <c r="P412" s="485">
        <f t="shared" ca="1" si="107"/>
        <v>0.46336805555556076</v>
      </c>
      <c r="Q412" s="484">
        <f t="shared" ca="1" si="99"/>
        <v>0.46351851851852371</v>
      </c>
      <c r="R412" s="486">
        <v>0.05</v>
      </c>
      <c r="S412" s="486"/>
      <c r="T412">
        <v>16</v>
      </c>
      <c r="U412" s="469" t="str">
        <f t="shared" si="96"/>
        <v>C7-R24</v>
      </c>
      <c r="V412">
        <v>7</v>
      </c>
      <c r="W412" s="470" t="s">
        <v>493</v>
      </c>
      <c r="X412" s="470" t="s">
        <v>494</v>
      </c>
      <c r="Y412">
        <v>24</v>
      </c>
      <c r="Z412" s="400">
        <v>396</v>
      </c>
      <c r="AA412" s="502">
        <v>396</v>
      </c>
    </row>
    <row r="413" spans="1:27" ht="12.75" customHeight="1">
      <c r="A413" s="403">
        <f t="shared" si="100"/>
        <v>397</v>
      </c>
      <c r="B413" s="513"/>
      <c r="C413" s="404" t="str">
        <f t="shared" si="97"/>
        <v>C7-R22</v>
      </c>
      <c r="D413" s="405">
        <v>0.46368055555556165</v>
      </c>
      <c r="E413" s="405">
        <v>0.4638310185185246</v>
      </c>
      <c r="F413" s="406">
        <f t="shared" si="101"/>
        <v>1.7</v>
      </c>
      <c r="G413" s="468">
        <f t="shared" si="101"/>
        <v>9.44</v>
      </c>
      <c r="H413" s="407">
        <f t="shared" si="101"/>
        <v>1.2</v>
      </c>
      <c r="I413" s="407">
        <f t="shared" si="102"/>
        <v>11.139999999999999</v>
      </c>
      <c r="J413" s="407">
        <f t="shared" si="98"/>
        <v>11.209999999999999</v>
      </c>
      <c r="K413" s="408">
        <f t="shared" si="103"/>
        <v>7.0000000000000284E-2</v>
      </c>
      <c r="L413" s="409">
        <f t="shared" si="104"/>
        <v>0.5</v>
      </c>
      <c r="M413" s="410">
        <f t="shared" si="105"/>
        <v>11.639999999999999</v>
      </c>
      <c r="N413" s="410">
        <f t="shared" si="106"/>
        <v>11.709999999999999</v>
      </c>
      <c r="O413" s="411"/>
      <c r="P413" s="485">
        <f t="shared" ca="1" si="107"/>
        <v>0.46378472222222744</v>
      </c>
      <c r="Q413" s="484">
        <f t="shared" ca="1" si="99"/>
        <v>0.46394675925926449</v>
      </c>
      <c r="R413" s="486">
        <v>7.0000000000000007E-2</v>
      </c>
      <c r="S413" s="486"/>
      <c r="T413">
        <v>17</v>
      </c>
      <c r="U413" s="469" t="str">
        <f t="shared" si="96"/>
        <v>C7-R22</v>
      </c>
      <c r="V413">
        <v>7</v>
      </c>
      <c r="W413" s="470" t="s">
        <v>493</v>
      </c>
      <c r="X413" s="470" t="s">
        <v>494</v>
      </c>
      <c r="Y413">
        <v>22</v>
      </c>
      <c r="Z413" s="400">
        <v>397</v>
      </c>
      <c r="AA413" s="502">
        <v>397</v>
      </c>
    </row>
    <row r="414" spans="1:27" ht="12.75" customHeight="1">
      <c r="A414" s="403">
        <f t="shared" si="100"/>
        <v>398</v>
      </c>
      <c r="B414" s="513"/>
      <c r="C414" s="404" t="str">
        <f t="shared" si="97"/>
        <v>C7-R20</v>
      </c>
      <c r="D414" s="405">
        <v>0.46407407407408013</v>
      </c>
      <c r="E414" s="405">
        <v>0.46421296296296904</v>
      </c>
      <c r="F414" s="406">
        <f t="shared" si="101"/>
        <v>1.7</v>
      </c>
      <c r="G414" s="468">
        <f t="shared" si="101"/>
        <v>9.44</v>
      </c>
      <c r="H414" s="407">
        <f t="shared" si="101"/>
        <v>1.2</v>
      </c>
      <c r="I414" s="407">
        <f t="shared" si="102"/>
        <v>11.139999999999999</v>
      </c>
      <c r="J414" s="407">
        <f t="shared" si="98"/>
        <v>11.169999999999998</v>
      </c>
      <c r="K414" s="408">
        <f t="shared" si="103"/>
        <v>2.9999999999999361E-2</v>
      </c>
      <c r="L414" s="409">
        <f t="shared" si="104"/>
        <v>0.5</v>
      </c>
      <c r="M414" s="410">
        <f t="shared" si="105"/>
        <v>11.639999999999999</v>
      </c>
      <c r="N414" s="410">
        <f t="shared" si="106"/>
        <v>11.669999999999998</v>
      </c>
      <c r="O414" s="411"/>
      <c r="P414" s="485">
        <f t="shared" ca="1" si="107"/>
        <v>0.46423611111111635</v>
      </c>
      <c r="Q414" s="484">
        <f t="shared" ca="1" si="99"/>
        <v>0.46439814814815339</v>
      </c>
      <c r="R414" s="486">
        <v>0.03</v>
      </c>
      <c r="S414" s="486"/>
      <c r="T414">
        <v>18</v>
      </c>
      <c r="U414" s="469" t="str">
        <f t="shared" si="96"/>
        <v>C7-R20</v>
      </c>
      <c r="V414">
        <v>7</v>
      </c>
      <c r="W414" s="470" t="s">
        <v>493</v>
      </c>
      <c r="X414" s="470" t="s">
        <v>494</v>
      </c>
      <c r="Y414">
        <v>20</v>
      </c>
      <c r="Z414" s="400">
        <v>398</v>
      </c>
      <c r="AA414" s="502">
        <v>398</v>
      </c>
    </row>
    <row r="415" spans="1:27" ht="12.75" customHeight="1">
      <c r="A415" s="403">
        <f t="shared" si="100"/>
        <v>399</v>
      </c>
      <c r="B415" s="513"/>
      <c r="C415" s="404" t="str">
        <f t="shared" si="97"/>
        <v>C7-R18</v>
      </c>
      <c r="D415" s="405">
        <v>0.46446759259259868</v>
      </c>
      <c r="E415" s="405">
        <v>0.46460648148148759</v>
      </c>
      <c r="F415" s="406">
        <f t="shared" si="101"/>
        <v>1.7</v>
      </c>
      <c r="G415" s="468">
        <f t="shared" si="101"/>
        <v>9.44</v>
      </c>
      <c r="H415" s="407">
        <f t="shared" si="101"/>
        <v>1.2</v>
      </c>
      <c r="I415" s="407">
        <f t="shared" si="102"/>
        <v>11.139999999999999</v>
      </c>
      <c r="J415" s="407">
        <f t="shared" si="98"/>
        <v>11.169999999999998</v>
      </c>
      <c r="K415" s="408">
        <f t="shared" si="103"/>
        <v>2.9999999999999361E-2</v>
      </c>
      <c r="L415" s="409">
        <f t="shared" si="104"/>
        <v>0.5</v>
      </c>
      <c r="M415" s="410">
        <f t="shared" si="105"/>
        <v>11.639999999999999</v>
      </c>
      <c r="N415" s="410">
        <f t="shared" si="106"/>
        <v>11.669999999999998</v>
      </c>
      <c r="O415" s="411"/>
      <c r="P415" s="485">
        <f t="shared" ca="1" si="107"/>
        <v>0.46467592592593115</v>
      </c>
      <c r="Q415" s="484">
        <f t="shared" ca="1" si="99"/>
        <v>0.4648263888888941</v>
      </c>
      <c r="R415" s="486">
        <v>0.03</v>
      </c>
      <c r="S415" s="486"/>
      <c r="T415">
        <v>19</v>
      </c>
      <c r="U415" s="469" t="str">
        <f t="shared" si="96"/>
        <v>C7-R18</v>
      </c>
      <c r="V415">
        <v>7</v>
      </c>
      <c r="W415" s="470" t="s">
        <v>493</v>
      </c>
      <c r="X415" s="470" t="s">
        <v>494</v>
      </c>
      <c r="Y415">
        <v>18</v>
      </c>
      <c r="Z415" s="400">
        <v>399</v>
      </c>
      <c r="AA415" s="502">
        <v>399</v>
      </c>
    </row>
    <row r="416" spans="1:27" ht="12.75" customHeight="1">
      <c r="A416" s="403">
        <f t="shared" si="100"/>
        <v>400</v>
      </c>
      <c r="B416" s="513"/>
      <c r="C416" s="404" t="str">
        <f t="shared" si="97"/>
        <v>C7-R16</v>
      </c>
      <c r="D416" s="405">
        <v>0.46484953703704313</v>
      </c>
      <c r="E416" s="405">
        <v>0.46502314814815426</v>
      </c>
      <c r="F416" s="406">
        <f t="shared" si="101"/>
        <v>1.7</v>
      </c>
      <c r="G416" s="468">
        <f t="shared" si="101"/>
        <v>9.44</v>
      </c>
      <c r="H416" s="407">
        <f t="shared" si="101"/>
        <v>1.2</v>
      </c>
      <c r="I416" s="407">
        <f t="shared" si="102"/>
        <v>11.139999999999999</v>
      </c>
      <c r="J416" s="407">
        <f t="shared" si="98"/>
        <v>11.28</v>
      </c>
      <c r="K416" s="408">
        <f t="shared" si="103"/>
        <v>0.14000000000000057</v>
      </c>
      <c r="L416" s="409">
        <f t="shared" si="104"/>
        <v>0.5</v>
      </c>
      <c r="M416" s="410">
        <f t="shared" si="105"/>
        <v>11.639999999999999</v>
      </c>
      <c r="N416" s="410">
        <f t="shared" si="106"/>
        <v>11.78</v>
      </c>
      <c r="O416" s="411"/>
      <c r="P416" s="485">
        <f t="shared" ca="1" si="107"/>
        <v>0.46506944444444964</v>
      </c>
      <c r="Q416" s="484">
        <f t="shared" ca="1" si="99"/>
        <v>0.46521990740741259</v>
      </c>
      <c r="R416" s="486">
        <v>0.14000000000000001</v>
      </c>
      <c r="S416" s="486"/>
      <c r="T416">
        <v>20</v>
      </c>
      <c r="U416" s="469" t="str">
        <f t="shared" si="96"/>
        <v>C7-R16</v>
      </c>
      <c r="V416">
        <v>7</v>
      </c>
      <c r="W416" s="470" t="s">
        <v>493</v>
      </c>
      <c r="X416" s="470" t="s">
        <v>494</v>
      </c>
      <c r="Y416">
        <v>16</v>
      </c>
      <c r="Z416" s="400">
        <v>400</v>
      </c>
      <c r="AA416" s="502">
        <v>400</v>
      </c>
    </row>
    <row r="417" spans="1:27" ht="12.75" customHeight="1">
      <c r="A417" s="403">
        <f t="shared" si="100"/>
        <v>401</v>
      </c>
      <c r="B417" s="513"/>
      <c r="C417" s="404" t="str">
        <f t="shared" si="97"/>
        <v>C7-R14</v>
      </c>
      <c r="D417" s="405">
        <v>0.46525462962963576</v>
      </c>
      <c r="E417" s="405">
        <v>0.46539351851852467</v>
      </c>
      <c r="F417" s="406">
        <f t="shared" si="101"/>
        <v>1.7</v>
      </c>
      <c r="G417" s="468">
        <f t="shared" si="101"/>
        <v>9.44</v>
      </c>
      <c r="H417" s="407">
        <f t="shared" si="101"/>
        <v>1.2</v>
      </c>
      <c r="I417" s="407">
        <f t="shared" si="102"/>
        <v>11.139999999999999</v>
      </c>
      <c r="J417" s="407">
        <f t="shared" si="98"/>
        <v>11.209999999999999</v>
      </c>
      <c r="K417" s="408">
        <f t="shared" si="103"/>
        <v>7.0000000000000284E-2</v>
      </c>
      <c r="L417" s="409">
        <f t="shared" si="104"/>
        <v>0.5</v>
      </c>
      <c r="M417" s="410">
        <f t="shared" si="105"/>
        <v>11.639999999999999</v>
      </c>
      <c r="N417" s="410">
        <f t="shared" si="106"/>
        <v>11.709999999999999</v>
      </c>
      <c r="O417" s="411"/>
      <c r="P417" s="485">
        <f t="shared" ca="1" si="107"/>
        <v>0.46545138888889409</v>
      </c>
      <c r="Q417" s="484">
        <f t="shared" ca="1" si="99"/>
        <v>0.46560185185185704</v>
      </c>
      <c r="R417" s="486">
        <v>7.0000000000000007E-2</v>
      </c>
      <c r="S417" s="486"/>
      <c r="T417">
        <v>21</v>
      </c>
      <c r="U417" s="469" t="str">
        <f t="shared" si="96"/>
        <v>C7-R14</v>
      </c>
      <c r="V417">
        <v>7</v>
      </c>
      <c r="W417" s="470" t="s">
        <v>493</v>
      </c>
      <c r="X417" s="470" t="s">
        <v>494</v>
      </c>
      <c r="Y417">
        <v>14</v>
      </c>
      <c r="Z417" s="400">
        <v>401</v>
      </c>
      <c r="AA417" s="502">
        <v>401</v>
      </c>
    </row>
    <row r="418" spans="1:27" ht="12.75" customHeight="1">
      <c r="A418" s="403">
        <f t="shared" si="100"/>
        <v>402</v>
      </c>
      <c r="B418" s="513"/>
      <c r="C418" s="404" t="str">
        <f t="shared" si="97"/>
        <v>C7-R12</v>
      </c>
      <c r="D418" s="405">
        <v>0.46562500000000617</v>
      </c>
      <c r="E418" s="405">
        <v>0.46579861111111731</v>
      </c>
      <c r="F418" s="406">
        <f t="shared" si="101"/>
        <v>1.7</v>
      </c>
      <c r="G418" s="468">
        <f t="shared" si="101"/>
        <v>9.44</v>
      </c>
      <c r="H418" s="407">
        <f t="shared" si="101"/>
        <v>1.2</v>
      </c>
      <c r="I418" s="407">
        <f t="shared" si="102"/>
        <v>11.139999999999999</v>
      </c>
      <c r="J418" s="407">
        <f t="shared" si="98"/>
        <v>11.259999999999998</v>
      </c>
      <c r="K418" s="408">
        <f t="shared" si="103"/>
        <v>0.11999999999999922</v>
      </c>
      <c r="L418" s="409">
        <f t="shared" si="104"/>
        <v>0.5</v>
      </c>
      <c r="M418" s="410">
        <f t="shared" si="105"/>
        <v>11.639999999999999</v>
      </c>
      <c r="N418" s="410">
        <f t="shared" si="106"/>
        <v>11.759999999999998</v>
      </c>
      <c r="O418" s="411"/>
      <c r="P418" s="485">
        <f t="shared" ca="1" si="107"/>
        <v>0.4658912037037089</v>
      </c>
      <c r="Q418" s="484">
        <f t="shared" ca="1" si="99"/>
        <v>0.46603009259259781</v>
      </c>
      <c r="R418" s="486">
        <v>0.12</v>
      </c>
      <c r="S418" s="486"/>
      <c r="T418">
        <v>22</v>
      </c>
      <c r="U418" s="469" t="str">
        <f t="shared" si="96"/>
        <v>C7-R12</v>
      </c>
      <c r="V418">
        <v>7</v>
      </c>
      <c r="W418" s="470" t="s">
        <v>493</v>
      </c>
      <c r="X418" s="470" t="s">
        <v>494</v>
      </c>
      <c r="Y418">
        <v>12</v>
      </c>
      <c r="Z418" s="400">
        <v>402</v>
      </c>
      <c r="AA418" s="502">
        <v>402</v>
      </c>
    </row>
    <row r="419" spans="1:27" ht="12.75" customHeight="1">
      <c r="A419" s="403">
        <f t="shared" si="100"/>
        <v>403</v>
      </c>
      <c r="B419" s="513"/>
      <c r="C419" s="404" t="str">
        <f t="shared" si="97"/>
        <v>C7-R10</v>
      </c>
      <c r="D419" s="405">
        <v>0.46606481481482104</v>
      </c>
      <c r="E419" s="405">
        <v>0.46621527777778399</v>
      </c>
      <c r="F419" s="406">
        <f t="shared" ref="F419:H434" si="108">F418</f>
        <v>1.7</v>
      </c>
      <c r="G419" s="468">
        <f t="shared" si="108"/>
        <v>9.44</v>
      </c>
      <c r="H419" s="407">
        <f t="shared" si="108"/>
        <v>1.2</v>
      </c>
      <c r="I419" s="407">
        <f t="shared" si="102"/>
        <v>11.139999999999999</v>
      </c>
      <c r="J419" s="407">
        <f t="shared" si="98"/>
        <v>11.2</v>
      </c>
      <c r="K419" s="408">
        <f t="shared" si="103"/>
        <v>6.0000000000000497E-2</v>
      </c>
      <c r="L419" s="409">
        <f t="shared" si="104"/>
        <v>0.5</v>
      </c>
      <c r="M419" s="410">
        <f t="shared" si="105"/>
        <v>11.639999999999999</v>
      </c>
      <c r="N419" s="410">
        <f t="shared" si="106"/>
        <v>11.7</v>
      </c>
      <c r="O419" s="411"/>
      <c r="P419" s="485">
        <f t="shared" ca="1" si="107"/>
        <v>0.46629629629630154</v>
      </c>
      <c r="Q419" s="484">
        <f t="shared" ca="1" si="99"/>
        <v>0.46646990740741268</v>
      </c>
      <c r="R419" s="486">
        <v>0.06</v>
      </c>
      <c r="S419" s="486"/>
      <c r="T419">
        <v>23</v>
      </c>
      <c r="U419" s="469" t="str">
        <f t="shared" si="96"/>
        <v>C7-R10</v>
      </c>
      <c r="V419">
        <v>7</v>
      </c>
      <c r="W419" s="470" t="s">
        <v>493</v>
      </c>
      <c r="X419" s="470" t="s">
        <v>494</v>
      </c>
      <c r="Y419">
        <v>10</v>
      </c>
      <c r="Z419" s="400">
        <v>403</v>
      </c>
      <c r="AA419" s="502">
        <v>403</v>
      </c>
    </row>
    <row r="420" spans="1:27" ht="12.75" customHeight="1">
      <c r="A420" s="403">
        <f t="shared" si="100"/>
        <v>404</v>
      </c>
      <c r="B420" s="513"/>
      <c r="C420" s="404" t="str">
        <f t="shared" si="97"/>
        <v>C7-R8</v>
      </c>
      <c r="D420" s="405">
        <v>0.46644675925926549</v>
      </c>
      <c r="E420" s="405">
        <v>0.46659722222222844</v>
      </c>
      <c r="F420" s="406">
        <f t="shared" si="108"/>
        <v>1.7</v>
      </c>
      <c r="G420" s="468">
        <f t="shared" si="108"/>
        <v>9.44</v>
      </c>
      <c r="H420" s="407">
        <f t="shared" si="108"/>
        <v>1.2</v>
      </c>
      <c r="I420" s="407">
        <f t="shared" si="102"/>
        <v>11.139999999999999</v>
      </c>
      <c r="J420" s="407">
        <f t="shared" si="98"/>
        <v>11.249999999999998</v>
      </c>
      <c r="K420" s="408">
        <f t="shared" si="103"/>
        <v>0.10999999999999943</v>
      </c>
      <c r="L420" s="409">
        <f t="shared" si="104"/>
        <v>0.5</v>
      </c>
      <c r="M420" s="410">
        <f t="shared" si="105"/>
        <v>11.639999999999999</v>
      </c>
      <c r="N420" s="410">
        <f t="shared" si="106"/>
        <v>11.749999999999998</v>
      </c>
      <c r="O420" s="411"/>
      <c r="P420" s="485">
        <f t="shared" ca="1" si="107"/>
        <v>0.46672453703704231</v>
      </c>
      <c r="Q420" s="484">
        <f t="shared" ca="1" si="99"/>
        <v>0.46688657407407935</v>
      </c>
      <c r="R420" s="486">
        <v>0.11</v>
      </c>
      <c r="S420" s="486"/>
      <c r="T420">
        <v>24</v>
      </c>
      <c r="U420" s="469" t="str">
        <f t="shared" si="96"/>
        <v>C7-R8</v>
      </c>
      <c r="V420">
        <v>7</v>
      </c>
      <c r="W420" s="470" t="s">
        <v>493</v>
      </c>
      <c r="X420" s="470" t="s">
        <v>494</v>
      </c>
      <c r="Y420">
        <v>8</v>
      </c>
      <c r="Z420" s="400">
        <v>404</v>
      </c>
      <c r="AA420" s="502">
        <v>404</v>
      </c>
    </row>
    <row r="421" spans="1:27" ht="12.75" customHeight="1">
      <c r="A421" s="403">
        <f t="shared" si="100"/>
        <v>405</v>
      </c>
      <c r="B421" s="513"/>
      <c r="C421" s="404" t="str">
        <f t="shared" si="97"/>
        <v>C7-R6</v>
      </c>
      <c r="D421" s="405">
        <v>0.4668865740740803</v>
      </c>
      <c r="E421" s="405">
        <v>0.46704861111111734</v>
      </c>
      <c r="F421" s="406">
        <f t="shared" si="108"/>
        <v>1.7</v>
      </c>
      <c r="G421" s="468">
        <f t="shared" si="108"/>
        <v>9.44</v>
      </c>
      <c r="H421" s="407">
        <f t="shared" si="108"/>
        <v>1.2</v>
      </c>
      <c r="I421" s="407">
        <f t="shared" si="102"/>
        <v>11.139999999999999</v>
      </c>
      <c r="J421" s="407">
        <f t="shared" si="98"/>
        <v>11.28</v>
      </c>
      <c r="K421" s="408">
        <f t="shared" si="103"/>
        <v>0.14000000000000057</v>
      </c>
      <c r="L421" s="409">
        <f t="shared" si="104"/>
        <v>0.5</v>
      </c>
      <c r="M421" s="410">
        <f t="shared" si="105"/>
        <v>11.639999999999999</v>
      </c>
      <c r="N421" s="410">
        <f t="shared" si="106"/>
        <v>11.78</v>
      </c>
      <c r="O421" s="411"/>
      <c r="P421" s="485">
        <f t="shared" ca="1" si="107"/>
        <v>0.46711805555556085</v>
      </c>
      <c r="Q421" s="484">
        <f t="shared" ca="1" si="99"/>
        <v>0.4672800925925979</v>
      </c>
      <c r="R421" s="486">
        <v>0.14000000000000001</v>
      </c>
      <c r="S421" s="486"/>
      <c r="T421">
        <v>25</v>
      </c>
      <c r="U421" s="469" t="str">
        <f t="shared" si="96"/>
        <v>C7-R6</v>
      </c>
      <c r="V421">
        <v>7</v>
      </c>
      <c r="W421" s="470" t="s">
        <v>493</v>
      </c>
      <c r="X421" s="470" t="s">
        <v>494</v>
      </c>
      <c r="Y421">
        <v>6</v>
      </c>
      <c r="Z421" s="400">
        <v>405</v>
      </c>
      <c r="AA421" s="502">
        <v>405</v>
      </c>
    </row>
    <row r="422" spans="1:27" ht="12.75" customHeight="1">
      <c r="A422" s="403">
        <f t="shared" si="100"/>
        <v>406</v>
      </c>
      <c r="B422" s="513"/>
      <c r="C422" s="404" t="str">
        <f t="shared" si="97"/>
        <v>C7-R4</v>
      </c>
      <c r="D422" s="405">
        <v>0.46728009259259884</v>
      </c>
      <c r="E422" s="405">
        <v>0.46744212962963588</v>
      </c>
      <c r="F422" s="406">
        <f t="shared" si="108"/>
        <v>1.7</v>
      </c>
      <c r="G422" s="468">
        <f t="shared" si="108"/>
        <v>9.44</v>
      </c>
      <c r="H422" s="407">
        <f t="shared" si="108"/>
        <v>1.2</v>
      </c>
      <c r="I422" s="407">
        <f t="shared" si="102"/>
        <v>11.139999999999999</v>
      </c>
      <c r="J422" s="407">
        <f t="shared" si="98"/>
        <v>11.249999999999998</v>
      </c>
      <c r="K422" s="408">
        <f t="shared" si="103"/>
        <v>0.10999999999999943</v>
      </c>
      <c r="L422" s="409">
        <f t="shared" si="104"/>
        <v>0.5</v>
      </c>
      <c r="M422" s="410">
        <f t="shared" si="105"/>
        <v>11.639999999999999</v>
      </c>
      <c r="N422" s="410">
        <f t="shared" si="106"/>
        <v>11.749999999999998</v>
      </c>
      <c r="O422" s="411"/>
      <c r="P422" s="485">
        <f t="shared" ca="1" si="107"/>
        <v>0.46753472222222753</v>
      </c>
      <c r="Q422" s="484">
        <f t="shared" ca="1" si="99"/>
        <v>0.46768518518519048</v>
      </c>
      <c r="R422" s="486">
        <v>0.11</v>
      </c>
      <c r="S422" s="486"/>
      <c r="T422">
        <v>26</v>
      </c>
      <c r="U422" s="469" t="str">
        <f t="shared" si="96"/>
        <v>C7-R4</v>
      </c>
      <c r="V422">
        <v>7</v>
      </c>
      <c r="W422" s="470" t="s">
        <v>493</v>
      </c>
      <c r="X422" s="470" t="s">
        <v>494</v>
      </c>
      <c r="Y422">
        <v>4</v>
      </c>
      <c r="Z422" s="400">
        <v>406</v>
      </c>
      <c r="AA422" s="502">
        <v>406</v>
      </c>
    </row>
    <row r="423" spans="1:27" ht="12.75" customHeight="1">
      <c r="A423" s="403">
        <f t="shared" si="100"/>
        <v>407</v>
      </c>
      <c r="B423" s="513"/>
      <c r="C423" s="404" t="str">
        <f t="shared" si="97"/>
        <v>C7-R2</v>
      </c>
      <c r="D423" s="405">
        <v>0.46769675925926552</v>
      </c>
      <c r="E423" s="405">
        <v>0.46787037037037665</v>
      </c>
      <c r="F423" s="406">
        <f t="shared" si="108"/>
        <v>1.7</v>
      </c>
      <c r="G423" s="468">
        <f t="shared" si="108"/>
        <v>9.44</v>
      </c>
      <c r="H423" s="407">
        <f t="shared" si="108"/>
        <v>1.2</v>
      </c>
      <c r="I423" s="407">
        <f t="shared" si="102"/>
        <v>11.139999999999999</v>
      </c>
      <c r="J423" s="407">
        <f t="shared" si="98"/>
        <v>11.169999999999998</v>
      </c>
      <c r="K423" s="408">
        <f t="shared" si="103"/>
        <v>2.9999999999999361E-2</v>
      </c>
      <c r="L423" s="409">
        <f t="shared" si="104"/>
        <v>0.5</v>
      </c>
      <c r="M423" s="410">
        <f t="shared" si="105"/>
        <v>11.639999999999999</v>
      </c>
      <c r="N423" s="410">
        <f t="shared" si="106"/>
        <v>11.669999999999998</v>
      </c>
      <c r="O423" s="411"/>
      <c r="P423" s="485">
        <f t="shared" ca="1" si="107"/>
        <v>0.46791666666667198</v>
      </c>
      <c r="Q423" s="484">
        <f t="shared" ca="1" si="99"/>
        <v>0.46805555555556089</v>
      </c>
      <c r="R423" s="486">
        <v>0.03</v>
      </c>
      <c r="S423" s="486"/>
      <c r="T423">
        <v>1</v>
      </c>
      <c r="U423" s="469" t="str">
        <f t="shared" si="96"/>
        <v>C7-R2</v>
      </c>
      <c r="V423">
        <v>7</v>
      </c>
      <c r="W423" s="470" t="s">
        <v>493</v>
      </c>
      <c r="X423" s="470" t="s">
        <v>494</v>
      </c>
      <c r="Y423">
        <v>2</v>
      </c>
      <c r="Z423" s="400">
        <v>407</v>
      </c>
      <c r="AA423" s="502">
        <v>407</v>
      </c>
    </row>
    <row r="424" spans="1:27" ht="12.75" customHeight="1">
      <c r="A424" s="403">
        <f t="shared" si="100"/>
        <v>408</v>
      </c>
      <c r="B424" s="513"/>
      <c r="C424" s="404" t="str">
        <f t="shared" si="97"/>
        <v>C8-R1</v>
      </c>
      <c r="D424" s="405">
        <v>0.46815972222222851</v>
      </c>
      <c r="E424" s="405">
        <v>0.46829861111111742</v>
      </c>
      <c r="F424" s="406">
        <f t="shared" si="108"/>
        <v>1.7</v>
      </c>
      <c r="G424" s="468">
        <f t="shared" si="108"/>
        <v>9.44</v>
      </c>
      <c r="H424" s="407">
        <f t="shared" si="108"/>
        <v>1.2</v>
      </c>
      <c r="I424" s="407">
        <f t="shared" si="102"/>
        <v>11.139999999999999</v>
      </c>
      <c r="J424" s="407">
        <f t="shared" si="98"/>
        <v>11.19</v>
      </c>
      <c r="K424" s="408">
        <f t="shared" si="103"/>
        <v>5.0000000000000711E-2</v>
      </c>
      <c r="L424" s="409">
        <f t="shared" si="104"/>
        <v>0.5</v>
      </c>
      <c r="M424" s="410">
        <f t="shared" si="105"/>
        <v>11.639999999999999</v>
      </c>
      <c r="N424" s="410">
        <f t="shared" si="106"/>
        <v>11.69</v>
      </c>
      <c r="O424" s="411"/>
      <c r="P424" s="485">
        <f t="shared" ca="1" si="107"/>
        <v>0.46834490740741275</v>
      </c>
      <c r="Q424" s="484">
        <f t="shared" ca="1" si="99"/>
        <v>0.4684953703703757</v>
      </c>
      <c r="R424" s="486">
        <v>0.05</v>
      </c>
      <c r="S424" s="486"/>
      <c r="T424">
        <v>2</v>
      </c>
      <c r="U424" s="469" t="str">
        <f t="shared" si="96"/>
        <v>C8-R1</v>
      </c>
      <c r="V424">
        <v>8</v>
      </c>
      <c r="W424" s="470" t="s">
        <v>493</v>
      </c>
      <c r="X424" s="470" t="s">
        <v>494</v>
      </c>
      <c r="Y424">
        <v>1</v>
      </c>
      <c r="Z424" s="400">
        <v>408</v>
      </c>
      <c r="AA424" s="502">
        <v>408</v>
      </c>
    </row>
    <row r="425" spans="1:27" ht="12.75" customHeight="1">
      <c r="A425" s="403">
        <f t="shared" si="100"/>
        <v>409</v>
      </c>
      <c r="B425" s="513"/>
      <c r="C425" s="404" t="str">
        <f t="shared" si="97"/>
        <v>C8-R3</v>
      </c>
      <c r="D425" s="405">
        <v>0.46857638888889519</v>
      </c>
      <c r="E425" s="405">
        <v>0.46873842592593223</v>
      </c>
      <c r="F425" s="406">
        <f t="shared" si="108"/>
        <v>1.7</v>
      </c>
      <c r="G425" s="468">
        <f t="shared" si="108"/>
        <v>9.44</v>
      </c>
      <c r="H425" s="407">
        <f t="shared" si="108"/>
        <v>1.2</v>
      </c>
      <c r="I425" s="407">
        <f t="shared" si="102"/>
        <v>11.139999999999999</v>
      </c>
      <c r="J425" s="407">
        <f t="shared" si="98"/>
        <v>11.159999999999998</v>
      </c>
      <c r="K425" s="408">
        <f t="shared" si="103"/>
        <v>1.9999999999999574E-2</v>
      </c>
      <c r="L425" s="409">
        <f t="shared" si="104"/>
        <v>0.5</v>
      </c>
      <c r="M425" s="410">
        <f t="shared" si="105"/>
        <v>11.639999999999999</v>
      </c>
      <c r="N425" s="410">
        <f t="shared" si="106"/>
        <v>11.659999999999998</v>
      </c>
      <c r="O425" s="411"/>
      <c r="P425" s="485">
        <f t="shared" ca="1" si="107"/>
        <v>0.46875000000000533</v>
      </c>
      <c r="Q425" s="484">
        <f t="shared" ca="1" si="99"/>
        <v>0.46891203703704237</v>
      </c>
      <c r="R425" s="486">
        <v>0.02</v>
      </c>
      <c r="S425" s="486"/>
      <c r="T425">
        <v>3</v>
      </c>
      <c r="U425" s="469" t="str">
        <f t="shared" si="96"/>
        <v>C8-R3</v>
      </c>
      <c r="V425">
        <v>8</v>
      </c>
      <c r="W425" s="470" t="s">
        <v>493</v>
      </c>
      <c r="X425" s="470" t="s">
        <v>494</v>
      </c>
      <c r="Y425">
        <v>3</v>
      </c>
      <c r="Z425" s="400">
        <v>409</v>
      </c>
      <c r="AA425" s="502">
        <v>409</v>
      </c>
    </row>
    <row r="426" spans="1:27" ht="12.75" customHeight="1">
      <c r="A426" s="403">
        <f t="shared" si="100"/>
        <v>410</v>
      </c>
      <c r="B426" s="513"/>
      <c r="C426" s="404" t="str">
        <f t="shared" si="97"/>
        <v>C8-R5</v>
      </c>
      <c r="D426" s="405">
        <v>0.46898148148148777</v>
      </c>
      <c r="E426" s="405">
        <v>0.46913194444445072</v>
      </c>
      <c r="F426" s="406">
        <f t="shared" si="108"/>
        <v>1.7</v>
      </c>
      <c r="G426" s="468">
        <f t="shared" si="108"/>
        <v>9.44</v>
      </c>
      <c r="H426" s="407">
        <f t="shared" si="108"/>
        <v>1.2</v>
      </c>
      <c r="I426" s="407">
        <f t="shared" si="102"/>
        <v>11.139999999999999</v>
      </c>
      <c r="J426" s="407">
        <f t="shared" si="98"/>
        <v>11.28</v>
      </c>
      <c r="K426" s="408">
        <f t="shared" si="103"/>
        <v>0.14000000000000057</v>
      </c>
      <c r="L426" s="409">
        <f t="shared" si="104"/>
        <v>0.5</v>
      </c>
      <c r="M426" s="410">
        <f t="shared" si="105"/>
        <v>11.639999999999999</v>
      </c>
      <c r="N426" s="410">
        <f t="shared" si="106"/>
        <v>11.78</v>
      </c>
      <c r="O426" s="411"/>
      <c r="P426" s="485">
        <f t="shared" ca="1" si="107"/>
        <v>0.46914351851852387</v>
      </c>
      <c r="Q426" s="484">
        <f t="shared" ca="1" si="99"/>
        <v>0.46931712962963501</v>
      </c>
      <c r="R426" s="486">
        <v>0.14000000000000001</v>
      </c>
      <c r="S426" s="486"/>
      <c r="T426">
        <v>4</v>
      </c>
      <c r="U426" s="469" t="str">
        <f t="shared" si="96"/>
        <v>C8-R5</v>
      </c>
      <c r="V426">
        <v>8</v>
      </c>
      <c r="W426" s="470" t="s">
        <v>493</v>
      </c>
      <c r="X426" s="470" t="s">
        <v>494</v>
      </c>
      <c r="Y426">
        <v>5</v>
      </c>
      <c r="Z426" s="400">
        <v>410</v>
      </c>
      <c r="AA426" s="502">
        <v>410</v>
      </c>
    </row>
    <row r="427" spans="1:27" ht="12.75" customHeight="1">
      <c r="A427" s="403">
        <f t="shared" si="100"/>
        <v>411</v>
      </c>
      <c r="B427" s="513" t="str">
        <f>D12</f>
        <v>KM8+940, KM9+009,80</v>
      </c>
      <c r="C427" s="404" t="str">
        <f t="shared" si="97"/>
        <v>C8-R7</v>
      </c>
      <c r="D427" s="405">
        <v>0.46938657407408035</v>
      </c>
      <c r="E427" s="405">
        <v>0.46952546296296926</v>
      </c>
      <c r="F427" s="406">
        <f t="shared" si="108"/>
        <v>1.7</v>
      </c>
      <c r="G427" s="468">
        <f t="shared" si="108"/>
        <v>9.44</v>
      </c>
      <c r="H427" s="407">
        <f t="shared" si="108"/>
        <v>1.2</v>
      </c>
      <c r="I427" s="407">
        <f t="shared" si="102"/>
        <v>11.139999999999999</v>
      </c>
      <c r="J427" s="407">
        <f t="shared" si="98"/>
        <v>11.219999999999999</v>
      </c>
      <c r="K427" s="408">
        <f t="shared" si="103"/>
        <v>8.0000000000000071E-2</v>
      </c>
      <c r="L427" s="409">
        <f t="shared" si="104"/>
        <v>0.5</v>
      </c>
      <c r="M427" s="410">
        <f t="shared" si="105"/>
        <v>11.639999999999999</v>
      </c>
      <c r="N427" s="410">
        <f t="shared" si="106"/>
        <v>11.719999999999999</v>
      </c>
      <c r="O427" s="411"/>
      <c r="P427" s="485">
        <f t="shared" ca="1" si="107"/>
        <v>0.46957175925926464</v>
      </c>
      <c r="Q427" s="484">
        <f t="shared" ca="1" si="99"/>
        <v>0.46972222222222759</v>
      </c>
      <c r="R427" s="486">
        <v>0.08</v>
      </c>
      <c r="S427" s="486"/>
      <c r="T427">
        <v>5</v>
      </c>
      <c r="U427" s="469" t="str">
        <f t="shared" si="96"/>
        <v>C8-R7</v>
      </c>
      <c r="V427">
        <v>8</v>
      </c>
      <c r="W427" s="470" t="s">
        <v>493</v>
      </c>
      <c r="X427" s="470" t="s">
        <v>494</v>
      </c>
      <c r="Y427">
        <v>7</v>
      </c>
      <c r="Z427" s="400">
        <v>411</v>
      </c>
      <c r="AA427" s="502">
        <v>411</v>
      </c>
    </row>
    <row r="428" spans="1:27" ht="12.75" customHeight="1">
      <c r="A428" s="403">
        <f t="shared" si="100"/>
        <v>412</v>
      </c>
      <c r="B428" s="513"/>
      <c r="C428" s="404" t="str">
        <f t="shared" si="97"/>
        <v>C8-R9</v>
      </c>
      <c r="D428" s="405">
        <v>0.46979166666667299</v>
      </c>
      <c r="E428" s="405">
        <v>0.4699305555555619</v>
      </c>
      <c r="F428" s="406">
        <f t="shared" si="108"/>
        <v>1.7</v>
      </c>
      <c r="G428" s="468">
        <f t="shared" si="108"/>
        <v>9.44</v>
      </c>
      <c r="H428" s="407">
        <f t="shared" si="108"/>
        <v>1.2</v>
      </c>
      <c r="I428" s="407">
        <f t="shared" si="102"/>
        <v>11.139999999999999</v>
      </c>
      <c r="J428" s="407">
        <f t="shared" si="98"/>
        <v>11.2</v>
      </c>
      <c r="K428" s="408">
        <f t="shared" si="103"/>
        <v>6.0000000000000497E-2</v>
      </c>
      <c r="L428" s="409">
        <f t="shared" si="104"/>
        <v>0.5</v>
      </c>
      <c r="M428" s="410">
        <f t="shared" si="105"/>
        <v>11.639999999999999</v>
      </c>
      <c r="N428" s="410">
        <f t="shared" si="106"/>
        <v>11.7</v>
      </c>
      <c r="O428" s="411"/>
      <c r="P428" s="485">
        <f t="shared" ca="1" si="107"/>
        <v>0.46996527777778313</v>
      </c>
      <c r="Q428" s="484">
        <f t="shared" ca="1" si="99"/>
        <v>0.47010416666667204</v>
      </c>
      <c r="R428" s="486">
        <v>0.06</v>
      </c>
      <c r="S428" s="486"/>
      <c r="T428">
        <v>6</v>
      </c>
      <c r="U428" s="469" t="str">
        <f t="shared" si="96"/>
        <v>C8-R9</v>
      </c>
      <c r="V428">
        <v>8</v>
      </c>
      <c r="W428" s="470" t="s">
        <v>493</v>
      </c>
      <c r="X428" s="470" t="s">
        <v>494</v>
      </c>
      <c r="Y428">
        <v>9</v>
      </c>
      <c r="Z428" s="400">
        <v>412</v>
      </c>
      <c r="AA428" s="502">
        <v>412</v>
      </c>
    </row>
    <row r="429" spans="1:27" ht="12.75" customHeight="1">
      <c r="A429" s="403">
        <f t="shared" si="100"/>
        <v>413</v>
      </c>
      <c r="B429" s="513"/>
      <c r="C429" s="404" t="str">
        <f t="shared" si="97"/>
        <v>C8-R11</v>
      </c>
      <c r="D429" s="405">
        <v>0.4701620370370434</v>
      </c>
      <c r="E429" s="405">
        <v>0.47032407407408044</v>
      </c>
      <c r="F429" s="406">
        <f t="shared" si="108"/>
        <v>1.7</v>
      </c>
      <c r="G429" s="468">
        <f t="shared" si="108"/>
        <v>9.44</v>
      </c>
      <c r="H429" s="407">
        <f t="shared" si="108"/>
        <v>1.2</v>
      </c>
      <c r="I429" s="407">
        <f t="shared" si="102"/>
        <v>11.139999999999999</v>
      </c>
      <c r="J429" s="407">
        <f t="shared" si="98"/>
        <v>11.149999999999999</v>
      </c>
      <c r="K429" s="408">
        <f t="shared" si="103"/>
        <v>9.9999999999997868E-3</v>
      </c>
      <c r="L429" s="409">
        <f t="shared" si="104"/>
        <v>0.5</v>
      </c>
      <c r="M429" s="410">
        <f t="shared" si="105"/>
        <v>11.639999999999999</v>
      </c>
      <c r="N429" s="410">
        <f t="shared" si="106"/>
        <v>11.649999999999999</v>
      </c>
      <c r="O429" s="411"/>
      <c r="P429" s="485">
        <f t="shared" ca="1" si="107"/>
        <v>0.47038194444444981</v>
      </c>
      <c r="Q429" s="484">
        <f t="shared" ca="1" si="99"/>
        <v>0.47053240740741276</v>
      </c>
      <c r="R429" s="486">
        <v>0.01</v>
      </c>
      <c r="S429" s="486"/>
      <c r="T429">
        <v>7</v>
      </c>
      <c r="U429" s="469" t="str">
        <f t="shared" si="96"/>
        <v>C8-R11</v>
      </c>
      <c r="V429">
        <v>8</v>
      </c>
      <c r="W429" s="470" t="s">
        <v>493</v>
      </c>
      <c r="X429" s="470" t="s">
        <v>494</v>
      </c>
      <c r="Y429">
        <v>11</v>
      </c>
      <c r="Z429" s="400">
        <v>413</v>
      </c>
      <c r="AA429" s="502">
        <v>413</v>
      </c>
    </row>
    <row r="430" spans="1:27" ht="12.75" customHeight="1">
      <c r="A430" s="403">
        <f t="shared" si="100"/>
        <v>414</v>
      </c>
      <c r="B430" s="513"/>
      <c r="C430" s="404" t="str">
        <f t="shared" si="97"/>
        <v>C8-R13</v>
      </c>
      <c r="D430" s="405">
        <v>0.47056712962963598</v>
      </c>
      <c r="E430" s="405">
        <v>0.47072916666667303</v>
      </c>
      <c r="F430" s="406">
        <f t="shared" si="108"/>
        <v>1.7</v>
      </c>
      <c r="G430" s="468">
        <f t="shared" si="108"/>
        <v>9.44</v>
      </c>
      <c r="H430" s="407">
        <f t="shared" si="108"/>
        <v>1.2</v>
      </c>
      <c r="I430" s="407">
        <f t="shared" si="102"/>
        <v>11.139999999999999</v>
      </c>
      <c r="J430" s="407">
        <f t="shared" si="98"/>
        <v>11.169999999999998</v>
      </c>
      <c r="K430" s="408">
        <f t="shared" si="103"/>
        <v>2.9999999999999361E-2</v>
      </c>
      <c r="L430" s="409">
        <f t="shared" si="104"/>
        <v>0.5</v>
      </c>
      <c r="M430" s="410">
        <f t="shared" si="105"/>
        <v>11.639999999999999</v>
      </c>
      <c r="N430" s="410">
        <f t="shared" si="106"/>
        <v>11.669999999999998</v>
      </c>
      <c r="O430" s="411"/>
      <c r="P430" s="485">
        <f t="shared" ca="1" si="107"/>
        <v>0.47082175925926462</v>
      </c>
      <c r="Q430" s="484">
        <f t="shared" ca="1" si="99"/>
        <v>0.47098379629630166</v>
      </c>
      <c r="R430" s="486">
        <v>0.03</v>
      </c>
      <c r="S430" s="486"/>
      <c r="T430">
        <v>8</v>
      </c>
      <c r="U430" s="469" t="str">
        <f t="shared" si="96"/>
        <v>C8-R13</v>
      </c>
      <c r="V430">
        <v>8</v>
      </c>
      <c r="W430" s="470" t="s">
        <v>493</v>
      </c>
      <c r="X430" s="470" t="s">
        <v>494</v>
      </c>
      <c r="Y430">
        <v>13</v>
      </c>
      <c r="Z430" s="400">
        <v>414</v>
      </c>
      <c r="AA430" s="502">
        <v>414</v>
      </c>
    </row>
    <row r="431" spans="1:27" ht="12.75" customHeight="1">
      <c r="A431" s="403">
        <f t="shared" si="100"/>
        <v>415</v>
      </c>
      <c r="B431" s="513"/>
      <c r="C431" s="404" t="str">
        <f t="shared" si="97"/>
        <v>C8-R15</v>
      </c>
      <c r="D431" s="405">
        <v>0.47099537037037675</v>
      </c>
      <c r="E431" s="405">
        <v>0.47113425925926566</v>
      </c>
      <c r="F431" s="406">
        <f t="shared" si="108"/>
        <v>1.7</v>
      </c>
      <c r="G431" s="468">
        <f t="shared" si="108"/>
        <v>9.44</v>
      </c>
      <c r="H431" s="407">
        <f t="shared" si="108"/>
        <v>1.2</v>
      </c>
      <c r="I431" s="407">
        <f t="shared" si="102"/>
        <v>11.139999999999999</v>
      </c>
      <c r="J431" s="407">
        <f t="shared" si="98"/>
        <v>11.29</v>
      </c>
      <c r="K431" s="408">
        <f t="shared" si="103"/>
        <v>0.15000000000000036</v>
      </c>
      <c r="L431" s="409">
        <f t="shared" si="104"/>
        <v>0.5</v>
      </c>
      <c r="M431" s="410">
        <f t="shared" si="105"/>
        <v>11.639999999999999</v>
      </c>
      <c r="N431" s="410">
        <f t="shared" si="106"/>
        <v>11.79</v>
      </c>
      <c r="O431" s="411"/>
      <c r="P431" s="485">
        <f t="shared" ca="1" si="107"/>
        <v>0.47127314814815352</v>
      </c>
      <c r="Q431" s="484">
        <f t="shared" ca="1" si="99"/>
        <v>0.47141203703704243</v>
      </c>
      <c r="R431" s="486">
        <v>0.15</v>
      </c>
      <c r="S431" s="486"/>
      <c r="T431">
        <v>9</v>
      </c>
      <c r="U431" s="469" t="str">
        <f t="shared" si="96"/>
        <v>C8-R15</v>
      </c>
      <c r="V431">
        <v>8</v>
      </c>
      <c r="W431" s="470" t="s">
        <v>493</v>
      </c>
      <c r="X431" s="470" t="s">
        <v>494</v>
      </c>
      <c r="Y431">
        <v>15</v>
      </c>
      <c r="Z431" s="400">
        <v>415</v>
      </c>
      <c r="AA431" s="502">
        <v>415</v>
      </c>
    </row>
    <row r="432" spans="1:27" ht="12.75" customHeight="1">
      <c r="A432" s="403">
        <f t="shared" si="100"/>
        <v>416</v>
      </c>
      <c r="B432" s="513"/>
      <c r="C432" s="404" t="str">
        <f t="shared" si="97"/>
        <v>C8-R17</v>
      </c>
      <c r="D432" s="405">
        <v>0.47140046296296939</v>
      </c>
      <c r="E432" s="405">
        <v>0.47157407407408053</v>
      </c>
      <c r="F432" s="406">
        <f t="shared" si="108"/>
        <v>1.7</v>
      </c>
      <c r="G432" s="468">
        <f t="shared" si="108"/>
        <v>9.44</v>
      </c>
      <c r="H432" s="407">
        <f t="shared" si="108"/>
        <v>1.2</v>
      </c>
      <c r="I432" s="407">
        <f t="shared" si="102"/>
        <v>11.139999999999999</v>
      </c>
      <c r="J432" s="407">
        <f t="shared" si="98"/>
        <v>11.29</v>
      </c>
      <c r="K432" s="408">
        <f t="shared" si="103"/>
        <v>0.15000000000000036</v>
      </c>
      <c r="L432" s="409">
        <f t="shared" si="104"/>
        <v>0.5</v>
      </c>
      <c r="M432" s="410">
        <f t="shared" si="105"/>
        <v>11.639999999999999</v>
      </c>
      <c r="N432" s="410">
        <f t="shared" si="106"/>
        <v>11.79</v>
      </c>
      <c r="O432" s="411"/>
      <c r="P432" s="485">
        <f t="shared" ca="1" si="107"/>
        <v>0.47170138888889429</v>
      </c>
      <c r="Q432" s="484">
        <f t="shared" ca="1" si="99"/>
        <v>0.47186342592593133</v>
      </c>
      <c r="R432" s="486">
        <v>0.15</v>
      </c>
      <c r="S432" s="486"/>
      <c r="T432">
        <v>10</v>
      </c>
      <c r="U432" s="469" t="str">
        <f t="shared" si="96"/>
        <v>C8-R17</v>
      </c>
      <c r="V432">
        <v>8</v>
      </c>
      <c r="W432" s="470" t="s">
        <v>493</v>
      </c>
      <c r="X432" s="470" t="s">
        <v>494</v>
      </c>
      <c r="Y432">
        <v>17</v>
      </c>
      <c r="Z432" s="400">
        <v>416</v>
      </c>
      <c r="AA432" s="502">
        <v>416</v>
      </c>
    </row>
    <row r="433" spans="1:27" ht="12.75" customHeight="1">
      <c r="A433" s="403">
        <f t="shared" si="100"/>
        <v>417</v>
      </c>
      <c r="B433" s="513"/>
      <c r="C433" s="404" t="str">
        <f t="shared" si="97"/>
        <v>C8-R19</v>
      </c>
      <c r="D433" s="405">
        <v>0.47180555555556203</v>
      </c>
      <c r="E433" s="405">
        <v>0.47197916666667317</v>
      </c>
      <c r="F433" s="406">
        <f t="shared" si="108"/>
        <v>1.7</v>
      </c>
      <c r="G433" s="468">
        <f t="shared" si="108"/>
        <v>9.44</v>
      </c>
      <c r="H433" s="407">
        <f t="shared" si="108"/>
        <v>1.2</v>
      </c>
      <c r="I433" s="407">
        <f t="shared" si="102"/>
        <v>11.139999999999999</v>
      </c>
      <c r="J433" s="407">
        <f t="shared" si="98"/>
        <v>11.249999999999998</v>
      </c>
      <c r="K433" s="408">
        <f t="shared" si="103"/>
        <v>0.10999999999999943</v>
      </c>
      <c r="L433" s="409">
        <f t="shared" si="104"/>
        <v>0.5</v>
      </c>
      <c r="M433" s="410">
        <f t="shared" si="105"/>
        <v>11.639999999999999</v>
      </c>
      <c r="N433" s="410">
        <f t="shared" si="106"/>
        <v>11.749999999999998</v>
      </c>
      <c r="O433" s="411"/>
      <c r="P433" s="485">
        <f t="shared" ca="1" si="107"/>
        <v>0.47215277777778319</v>
      </c>
      <c r="Q433" s="484">
        <f t="shared" ca="1" si="99"/>
        <v>0.47231481481482024</v>
      </c>
      <c r="R433" s="486">
        <v>0.11</v>
      </c>
      <c r="S433" s="486"/>
      <c r="T433">
        <v>11</v>
      </c>
      <c r="U433" s="469" t="str">
        <f t="shared" si="96"/>
        <v>C8-R19</v>
      </c>
      <c r="V433">
        <v>8</v>
      </c>
      <c r="W433" s="470" t="s">
        <v>493</v>
      </c>
      <c r="X433" s="470" t="s">
        <v>494</v>
      </c>
      <c r="Y433">
        <v>19</v>
      </c>
      <c r="Z433" s="400">
        <v>417</v>
      </c>
      <c r="AA433" s="502">
        <v>417</v>
      </c>
    </row>
    <row r="434" spans="1:27" ht="12.75" customHeight="1">
      <c r="A434" s="403">
        <f t="shared" si="100"/>
        <v>418</v>
      </c>
      <c r="B434" s="513"/>
      <c r="C434" s="404" t="str">
        <f t="shared" si="97"/>
        <v>C8-R21</v>
      </c>
      <c r="D434" s="405">
        <v>0.47224537037037689</v>
      </c>
      <c r="E434" s="405">
        <v>0.47240740740741394</v>
      </c>
      <c r="F434" s="406">
        <f t="shared" si="108"/>
        <v>1.7</v>
      </c>
      <c r="G434" s="468">
        <f t="shared" si="108"/>
        <v>9.44</v>
      </c>
      <c r="H434" s="407">
        <f t="shared" si="108"/>
        <v>1.2</v>
      </c>
      <c r="I434" s="407">
        <f t="shared" si="102"/>
        <v>11.139999999999999</v>
      </c>
      <c r="J434" s="407">
        <f t="shared" si="98"/>
        <v>11.29</v>
      </c>
      <c r="K434" s="408">
        <f t="shared" si="103"/>
        <v>0.15000000000000036</v>
      </c>
      <c r="L434" s="409">
        <f t="shared" si="104"/>
        <v>0.5</v>
      </c>
      <c r="M434" s="410">
        <f t="shared" si="105"/>
        <v>11.639999999999999</v>
      </c>
      <c r="N434" s="410">
        <f t="shared" si="106"/>
        <v>11.79</v>
      </c>
      <c r="O434" s="411"/>
      <c r="P434" s="485">
        <f t="shared" ca="1" si="107"/>
        <v>0.47254629629630174</v>
      </c>
      <c r="Q434" s="484">
        <f t="shared" ca="1" si="99"/>
        <v>0.47268518518519065</v>
      </c>
      <c r="R434" s="486">
        <v>0.15</v>
      </c>
      <c r="S434" s="486"/>
      <c r="T434">
        <v>12</v>
      </c>
      <c r="U434" s="469" t="str">
        <f t="shared" si="96"/>
        <v>C8-R21</v>
      </c>
      <c r="V434">
        <v>8</v>
      </c>
      <c r="W434" s="470" t="s">
        <v>493</v>
      </c>
      <c r="X434" s="470" t="s">
        <v>494</v>
      </c>
      <c r="Y434">
        <v>21</v>
      </c>
      <c r="Z434" s="400">
        <v>418</v>
      </c>
      <c r="AA434" s="502">
        <v>418</v>
      </c>
    </row>
    <row r="435" spans="1:27" ht="12.75" customHeight="1">
      <c r="A435" s="403">
        <f t="shared" si="100"/>
        <v>419</v>
      </c>
      <c r="B435" s="513"/>
      <c r="C435" s="404" t="str">
        <f t="shared" si="97"/>
        <v>C8-R23</v>
      </c>
      <c r="D435" s="405">
        <v>0.4726967592592658</v>
      </c>
      <c r="E435" s="405">
        <v>0.47287037037037694</v>
      </c>
      <c r="F435" s="406">
        <f t="shared" ref="F435:H450" si="109">F434</f>
        <v>1.7</v>
      </c>
      <c r="G435" s="468">
        <f t="shared" si="109"/>
        <v>9.44</v>
      </c>
      <c r="H435" s="407">
        <f t="shared" si="109"/>
        <v>1.2</v>
      </c>
      <c r="I435" s="407">
        <f t="shared" si="102"/>
        <v>11.139999999999999</v>
      </c>
      <c r="J435" s="407">
        <f t="shared" si="98"/>
        <v>11.2</v>
      </c>
      <c r="K435" s="408">
        <f t="shared" si="103"/>
        <v>6.0000000000000497E-2</v>
      </c>
      <c r="L435" s="409">
        <f t="shared" si="104"/>
        <v>0.5</v>
      </c>
      <c r="M435" s="410">
        <f t="shared" si="105"/>
        <v>11.639999999999999</v>
      </c>
      <c r="N435" s="410">
        <f t="shared" si="106"/>
        <v>11.7</v>
      </c>
      <c r="O435" s="411"/>
      <c r="P435" s="485">
        <f t="shared" ca="1" si="107"/>
        <v>0.47293981481482028</v>
      </c>
      <c r="Q435" s="484">
        <f t="shared" ca="1" si="99"/>
        <v>0.47310185185185732</v>
      </c>
      <c r="R435" s="486">
        <v>0.06</v>
      </c>
      <c r="S435" s="486"/>
      <c r="T435">
        <v>13</v>
      </c>
      <c r="U435" s="469" t="str">
        <f t="shared" si="96"/>
        <v>C8-R23</v>
      </c>
      <c r="V435">
        <v>8</v>
      </c>
      <c r="W435" s="470" t="s">
        <v>493</v>
      </c>
      <c r="X435" s="470" t="s">
        <v>494</v>
      </c>
      <c r="Y435">
        <v>23</v>
      </c>
      <c r="Z435" s="400">
        <v>419</v>
      </c>
      <c r="AA435" s="502">
        <v>419</v>
      </c>
    </row>
    <row r="436" spans="1:27" ht="12.75" customHeight="1">
      <c r="A436" s="403">
        <f t="shared" si="100"/>
        <v>420</v>
      </c>
      <c r="B436" s="513"/>
      <c r="C436" s="404" t="str">
        <f t="shared" si="97"/>
        <v>C8-R25</v>
      </c>
      <c r="D436" s="405">
        <v>0.47313657407408066</v>
      </c>
      <c r="E436" s="405">
        <v>0.47328703703704361</v>
      </c>
      <c r="F436" s="406">
        <f t="shared" si="109"/>
        <v>1.7</v>
      </c>
      <c r="G436" s="468">
        <f t="shared" si="109"/>
        <v>9.44</v>
      </c>
      <c r="H436" s="407">
        <f t="shared" si="109"/>
        <v>1.2</v>
      </c>
      <c r="I436" s="407">
        <f t="shared" si="102"/>
        <v>11.139999999999999</v>
      </c>
      <c r="J436" s="407">
        <f t="shared" si="98"/>
        <v>11.259999999999998</v>
      </c>
      <c r="K436" s="408">
        <f t="shared" si="103"/>
        <v>0.11999999999999922</v>
      </c>
      <c r="L436" s="409">
        <f t="shared" si="104"/>
        <v>0.5</v>
      </c>
      <c r="M436" s="410">
        <f t="shared" si="105"/>
        <v>11.639999999999999</v>
      </c>
      <c r="N436" s="410">
        <f t="shared" si="106"/>
        <v>11.759999999999998</v>
      </c>
      <c r="O436" s="411"/>
      <c r="P436" s="485">
        <f t="shared" ca="1" si="107"/>
        <v>0.47339120370370918</v>
      </c>
      <c r="Q436" s="484">
        <f t="shared" ca="1" si="99"/>
        <v>0.47354166666667213</v>
      </c>
      <c r="R436" s="486">
        <v>0.12</v>
      </c>
      <c r="S436" s="486"/>
      <c r="T436">
        <v>14</v>
      </c>
      <c r="U436" s="469" t="str">
        <f t="shared" si="96"/>
        <v>C8-R25</v>
      </c>
      <c r="V436">
        <v>8</v>
      </c>
      <c r="W436" s="470" t="s">
        <v>493</v>
      </c>
      <c r="X436" s="470" t="s">
        <v>494</v>
      </c>
      <c r="Y436">
        <v>25</v>
      </c>
      <c r="Z436" s="400">
        <v>420</v>
      </c>
      <c r="AA436" s="502">
        <v>420</v>
      </c>
    </row>
    <row r="437" spans="1:27" ht="12.75" customHeight="1">
      <c r="A437" s="403">
        <f t="shared" si="100"/>
        <v>421</v>
      </c>
      <c r="B437" s="513"/>
      <c r="C437" s="404" t="str">
        <f t="shared" si="97"/>
        <v>C8-R27</v>
      </c>
      <c r="D437" s="405">
        <v>0.47353009259259915</v>
      </c>
      <c r="E437" s="405">
        <v>0.47369212962963619</v>
      </c>
      <c r="F437" s="406">
        <f t="shared" si="109"/>
        <v>1.7</v>
      </c>
      <c r="G437" s="468">
        <f t="shared" si="109"/>
        <v>9.44</v>
      </c>
      <c r="H437" s="407">
        <f t="shared" si="109"/>
        <v>1.2</v>
      </c>
      <c r="I437" s="407">
        <f t="shared" si="102"/>
        <v>11.139999999999999</v>
      </c>
      <c r="J437" s="407">
        <f t="shared" si="98"/>
        <v>11.19</v>
      </c>
      <c r="K437" s="408">
        <f t="shared" si="103"/>
        <v>5.0000000000000711E-2</v>
      </c>
      <c r="L437" s="409">
        <f t="shared" si="104"/>
        <v>0.5</v>
      </c>
      <c r="M437" s="410">
        <f t="shared" si="105"/>
        <v>11.639999999999999</v>
      </c>
      <c r="N437" s="410">
        <f t="shared" si="106"/>
        <v>11.69</v>
      </c>
      <c r="O437" s="411"/>
      <c r="P437" s="485">
        <f t="shared" ca="1" si="107"/>
        <v>0.47379629629630177</v>
      </c>
      <c r="Q437" s="484">
        <f t="shared" ca="1" si="99"/>
        <v>0.4739699074074129</v>
      </c>
      <c r="R437" s="486">
        <v>0.05</v>
      </c>
      <c r="S437" s="486"/>
      <c r="T437">
        <v>15</v>
      </c>
      <c r="U437" s="469" t="str">
        <f t="shared" si="96"/>
        <v>C8-R27</v>
      </c>
      <c r="V437">
        <v>8</v>
      </c>
      <c r="W437" s="470" t="s">
        <v>493</v>
      </c>
      <c r="X437" s="470" t="s">
        <v>494</v>
      </c>
      <c r="Y437">
        <v>27</v>
      </c>
      <c r="Z437" s="400">
        <v>421</v>
      </c>
      <c r="AA437" s="502">
        <v>421</v>
      </c>
    </row>
    <row r="438" spans="1:27" ht="12.75" customHeight="1">
      <c r="A438" s="403">
        <f t="shared" si="100"/>
        <v>422</v>
      </c>
      <c r="B438" s="513"/>
      <c r="C438" s="404" t="str">
        <f t="shared" si="97"/>
        <v>C8-R29</v>
      </c>
      <c r="D438" s="405">
        <v>0.47393518518519173</v>
      </c>
      <c r="E438" s="405">
        <v>0.47409722222222878</v>
      </c>
      <c r="F438" s="406">
        <f t="shared" si="109"/>
        <v>1.7</v>
      </c>
      <c r="G438" s="468">
        <f t="shared" si="109"/>
        <v>9.44</v>
      </c>
      <c r="H438" s="407">
        <f t="shared" si="109"/>
        <v>1.2</v>
      </c>
      <c r="I438" s="407">
        <f t="shared" si="102"/>
        <v>11.139999999999999</v>
      </c>
      <c r="J438" s="407">
        <f t="shared" si="98"/>
        <v>11.28</v>
      </c>
      <c r="K438" s="408">
        <f t="shared" si="103"/>
        <v>0.14000000000000057</v>
      </c>
      <c r="L438" s="409">
        <f t="shared" si="104"/>
        <v>0.5</v>
      </c>
      <c r="M438" s="410">
        <f t="shared" si="105"/>
        <v>11.639999999999999</v>
      </c>
      <c r="N438" s="410">
        <f t="shared" si="106"/>
        <v>11.78</v>
      </c>
      <c r="O438" s="411"/>
      <c r="P438" s="485">
        <f t="shared" ca="1" si="107"/>
        <v>0.47422453703704254</v>
      </c>
      <c r="Q438" s="484">
        <f t="shared" ca="1" si="99"/>
        <v>0.47437500000000549</v>
      </c>
      <c r="R438" s="486">
        <v>0.14000000000000001</v>
      </c>
      <c r="S438" s="486"/>
      <c r="T438">
        <v>16</v>
      </c>
      <c r="U438" s="469" t="str">
        <f t="shared" si="96"/>
        <v>C8-R29</v>
      </c>
      <c r="V438">
        <v>8</v>
      </c>
      <c r="W438" s="470" t="s">
        <v>493</v>
      </c>
      <c r="X438" s="470" t="s">
        <v>494</v>
      </c>
      <c r="Y438">
        <v>29</v>
      </c>
      <c r="Z438" s="400">
        <v>422</v>
      </c>
      <c r="AA438" s="502">
        <v>422</v>
      </c>
    </row>
    <row r="439" spans="1:27" ht="12.75" customHeight="1">
      <c r="A439" s="403">
        <f t="shared" si="100"/>
        <v>423</v>
      </c>
      <c r="B439" s="513"/>
      <c r="C439" s="404" t="str">
        <f t="shared" si="97"/>
        <v>C8-R31</v>
      </c>
      <c r="D439" s="405">
        <v>0.47435185185185841</v>
      </c>
      <c r="E439" s="405">
        <v>0.47450231481482136</v>
      </c>
      <c r="F439" s="406">
        <f t="shared" si="109"/>
        <v>1.7</v>
      </c>
      <c r="G439" s="468">
        <f t="shared" si="109"/>
        <v>9.44</v>
      </c>
      <c r="H439" s="407">
        <f t="shared" si="109"/>
        <v>1.2</v>
      </c>
      <c r="I439" s="407">
        <f t="shared" si="102"/>
        <v>11.139999999999999</v>
      </c>
      <c r="J439" s="407">
        <f t="shared" si="98"/>
        <v>11.149999999999999</v>
      </c>
      <c r="K439" s="408">
        <f t="shared" si="103"/>
        <v>9.9999999999997868E-3</v>
      </c>
      <c r="L439" s="409">
        <f t="shared" si="104"/>
        <v>0.5</v>
      </c>
      <c r="M439" s="410">
        <f t="shared" si="105"/>
        <v>11.639999999999999</v>
      </c>
      <c r="N439" s="410">
        <f t="shared" si="106"/>
        <v>11.649999999999999</v>
      </c>
      <c r="O439" s="411"/>
      <c r="P439" s="485">
        <f t="shared" ca="1" si="107"/>
        <v>0.47460648148148699</v>
      </c>
      <c r="Q439" s="484">
        <f t="shared" ca="1" si="99"/>
        <v>0.47476851851852403</v>
      </c>
      <c r="R439" s="486">
        <v>0.01</v>
      </c>
      <c r="S439" s="486"/>
      <c r="T439">
        <v>17</v>
      </c>
      <c r="U439" s="469" t="str">
        <f t="shared" si="96"/>
        <v>C8-R31</v>
      </c>
      <c r="V439">
        <v>8</v>
      </c>
      <c r="W439" s="470" t="s">
        <v>493</v>
      </c>
      <c r="X439" s="470" t="s">
        <v>494</v>
      </c>
      <c r="Y439">
        <v>31</v>
      </c>
      <c r="Z439" s="400">
        <v>423</v>
      </c>
      <c r="AA439" s="502">
        <v>423</v>
      </c>
    </row>
    <row r="440" spans="1:27" ht="12.75" customHeight="1">
      <c r="A440" s="403">
        <f t="shared" si="100"/>
        <v>424</v>
      </c>
      <c r="B440" s="513"/>
      <c r="C440" s="404" t="str">
        <f t="shared" si="97"/>
        <v>C8-R33</v>
      </c>
      <c r="D440" s="405">
        <v>0.47476851851852508</v>
      </c>
      <c r="E440" s="405">
        <v>0.474907407407414</v>
      </c>
      <c r="F440" s="406">
        <f t="shared" si="109"/>
        <v>1.7</v>
      </c>
      <c r="G440" s="468">
        <f t="shared" si="109"/>
        <v>9.44</v>
      </c>
      <c r="H440" s="407">
        <f t="shared" si="109"/>
        <v>1.2</v>
      </c>
      <c r="I440" s="407">
        <f t="shared" si="102"/>
        <v>11.139999999999999</v>
      </c>
      <c r="J440" s="407">
        <f t="shared" si="98"/>
        <v>11.149999999999999</v>
      </c>
      <c r="K440" s="408">
        <f t="shared" si="103"/>
        <v>9.9999999999997868E-3</v>
      </c>
      <c r="L440" s="409">
        <f t="shared" si="104"/>
        <v>0.5</v>
      </c>
      <c r="M440" s="410">
        <f t="shared" si="105"/>
        <v>11.639999999999999</v>
      </c>
      <c r="N440" s="410">
        <f t="shared" si="106"/>
        <v>11.649999999999999</v>
      </c>
      <c r="O440" s="411"/>
      <c r="P440" s="485">
        <f t="shared" ca="1" si="107"/>
        <v>0.47503472222222776</v>
      </c>
      <c r="Q440" s="484">
        <f t="shared" ca="1" si="99"/>
        <v>0.47518518518519071</v>
      </c>
      <c r="R440" s="486">
        <v>0.01</v>
      </c>
      <c r="S440" s="486"/>
      <c r="T440">
        <v>18</v>
      </c>
      <c r="U440" s="469" t="str">
        <f t="shared" si="96"/>
        <v>C8-R33</v>
      </c>
      <c r="V440">
        <v>8</v>
      </c>
      <c r="W440" s="470" t="s">
        <v>493</v>
      </c>
      <c r="X440" s="470" t="s">
        <v>494</v>
      </c>
      <c r="Y440">
        <v>33</v>
      </c>
      <c r="Z440" s="400">
        <v>424</v>
      </c>
      <c r="AA440" s="502">
        <v>424</v>
      </c>
    </row>
    <row r="441" spans="1:27" ht="12.75" customHeight="1">
      <c r="A441" s="403">
        <f t="shared" si="100"/>
        <v>425</v>
      </c>
      <c r="B441" s="513"/>
      <c r="C441" s="404" t="str">
        <f t="shared" si="97"/>
        <v>C8-R35</v>
      </c>
      <c r="D441" s="405">
        <v>0.47515046296296953</v>
      </c>
      <c r="E441" s="405">
        <v>0.47530092592593248</v>
      </c>
      <c r="F441" s="406">
        <f t="shared" si="109"/>
        <v>1.7</v>
      </c>
      <c r="G441" s="468">
        <f t="shared" si="109"/>
        <v>9.44</v>
      </c>
      <c r="H441" s="407">
        <f t="shared" si="109"/>
        <v>1.2</v>
      </c>
      <c r="I441" s="407">
        <f t="shared" si="102"/>
        <v>11.139999999999999</v>
      </c>
      <c r="J441" s="407">
        <f t="shared" si="98"/>
        <v>11.19</v>
      </c>
      <c r="K441" s="408">
        <f t="shared" si="103"/>
        <v>5.0000000000000711E-2</v>
      </c>
      <c r="L441" s="409">
        <f t="shared" si="104"/>
        <v>0.5</v>
      </c>
      <c r="M441" s="410">
        <f t="shared" si="105"/>
        <v>11.639999999999999</v>
      </c>
      <c r="N441" s="410">
        <f t="shared" si="106"/>
        <v>11.69</v>
      </c>
      <c r="O441" s="411"/>
      <c r="P441" s="485">
        <f t="shared" ca="1" si="107"/>
        <v>0.47545138888889443</v>
      </c>
      <c r="Q441" s="484">
        <f t="shared" ca="1" si="99"/>
        <v>0.47562500000000557</v>
      </c>
      <c r="R441" s="486">
        <v>0.05</v>
      </c>
      <c r="S441" s="486"/>
      <c r="T441">
        <v>19</v>
      </c>
      <c r="U441" s="469" t="str">
        <f t="shared" si="96"/>
        <v>C8-R35</v>
      </c>
      <c r="V441">
        <v>8</v>
      </c>
      <c r="W441" s="470" t="s">
        <v>493</v>
      </c>
      <c r="X441" s="470" t="s">
        <v>494</v>
      </c>
      <c r="Y441">
        <v>35</v>
      </c>
      <c r="Z441" s="400">
        <v>425</v>
      </c>
      <c r="AA441" s="502">
        <v>425</v>
      </c>
    </row>
    <row r="442" spans="1:27" ht="12.75" customHeight="1">
      <c r="A442" s="403">
        <f t="shared" si="100"/>
        <v>426</v>
      </c>
      <c r="B442" s="513"/>
      <c r="C442" s="404" t="str">
        <f t="shared" si="97"/>
        <v>C8-R37</v>
      </c>
      <c r="D442" s="405">
        <v>0.47556712962963621</v>
      </c>
      <c r="E442" s="405">
        <v>0.47570601851852512</v>
      </c>
      <c r="F442" s="406">
        <f t="shared" si="109"/>
        <v>1.7</v>
      </c>
      <c r="G442" s="468">
        <f t="shared" si="109"/>
        <v>9.44</v>
      </c>
      <c r="H442" s="407">
        <f t="shared" si="109"/>
        <v>1.2</v>
      </c>
      <c r="I442" s="407">
        <f t="shared" si="102"/>
        <v>11.139999999999999</v>
      </c>
      <c r="J442" s="407">
        <f t="shared" si="98"/>
        <v>11.29</v>
      </c>
      <c r="K442" s="408">
        <f t="shared" si="103"/>
        <v>0.15000000000000036</v>
      </c>
      <c r="L442" s="409">
        <f t="shared" si="104"/>
        <v>0.5</v>
      </c>
      <c r="M442" s="410">
        <f t="shared" si="105"/>
        <v>11.639999999999999</v>
      </c>
      <c r="N442" s="410">
        <f t="shared" si="106"/>
        <v>11.79</v>
      </c>
      <c r="O442" s="411"/>
      <c r="P442" s="485">
        <f t="shared" ca="1" si="107"/>
        <v>0.47591435185185743</v>
      </c>
      <c r="Q442" s="484">
        <f t="shared" ca="1" si="99"/>
        <v>0.47606481481482038</v>
      </c>
      <c r="R442" s="486">
        <v>0.15</v>
      </c>
      <c r="S442" s="486"/>
      <c r="T442">
        <v>20</v>
      </c>
      <c r="U442" s="469" t="str">
        <f t="shared" si="96"/>
        <v>C8-R37</v>
      </c>
      <c r="V442">
        <v>8</v>
      </c>
      <c r="W442" s="470" t="s">
        <v>493</v>
      </c>
      <c r="X442" s="470" t="s">
        <v>494</v>
      </c>
      <c r="Y442">
        <v>37</v>
      </c>
      <c r="Z442" s="400">
        <v>426</v>
      </c>
      <c r="AA442" s="502">
        <v>426</v>
      </c>
    </row>
    <row r="443" spans="1:27" ht="12.75" customHeight="1">
      <c r="A443" s="403">
        <f t="shared" si="100"/>
        <v>427</v>
      </c>
      <c r="B443" s="513"/>
      <c r="C443" s="404" t="str">
        <f t="shared" si="97"/>
        <v>C8-R39</v>
      </c>
      <c r="D443" s="405">
        <v>0.47594907407408066</v>
      </c>
      <c r="E443" s="405">
        <v>0.4761226851851918</v>
      </c>
      <c r="F443" s="406">
        <f t="shared" si="109"/>
        <v>1.7</v>
      </c>
      <c r="G443" s="468">
        <f t="shared" si="109"/>
        <v>9.44</v>
      </c>
      <c r="H443" s="407">
        <f t="shared" si="109"/>
        <v>1.2</v>
      </c>
      <c r="I443" s="407">
        <f t="shared" si="102"/>
        <v>11.139999999999999</v>
      </c>
      <c r="J443" s="407">
        <f t="shared" si="98"/>
        <v>11.179999999999998</v>
      </c>
      <c r="K443" s="408">
        <f t="shared" si="103"/>
        <v>3.9999999999999147E-2</v>
      </c>
      <c r="L443" s="409">
        <f t="shared" si="104"/>
        <v>0.5</v>
      </c>
      <c r="M443" s="410">
        <f t="shared" si="105"/>
        <v>11.639999999999999</v>
      </c>
      <c r="N443" s="410">
        <f t="shared" si="106"/>
        <v>11.679999999999998</v>
      </c>
      <c r="O443" s="411"/>
      <c r="P443" s="485">
        <f t="shared" ca="1" si="107"/>
        <v>0.47633101851852411</v>
      </c>
      <c r="Q443" s="484">
        <f t="shared" ca="1" si="99"/>
        <v>0.47650462962963525</v>
      </c>
      <c r="R443" s="486">
        <v>0.04</v>
      </c>
      <c r="S443" s="486"/>
      <c r="T443">
        <v>21</v>
      </c>
      <c r="U443" s="469" t="str">
        <f t="shared" si="96"/>
        <v>C8-R39</v>
      </c>
      <c r="V443">
        <v>8</v>
      </c>
      <c r="W443" s="470" t="s">
        <v>493</v>
      </c>
      <c r="X443" s="470" t="s">
        <v>494</v>
      </c>
      <c r="Y443">
        <v>39</v>
      </c>
      <c r="Z443" s="400">
        <v>427</v>
      </c>
      <c r="AA443" s="502">
        <v>427</v>
      </c>
    </row>
    <row r="444" spans="1:27" ht="12.75" customHeight="1">
      <c r="A444" s="403">
        <f t="shared" si="100"/>
        <v>428</v>
      </c>
      <c r="B444" s="513"/>
      <c r="C444" s="404" t="str">
        <f t="shared" si="97"/>
        <v>C8-R41</v>
      </c>
      <c r="D444" s="405">
        <v>0.4763541666666733</v>
      </c>
      <c r="E444" s="405">
        <v>0.47650462962963624</v>
      </c>
      <c r="F444" s="406">
        <f t="shared" si="109"/>
        <v>1.7</v>
      </c>
      <c r="G444" s="468">
        <f t="shared" si="109"/>
        <v>9.44</v>
      </c>
      <c r="H444" s="407">
        <f t="shared" si="109"/>
        <v>1.2</v>
      </c>
      <c r="I444" s="407">
        <f t="shared" si="102"/>
        <v>11.139999999999999</v>
      </c>
      <c r="J444" s="407">
        <f t="shared" si="98"/>
        <v>11.27</v>
      </c>
      <c r="K444" s="408">
        <f t="shared" si="103"/>
        <v>0.13000000000000078</v>
      </c>
      <c r="L444" s="409">
        <f t="shared" si="104"/>
        <v>0.5</v>
      </c>
      <c r="M444" s="410">
        <f t="shared" si="105"/>
        <v>11.639999999999999</v>
      </c>
      <c r="N444" s="410">
        <f t="shared" si="106"/>
        <v>11.77</v>
      </c>
      <c r="O444" s="411"/>
      <c r="P444" s="485">
        <f t="shared" ca="1" si="107"/>
        <v>0.47677083333333897</v>
      </c>
      <c r="Q444" s="484">
        <f t="shared" ca="1" si="99"/>
        <v>0.47693287037037602</v>
      </c>
      <c r="R444" s="486">
        <v>0.13</v>
      </c>
      <c r="S444" s="486"/>
      <c r="T444">
        <v>22</v>
      </c>
      <c r="U444" s="469" t="str">
        <f t="shared" si="96"/>
        <v>C8-R41</v>
      </c>
      <c r="V444">
        <v>8</v>
      </c>
      <c r="W444" s="470" t="s">
        <v>493</v>
      </c>
      <c r="X444" s="470" t="s">
        <v>494</v>
      </c>
      <c r="Y444">
        <v>41</v>
      </c>
      <c r="Z444" s="400">
        <v>428</v>
      </c>
      <c r="AA444" s="502">
        <v>428</v>
      </c>
    </row>
    <row r="445" spans="1:27" ht="12.75" customHeight="1">
      <c r="A445" s="403">
        <f t="shared" si="100"/>
        <v>429</v>
      </c>
      <c r="B445" s="513"/>
      <c r="C445" s="404" t="str">
        <f t="shared" si="97"/>
        <v>C9-R40</v>
      </c>
      <c r="D445" s="405">
        <v>0.47678240740741401</v>
      </c>
      <c r="E445" s="405">
        <v>0.47694444444445105</v>
      </c>
      <c r="F445" s="406">
        <f t="shared" si="109"/>
        <v>1.7</v>
      </c>
      <c r="G445" s="468">
        <f t="shared" si="109"/>
        <v>9.44</v>
      </c>
      <c r="H445" s="407">
        <f t="shared" si="109"/>
        <v>1.2</v>
      </c>
      <c r="I445" s="407">
        <f t="shared" si="102"/>
        <v>11.139999999999999</v>
      </c>
      <c r="J445" s="407">
        <f t="shared" si="98"/>
        <v>11.179999999999998</v>
      </c>
      <c r="K445" s="408">
        <f t="shared" si="103"/>
        <v>3.9999999999999147E-2</v>
      </c>
      <c r="L445" s="409">
        <f t="shared" si="104"/>
        <v>0.5</v>
      </c>
      <c r="M445" s="410">
        <f t="shared" si="105"/>
        <v>11.639999999999999</v>
      </c>
      <c r="N445" s="410">
        <f t="shared" si="106"/>
        <v>11.679999999999998</v>
      </c>
      <c r="O445" s="411"/>
      <c r="P445" s="485">
        <f t="shared" ca="1" si="107"/>
        <v>0.47718750000000565</v>
      </c>
      <c r="Q445" s="484">
        <f t="shared" ca="1" si="99"/>
        <v>0.4773379629629686</v>
      </c>
      <c r="R445" s="486">
        <v>0.04</v>
      </c>
      <c r="S445" s="486"/>
      <c r="T445">
        <v>23</v>
      </c>
      <c r="U445" s="469" t="str">
        <f t="shared" si="96"/>
        <v>C9-R40</v>
      </c>
      <c r="V445">
        <v>9</v>
      </c>
      <c r="W445" s="470" t="s">
        <v>493</v>
      </c>
      <c r="X445" s="470" t="s">
        <v>494</v>
      </c>
      <c r="Y445">
        <v>40</v>
      </c>
      <c r="Z445" s="400">
        <v>429</v>
      </c>
      <c r="AA445" s="502">
        <v>429</v>
      </c>
    </row>
    <row r="446" spans="1:27" ht="12.75" customHeight="1">
      <c r="A446" s="403">
        <f t="shared" si="100"/>
        <v>430</v>
      </c>
      <c r="B446" s="513"/>
      <c r="C446" s="404" t="str">
        <f t="shared" si="97"/>
        <v>C9-R38</v>
      </c>
      <c r="D446" s="405">
        <v>0.47719907407408069</v>
      </c>
      <c r="E446" s="405">
        <v>0.4773379629629696</v>
      </c>
      <c r="F446" s="406">
        <f t="shared" si="109"/>
        <v>1.7</v>
      </c>
      <c r="G446" s="468">
        <f t="shared" si="109"/>
        <v>9.44</v>
      </c>
      <c r="H446" s="407">
        <f t="shared" si="109"/>
        <v>1.2</v>
      </c>
      <c r="I446" s="407">
        <f t="shared" si="102"/>
        <v>11.139999999999999</v>
      </c>
      <c r="J446" s="407">
        <f t="shared" si="98"/>
        <v>11.159999999999998</v>
      </c>
      <c r="K446" s="408">
        <f t="shared" si="103"/>
        <v>1.9999999999999574E-2</v>
      </c>
      <c r="L446" s="409">
        <f t="shared" si="104"/>
        <v>0.5</v>
      </c>
      <c r="M446" s="410">
        <f t="shared" si="105"/>
        <v>11.639999999999999</v>
      </c>
      <c r="N446" s="410">
        <f t="shared" si="106"/>
        <v>11.659999999999998</v>
      </c>
      <c r="O446" s="411"/>
      <c r="P446" s="485">
        <f t="shared" ca="1" si="107"/>
        <v>0.4775694444444501</v>
      </c>
      <c r="Q446" s="484">
        <f t="shared" ca="1" si="99"/>
        <v>0.47770833333333901</v>
      </c>
      <c r="R446" s="486">
        <v>0.02</v>
      </c>
      <c r="S446" s="486"/>
      <c r="T446">
        <v>24</v>
      </c>
      <c r="U446" s="469" t="str">
        <f t="shared" si="96"/>
        <v>C9-R38</v>
      </c>
      <c r="V446">
        <v>9</v>
      </c>
      <c r="W446" s="470" t="s">
        <v>493</v>
      </c>
      <c r="X446" s="470" t="s">
        <v>494</v>
      </c>
      <c r="Y446">
        <v>38</v>
      </c>
      <c r="Z446" s="400">
        <v>430</v>
      </c>
      <c r="AA446" s="502">
        <v>430</v>
      </c>
    </row>
    <row r="447" spans="1:27" ht="12.75" customHeight="1">
      <c r="A447" s="403">
        <f t="shared" si="100"/>
        <v>431</v>
      </c>
      <c r="B447" s="513"/>
      <c r="C447" s="404" t="str">
        <f t="shared" si="97"/>
        <v>C9-R36</v>
      </c>
      <c r="D447" s="405">
        <v>0.47760416666667332</v>
      </c>
      <c r="E447" s="405">
        <v>0.47775462962963627</v>
      </c>
      <c r="F447" s="406">
        <f t="shared" si="109"/>
        <v>1.7</v>
      </c>
      <c r="G447" s="468">
        <f t="shared" si="109"/>
        <v>9.44</v>
      </c>
      <c r="H447" s="407">
        <f t="shared" si="109"/>
        <v>1.2</v>
      </c>
      <c r="I447" s="407">
        <f t="shared" si="102"/>
        <v>11.139999999999999</v>
      </c>
      <c r="J447" s="407">
        <f t="shared" si="98"/>
        <v>11.239999999999998</v>
      </c>
      <c r="K447" s="408">
        <f t="shared" si="103"/>
        <v>9.9999999999999645E-2</v>
      </c>
      <c r="L447" s="409">
        <f t="shared" si="104"/>
        <v>0.5</v>
      </c>
      <c r="M447" s="410">
        <f t="shared" si="105"/>
        <v>11.639999999999999</v>
      </c>
      <c r="N447" s="410">
        <f t="shared" si="106"/>
        <v>11.739999999999998</v>
      </c>
      <c r="O447" s="411"/>
      <c r="P447" s="485">
        <f t="shared" ca="1" si="107"/>
        <v>0.47799768518519087</v>
      </c>
      <c r="Q447" s="484">
        <f t="shared" ca="1" si="99"/>
        <v>0.47815972222222791</v>
      </c>
      <c r="R447" s="486">
        <v>0.1</v>
      </c>
      <c r="S447" s="486"/>
      <c r="T447">
        <v>25</v>
      </c>
      <c r="U447" s="469" t="str">
        <f t="shared" si="96"/>
        <v>C9-R36</v>
      </c>
      <c r="V447">
        <v>9</v>
      </c>
      <c r="W447" s="470" t="s">
        <v>493</v>
      </c>
      <c r="X447" s="470" t="s">
        <v>494</v>
      </c>
      <c r="Y447">
        <v>36</v>
      </c>
      <c r="Z447" s="400">
        <v>431</v>
      </c>
      <c r="AA447" s="502">
        <v>431</v>
      </c>
    </row>
    <row r="448" spans="1:27" ht="12.75" customHeight="1">
      <c r="A448" s="403">
        <f t="shared" si="100"/>
        <v>432</v>
      </c>
      <c r="B448" s="513"/>
      <c r="C448" s="404" t="str">
        <f t="shared" si="97"/>
        <v>C9-R34</v>
      </c>
      <c r="D448" s="405">
        <v>0.47798611111111777</v>
      </c>
      <c r="E448" s="405">
        <v>0.47812500000000668</v>
      </c>
      <c r="F448" s="406">
        <f t="shared" si="109"/>
        <v>1.7</v>
      </c>
      <c r="G448" s="468">
        <f t="shared" si="109"/>
        <v>9.44</v>
      </c>
      <c r="H448" s="407">
        <f t="shared" si="109"/>
        <v>1.2</v>
      </c>
      <c r="I448" s="407">
        <f t="shared" si="102"/>
        <v>11.139999999999999</v>
      </c>
      <c r="J448" s="407">
        <f t="shared" si="98"/>
        <v>11.169999999999998</v>
      </c>
      <c r="K448" s="408">
        <f t="shared" si="103"/>
        <v>2.9999999999999361E-2</v>
      </c>
      <c r="L448" s="409">
        <f t="shared" si="104"/>
        <v>0.5</v>
      </c>
      <c r="M448" s="410">
        <f t="shared" si="105"/>
        <v>11.639999999999999</v>
      </c>
      <c r="N448" s="410">
        <f t="shared" si="106"/>
        <v>11.669999999999998</v>
      </c>
      <c r="O448" s="411"/>
      <c r="P448" s="485">
        <f t="shared" ca="1" si="107"/>
        <v>0.47839120370370941</v>
      </c>
      <c r="Q448" s="484">
        <f t="shared" ca="1" si="99"/>
        <v>0.47856481481482055</v>
      </c>
      <c r="R448" s="486">
        <v>0.03</v>
      </c>
      <c r="S448" s="486"/>
      <c r="T448">
        <v>1</v>
      </c>
      <c r="U448" s="469" t="str">
        <f t="shared" si="96"/>
        <v>C9-R34</v>
      </c>
      <c r="V448">
        <v>9</v>
      </c>
      <c r="W448" s="470" t="s">
        <v>493</v>
      </c>
      <c r="X448" s="470" t="s">
        <v>494</v>
      </c>
      <c r="Y448">
        <v>34</v>
      </c>
      <c r="Z448" s="400">
        <v>432</v>
      </c>
      <c r="AA448" s="502">
        <v>432</v>
      </c>
    </row>
    <row r="449" spans="1:27" ht="12.75" customHeight="1">
      <c r="A449" s="403">
        <f t="shared" si="100"/>
        <v>433</v>
      </c>
      <c r="B449" s="513"/>
      <c r="C449" s="404" t="str">
        <f t="shared" si="97"/>
        <v>C9-R32</v>
      </c>
      <c r="D449" s="405">
        <v>0.47836805555556222</v>
      </c>
      <c r="E449" s="405">
        <v>0.47851851851852517</v>
      </c>
      <c r="F449" s="406">
        <f t="shared" si="109"/>
        <v>1.7</v>
      </c>
      <c r="G449" s="468">
        <f t="shared" si="109"/>
        <v>9.44</v>
      </c>
      <c r="H449" s="407">
        <f t="shared" si="109"/>
        <v>1.2</v>
      </c>
      <c r="I449" s="407">
        <f t="shared" si="102"/>
        <v>11.139999999999999</v>
      </c>
      <c r="J449" s="407">
        <f t="shared" si="98"/>
        <v>11.2</v>
      </c>
      <c r="K449" s="408">
        <f t="shared" si="103"/>
        <v>6.0000000000000497E-2</v>
      </c>
      <c r="L449" s="409">
        <f t="shared" si="104"/>
        <v>0.5</v>
      </c>
      <c r="M449" s="410">
        <f t="shared" si="105"/>
        <v>11.639999999999999</v>
      </c>
      <c r="N449" s="410">
        <f t="shared" si="106"/>
        <v>11.7</v>
      </c>
      <c r="O449" s="411"/>
      <c r="P449" s="485">
        <f t="shared" ca="1" si="107"/>
        <v>0.47879629629630205</v>
      </c>
      <c r="Q449" s="484">
        <f t="shared" ca="1" si="99"/>
        <v>0.47896990740741319</v>
      </c>
      <c r="R449" s="486">
        <v>0.06</v>
      </c>
      <c r="S449" s="486"/>
      <c r="T449">
        <v>2</v>
      </c>
      <c r="U449" s="469" t="str">
        <f t="shared" si="96"/>
        <v>C9-R32</v>
      </c>
      <c r="V449">
        <v>9</v>
      </c>
      <c r="W449" s="470" t="s">
        <v>493</v>
      </c>
      <c r="X449" s="470" t="s">
        <v>494</v>
      </c>
      <c r="Y449">
        <v>32</v>
      </c>
      <c r="Z449" s="400">
        <v>433</v>
      </c>
      <c r="AA449" s="502">
        <v>433</v>
      </c>
    </row>
    <row r="450" spans="1:27" ht="12.75" customHeight="1">
      <c r="A450" s="403">
        <f t="shared" si="100"/>
        <v>434</v>
      </c>
      <c r="B450" s="513"/>
      <c r="C450" s="404" t="str">
        <f t="shared" si="97"/>
        <v>C9-R30</v>
      </c>
      <c r="D450" s="405">
        <v>0.47879629629630294</v>
      </c>
      <c r="E450" s="405">
        <v>0.47894675925926589</v>
      </c>
      <c r="F450" s="406">
        <f t="shared" si="109"/>
        <v>1.7</v>
      </c>
      <c r="G450" s="468">
        <f t="shared" si="109"/>
        <v>9.44</v>
      </c>
      <c r="H450" s="407">
        <f t="shared" si="109"/>
        <v>1.2</v>
      </c>
      <c r="I450" s="407">
        <f t="shared" si="102"/>
        <v>11.139999999999999</v>
      </c>
      <c r="J450" s="407">
        <f t="shared" si="98"/>
        <v>11.169999999999998</v>
      </c>
      <c r="K450" s="408">
        <f t="shared" si="103"/>
        <v>2.9999999999999361E-2</v>
      </c>
      <c r="L450" s="409">
        <f t="shared" si="104"/>
        <v>0.5</v>
      </c>
      <c r="M450" s="410">
        <f t="shared" si="105"/>
        <v>11.639999999999999</v>
      </c>
      <c r="N450" s="410">
        <f t="shared" si="106"/>
        <v>11.669999999999998</v>
      </c>
      <c r="O450" s="411"/>
      <c r="P450" s="485">
        <f t="shared" ca="1" si="107"/>
        <v>0.47921296296296872</v>
      </c>
      <c r="Q450" s="484">
        <f t="shared" ca="1" si="99"/>
        <v>0.47938657407407986</v>
      </c>
      <c r="R450" s="486">
        <v>0.03</v>
      </c>
      <c r="S450" s="486"/>
      <c r="T450">
        <v>3</v>
      </c>
      <c r="U450" s="469" t="str">
        <f t="shared" si="96"/>
        <v>C9-R30</v>
      </c>
      <c r="V450">
        <v>9</v>
      </c>
      <c r="W450" s="470" t="s">
        <v>493</v>
      </c>
      <c r="X450" s="470" t="s">
        <v>494</v>
      </c>
      <c r="Y450">
        <v>30</v>
      </c>
      <c r="Z450" s="400">
        <v>434</v>
      </c>
      <c r="AA450" s="502">
        <v>434</v>
      </c>
    </row>
    <row r="451" spans="1:27" ht="12.75" customHeight="1">
      <c r="A451" s="403">
        <f t="shared" si="100"/>
        <v>435</v>
      </c>
      <c r="B451" s="513"/>
      <c r="C451" s="404" t="str">
        <f t="shared" si="97"/>
        <v>C9-R28</v>
      </c>
      <c r="D451" s="405">
        <v>0.47922453703704365</v>
      </c>
      <c r="E451" s="405">
        <v>0.47939814814815479</v>
      </c>
      <c r="F451" s="406">
        <f t="shared" ref="F451:H466" si="110">F450</f>
        <v>1.7</v>
      </c>
      <c r="G451" s="468">
        <f t="shared" si="110"/>
        <v>9.44</v>
      </c>
      <c r="H451" s="407">
        <f t="shared" si="110"/>
        <v>1.2</v>
      </c>
      <c r="I451" s="407">
        <f t="shared" si="102"/>
        <v>11.139999999999999</v>
      </c>
      <c r="J451" s="407">
        <f t="shared" si="98"/>
        <v>11.19</v>
      </c>
      <c r="K451" s="408">
        <f t="shared" si="103"/>
        <v>5.0000000000000711E-2</v>
      </c>
      <c r="L451" s="409">
        <f t="shared" si="104"/>
        <v>0.5</v>
      </c>
      <c r="M451" s="410">
        <f t="shared" si="105"/>
        <v>11.639999999999999</v>
      </c>
      <c r="N451" s="410">
        <f t="shared" si="106"/>
        <v>11.69</v>
      </c>
      <c r="O451" s="411"/>
      <c r="P451" s="485">
        <f t="shared" ca="1" si="107"/>
        <v>0.4796296296296354</v>
      </c>
      <c r="Q451" s="484">
        <f t="shared" ca="1" si="99"/>
        <v>0.47980324074074654</v>
      </c>
      <c r="R451" s="486">
        <v>0.05</v>
      </c>
      <c r="S451" s="486"/>
      <c r="T451">
        <v>4</v>
      </c>
      <c r="U451" s="469" t="str">
        <f t="shared" si="96"/>
        <v>C9-R28</v>
      </c>
      <c r="V451">
        <v>9</v>
      </c>
      <c r="W451" s="470" t="s">
        <v>493</v>
      </c>
      <c r="X451" s="470" t="s">
        <v>494</v>
      </c>
      <c r="Y451">
        <v>28</v>
      </c>
      <c r="Z451" s="400">
        <v>435</v>
      </c>
      <c r="AA451" s="502">
        <v>435</v>
      </c>
    </row>
    <row r="452" spans="1:27" ht="12.75" customHeight="1">
      <c r="A452" s="403">
        <f t="shared" si="100"/>
        <v>436</v>
      </c>
      <c r="B452" s="513"/>
      <c r="C452" s="404" t="str">
        <f t="shared" si="97"/>
        <v>C9-R26</v>
      </c>
      <c r="D452" s="405">
        <v>0.47967592592593256</v>
      </c>
      <c r="E452" s="405">
        <v>0.47982638888889551</v>
      </c>
      <c r="F452" s="406">
        <f t="shared" si="110"/>
        <v>1.7</v>
      </c>
      <c r="G452" s="468">
        <f t="shared" si="110"/>
        <v>9.44</v>
      </c>
      <c r="H452" s="407">
        <f t="shared" si="110"/>
        <v>1.2</v>
      </c>
      <c r="I452" s="407">
        <f t="shared" si="102"/>
        <v>11.139999999999999</v>
      </c>
      <c r="J452" s="407">
        <f t="shared" si="98"/>
        <v>11.239999999999998</v>
      </c>
      <c r="K452" s="408">
        <f t="shared" si="103"/>
        <v>9.9999999999999645E-2</v>
      </c>
      <c r="L452" s="409">
        <f t="shared" si="104"/>
        <v>0.5</v>
      </c>
      <c r="M452" s="410">
        <f t="shared" si="105"/>
        <v>11.639999999999999</v>
      </c>
      <c r="N452" s="410">
        <f t="shared" si="106"/>
        <v>11.739999999999998</v>
      </c>
      <c r="O452" s="411"/>
      <c r="P452" s="485">
        <f t="shared" ca="1" si="107"/>
        <v>0.48008101851852431</v>
      </c>
      <c r="Q452" s="484">
        <f t="shared" ca="1" si="99"/>
        <v>0.48025462962963544</v>
      </c>
      <c r="R452" s="486">
        <v>0.1</v>
      </c>
      <c r="S452" s="486"/>
      <c r="T452">
        <v>5</v>
      </c>
      <c r="U452" s="469" t="str">
        <f t="shared" si="96"/>
        <v>C9-R26</v>
      </c>
      <c r="V452">
        <v>9</v>
      </c>
      <c r="W452" s="470" t="s">
        <v>493</v>
      </c>
      <c r="X452" s="470" t="s">
        <v>494</v>
      </c>
      <c r="Y452">
        <v>26</v>
      </c>
      <c r="Z452" s="400">
        <v>436</v>
      </c>
      <c r="AA452" s="502">
        <v>436</v>
      </c>
    </row>
    <row r="453" spans="1:27" ht="12.75" customHeight="1">
      <c r="A453" s="403">
        <f t="shared" si="100"/>
        <v>437</v>
      </c>
      <c r="B453" s="513"/>
      <c r="C453" s="404" t="str">
        <f t="shared" si="97"/>
        <v>C9-R24</v>
      </c>
      <c r="D453" s="405">
        <v>0.48011574074074737</v>
      </c>
      <c r="E453" s="405">
        <v>0.48025462962963628</v>
      </c>
      <c r="F453" s="406">
        <f t="shared" si="110"/>
        <v>1.7</v>
      </c>
      <c r="G453" s="468">
        <f t="shared" si="110"/>
        <v>9.44</v>
      </c>
      <c r="H453" s="407">
        <f t="shared" si="110"/>
        <v>1.2</v>
      </c>
      <c r="I453" s="407">
        <f t="shared" si="102"/>
        <v>11.139999999999999</v>
      </c>
      <c r="J453" s="407">
        <f t="shared" si="98"/>
        <v>11.2</v>
      </c>
      <c r="K453" s="408">
        <f t="shared" si="103"/>
        <v>6.0000000000000497E-2</v>
      </c>
      <c r="L453" s="409">
        <f t="shared" si="104"/>
        <v>0.5</v>
      </c>
      <c r="M453" s="410">
        <f t="shared" si="105"/>
        <v>11.639999999999999</v>
      </c>
      <c r="N453" s="410">
        <f t="shared" si="106"/>
        <v>11.7</v>
      </c>
      <c r="O453" s="411"/>
      <c r="P453" s="485">
        <f t="shared" ca="1" si="107"/>
        <v>0.48048611111111694</v>
      </c>
      <c r="Q453" s="484">
        <f t="shared" ca="1" si="99"/>
        <v>0.48064814814815399</v>
      </c>
      <c r="R453" s="486">
        <v>0.06</v>
      </c>
      <c r="S453" s="486"/>
      <c r="T453">
        <v>6</v>
      </c>
      <c r="U453" s="469" t="str">
        <f t="shared" si="96"/>
        <v>C9-R24</v>
      </c>
      <c r="V453">
        <v>9</v>
      </c>
      <c r="W453" s="470" t="s">
        <v>493</v>
      </c>
      <c r="X453" s="470" t="s">
        <v>494</v>
      </c>
      <c r="Y453">
        <v>24</v>
      </c>
      <c r="Z453" s="400">
        <v>437</v>
      </c>
      <c r="AA453" s="502">
        <v>437</v>
      </c>
    </row>
    <row r="454" spans="1:27" ht="12.75" customHeight="1">
      <c r="A454" s="403">
        <f t="shared" si="100"/>
        <v>438</v>
      </c>
      <c r="B454" s="513"/>
      <c r="C454" s="404" t="str">
        <f t="shared" si="97"/>
        <v>C9-R22</v>
      </c>
      <c r="D454" s="405">
        <v>0.48054398148148814</v>
      </c>
      <c r="E454" s="405">
        <v>0.48069444444445109</v>
      </c>
      <c r="F454" s="406">
        <f t="shared" si="110"/>
        <v>1.7</v>
      </c>
      <c r="G454" s="468">
        <f t="shared" si="110"/>
        <v>9.44</v>
      </c>
      <c r="H454" s="407">
        <f t="shared" si="110"/>
        <v>1.2</v>
      </c>
      <c r="I454" s="407">
        <f t="shared" si="102"/>
        <v>11.139999999999999</v>
      </c>
      <c r="J454" s="407">
        <f t="shared" si="98"/>
        <v>11.159999999999998</v>
      </c>
      <c r="K454" s="408">
        <f t="shared" si="103"/>
        <v>1.9999999999999574E-2</v>
      </c>
      <c r="L454" s="409">
        <f t="shared" si="104"/>
        <v>0.5</v>
      </c>
      <c r="M454" s="410">
        <f t="shared" si="105"/>
        <v>11.639999999999999</v>
      </c>
      <c r="N454" s="410">
        <f t="shared" si="106"/>
        <v>11.659999999999998</v>
      </c>
      <c r="O454" s="411"/>
      <c r="P454" s="485">
        <f t="shared" ca="1" si="107"/>
        <v>0.48091435185185771</v>
      </c>
      <c r="Q454" s="484">
        <f t="shared" ca="1" si="99"/>
        <v>0.48107638888889476</v>
      </c>
      <c r="R454" s="486">
        <v>0.02</v>
      </c>
      <c r="S454" s="486"/>
      <c r="T454">
        <v>7</v>
      </c>
      <c r="U454" s="469" t="str">
        <f t="shared" si="96"/>
        <v>C9-R22</v>
      </c>
      <c r="V454">
        <v>9</v>
      </c>
      <c r="W454" s="470" t="s">
        <v>493</v>
      </c>
      <c r="X454" s="470" t="s">
        <v>494</v>
      </c>
      <c r="Y454">
        <v>22</v>
      </c>
      <c r="Z454" s="400">
        <v>438</v>
      </c>
      <c r="AA454" s="502">
        <v>438</v>
      </c>
    </row>
    <row r="455" spans="1:27" ht="12.75" customHeight="1">
      <c r="A455" s="403">
        <f t="shared" si="100"/>
        <v>439</v>
      </c>
      <c r="B455" s="513"/>
      <c r="C455" s="404" t="str">
        <f t="shared" si="97"/>
        <v>C9-R20</v>
      </c>
      <c r="D455" s="405">
        <v>0.48093750000000662</v>
      </c>
      <c r="E455" s="405">
        <v>0.48111111111111776</v>
      </c>
      <c r="F455" s="406">
        <f t="shared" si="110"/>
        <v>1.7</v>
      </c>
      <c r="G455" s="468">
        <f t="shared" si="110"/>
        <v>9.44</v>
      </c>
      <c r="H455" s="407">
        <f t="shared" si="110"/>
        <v>1.2</v>
      </c>
      <c r="I455" s="407">
        <f t="shared" si="102"/>
        <v>11.139999999999999</v>
      </c>
      <c r="J455" s="407">
        <f t="shared" si="98"/>
        <v>11.29</v>
      </c>
      <c r="K455" s="408">
        <f t="shared" si="103"/>
        <v>0.15000000000000036</v>
      </c>
      <c r="L455" s="409">
        <f t="shared" si="104"/>
        <v>0.5</v>
      </c>
      <c r="M455" s="410">
        <f t="shared" si="105"/>
        <v>11.639999999999999</v>
      </c>
      <c r="N455" s="410">
        <f t="shared" si="106"/>
        <v>11.79</v>
      </c>
      <c r="O455" s="411"/>
      <c r="P455" s="485">
        <f t="shared" ca="1" si="107"/>
        <v>0.48134259259259848</v>
      </c>
      <c r="Q455" s="484">
        <f t="shared" ca="1" si="99"/>
        <v>0.48148148148148739</v>
      </c>
      <c r="R455" s="486">
        <v>0.15</v>
      </c>
      <c r="S455" s="486"/>
      <c r="T455">
        <v>8</v>
      </c>
      <c r="U455" s="469" t="str">
        <f t="shared" si="96"/>
        <v>C9-R20</v>
      </c>
      <c r="V455">
        <v>9</v>
      </c>
      <c r="W455" s="470" t="s">
        <v>493</v>
      </c>
      <c r="X455" s="470" t="s">
        <v>494</v>
      </c>
      <c r="Y455">
        <v>20</v>
      </c>
      <c r="Z455" s="400">
        <v>439</v>
      </c>
      <c r="AA455" s="502">
        <v>439</v>
      </c>
    </row>
    <row r="456" spans="1:27" ht="12.75" customHeight="1">
      <c r="A456" s="403">
        <f t="shared" si="100"/>
        <v>440</v>
      </c>
      <c r="B456" s="513"/>
      <c r="C456" s="404" t="str">
        <f t="shared" si="97"/>
        <v>C9-R18</v>
      </c>
      <c r="D456" s="405">
        <v>0.48138888888889553</v>
      </c>
      <c r="E456" s="405">
        <v>0.48155092592593257</v>
      </c>
      <c r="F456" s="406">
        <f t="shared" si="110"/>
        <v>1.7</v>
      </c>
      <c r="G456" s="468">
        <f t="shared" si="110"/>
        <v>9.44</v>
      </c>
      <c r="H456" s="407">
        <f t="shared" si="110"/>
        <v>1.2</v>
      </c>
      <c r="I456" s="407">
        <f t="shared" si="102"/>
        <v>11.139999999999999</v>
      </c>
      <c r="J456" s="407">
        <f t="shared" si="98"/>
        <v>11.179999999999998</v>
      </c>
      <c r="K456" s="408">
        <f t="shared" si="103"/>
        <v>3.9999999999999147E-2</v>
      </c>
      <c r="L456" s="409">
        <f t="shared" si="104"/>
        <v>0.5</v>
      </c>
      <c r="M456" s="410">
        <f t="shared" si="105"/>
        <v>11.639999999999999</v>
      </c>
      <c r="N456" s="410">
        <f t="shared" si="106"/>
        <v>11.679999999999998</v>
      </c>
      <c r="O456" s="411"/>
      <c r="P456" s="485">
        <f t="shared" ca="1" si="107"/>
        <v>0.48175925925926516</v>
      </c>
      <c r="Q456" s="484">
        <f t="shared" ca="1" si="99"/>
        <v>0.4819328703703763</v>
      </c>
      <c r="R456" s="486">
        <v>0.04</v>
      </c>
      <c r="S456" s="486"/>
      <c r="T456">
        <v>9</v>
      </c>
      <c r="U456" s="469" t="str">
        <f t="shared" si="96"/>
        <v>C9-R18</v>
      </c>
      <c r="V456">
        <v>9</v>
      </c>
      <c r="W456" s="470" t="s">
        <v>493</v>
      </c>
      <c r="X456" s="470" t="s">
        <v>494</v>
      </c>
      <c r="Y456">
        <v>18</v>
      </c>
      <c r="Z456" s="400">
        <v>440</v>
      </c>
      <c r="AA456" s="502">
        <v>440</v>
      </c>
    </row>
    <row r="457" spans="1:27" ht="12.75" customHeight="1">
      <c r="A457" s="403">
        <f t="shared" si="100"/>
        <v>441</v>
      </c>
      <c r="B457" s="513"/>
      <c r="C457" s="404" t="str">
        <f t="shared" si="97"/>
        <v>C9-R16</v>
      </c>
      <c r="D457" s="405">
        <v>0.48179398148148811</v>
      </c>
      <c r="E457" s="405">
        <v>0.48193287037037702</v>
      </c>
      <c r="F457" s="406">
        <f t="shared" si="110"/>
        <v>1.7</v>
      </c>
      <c r="G457" s="468">
        <f t="shared" si="110"/>
        <v>9.44</v>
      </c>
      <c r="H457" s="407">
        <f t="shared" si="110"/>
        <v>1.2</v>
      </c>
      <c r="I457" s="407">
        <f t="shared" si="102"/>
        <v>11.139999999999999</v>
      </c>
      <c r="J457" s="407">
        <f t="shared" si="98"/>
        <v>11.219999999999999</v>
      </c>
      <c r="K457" s="408">
        <f t="shared" si="103"/>
        <v>8.0000000000000071E-2</v>
      </c>
      <c r="L457" s="409">
        <f t="shared" si="104"/>
        <v>0.5</v>
      </c>
      <c r="M457" s="410">
        <f t="shared" si="105"/>
        <v>11.639999999999999</v>
      </c>
      <c r="N457" s="410">
        <f t="shared" si="106"/>
        <v>11.719999999999999</v>
      </c>
      <c r="O457" s="411"/>
      <c r="P457" s="485">
        <f t="shared" ca="1" si="107"/>
        <v>0.48217592592593184</v>
      </c>
      <c r="Q457" s="484">
        <f t="shared" ca="1" si="99"/>
        <v>0.48233796296296888</v>
      </c>
      <c r="R457" s="486">
        <v>0.08</v>
      </c>
      <c r="S457" s="486"/>
      <c r="T457">
        <v>10</v>
      </c>
      <c r="U457" s="469" t="str">
        <f t="shared" si="96"/>
        <v>C9-R16</v>
      </c>
      <c r="V457">
        <v>9</v>
      </c>
      <c r="W457" s="470" t="s">
        <v>493</v>
      </c>
      <c r="X457" s="470" t="s">
        <v>494</v>
      </c>
      <c r="Y457">
        <v>16</v>
      </c>
      <c r="Z457" s="400">
        <v>441</v>
      </c>
      <c r="AA457" s="502">
        <v>441</v>
      </c>
    </row>
    <row r="458" spans="1:27" ht="12.75" customHeight="1">
      <c r="A458" s="403">
        <f t="shared" si="100"/>
        <v>442</v>
      </c>
      <c r="B458" s="513"/>
      <c r="C458" s="404" t="str">
        <f t="shared" si="97"/>
        <v>C9-R14</v>
      </c>
      <c r="D458" s="405">
        <v>0.48217592592593256</v>
      </c>
      <c r="E458" s="405">
        <v>0.48231481481482147</v>
      </c>
      <c r="F458" s="406">
        <f t="shared" si="110"/>
        <v>1.7</v>
      </c>
      <c r="G458" s="468">
        <f t="shared" si="110"/>
        <v>9.44</v>
      </c>
      <c r="H458" s="407">
        <f t="shared" si="110"/>
        <v>1.2</v>
      </c>
      <c r="I458" s="407">
        <f t="shared" si="102"/>
        <v>11.139999999999999</v>
      </c>
      <c r="J458" s="407">
        <f t="shared" si="98"/>
        <v>11.149999999999999</v>
      </c>
      <c r="K458" s="408">
        <f t="shared" si="103"/>
        <v>9.9999999999997868E-3</v>
      </c>
      <c r="L458" s="409">
        <f t="shared" si="104"/>
        <v>0.5</v>
      </c>
      <c r="M458" s="410">
        <f t="shared" si="105"/>
        <v>11.639999999999999</v>
      </c>
      <c r="N458" s="410">
        <f t="shared" si="106"/>
        <v>11.649999999999999</v>
      </c>
      <c r="O458" s="411"/>
      <c r="P458" s="485">
        <f t="shared" ca="1" si="107"/>
        <v>0.48258101851852442</v>
      </c>
      <c r="Q458" s="484">
        <f t="shared" ca="1" si="99"/>
        <v>0.48273148148148737</v>
      </c>
      <c r="R458" s="486">
        <v>0.01</v>
      </c>
      <c r="S458" s="486"/>
      <c r="T458">
        <v>11</v>
      </c>
      <c r="U458" s="469" t="str">
        <f t="shared" si="96"/>
        <v>C9-R14</v>
      </c>
      <c r="V458">
        <v>9</v>
      </c>
      <c r="W458" s="470" t="s">
        <v>493</v>
      </c>
      <c r="X458" s="470" t="s">
        <v>494</v>
      </c>
      <c r="Y458">
        <v>14</v>
      </c>
      <c r="Z458" s="400">
        <v>442</v>
      </c>
      <c r="AA458" s="502">
        <v>442</v>
      </c>
    </row>
    <row r="459" spans="1:27" ht="12.75" customHeight="1">
      <c r="A459" s="403">
        <f t="shared" si="100"/>
        <v>443</v>
      </c>
      <c r="B459" s="513"/>
      <c r="C459" s="404" t="str">
        <f t="shared" si="97"/>
        <v>C9-R12</v>
      </c>
      <c r="D459" s="405">
        <v>0.48255787037037701</v>
      </c>
      <c r="E459" s="405">
        <v>0.48271990740741405</v>
      </c>
      <c r="F459" s="406">
        <f t="shared" si="110"/>
        <v>1.7</v>
      </c>
      <c r="G459" s="468">
        <f t="shared" si="110"/>
        <v>9.44</v>
      </c>
      <c r="H459" s="407">
        <f t="shared" si="110"/>
        <v>1.2</v>
      </c>
      <c r="I459" s="407">
        <f t="shared" si="102"/>
        <v>11.139999999999999</v>
      </c>
      <c r="J459" s="407">
        <f t="shared" si="98"/>
        <v>11.219999999999999</v>
      </c>
      <c r="K459" s="408">
        <f t="shared" si="103"/>
        <v>8.0000000000000071E-2</v>
      </c>
      <c r="L459" s="409">
        <f t="shared" si="104"/>
        <v>0.5</v>
      </c>
      <c r="M459" s="410">
        <f t="shared" si="105"/>
        <v>11.639999999999999</v>
      </c>
      <c r="N459" s="410">
        <f t="shared" si="106"/>
        <v>11.719999999999999</v>
      </c>
      <c r="O459" s="411"/>
      <c r="P459" s="485">
        <f t="shared" ca="1" si="107"/>
        <v>0.48296296296296887</v>
      </c>
      <c r="Q459" s="484">
        <f t="shared" ca="1" si="99"/>
        <v>0.48313657407408001</v>
      </c>
      <c r="R459" s="486">
        <v>0.08</v>
      </c>
      <c r="S459" s="486"/>
      <c r="T459">
        <v>12</v>
      </c>
      <c r="U459" s="469" t="str">
        <f t="shared" si="96"/>
        <v>C9-R12</v>
      </c>
      <c r="V459">
        <v>9</v>
      </c>
      <c r="W459" s="470" t="s">
        <v>493</v>
      </c>
      <c r="X459" s="470" t="s">
        <v>494</v>
      </c>
      <c r="Y459">
        <v>12</v>
      </c>
      <c r="Z459" s="400">
        <v>443</v>
      </c>
      <c r="AA459" s="502">
        <v>443</v>
      </c>
    </row>
    <row r="460" spans="1:27" ht="12.75" customHeight="1">
      <c r="A460" s="403">
        <f t="shared" si="100"/>
        <v>444</v>
      </c>
      <c r="B460" s="513"/>
      <c r="C460" s="404" t="str">
        <f t="shared" si="97"/>
        <v>C9-R10</v>
      </c>
      <c r="D460" s="405">
        <v>0.48300925925926591</v>
      </c>
      <c r="E460" s="405">
        <v>0.48318287037037705</v>
      </c>
      <c r="F460" s="406">
        <f t="shared" si="110"/>
        <v>1.7</v>
      </c>
      <c r="G460" s="468">
        <f t="shared" si="110"/>
        <v>9.44</v>
      </c>
      <c r="H460" s="407">
        <f t="shared" si="110"/>
        <v>1.2</v>
      </c>
      <c r="I460" s="407">
        <f t="shared" si="102"/>
        <v>11.139999999999999</v>
      </c>
      <c r="J460" s="407">
        <f t="shared" si="98"/>
        <v>11.29</v>
      </c>
      <c r="K460" s="408">
        <f t="shared" si="103"/>
        <v>0.15000000000000036</v>
      </c>
      <c r="L460" s="409">
        <f t="shared" si="104"/>
        <v>0.5</v>
      </c>
      <c r="M460" s="410">
        <f t="shared" si="105"/>
        <v>11.639999999999999</v>
      </c>
      <c r="N460" s="410">
        <f t="shared" si="106"/>
        <v>11.79</v>
      </c>
      <c r="O460" s="411"/>
      <c r="P460" s="485">
        <f t="shared" ca="1" si="107"/>
        <v>0.48342592592593187</v>
      </c>
      <c r="Q460" s="484">
        <f t="shared" ca="1" si="99"/>
        <v>0.48358796296296891</v>
      </c>
      <c r="R460" s="486">
        <v>0.15</v>
      </c>
      <c r="S460" s="486"/>
      <c r="T460">
        <v>13</v>
      </c>
      <c r="U460" s="469" t="str">
        <f t="shared" si="96"/>
        <v>C9-R10</v>
      </c>
      <c r="V460">
        <v>9</v>
      </c>
      <c r="W460" s="470" t="s">
        <v>493</v>
      </c>
      <c r="X460" s="470" t="s">
        <v>494</v>
      </c>
      <c r="Y460">
        <v>10</v>
      </c>
      <c r="Z460" s="400">
        <v>444</v>
      </c>
      <c r="AA460" s="502">
        <v>444</v>
      </c>
    </row>
    <row r="461" spans="1:27" ht="12.75" customHeight="1">
      <c r="A461" s="403">
        <f t="shared" si="100"/>
        <v>445</v>
      </c>
      <c r="B461" s="513"/>
      <c r="C461" s="404" t="str">
        <f t="shared" si="97"/>
        <v>C9-R8</v>
      </c>
      <c r="D461" s="405">
        <v>0.48346064814815481</v>
      </c>
      <c r="E461" s="405">
        <v>0.48362268518519186</v>
      </c>
      <c r="F461" s="406">
        <f t="shared" si="110"/>
        <v>1.7</v>
      </c>
      <c r="G461" s="468">
        <f t="shared" si="110"/>
        <v>9.44</v>
      </c>
      <c r="H461" s="407">
        <f t="shared" si="110"/>
        <v>1.2</v>
      </c>
      <c r="I461" s="407">
        <f t="shared" si="102"/>
        <v>11.139999999999999</v>
      </c>
      <c r="J461" s="407">
        <f t="shared" si="98"/>
        <v>11.149999999999999</v>
      </c>
      <c r="K461" s="408">
        <f t="shared" si="103"/>
        <v>9.9999999999997868E-3</v>
      </c>
      <c r="L461" s="409">
        <f t="shared" si="104"/>
        <v>0.5</v>
      </c>
      <c r="M461" s="410">
        <f t="shared" si="105"/>
        <v>11.639999999999999</v>
      </c>
      <c r="N461" s="410">
        <f t="shared" si="106"/>
        <v>11.649999999999999</v>
      </c>
      <c r="O461" s="411"/>
      <c r="P461" s="485">
        <f t="shared" ca="1" si="107"/>
        <v>0.48383101851852445</v>
      </c>
      <c r="Q461" s="484">
        <f t="shared" ca="1" si="99"/>
        <v>0.48400462962963559</v>
      </c>
      <c r="R461" s="486">
        <v>0.01</v>
      </c>
      <c r="S461" s="486"/>
      <c r="T461">
        <v>14</v>
      </c>
      <c r="U461" s="469" t="str">
        <f t="shared" si="96"/>
        <v>C9-R8</v>
      </c>
      <c r="V461">
        <v>9</v>
      </c>
      <c r="W461" s="470" t="s">
        <v>493</v>
      </c>
      <c r="X461" s="470" t="s">
        <v>494</v>
      </c>
      <c r="Y461">
        <v>8</v>
      </c>
      <c r="Z461" s="400">
        <v>445</v>
      </c>
      <c r="AA461" s="502">
        <v>445</v>
      </c>
    </row>
    <row r="462" spans="1:27" ht="12.75" customHeight="1">
      <c r="A462" s="403">
        <f t="shared" si="100"/>
        <v>446</v>
      </c>
      <c r="B462" s="513"/>
      <c r="C462" s="404" t="str">
        <f t="shared" si="97"/>
        <v>C9-R6</v>
      </c>
      <c r="D462" s="405">
        <v>0.48387731481482149</v>
      </c>
      <c r="E462" s="405">
        <v>0.48405092592593263</v>
      </c>
      <c r="F462" s="406">
        <f t="shared" si="110"/>
        <v>1.7</v>
      </c>
      <c r="G462" s="468">
        <f t="shared" si="110"/>
        <v>9.44</v>
      </c>
      <c r="H462" s="407">
        <f t="shared" si="110"/>
        <v>1.2</v>
      </c>
      <c r="I462" s="407">
        <f t="shared" si="102"/>
        <v>11.139999999999999</v>
      </c>
      <c r="J462" s="407">
        <f t="shared" si="98"/>
        <v>11.239999999999998</v>
      </c>
      <c r="K462" s="408">
        <f t="shared" si="103"/>
        <v>9.9999999999999645E-2</v>
      </c>
      <c r="L462" s="409">
        <f t="shared" si="104"/>
        <v>0.5</v>
      </c>
      <c r="M462" s="410">
        <f t="shared" si="105"/>
        <v>11.639999999999999</v>
      </c>
      <c r="N462" s="410">
        <f t="shared" si="106"/>
        <v>11.739999999999998</v>
      </c>
      <c r="O462" s="411"/>
      <c r="P462" s="485">
        <f t="shared" ca="1" si="107"/>
        <v>0.48427083333333931</v>
      </c>
      <c r="Q462" s="484">
        <f t="shared" ca="1" si="99"/>
        <v>0.48442129629630226</v>
      </c>
      <c r="R462" s="486">
        <v>0.1</v>
      </c>
      <c r="S462" s="486"/>
      <c r="T462">
        <v>15</v>
      </c>
      <c r="U462" s="469" t="str">
        <f t="shared" si="96"/>
        <v>C9-R6</v>
      </c>
      <c r="V462">
        <v>9</v>
      </c>
      <c r="W462" s="470" t="s">
        <v>493</v>
      </c>
      <c r="X462" s="470" t="s">
        <v>494</v>
      </c>
      <c r="Y462">
        <v>6</v>
      </c>
      <c r="Z462" s="400">
        <v>446</v>
      </c>
      <c r="AA462" s="502">
        <v>446</v>
      </c>
    </row>
    <row r="463" spans="1:27" ht="12.75" customHeight="1">
      <c r="A463" s="403">
        <f t="shared" si="100"/>
        <v>447</v>
      </c>
      <c r="B463" s="513"/>
      <c r="C463" s="404" t="str">
        <f t="shared" si="97"/>
        <v>C9-R4</v>
      </c>
      <c r="D463" s="405">
        <v>0.48432870370371039</v>
      </c>
      <c r="E463" s="405">
        <v>0.48446759259259931</v>
      </c>
      <c r="F463" s="406">
        <f t="shared" si="110"/>
        <v>1.7</v>
      </c>
      <c r="G463" s="468">
        <f t="shared" si="110"/>
        <v>9.44</v>
      </c>
      <c r="H463" s="407">
        <f t="shared" si="110"/>
        <v>1.2</v>
      </c>
      <c r="I463" s="407">
        <f t="shared" si="102"/>
        <v>11.139999999999999</v>
      </c>
      <c r="J463" s="407">
        <f t="shared" si="98"/>
        <v>11.229999999999999</v>
      </c>
      <c r="K463" s="408">
        <f t="shared" si="103"/>
        <v>8.9999999999999858E-2</v>
      </c>
      <c r="L463" s="409">
        <f t="shared" si="104"/>
        <v>0.5</v>
      </c>
      <c r="M463" s="410">
        <f t="shared" si="105"/>
        <v>11.639999999999999</v>
      </c>
      <c r="N463" s="410">
        <f t="shared" si="106"/>
        <v>11.729999999999999</v>
      </c>
      <c r="O463" s="411"/>
      <c r="P463" s="485">
        <f t="shared" ca="1" si="107"/>
        <v>0.48471064814815412</v>
      </c>
      <c r="Q463" s="484">
        <f t="shared" ca="1" si="99"/>
        <v>0.48488425925926526</v>
      </c>
      <c r="R463" s="486">
        <v>0.09</v>
      </c>
      <c r="S463" s="486"/>
      <c r="T463">
        <v>16</v>
      </c>
      <c r="U463" s="469" t="str">
        <f t="shared" si="96"/>
        <v>C9-R4</v>
      </c>
      <c r="V463">
        <v>9</v>
      </c>
      <c r="W463" s="470" t="s">
        <v>493</v>
      </c>
      <c r="X463" s="470" t="s">
        <v>494</v>
      </c>
      <c r="Y463">
        <v>4</v>
      </c>
      <c r="Z463" s="400">
        <v>447</v>
      </c>
      <c r="AA463" s="502">
        <v>447</v>
      </c>
    </row>
    <row r="464" spans="1:27" ht="12.75" customHeight="1">
      <c r="A464" s="403">
        <f t="shared" si="100"/>
        <v>448</v>
      </c>
      <c r="B464" s="513" t="str">
        <f>D12</f>
        <v>KM8+940, KM9+009,80</v>
      </c>
      <c r="C464" s="404" t="str">
        <f t="shared" si="97"/>
        <v>C9-R2</v>
      </c>
      <c r="D464" s="405">
        <v>0.48474537037037707</v>
      </c>
      <c r="E464" s="405">
        <v>0.48489583333334002</v>
      </c>
      <c r="F464" s="406">
        <f t="shared" si="110"/>
        <v>1.7</v>
      </c>
      <c r="G464" s="468">
        <f t="shared" si="110"/>
        <v>9.44</v>
      </c>
      <c r="H464" s="407">
        <f t="shared" si="110"/>
        <v>1.2</v>
      </c>
      <c r="I464" s="407">
        <f t="shared" si="102"/>
        <v>11.139999999999999</v>
      </c>
      <c r="J464" s="407">
        <f t="shared" si="98"/>
        <v>11.179999999999998</v>
      </c>
      <c r="K464" s="408">
        <f t="shared" si="103"/>
        <v>3.9999999999999147E-2</v>
      </c>
      <c r="L464" s="409">
        <f t="shared" si="104"/>
        <v>0.5</v>
      </c>
      <c r="M464" s="410">
        <f t="shared" si="105"/>
        <v>11.639999999999999</v>
      </c>
      <c r="N464" s="410">
        <f t="shared" si="106"/>
        <v>11.679999999999998</v>
      </c>
      <c r="O464" s="411"/>
      <c r="P464" s="485">
        <f t="shared" ca="1" si="107"/>
        <v>0.4851273148148208</v>
      </c>
      <c r="Q464" s="484">
        <f t="shared" ca="1" si="99"/>
        <v>0.48528935185185784</v>
      </c>
      <c r="R464" s="486">
        <v>0.04</v>
      </c>
      <c r="S464" s="486"/>
      <c r="T464">
        <v>17</v>
      </c>
      <c r="U464" s="469" t="str">
        <f t="shared" si="96"/>
        <v>C9-R2</v>
      </c>
      <c r="V464">
        <v>9</v>
      </c>
      <c r="W464" s="470" t="s">
        <v>493</v>
      </c>
      <c r="X464" s="470" t="s">
        <v>494</v>
      </c>
      <c r="Y464">
        <v>2</v>
      </c>
      <c r="Z464" s="400">
        <v>448</v>
      </c>
      <c r="AA464" s="502">
        <v>448</v>
      </c>
    </row>
    <row r="465" spans="1:27" ht="12.75" customHeight="1">
      <c r="A465" s="403">
        <f t="shared" si="100"/>
        <v>449</v>
      </c>
      <c r="B465" s="513"/>
      <c r="C465" s="404" t="str">
        <f t="shared" si="97"/>
        <v>C10-R1</v>
      </c>
      <c r="D465" s="405">
        <v>0.54173611111111775</v>
      </c>
      <c r="E465" s="405">
        <v>0.5418865740740807</v>
      </c>
      <c r="F465" s="406">
        <f t="shared" si="110"/>
        <v>1.7</v>
      </c>
      <c r="G465" s="468">
        <f t="shared" si="110"/>
        <v>9.44</v>
      </c>
      <c r="H465" s="407">
        <f t="shared" si="110"/>
        <v>1.2</v>
      </c>
      <c r="I465" s="407">
        <f t="shared" si="102"/>
        <v>11.139999999999999</v>
      </c>
      <c r="J465" s="407">
        <f t="shared" si="98"/>
        <v>11.239999999999998</v>
      </c>
      <c r="K465" s="408">
        <f t="shared" si="103"/>
        <v>9.9999999999999645E-2</v>
      </c>
      <c r="L465" s="409">
        <f t="shared" si="104"/>
        <v>0.5</v>
      </c>
      <c r="M465" s="410">
        <f t="shared" si="105"/>
        <v>11.639999999999999</v>
      </c>
      <c r="N465" s="410">
        <f t="shared" si="106"/>
        <v>11.739999999999998</v>
      </c>
      <c r="O465" s="411"/>
      <c r="P465" s="485">
        <v>0.54173611111111775</v>
      </c>
      <c r="Q465" s="484">
        <f t="shared" ca="1" si="99"/>
        <v>0.54189814814815473</v>
      </c>
      <c r="R465" s="486">
        <v>0.1</v>
      </c>
      <c r="S465" s="486"/>
      <c r="T465">
        <v>18</v>
      </c>
      <c r="U465" s="469" t="str">
        <f t="shared" ref="U465:U528" si="111">W465&amp;V465&amp;"-"&amp;X465&amp;Y465</f>
        <v>C10-R1</v>
      </c>
      <c r="V465">
        <v>10</v>
      </c>
      <c r="W465" s="470" t="s">
        <v>493</v>
      </c>
      <c r="X465" s="470" t="s">
        <v>494</v>
      </c>
      <c r="Y465">
        <v>1</v>
      </c>
      <c r="Z465" s="400">
        <v>449</v>
      </c>
      <c r="AA465" s="502">
        <v>449</v>
      </c>
    </row>
    <row r="466" spans="1:27" ht="12.75" customHeight="1">
      <c r="A466" s="403">
        <f t="shared" si="100"/>
        <v>450</v>
      </c>
      <c r="B466" s="513"/>
      <c r="C466" s="404" t="str">
        <f t="shared" ref="C466:C529" si="112">U466</f>
        <v>C10-R3</v>
      </c>
      <c r="D466" s="405">
        <v>0.54214120370371033</v>
      </c>
      <c r="E466" s="405">
        <v>0.54229166666667328</v>
      </c>
      <c r="F466" s="406">
        <f t="shared" si="110"/>
        <v>1.7</v>
      </c>
      <c r="G466" s="468">
        <f t="shared" si="110"/>
        <v>9.44</v>
      </c>
      <c r="H466" s="407">
        <f t="shared" si="110"/>
        <v>1.2</v>
      </c>
      <c r="I466" s="407">
        <f t="shared" si="102"/>
        <v>11.139999999999999</v>
      </c>
      <c r="J466" s="407">
        <f t="shared" ref="J466:J516" si="113">I466+R466</f>
        <v>11.169999999999998</v>
      </c>
      <c r="K466" s="408">
        <f t="shared" si="103"/>
        <v>2.9999999999999361E-2</v>
      </c>
      <c r="L466" s="409">
        <f t="shared" si="104"/>
        <v>0.5</v>
      </c>
      <c r="M466" s="410">
        <f t="shared" si="105"/>
        <v>11.639999999999999</v>
      </c>
      <c r="N466" s="410">
        <f t="shared" si="106"/>
        <v>11.669999999999998</v>
      </c>
      <c r="O466" s="411"/>
      <c r="P466" s="485">
        <f t="shared" ref="P466:P467" ca="1" si="114">Q465+TIME(0,0,RANDBETWEEN(20,25))</f>
        <v>0.54216435185185841</v>
      </c>
      <c r="Q466" s="484">
        <f t="shared" ref="Q466:Q529" ca="1" si="115">P466+TIME(0,0,RANDBETWEEN(12,15))</f>
        <v>0.54230324074074732</v>
      </c>
      <c r="R466" s="486">
        <v>0.03</v>
      </c>
      <c r="S466" s="486"/>
      <c r="T466">
        <v>19</v>
      </c>
      <c r="U466" s="469" t="str">
        <f t="shared" si="111"/>
        <v>C10-R3</v>
      </c>
      <c r="V466">
        <v>10</v>
      </c>
      <c r="W466" s="470" t="s">
        <v>493</v>
      </c>
      <c r="X466" s="470" t="s">
        <v>494</v>
      </c>
      <c r="Y466">
        <v>3</v>
      </c>
      <c r="Z466" s="400">
        <v>450</v>
      </c>
      <c r="AA466" s="502">
        <v>450</v>
      </c>
    </row>
    <row r="467" spans="1:27" ht="12.75" customHeight="1">
      <c r="A467" s="403">
        <f t="shared" ref="A467:A514" si="116">A466+1</f>
        <v>451</v>
      </c>
      <c r="B467" s="513"/>
      <c r="C467" s="404" t="str">
        <f t="shared" si="112"/>
        <v>C10-R5</v>
      </c>
      <c r="D467" s="405">
        <v>0.54253472222222887</v>
      </c>
      <c r="E467" s="405">
        <v>0.54270833333334001</v>
      </c>
      <c r="F467" s="406">
        <f t="shared" ref="F467:H482" si="117">F466</f>
        <v>1.7</v>
      </c>
      <c r="G467" s="468">
        <f t="shared" si="117"/>
        <v>9.44</v>
      </c>
      <c r="H467" s="407">
        <f t="shared" si="117"/>
        <v>1.2</v>
      </c>
      <c r="I467" s="407">
        <f t="shared" ref="I467:I530" si="118">F467+G467</f>
        <v>11.139999999999999</v>
      </c>
      <c r="J467" s="407">
        <f t="shared" si="113"/>
        <v>11.29</v>
      </c>
      <c r="K467" s="408">
        <f t="shared" ref="K467:K530" si="119">J467-I467</f>
        <v>0.15000000000000036</v>
      </c>
      <c r="L467" s="409">
        <f t="shared" ref="L467:L530" si="120">L466</f>
        <v>0.5</v>
      </c>
      <c r="M467" s="410">
        <f t="shared" ref="M467:M530" si="121">I467+L467</f>
        <v>11.639999999999999</v>
      </c>
      <c r="N467" s="410">
        <f t="shared" ref="N467:N530" si="122">J467+L467</f>
        <v>11.79</v>
      </c>
      <c r="O467" s="411"/>
      <c r="P467" s="485">
        <f t="shared" ca="1" si="114"/>
        <v>0.54258101851852514</v>
      </c>
      <c r="Q467" s="484">
        <f t="shared" ca="1" si="115"/>
        <v>0.54275462962963628</v>
      </c>
      <c r="R467" s="486">
        <v>0.15</v>
      </c>
      <c r="S467" s="486"/>
      <c r="T467">
        <v>20</v>
      </c>
      <c r="U467" s="469" t="str">
        <f t="shared" si="111"/>
        <v>C10-R5</v>
      </c>
      <c r="V467">
        <v>10</v>
      </c>
      <c r="W467" s="470" t="s">
        <v>493</v>
      </c>
      <c r="X467" s="470" t="s">
        <v>494</v>
      </c>
      <c r="Y467">
        <v>5</v>
      </c>
      <c r="Z467" s="400">
        <v>451</v>
      </c>
      <c r="AA467" s="502">
        <v>451</v>
      </c>
    </row>
    <row r="468" spans="1:27" ht="12.75" customHeight="1">
      <c r="A468" s="403">
        <f t="shared" si="116"/>
        <v>452</v>
      </c>
      <c r="B468" s="513"/>
      <c r="C468" s="404" t="str">
        <f t="shared" si="112"/>
        <v>C10-R7</v>
      </c>
      <c r="D468" s="405">
        <v>0.54293981481482145</v>
      </c>
      <c r="E468" s="405">
        <v>0.54311342592593259</v>
      </c>
      <c r="F468" s="406">
        <f t="shared" si="117"/>
        <v>1.7</v>
      </c>
      <c r="G468" s="468">
        <f t="shared" si="117"/>
        <v>9.44</v>
      </c>
      <c r="H468" s="407">
        <f t="shared" si="117"/>
        <v>1.2</v>
      </c>
      <c r="I468" s="407">
        <f t="shared" si="118"/>
        <v>11.139999999999999</v>
      </c>
      <c r="J468" s="407">
        <f t="shared" si="113"/>
        <v>11.169999999999998</v>
      </c>
      <c r="K468" s="408">
        <f t="shared" si="119"/>
        <v>2.9999999999999361E-2</v>
      </c>
      <c r="L468" s="409">
        <f t="shared" si="120"/>
        <v>0.5</v>
      </c>
      <c r="M468" s="410">
        <f t="shared" si="121"/>
        <v>11.639999999999999</v>
      </c>
      <c r="N468" s="410">
        <f t="shared" si="122"/>
        <v>11.669999999999998</v>
      </c>
      <c r="O468" s="411"/>
      <c r="P468" s="485">
        <f t="shared" ref="P468:P531" ca="1" si="123">Q467+TIME(0,0,RANDBETWEEN(20,25))</f>
        <v>0.54302083333333995</v>
      </c>
      <c r="Q468" s="484">
        <f t="shared" ca="1" si="115"/>
        <v>0.54318287037037694</v>
      </c>
      <c r="R468" s="486">
        <v>0.03</v>
      </c>
      <c r="S468" s="486"/>
      <c r="T468">
        <v>21</v>
      </c>
      <c r="U468" s="469" t="str">
        <f t="shared" si="111"/>
        <v>C10-R7</v>
      </c>
      <c r="V468">
        <v>10</v>
      </c>
      <c r="W468" s="470" t="s">
        <v>493</v>
      </c>
      <c r="X468" s="470" t="s">
        <v>494</v>
      </c>
      <c r="Y468">
        <v>7</v>
      </c>
      <c r="Z468" s="400">
        <v>452</v>
      </c>
      <c r="AA468" s="502">
        <v>452</v>
      </c>
    </row>
    <row r="469" spans="1:27" ht="12.75" customHeight="1">
      <c r="A469" s="403">
        <f t="shared" si="116"/>
        <v>453</v>
      </c>
      <c r="B469" s="513"/>
      <c r="C469" s="404" t="str">
        <f t="shared" si="112"/>
        <v>C10-R9</v>
      </c>
      <c r="D469" s="405">
        <v>0.54335648148148818</v>
      </c>
      <c r="E469" s="405">
        <v>0.54353009259259932</v>
      </c>
      <c r="F469" s="406">
        <f t="shared" si="117"/>
        <v>1.7</v>
      </c>
      <c r="G469" s="468">
        <f t="shared" si="117"/>
        <v>9.44</v>
      </c>
      <c r="H469" s="407">
        <f t="shared" si="117"/>
        <v>1.2</v>
      </c>
      <c r="I469" s="407">
        <f t="shared" si="118"/>
        <v>11.139999999999999</v>
      </c>
      <c r="J469" s="407">
        <f t="shared" si="113"/>
        <v>11.179999999999998</v>
      </c>
      <c r="K469" s="408">
        <f t="shared" si="119"/>
        <v>3.9999999999999147E-2</v>
      </c>
      <c r="L469" s="409">
        <f t="shared" si="120"/>
        <v>0.5</v>
      </c>
      <c r="M469" s="410">
        <f t="shared" si="121"/>
        <v>11.639999999999999</v>
      </c>
      <c r="N469" s="410">
        <f t="shared" si="122"/>
        <v>11.679999999999998</v>
      </c>
      <c r="O469" s="411"/>
      <c r="P469" s="485">
        <f t="shared" ca="1" si="123"/>
        <v>0.54341435185185838</v>
      </c>
      <c r="Q469" s="484">
        <f t="shared" ca="1" si="115"/>
        <v>0.54358796296296952</v>
      </c>
      <c r="R469" s="486">
        <v>0.04</v>
      </c>
      <c r="S469" s="486"/>
      <c r="T469">
        <v>22</v>
      </c>
      <c r="U469" s="469" t="str">
        <f t="shared" si="111"/>
        <v>C10-R9</v>
      </c>
      <c r="V469">
        <v>10</v>
      </c>
      <c r="W469" s="470" t="s">
        <v>493</v>
      </c>
      <c r="X469" s="470" t="s">
        <v>494</v>
      </c>
      <c r="Y469">
        <v>9</v>
      </c>
      <c r="Z469" s="400">
        <v>453</v>
      </c>
      <c r="AA469" s="502">
        <v>453</v>
      </c>
    </row>
    <row r="470" spans="1:27" ht="12.75" customHeight="1">
      <c r="A470" s="403">
        <f t="shared" si="116"/>
        <v>454</v>
      </c>
      <c r="B470" s="513"/>
      <c r="C470" s="404" t="str">
        <f t="shared" si="112"/>
        <v>C10-R11</v>
      </c>
      <c r="D470" s="405">
        <v>0.54377314814815492</v>
      </c>
      <c r="E470" s="405">
        <v>0.54393518518519191</v>
      </c>
      <c r="F470" s="406">
        <f t="shared" si="117"/>
        <v>1.7</v>
      </c>
      <c r="G470" s="468">
        <f t="shared" si="117"/>
        <v>9.44</v>
      </c>
      <c r="H470" s="407">
        <f t="shared" si="117"/>
        <v>1.2</v>
      </c>
      <c r="I470" s="407">
        <f t="shared" si="118"/>
        <v>11.139999999999999</v>
      </c>
      <c r="J470" s="407">
        <f t="shared" si="113"/>
        <v>11.2</v>
      </c>
      <c r="K470" s="408">
        <f t="shared" si="119"/>
        <v>6.0000000000000497E-2</v>
      </c>
      <c r="L470" s="409">
        <f t="shared" si="120"/>
        <v>0.5</v>
      </c>
      <c r="M470" s="410">
        <f t="shared" si="121"/>
        <v>11.639999999999999</v>
      </c>
      <c r="N470" s="410">
        <f t="shared" si="122"/>
        <v>11.7</v>
      </c>
      <c r="O470" s="411"/>
      <c r="P470" s="485">
        <f t="shared" ca="1" si="123"/>
        <v>0.54383101851852511</v>
      </c>
      <c r="Q470" s="484">
        <f t="shared" ca="1" si="115"/>
        <v>0.54398148148148806</v>
      </c>
      <c r="R470" s="486">
        <v>0.06</v>
      </c>
      <c r="S470" s="486"/>
      <c r="T470">
        <v>23</v>
      </c>
      <c r="U470" s="469" t="str">
        <f t="shared" si="111"/>
        <v>C10-R11</v>
      </c>
      <c r="V470">
        <v>10</v>
      </c>
      <c r="W470" s="470" t="s">
        <v>493</v>
      </c>
      <c r="X470" s="470" t="s">
        <v>494</v>
      </c>
      <c r="Y470">
        <v>11</v>
      </c>
      <c r="Z470" s="400">
        <v>454</v>
      </c>
      <c r="AA470" s="502">
        <v>454</v>
      </c>
    </row>
    <row r="471" spans="1:27" ht="12.75" customHeight="1">
      <c r="A471" s="403">
        <f t="shared" si="116"/>
        <v>455</v>
      </c>
      <c r="B471" s="513"/>
      <c r="C471" s="404" t="str">
        <f t="shared" si="112"/>
        <v>C10-R13</v>
      </c>
      <c r="D471" s="405">
        <v>0.54422453703704377</v>
      </c>
      <c r="E471" s="405">
        <v>0.54436342592593268</v>
      </c>
      <c r="F471" s="406">
        <f t="shared" si="117"/>
        <v>1.7</v>
      </c>
      <c r="G471" s="468">
        <f t="shared" si="117"/>
        <v>9.44</v>
      </c>
      <c r="H471" s="407">
        <f t="shared" si="117"/>
        <v>1.2</v>
      </c>
      <c r="I471" s="407">
        <f t="shared" si="118"/>
        <v>11.139999999999999</v>
      </c>
      <c r="J471" s="407">
        <f t="shared" si="113"/>
        <v>11.209999999999999</v>
      </c>
      <c r="K471" s="408">
        <f t="shared" si="119"/>
        <v>7.0000000000000284E-2</v>
      </c>
      <c r="L471" s="409">
        <f t="shared" si="120"/>
        <v>0.5</v>
      </c>
      <c r="M471" s="410">
        <f t="shared" si="121"/>
        <v>11.639999999999999</v>
      </c>
      <c r="N471" s="410">
        <f t="shared" si="122"/>
        <v>11.709999999999999</v>
      </c>
      <c r="O471" s="411"/>
      <c r="P471" s="485">
        <f t="shared" ca="1" si="123"/>
        <v>0.54422453703704365</v>
      </c>
      <c r="Q471" s="484">
        <f t="shared" ca="1" si="115"/>
        <v>0.5443750000000066</v>
      </c>
      <c r="R471" s="486">
        <v>7.0000000000000007E-2</v>
      </c>
      <c r="S471" s="486"/>
      <c r="T471">
        <v>24</v>
      </c>
      <c r="U471" s="469" t="str">
        <f t="shared" si="111"/>
        <v>C10-R13</v>
      </c>
      <c r="V471">
        <v>10</v>
      </c>
      <c r="W471" s="470" t="s">
        <v>493</v>
      </c>
      <c r="X471" s="470" t="s">
        <v>494</v>
      </c>
      <c r="Y471">
        <v>13</v>
      </c>
      <c r="Z471" s="400">
        <v>455</v>
      </c>
      <c r="AA471" s="502">
        <v>455</v>
      </c>
    </row>
    <row r="472" spans="1:27" ht="12.75" customHeight="1">
      <c r="A472" s="403">
        <f t="shared" si="116"/>
        <v>456</v>
      </c>
      <c r="B472" s="513"/>
      <c r="C472" s="404" t="str">
        <f t="shared" si="112"/>
        <v>C10-R15</v>
      </c>
      <c r="D472" s="405">
        <v>0.54461805555556231</v>
      </c>
      <c r="E472" s="405">
        <v>0.54475694444445122</v>
      </c>
      <c r="F472" s="406">
        <f t="shared" si="117"/>
        <v>1.7</v>
      </c>
      <c r="G472" s="468">
        <f t="shared" si="117"/>
        <v>9.44</v>
      </c>
      <c r="H472" s="407">
        <f t="shared" si="117"/>
        <v>1.2</v>
      </c>
      <c r="I472" s="407">
        <f t="shared" si="118"/>
        <v>11.139999999999999</v>
      </c>
      <c r="J472" s="407">
        <f t="shared" si="113"/>
        <v>11.27</v>
      </c>
      <c r="K472" s="408">
        <f t="shared" si="119"/>
        <v>0.13000000000000078</v>
      </c>
      <c r="L472" s="409">
        <f t="shared" si="120"/>
        <v>0.5</v>
      </c>
      <c r="M472" s="410">
        <f t="shared" si="121"/>
        <v>11.639999999999999</v>
      </c>
      <c r="N472" s="410">
        <f t="shared" si="122"/>
        <v>11.77</v>
      </c>
      <c r="O472" s="411"/>
      <c r="P472" s="485">
        <f t="shared" ca="1" si="123"/>
        <v>0.54466435185185846</v>
      </c>
      <c r="Q472" s="484">
        <f t="shared" ca="1" si="115"/>
        <v>0.54481481481482141</v>
      </c>
      <c r="R472" s="486">
        <v>0.13</v>
      </c>
      <c r="S472" s="486"/>
      <c r="T472">
        <v>25</v>
      </c>
      <c r="U472" s="469" t="str">
        <f t="shared" si="111"/>
        <v>C10-R15</v>
      </c>
      <c r="V472">
        <v>10</v>
      </c>
      <c r="W472" s="470" t="s">
        <v>493</v>
      </c>
      <c r="X472" s="470" t="s">
        <v>494</v>
      </c>
      <c r="Y472">
        <v>15</v>
      </c>
      <c r="Z472" s="400">
        <v>456</v>
      </c>
      <c r="AA472" s="502">
        <v>456</v>
      </c>
    </row>
    <row r="473" spans="1:27" ht="12.75" customHeight="1">
      <c r="A473" s="403">
        <f t="shared" si="116"/>
        <v>457</v>
      </c>
      <c r="B473" s="513"/>
      <c r="C473" s="404" t="str">
        <f t="shared" si="112"/>
        <v>C10-R17</v>
      </c>
      <c r="D473" s="405">
        <v>0.54501157407408085</v>
      </c>
      <c r="E473" s="405">
        <v>0.5451620370370438</v>
      </c>
      <c r="F473" s="406">
        <f t="shared" si="117"/>
        <v>1.7</v>
      </c>
      <c r="G473" s="468">
        <f t="shared" si="117"/>
        <v>9.44</v>
      </c>
      <c r="H473" s="407">
        <f t="shared" si="117"/>
        <v>1.2</v>
      </c>
      <c r="I473" s="407">
        <f t="shared" si="118"/>
        <v>11.139999999999999</v>
      </c>
      <c r="J473" s="407">
        <f t="shared" si="113"/>
        <v>11.149999999999999</v>
      </c>
      <c r="K473" s="408">
        <f t="shared" si="119"/>
        <v>9.9999999999997868E-3</v>
      </c>
      <c r="L473" s="409">
        <f t="shared" si="120"/>
        <v>0.5</v>
      </c>
      <c r="M473" s="410">
        <f t="shared" si="121"/>
        <v>11.639999999999999</v>
      </c>
      <c r="N473" s="410">
        <f t="shared" si="122"/>
        <v>11.649999999999999</v>
      </c>
      <c r="O473" s="411"/>
      <c r="P473" s="485">
        <f t="shared" ca="1" si="123"/>
        <v>0.54509259259259923</v>
      </c>
      <c r="Q473" s="484">
        <f t="shared" ca="1" si="115"/>
        <v>0.54523148148148814</v>
      </c>
      <c r="R473" s="486">
        <v>0.01</v>
      </c>
      <c r="S473" s="486"/>
      <c r="T473">
        <v>26</v>
      </c>
      <c r="U473" s="469" t="str">
        <f t="shared" si="111"/>
        <v>C10-R17</v>
      </c>
      <c r="V473">
        <v>10</v>
      </c>
      <c r="W473" s="470" t="s">
        <v>493</v>
      </c>
      <c r="X473" s="470" t="s">
        <v>494</v>
      </c>
      <c r="Y473">
        <v>17</v>
      </c>
      <c r="Z473" s="400">
        <v>457</v>
      </c>
      <c r="AA473" s="502">
        <v>457</v>
      </c>
    </row>
    <row r="474" spans="1:27" ht="12.75" customHeight="1">
      <c r="A474" s="403">
        <f t="shared" si="116"/>
        <v>458</v>
      </c>
      <c r="B474" s="513"/>
      <c r="C474" s="404" t="str">
        <f t="shared" si="112"/>
        <v>C10-R19</v>
      </c>
      <c r="D474" s="405">
        <v>0.54542824074074747</v>
      </c>
      <c r="E474" s="405">
        <v>0.54557870370371042</v>
      </c>
      <c r="F474" s="406">
        <f t="shared" si="117"/>
        <v>1.7</v>
      </c>
      <c r="G474" s="468">
        <f t="shared" si="117"/>
        <v>9.44</v>
      </c>
      <c r="H474" s="407">
        <f t="shared" si="117"/>
        <v>1.2</v>
      </c>
      <c r="I474" s="407">
        <f t="shared" si="118"/>
        <v>11.139999999999999</v>
      </c>
      <c r="J474" s="407">
        <f t="shared" si="113"/>
        <v>11.209999999999999</v>
      </c>
      <c r="K474" s="408">
        <f t="shared" si="119"/>
        <v>7.0000000000000284E-2</v>
      </c>
      <c r="L474" s="409">
        <f t="shared" si="120"/>
        <v>0.5</v>
      </c>
      <c r="M474" s="410">
        <f t="shared" si="121"/>
        <v>11.639999999999999</v>
      </c>
      <c r="N474" s="410">
        <f t="shared" si="122"/>
        <v>11.709999999999999</v>
      </c>
      <c r="O474" s="411"/>
      <c r="P474" s="485">
        <f t="shared" ca="1" si="123"/>
        <v>0.54549768518519182</v>
      </c>
      <c r="Q474" s="484">
        <f t="shared" ca="1" si="115"/>
        <v>0.54564814814815477</v>
      </c>
      <c r="R474" s="486">
        <v>7.0000000000000007E-2</v>
      </c>
      <c r="S474" s="486"/>
      <c r="T474">
        <v>1</v>
      </c>
      <c r="U474" s="469" t="str">
        <f t="shared" si="111"/>
        <v>C10-R19</v>
      </c>
      <c r="V474">
        <v>10</v>
      </c>
      <c r="W474" s="470" t="s">
        <v>493</v>
      </c>
      <c r="X474" s="470" t="s">
        <v>494</v>
      </c>
      <c r="Y474">
        <v>19</v>
      </c>
      <c r="Z474" s="400">
        <v>458</v>
      </c>
      <c r="AA474" s="502">
        <v>458</v>
      </c>
    </row>
    <row r="475" spans="1:27" ht="12.75" customHeight="1">
      <c r="A475" s="403">
        <f t="shared" si="116"/>
        <v>459</v>
      </c>
      <c r="B475" s="513"/>
      <c r="C475" s="404" t="str">
        <f t="shared" si="112"/>
        <v>C10-R21</v>
      </c>
      <c r="D475" s="405">
        <v>0.54582175925926602</v>
      </c>
      <c r="E475" s="405">
        <v>0.54596064814815493</v>
      </c>
      <c r="F475" s="406">
        <f t="shared" si="117"/>
        <v>1.7</v>
      </c>
      <c r="G475" s="468">
        <f t="shared" si="117"/>
        <v>9.44</v>
      </c>
      <c r="H475" s="407">
        <f t="shared" si="117"/>
        <v>1.2</v>
      </c>
      <c r="I475" s="407">
        <f t="shared" si="118"/>
        <v>11.139999999999999</v>
      </c>
      <c r="J475" s="407">
        <f t="shared" si="113"/>
        <v>11.239999999999998</v>
      </c>
      <c r="K475" s="408">
        <f t="shared" si="119"/>
        <v>9.9999999999999645E-2</v>
      </c>
      <c r="L475" s="409">
        <f t="shared" si="120"/>
        <v>0.5</v>
      </c>
      <c r="M475" s="410">
        <f t="shared" si="121"/>
        <v>11.639999999999999</v>
      </c>
      <c r="N475" s="410">
        <f t="shared" si="122"/>
        <v>11.739999999999998</v>
      </c>
      <c r="O475" s="411"/>
      <c r="P475" s="485">
        <f t="shared" ca="1" si="123"/>
        <v>0.54593750000000663</v>
      </c>
      <c r="Q475" s="484">
        <f t="shared" ca="1" si="115"/>
        <v>0.54608796296296958</v>
      </c>
      <c r="R475" s="486">
        <v>0.1</v>
      </c>
      <c r="S475" s="486"/>
      <c r="T475">
        <v>2</v>
      </c>
      <c r="U475" s="469" t="str">
        <f t="shared" si="111"/>
        <v>C10-R21</v>
      </c>
      <c r="V475">
        <v>10</v>
      </c>
      <c r="W475" s="470" t="s">
        <v>493</v>
      </c>
      <c r="X475" s="470" t="s">
        <v>494</v>
      </c>
      <c r="Y475">
        <v>21</v>
      </c>
      <c r="Z475" s="400">
        <v>459</v>
      </c>
      <c r="AA475" s="502">
        <v>459</v>
      </c>
    </row>
    <row r="476" spans="1:27" ht="12.75" customHeight="1">
      <c r="A476" s="403">
        <f t="shared" si="116"/>
        <v>460</v>
      </c>
      <c r="B476" s="513"/>
      <c r="C476" s="404" t="str">
        <f t="shared" si="112"/>
        <v>C10-R23</v>
      </c>
      <c r="D476" s="405">
        <v>0.54621527777778456</v>
      </c>
      <c r="E476" s="405">
        <v>0.5463888888888957</v>
      </c>
      <c r="F476" s="406">
        <f t="shared" si="117"/>
        <v>1.7</v>
      </c>
      <c r="G476" s="468">
        <f t="shared" si="117"/>
        <v>9.44</v>
      </c>
      <c r="H476" s="407">
        <f t="shared" si="117"/>
        <v>1.2</v>
      </c>
      <c r="I476" s="407">
        <f t="shared" si="118"/>
        <v>11.139999999999999</v>
      </c>
      <c r="J476" s="407">
        <f t="shared" si="113"/>
        <v>11.27</v>
      </c>
      <c r="K476" s="408">
        <f t="shared" si="119"/>
        <v>0.13000000000000078</v>
      </c>
      <c r="L476" s="409">
        <f t="shared" si="120"/>
        <v>0.5</v>
      </c>
      <c r="M476" s="410">
        <f t="shared" si="121"/>
        <v>11.639999999999999</v>
      </c>
      <c r="N476" s="410">
        <f t="shared" si="122"/>
        <v>11.77</v>
      </c>
      <c r="O476" s="411"/>
      <c r="P476" s="485">
        <f t="shared" ca="1" si="123"/>
        <v>0.54631944444445102</v>
      </c>
      <c r="Q476" s="484">
        <f t="shared" ca="1" si="115"/>
        <v>0.54649305555556216</v>
      </c>
      <c r="R476" s="486">
        <v>0.13</v>
      </c>
      <c r="S476" s="486"/>
      <c r="T476">
        <v>3</v>
      </c>
      <c r="U476" s="469" t="str">
        <f t="shared" si="111"/>
        <v>C10-R23</v>
      </c>
      <c r="V476">
        <v>10</v>
      </c>
      <c r="W476" s="470" t="s">
        <v>493</v>
      </c>
      <c r="X476" s="470" t="s">
        <v>494</v>
      </c>
      <c r="Y476">
        <v>23</v>
      </c>
      <c r="Z476" s="400">
        <v>460</v>
      </c>
      <c r="AA476" s="502">
        <v>460</v>
      </c>
    </row>
    <row r="477" spans="1:27" ht="12.75" customHeight="1">
      <c r="A477" s="403">
        <f t="shared" si="116"/>
        <v>461</v>
      </c>
      <c r="B477" s="513"/>
      <c r="C477" s="404" t="str">
        <f t="shared" si="112"/>
        <v>C10-R25</v>
      </c>
      <c r="D477" s="405">
        <v>0.54666666666667352</v>
      </c>
      <c r="E477" s="405">
        <v>0.54682870370371051</v>
      </c>
      <c r="F477" s="406">
        <f t="shared" si="117"/>
        <v>1.7</v>
      </c>
      <c r="G477" s="468">
        <f t="shared" si="117"/>
        <v>9.44</v>
      </c>
      <c r="H477" s="407">
        <f t="shared" si="117"/>
        <v>1.2</v>
      </c>
      <c r="I477" s="407">
        <f t="shared" si="118"/>
        <v>11.139999999999999</v>
      </c>
      <c r="J477" s="407">
        <f t="shared" si="113"/>
        <v>11.149999999999999</v>
      </c>
      <c r="K477" s="408">
        <f t="shared" si="119"/>
        <v>9.9999999999997868E-3</v>
      </c>
      <c r="L477" s="409">
        <f t="shared" si="120"/>
        <v>0.5</v>
      </c>
      <c r="M477" s="410">
        <f t="shared" si="121"/>
        <v>11.639999999999999</v>
      </c>
      <c r="N477" s="410">
        <f t="shared" si="122"/>
        <v>11.649999999999999</v>
      </c>
      <c r="O477" s="411"/>
      <c r="P477" s="485">
        <f t="shared" ca="1" si="123"/>
        <v>0.5467245370370436</v>
      </c>
      <c r="Q477" s="484">
        <f t="shared" ca="1" si="115"/>
        <v>0.54687500000000655</v>
      </c>
      <c r="R477" s="486">
        <v>0.01</v>
      </c>
      <c r="S477" s="486"/>
      <c r="T477">
        <v>4</v>
      </c>
      <c r="U477" s="469" t="str">
        <f t="shared" si="111"/>
        <v>C10-R25</v>
      </c>
      <c r="V477">
        <v>10</v>
      </c>
      <c r="W477" s="470" t="s">
        <v>493</v>
      </c>
      <c r="X477" s="470" t="s">
        <v>494</v>
      </c>
      <c r="Y477">
        <v>25</v>
      </c>
      <c r="Z477" s="400">
        <v>461</v>
      </c>
      <c r="AA477" s="502">
        <v>461</v>
      </c>
    </row>
    <row r="478" spans="1:27" ht="12.75" customHeight="1">
      <c r="A478" s="403">
        <f t="shared" si="116"/>
        <v>462</v>
      </c>
      <c r="B478" s="513"/>
      <c r="C478" s="404" t="str">
        <f t="shared" si="112"/>
        <v>C10-R27</v>
      </c>
      <c r="D478" s="405">
        <v>0.54709490740741418</v>
      </c>
      <c r="E478" s="405">
        <v>0.54723379629630309</v>
      </c>
      <c r="F478" s="406">
        <f t="shared" si="117"/>
        <v>1.7</v>
      </c>
      <c r="G478" s="468">
        <f t="shared" si="117"/>
        <v>9.44</v>
      </c>
      <c r="H478" s="407">
        <f t="shared" si="117"/>
        <v>1.2</v>
      </c>
      <c r="I478" s="407">
        <f t="shared" si="118"/>
        <v>11.139999999999999</v>
      </c>
      <c r="J478" s="407">
        <f t="shared" si="113"/>
        <v>11.239999999999998</v>
      </c>
      <c r="K478" s="408">
        <f t="shared" si="119"/>
        <v>9.9999999999999645E-2</v>
      </c>
      <c r="L478" s="409">
        <f t="shared" si="120"/>
        <v>0.5</v>
      </c>
      <c r="M478" s="410">
        <f t="shared" si="121"/>
        <v>11.639999999999999</v>
      </c>
      <c r="N478" s="410">
        <f t="shared" si="122"/>
        <v>11.739999999999998</v>
      </c>
      <c r="O478" s="411"/>
      <c r="P478" s="485">
        <f t="shared" ca="1" si="123"/>
        <v>0.54716435185185841</v>
      </c>
      <c r="Q478" s="484">
        <f t="shared" ca="1" si="115"/>
        <v>0.5473263888888954</v>
      </c>
      <c r="R478" s="486">
        <v>0.1</v>
      </c>
      <c r="S478" s="486"/>
      <c r="T478">
        <v>5</v>
      </c>
      <c r="U478" s="469" t="str">
        <f t="shared" si="111"/>
        <v>C10-R27</v>
      </c>
      <c r="V478">
        <v>10</v>
      </c>
      <c r="W478" s="470" t="s">
        <v>493</v>
      </c>
      <c r="X478" s="470" t="s">
        <v>494</v>
      </c>
      <c r="Y478">
        <v>27</v>
      </c>
      <c r="Z478" s="400">
        <v>462</v>
      </c>
      <c r="AA478" s="502">
        <v>462</v>
      </c>
    </row>
    <row r="479" spans="1:27" ht="12.75" customHeight="1">
      <c r="A479" s="403">
        <f t="shared" si="116"/>
        <v>463</v>
      </c>
      <c r="B479" s="513"/>
      <c r="C479" s="404" t="str">
        <f t="shared" si="112"/>
        <v>C10-R29</v>
      </c>
      <c r="D479" s="405">
        <v>0.54750000000000676</v>
      </c>
      <c r="E479" s="405">
        <v>0.54763888888889567</v>
      </c>
      <c r="F479" s="406">
        <f t="shared" si="117"/>
        <v>1.7</v>
      </c>
      <c r="G479" s="468">
        <f t="shared" si="117"/>
        <v>9.44</v>
      </c>
      <c r="H479" s="407">
        <f t="shared" si="117"/>
        <v>1.2</v>
      </c>
      <c r="I479" s="407">
        <f t="shared" si="118"/>
        <v>11.139999999999999</v>
      </c>
      <c r="J479" s="407">
        <f t="shared" si="113"/>
        <v>11.249999999999998</v>
      </c>
      <c r="K479" s="408">
        <f t="shared" si="119"/>
        <v>0.10999999999999943</v>
      </c>
      <c r="L479" s="409">
        <f t="shared" si="120"/>
        <v>0.5</v>
      </c>
      <c r="M479" s="410">
        <f t="shared" si="121"/>
        <v>11.639999999999999</v>
      </c>
      <c r="N479" s="410">
        <f t="shared" si="122"/>
        <v>11.749999999999998</v>
      </c>
      <c r="O479" s="411"/>
      <c r="P479" s="485">
        <f t="shared" ca="1" si="123"/>
        <v>0.54756944444445099</v>
      </c>
      <c r="Q479" s="484">
        <f t="shared" ca="1" si="115"/>
        <v>0.54773148148148798</v>
      </c>
      <c r="R479" s="486">
        <v>0.11</v>
      </c>
      <c r="S479" s="486"/>
      <c r="T479">
        <v>6</v>
      </c>
      <c r="U479" s="469" t="str">
        <f t="shared" si="111"/>
        <v>C10-R29</v>
      </c>
      <c r="V479">
        <v>10</v>
      </c>
      <c r="W479" s="470" t="s">
        <v>493</v>
      </c>
      <c r="X479" s="470" t="s">
        <v>494</v>
      </c>
      <c r="Y479">
        <v>29</v>
      </c>
      <c r="Z479" s="400">
        <v>463</v>
      </c>
      <c r="AA479" s="502">
        <v>463</v>
      </c>
    </row>
    <row r="480" spans="1:27" ht="12.75" customHeight="1">
      <c r="A480" s="403">
        <f t="shared" si="116"/>
        <v>464</v>
      </c>
      <c r="B480" s="513"/>
      <c r="C480" s="404" t="str">
        <f t="shared" si="112"/>
        <v>C10-R31</v>
      </c>
      <c r="D480" s="405">
        <v>0.5478935185185253</v>
      </c>
      <c r="E480" s="405">
        <v>0.54803240740741421</v>
      </c>
      <c r="F480" s="406">
        <f t="shared" si="117"/>
        <v>1.7</v>
      </c>
      <c r="G480" s="468">
        <f t="shared" si="117"/>
        <v>9.44</v>
      </c>
      <c r="H480" s="407">
        <f t="shared" si="117"/>
        <v>1.2</v>
      </c>
      <c r="I480" s="407">
        <f t="shared" si="118"/>
        <v>11.139999999999999</v>
      </c>
      <c r="J480" s="407">
        <f t="shared" si="113"/>
        <v>11.169999999999998</v>
      </c>
      <c r="K480" s="408">
        <f t="shared" si="119"/>
        <v>2.9999999999999361E-2</v>
      </c>
      <c r="L480" s="409">
        <f t="shared" si="120"/>
        <v>0.5</v>
      </c>
      <c r="M480" s="410">
        <f t="shared" si="121"/>
        <v>11.639999999999999</v>
      </c>
      <c r="N480" s="410">
        <f t="shared" si="122"/>
        <v>11.669999999999998</v>
      </c>
      <c r="O480" s="411"/>
      <c r="P480" s="485">
        <f t="shared" ca="1" si="123"/>
        <v>0.54798611111111761</v>
      </c>
      <c r="Q480" s="484">
        <f t="shared" ca="1" si="115"/>
        <v>0.5481481481481546</v>
      </c>
      <c r="R480" s="486">
        <v>0.03</v>
      </c>
      <c r="S480" s="486"/>
      <c r="T480">
        <v>7</v>
      </c>
      <c r="U480" s="469" t="str">
        <f t="shared" si="111"/>
        <v>C10-R31</v>
      </c>
      <c r="V480">
        <v>10</v>
      </c>
      <c r="W480" s="470" t="s">
        <v>493</v>
      </c>
      <c r="X480" s="470" t="s">
        <v>494</v>
      </c>
      <c r="Y480">
        <v>31</v>
      </c>
      <c r="Z480" s="400">
        <v>464</v>
      </c>
      <c r="AA480" s="502">
        <v>464</v>
      </c>
    </row>
    <row r="481" spans="1:27" ht="12.75" customHeight="1">
      <c r="A481" s="403">
        <f t="shared" si="116"/>
        <v>465</v>
      </c>
      <c r="B481" s="513"/>
      <c r="C481" s="404" t="str">
        <f t="shared" si="112"/>
        <v>C10-R33</v>
      </c>
      <c r="D481" s="405">
        <v>0.54827546296296981</v>
      </c>
      <c r="E481" s="405">
        <v>0.54843750000000679</v>
      </c>
      <c r="F481" s="406">
        <f t="shared" si="117"/>
        <v>1.7</v>
      </c>
      <c r="G481" s="468">
        <f t="shared" si="117"/>
        <v>9.44</v>
      </c>
      <c r="H481" s="407">
        <f t="shared" si="117"/>
        <v>1.2</v>
      </c>
      <c r="I481" s="407">
        <f t="shared" si="118"/>
        <v>11.139999999999999</v>
      </c>
      <c r="J481" s="407">
        <f t="shared" si="113"/>
        <v>11.27</v>
      </c>
      <c r="K481" s="408">
        <f t="shared" si="119"/>
        <v>0.13000000000000078</v>
      </c>
      <c r="L481" s="409">
        <f t="shared" si="120"/>
        <v>0.5</v>
      </c>
      <c r="M481" s="410">
        <f t="shared" si="121"/>
        <v>11.639999999999999</v>
      </c>
      <c r="N481" s="410">
        <f t="shared" si="122"/>
        <v>11.77</v>
      </c>
      <c r="O481" s="411"/>
      <c r="P481" s="485">
        <f t="shared" ca="1" si="123"/>
        <v>0.54842592592593242</v>
      </c>
      <c r="Q481" s="484">
        <f t="shared" ca="1" si="115"/>
        <v>0.54859953703704356</v>
      </c>
      <c r="R481" s="486">
        <v>0.13</v>
      </c>
      <c r="S481" s="486"/>
      <c r="T481">
        <v>8</v>
      </c>
      <c r="U481" s="469" t="str">
        <f t="shared" si="111"/>
        <v>C10-R33</v>
      </c>
      <c r="V481">
        <v>10</v>
      </c>
      <c r="W481" s="470" t="s">
        <v>493</v>
      </c>
      <c r="X481" s="470" t="s">
        <v>494</v>
      </c>
      <c r="Y481">
        <v>33</v>
      </c>
      <c r="Z481" s="400">
        <v>465</v>
      </c>
      <c r="AA481" s="502">
        <v>465</v>
      </c>
    </row>
    <row r="482" spans="1:27" ht="12.75" customHeight="1">
      <c r="A482" s="403">
        <f t="shared" si="116"/>
        <v>466</v>
      </c>
      <c r="B482" s="513"/>
      <c r="C482" s="404" t="str">
        <f t="shared" si="112"/>
        <v>C10-R35</v>
      </c>
      <c r="D482" s="405">
        <v>0.54871527777778462</v>
      </c>
      <c r="E482" s="405">
        <v>0.54885416666667353</v>
      </c>
      <c r="F482" s="406">
        <f t="shared" si="117"/>
        <v>1.7</v>
      </c>
      <c r="G482" s="468">
        <f t="shared" si="117"/>
        <v>9.44</v>
      </c>
      <c r="H482" s="407">
        <f t="shared" si="117"/>
        <v>1.2</v>
      </c>
      <c r="I482" s="407">
        <f t="shared" si="118"/>
        <v>11.139999999999999</v>
      </c>
      <c r="J482" s="407">
        <f t="shared" si="113"/>
        <v>11.209999999999999</v>
      </c>
      <c r="K482" s="408">
        <f t="shared" si="119"/>
        <v>7.0000000000000284E-2</v>
      </c>
      <c r="L482" s="409">
        <f t="shared" si="120"/>
        <v>0.5</v>
      </c>
      <c r="M482" s="410">
        <f t="shared" si="121"/>
        <v>11.639999999999999</v>
      </c>
      <c r="N482" s="410">
        <f t="shared" si="122"/>
        <v>11.709999999999999</v>
      </c>
      <c r="O482" s="411"/>
      <c r="P482" s="485">
        <f t="shared" ca="1" si="123"/>
        <v>0.54886574074074723</v>
      </c>
      <c r="Q482" s="484">
        <f t="shared" ca="1" si="115"/>
        <v>0.54902777777778422</v>
      </c>
      <c r="R482" s="486">
        <v>7.0000000000000007E-2</v>
      </c>
      <c r="S482" s="486"/>
      <c r="T482">
        <v>9</v>
      </c>
      <c r="U482" s="469" t="str">
        <f t="shared" si="111"/>
        <v>C10-R35</v>
      </c>
      <c r="V482">
        <v>10</v>
      </c>
      <c r="W482" s="470" t="s">
        <v>493</v>
      </c>
      <c r="X482" s="470" t="s">
        <v>494</v>
      </c>
      <c r="Y482">
        <v>35</v>
      </c>
      <c r="Z482" s="400">
        <v>466</v>
      </c>
      <c r="AA482" s="502">
        <v>466</v>
      </c>
    </row>
    <row r="483" spans="1:27" ht="12.75" customHeight="1">
      <c r="A483" s="403">
        <f t="shared" si="116"/>
        <v>467</v>
      </c>
      <c r="B483" s="513"/>
      <c r="C483" s="404" t="str">
        <f t="shared" si="112"/>
        <v>C10-R37</v>
      </c>
      <c r="D483" s="405">
        <v>0.54914351851852539</v>
      </c>
      <c r="E483" s="405">
        <v>0.54929398148148834</v>
      </c>
      <c r="F483" s="406">
        <f t="shared" ref="F483:H498" si="124">F482</f>
        <v>1.7</v>
      </c>
      <c r="G483" s="468">
        <f t="shared" si="124"/>
        <v>9.44</v>
      </c>
      <c r="H483" s="407">
        <f t="shared" si="124"/>
        <v>1.2</v>
      </c>
      <c r="I483" s="407">
        <f t="shared" si="118"/>
        <v>11.139999999999999</v>
      </c>
      <c r="J483" s="407">
        <f t="shared" si="113"/>
        <v>11.27</v>
      </c>
      <c r="K483" s="408">
        <f t="shared" si="119"/>
        <v>0.13000000000000078</v>
      </c>
      <c r="L483" s="409">
        <f t="shared" si="120"/>
        <v>0.5</v>
      </c>
      <c r="M483" s="410">
        <f t="shared" si="121"/>
        <v>11.639999999999999</v>
      </c>
      <c r="N483" s="410">
        <f t="shared" si="122"/>
        <v>11.77</v>
      </c>
      <c r="O483" s="411"/>
      <c r="P483" s="485">
        <f t="shared" ca="1" si="123"/>
        <v>0.54931712962963608</v>
      </c>
      <c r="Q483" s="484">
        <f t="shared" ca="1" si="115"/>
        <v>0.54946759259259903</v>
      </c>
      <c r="R483" s="486">
        <v>0.13</v>
      </c>
      <c r="S483" s="486"/>
      <c r="T483">
        <v>10</v>
      </c>
      <c r="U483" s="469" t="str">
        <f t="shared" si="111"/>
        <v>C10-R37</v>
      </c>
      <c r="V483">
        <v>10</v>
      </c>
      <c r="W483" s="470" t="s">
        <v>493</v>
      </c>
      <c r="X483" s="470" t="s">
        <v>494</v>
      </c>
      <c r="Y483">
        <v>37</v>
      </c>
      <c r="Z483" s="400">
        <v>467</v>
      </c>
      <c r="AA483" s="502">
        <v>467</v>
      </c>
    </row>
    <row r="484" spans="1:27" ht="12.75" customHeight="1">
      <c r="A484" s="403">
        <f t="shared" si="116"/>
        <v>468</v>
      </c>
      <c r="B484" s="513"/>
      <c r="C484" s="404" t="str">
        <f t="shared" si="112"/>
        <v>C10-R39</v>
      </c>
      <c r="D484" s="405">
        <v>0.54953703703704393</v>
      </c>
      <c r="E484" s="405">
        <v>0.54968750000000688</v>
      </c>
      <c r="F484" s="406">
        <f t="shared" si="124"/>
        <v>1.7</v>
      </c>
      <c r="G484" s="468">
        <f t="shared" si="124"/>
        <v>9.44</v>
      </c>
      <c r="H484" s="407">
        <f t="shared" si="124"/>
        <v>1.2</v>
      </c>
      <c r="I484" s="407">
        <f t="shared" si="118"/>
        <v>11.139999999999999</v>
      </c>
      <c r="J484" s="407">
        <f t="shared" si="113"/>
        <v>11.249999999999998</v>
      </c>
      <c r="K484" s="408">
        <f t="shared" si="119"/>
        <v>0.10999999999999943</v>
      </c>
      <c r="L484" s="409">
        <f t="shared" si="120"/>
        <v>0.5</v>
      </c>
      <c r="M484" s="410">
        <f t="shared" si="121"/>
        <v>11.639999999999999</v>
      </c>
      <c r="N484" s="410">
        <f t="shared" si="122"/>
        <v>11.749999999999998</v>
      </c>
      <c r="O484" s="411"/>
      <c r="P484" s="485">
        <f t="shared" ca="1" si="123"/>
        <v>0.54975694444445089</v>
      </c>
      <c r="Q484" s="484">
        <f t="shared" ca="1" si="115"/>
        <v>0.54993055555556203</v>
      </c>
      <c r="R484" s="486">
        <v>0.11</v>
      </c>
      <c r="S484" s="486"/>
      <c r="T484">
        <v>11</v>
      </c>
      <c r="U484" s="469" t="str">
        <f t="shared" si="111"/>
        <v>C10-R39</v>
      </c>
      <c r="V484">
        <v>10</v>
      </c>
      <c r="W484" s="470" t="s">
        <v>493</v>
      </c>
      <c r="X484" s="470" t="s">
        <v>494</v>
      </c>
      <c r="Y484">
        <v>39</v>
      </c>
      <c r="Z484" s="400">
        <v>468</v>
      </c>
      <c r="AA484" s="502">
        <v>468</v>
      </c>
    </row>
    <row r="485" spans="1:27" ht="12.75" customHeight="1">
      <c r="A485" s="403">
        <f t="shared" si="116"/>
        <v>469</v>
      </c>
      <c r="B485" s="513"/>
      <c r="C485" s="404" t="str">
        <f t="shared" si="112"/>
        <v>C10-R41</v>
      </c>
      <c r="D485" s="405">
        <v>0.54994212962963651</v>
      </c>
      <c r="E485" s="405">
        <v>0.55009259259259946</v>
      </c>
      <c r="F485" s="406">
        <f t="shared" si="124"/>
        <v>1.7</v>
      </c>
      <c r="G485" s="468">
        <f t="shared" si="124"/>
        <v>9.44</v>
      </c>
      <c r="H485" s="407">
        <f t="shared" si="124"/>
        <v>1.2</v>
      </c>
      <c r="I485" s="407">
        <f t="shared" si="118"/>
        <v>11.139999999999999</v>
      </c>
      <c r="J485" s="407">
        <f t="shared" si="113"/>
        <v>11.2</v>
      </c>
      <c r="K485" s="408">
        <f t="shared" si="119"/>
        <v>6.0000000000000497E-2</v>
      </c>
      <c r="L485" s="409">
        <f t="shared" si="120"/>
        <v>0.5</v>
      </c>
      <c r="M485" s="410">
        <f t="shared" si="121"/>
        <v>11.639999999999999</v>
      </c>
      <c r="N485" s="410">
        <f t="shared" si="122"/>
        <v>11.7</v>
      </c>
      <c r="O485" s="411"/>
      <c r="P485" s="485">
        <f t="shared" ca="1" si="123"/>
        <v>0.55018518518519166</v>
      </c>
      <c r="Q485" s="484">
        <f t="shared" ca="1" si="115"/>
        <v>0.55033564814815461</v>
      </c>
      <c r="R485" s="486">
        <v>0.06</v>
      </c>
      <c r="S485" s="486"/>
      <c r="T485">
        <v>12</v>
      </c>
      <c r="U485" s="469" t="str">
        <f t="shared" si="111"/>
        <v>C10-R41</v>
      </c>
      <c r="V485">
        <v>10</v>
      </c>
      <c r="W485" s="470" t="s">
        <v>493</v>
      </c>
      <c r="X485" s="470" t="s">
        <v>494</v>
      </c>
      <c r="Y485">
        <v>41</v>
      </c>
      <c r="Z485" s="400">
        <v>469</v>
      </c>
      <c r="AA485" s="502">
        <v>469</v>
      </c>
    </row>
    <row r="486" spans="1:27" ht="12.75" customHeight="1">
      <c r="A486" s="403">
        <f t="shared" si="116"/>
        <v>470</v>
      </c>
      <c r="B486" s="513"/>
      <c r="C486" s="404" t="str">
        <f t="shared" si="112"/>
        <v>C11-R40</v>
      </c>
      <c r="D486" s="405">
        <v>0.55033564814815505</v>
      </c>
      <c r="E486" s="405">
        <v>0.550486111111118</v>
      </c>
      <c r="F486" s="406">
        <f t="shared" si="124"/>
        <v>1.7</v>
      </c>
      <c r="G486" s="468">
        <f t="shared" si="124"/>
        <v>9.44</v>
      </c>
      <c r="H486" s="407">
        <f t="shared" si="124"/>
        <v>1.2</v>
      </c>
      <c r="I486" s="407">
        <f t="shared" si="118"/>
        <v>11.139999999999999</v>
      </c>
      <c r="J486" s="407">
        <f t="shared" si="113"/>
        <v>11.249999999999998</v>
      </c>
      <c r="K486" s="408">
        <f t="shared" si="119"/>
        <v>0.10999999999999943</v>
      </c>
      <c r="L486" s="409">
        <f t="shared" si="120"/>
        <v>0.5</v>
      </c>
      <c r="M486" s="410">
        <f t="shared" si="121"/>
        <v>11.639999999999999</v>
      </c>
      <c r="N486" s="410">
        <f t="shared" si="122"/>
        <v>11.749999999999998</v>
      </c>
      <c r="O486" s="411"/>
      <c r="P486" s="485">
        <f t="shared" ca="1" si="123"/>
        <v>0.55061342592593243</v>
      </c>
      <c r="Q486" s="484">
        <f t="shared" ca="1" si="115"/>
        <v>0.55077546296296942</v>
      </c>
      <c r="R486" s="486">
        <v>0.11</v>
      </c>
      <c r="S486" s="486"/>
      <c r="T486">
        <v>13</v>
      </c>
      <c r="U486" s="469" t="str">
        <f t="shared" si="111"/>
        <v>C11-R40</v>
      </c>
      <c r="V486">
        <v>11</v>
      </c>
      <c r="W486" s="470" t="s">
        <v>493</v>
      </c>
      <c r="X486" s="470" t="s">
        <v>494</v>
      </c>
      <c r="Y486">
        <v>40</v>
      </c>
      <c r="Z486" s="400">
        <v>470</v>
      </c>
      <c r="AA486" s="502">
        <v>470</v>
      </c>
    </row>
    <row r="487" spans="1:27" ht="12.75" customHeight="1">
      <c r="A487" s="403">
        <f t="shared" si="116"/>
        <v>471</v>
      </c>
      <c r="B487" s="513"/>
      <c r="C487" s="404" t="str">
        <f t="shared" si="112"/>
        <v>C11-R38</v>
      </c>
      <c r="D487" s="405">
        <v>0.55075231481482168</v>
      </c>
      <c r="E487" s="405">
        <v>0.55091435185185866</v>
      </c>
      <c r="F487" s="406">
        <f t="shared" si="124"/>
        <v>1.7</v>
      </c>
      <c r="G487" s="468">
        <f t="shared" si="124"/>
        <v>9.44</v>
      </c>
      <c r="H487" s="407">
        <f t="shared" si="124"/>
        <v>1.2</v>
      </c>
      <c r="I487" s="407">
        <f t="shared" si="118"/>
        <v>11.139999999999999</v>
      </c>
      <c r="J487" s="407">
        <f t="shared" si="113"/>
        <v>11.27</v>
      </c>
      <c r="K487" s="408">
        <f t="shared" si="119"/>
        <v>0.13000000000000078</v>
      </c>
      <c r="L487" s="409">
        <f t="shared" si="120"/>
        <v>0.5</v>
      </c>
      <c r="M487" s="410">
        <f t="shared" si="121"/>
        <v>11.639999999999999</v>
      </c>
      <c r="N487" s="410">
        <f t="shared" si="122"/>
        <v>11.77</v>
      </c>
      <c r="O487" s="411"/>
      <c r="P487" s="485">
        <f t="shared" ca="1" si="123"/>
        <v>0.55105324074074724</v>
      </c>
      <c r="Q487" s="484">
        <f t="shared" ca="1" si="115"/>
        <v>0.55120370370371019</v>
      </c>
      <c r="R487" s="486">
        <v>0.13</v>
      </c>
      <c r="S487" s="486"/>
      <c r="T487">
        <v>14</v>
      </c>
      <c r="U487" s="469" t="str">
        <f t="shared" si="111"/>
        <v>C11-R38</v>
      </c>
      <c r="V487">
        <v>11</v>
      </c>
      <c r="W487" s="470" t="s">
        <v>493</v>
      </c>
      <c r="X487" s="470" t="s">
        <v>494</v>
      </c>
      <c r="Y487">
        <v>38</v>
      </c>
      <c r="Z487" s="400">
        <v>471</v>
      </c>
      <c r="AA487" s="502">
        <v>471</v>
      </c>
    </row>
    <row r="488" spans="1:27" ht="12.75" customHeight="1">
      <c r="A488" s="403">
        <f t="shared" si="116"/>
        <v>472</v>
      </c>
      <c r="B488" s="513"/>
      <c r="C488" s="404" t="str">
        <f t="shared" si="112"/>
        <v>C11-R36</v>
      </c>
      <c r="D488" s="405">
        <v>0.5511689814814883</v>
      </c>
      <c r="E488" s="405">
        <v>0.55130787037037721</v>
      </c>
      <c r="F488" s="406">
        <f t="shared" si="124"/>
        <v>1.7</v>
      </c>
      <c r="G488" s="468">
        <f t="shared" si="124"/>
        <v>9.44</v>
      </c>
      <c r="H488" s="407">
        <f t="shared" si="124"/>
        <v>1.2</v>
      </c>
      <c r="I488" s="407">
        <f t="shared" si="118"/>
        <v>11.139999999999999</v>
      </c>
      <c r="J488" s="407">
        <f t="shared" si="113"/>
        <v>11.249999999999998</v>
      </c>
      <c r="K488" s="408">
        <f t="shared" si="119"/>
        <v>0.10999999999999943</v>
      </c>
      <c r="L488" s="409">
        <f t="shared" si="120"/>
        <v>0.5</v>
      </c>
      <c r="M488" s="410">
        <f t="shared" si="121"/>
        <v>11.639999999999999</v>
      </c>
      <c r="N488" s="410">
        <f t="shared" si="122"/>
        <v>11.749999999999998</v>
      </c>
      <c r="O488" s="411"/>
      <c r="P488" s="485">
        <f t="shared" ca="1" si="123"/>
        <v>0.55146990740741386</v>
      </c>
      <c r="Q488" s="484">
        <f t="shared" ca="1" si="115"/>
        <v>0.55160879629630277</v>
      </c>
      <c r="R488" s="486">
        <v>0.11</v>
      </c>
      <c r="S488" s="486"/>
      <c r="T488">
        <v>15</v>
      </c>
      <c r="U488" s="469" t="str">
        <f t="shared" si="111"/>
        <v>C11-R36</v>
      </c>
      <c r="V488">
        <v>11</v>
      </c>
      <c r="W488" s="470" t="s">
        <v>493</v>
      </c>
      <c r="X488" s="470" t="s">
        <v>494</v>
      </c>
      <c r="Y488">
        <v>36</v>
      </c>
      <c r="Z488" s="400">
        <v>472</v>
      </c>
      <c r="AA488" s="502">
        <v>472</v>
      </c>
    </row>
    <row r="489" spans="1:27" ht="12.75" customHeight="1">
      <c r="A489" s="403">
        <f t="shared" si="116"/>
        <v>473</v>
      </c>
      <c r="B489" s="513"/>
      <c r="C489" s="404" t="str">
        <f t="shared" si="112"/>
        <v>C11-R34</v>
      </c>
      <c r="D489" s="405">
        <v>0.55157407407408088</v>
      </c>
      <c r="E489" s="405">
        <v>0.55174768518519202</v>
      </c>
      <c r="F489" s="406">
        <f t="shared" si="124"/>
        <v>1.7</v>
      </c>
      <c r="G489" s="468">
        <f t="shared" si="124"/>
        <v>9.44</v>
      </c>
      <c r="H489" s="407">
        <f t="shared" si="124"/>
        <v>1.2</v>
      </c>
      <c r="I489" s="407">
        <f t="shared" si="118"/>
        <v>11.139999999999999</v>
      </c>
      <c r="J489" s="407">
        <f t="shared" si="113"/>
        <v>11.169999999999998</v>
      </c>
      <c r="K489" s="408">
        <f t="shared" si="119"/>
        <v>2.9999999999999361E-2</v>
      </c>
      <c r="L489" s="409">
        <f t="shared" si="120"/>
        <v>0.5</v>
      </c>
      <c r="M489" s="410">
        <f t="shared" si="121"/>
        <v>11.639999999999999</v>
      </c>
      <c r="N489" s="410">
        <f t="shared" si="122"/>
        <v>11.669999999999998</v>
      </c>
      <c r="O489" s="411"/>
      <c r="P489" s="485">
        <f t="shared" ca="1" si="123"/>
        <v>0.55188657407408059</v>
      </c>
      <c r="Q489" s="484">
        <f t="shared" ca="1" si="115"/>
        <v>0.55204861111111758</v>
      </c>
      <c r="R489" s="486">
        <v>0.03</v>
      </c>
      <c r="S489" s="486"/>
      <c r="T489">
        <v>16</v>
      </c>
      <c r="U489" s="469" t="str">
        <f t="shared" si="111"/>
        <v>C11-R34</v>
      </c>
      <c r="V489">
        <v>11</v>
      </c>
      <c r="W489" s="470" t="s">
        <v>493</v>
      </c>
      <c r="X489" s="470" t="s">
        <v>494</v>
      </c>
      <c r="Y489">
        <v>34</v>
      </c>
      <c r="Z489" s="400">
        <v>473</v>
      </c>
      <c r="AA489" s="502">
        <v>473</v>
      </c>
    </row>
    <row r="490" spans="1:27" ht="12.75" customHeight="1">
      <c r="A490" s="403">
        <f t="shared" si="116"/>
        <v>474</v>
      </c>
      <c r="B490" s="513"/>
      <c r="C490" s="404" t="str">
        <f t="shared" si="112"/>
        <v>C11-R32</v>
      </c>
      <c r="D490" s="405">
        <v>0.55200231481482165</v>
      </c>
      <c r="E490" s="405">
        <v>0.5521527777777846</v>
      </c>
      <c r="F490" s="406">
        <f t="shared" si="124"/>
        <v>1.7</v>
      </c>
      <c r="G490" s="468">
        <f t="shared" si="124"/>
        <v>9.44</v>
      </c>
      <c r="H490" s="407">
        <f t="shared" si="124"/>
        <v>1.2</v>
      </c>
      <c r="I490" s="407">
        <f t="shared" si="118"/>
        <v>11.139999999999999</v>
      </c>
      <c r="J490" s="407">
        <f t="shared" si="113"/>
        <v>11.239999999999998</v>
      </c>
      <c r="K490" s="408">
        <f t="shared" si="119"/>
        <v>9.9999999999999645E-2</v>
      </c>
      <c r="L490" s="409">
        <f t="shared" si="120"/>
        <v>0.5</v>
      </c>
      <c r="M490" s="410">
        <f t="shared" si="121"/>
        <v>11.639999999999999</v>
      </c>
      <c r="N490" s="410">
        <f t="shared" si="122"/>
        <v>11.739999999999998</v>
      </c>
      <c r="O490" s="411"/>
      <c r="P490" s="485">
        <f t="shared" ca="1" si="123"/>
        <v>0.55229166666667318</v>
      </c>
      <c r="Q490" s="484">
        <f t="shared" ca="1" si="115"/>
        <v>0.55245370370371016</v>
      </c>
      <c r="R490" s="486">
        <v>0.1</v>
      </c>
      <c r="S490" s="486"/>
      <c r="T490">
        <v>17</v>
      </c>
      <c r="U490" s="469" t="str">
        <f t="shared" si="111"/>
        <v>C11-R32</v>
      </c>
      <c r="V490">
        <v>11</v>
      </c>
      <c r="W490" s="470" t="s">
        <v>493</v>
      </c>
      <c r="X490" s="470" t="s">
        <v>494</v>
      </c>
      <c r="Y490">
        <v>32</v>
      </c>
      <c r="Z490" s="400">
        <v>474</v>
      </c>
      <c r="AA490" s="502">
        <v>474</v>
      </c>
    </row>
    <row r="491" spans="1:27" ht="12.75" customHeight="1">
      <c r="A491" s="403">
        <f t="shared" si="116"/>
        <v>475</v>
      </c>
      <c r="B491" s="513"/>
      <c r="C491" s="404" t="str">
        <f t="shared" si="112"/>
        <v>C11-R30</v>
      </c>
      <c r="D491" s="405">
        <v>0.55239583333334019</v>
      </c>
      <c r="E491" s="405">
        <v>0.55255787037037718</v>
      </c>
      <c r="F491" s="406">
        <f t="shared" si="124"/>
        <v>1.7</v>
      </c>
      <c r="G491" s="468">
        <f t="shared" si="124"/>
        <v>9.44</v>
      </c>
      <c r="H491" s="407">
        <f t="shared" si="124"/>
        <v>1.2</v>
      </c>
      <c r="I491" s="407">
        <f t="shared" si="118"/>
        <v>11.139999999999999</v>
      </c>
      <c r="J491" s="407">
        <f t="shared" si="113"/>
        <v>11.259999999999998</v>
      </c>
      <c r="K491" s="408">
        <f t="shared" si="119"/>
        <v>0.11999999999999922</v>
      </c>
      <c r="L491" s="409">
        <f t="shared" si="120"/>
        <v>0.5</v>
      </c>
      <c r="M491" s="410">
        <f t="shared" si="121"/>
        <v>11.639999999999999</v>
      </c>
      <c r="N491" s="410">
        <f t="shared" si="122"/>
        <v>11.759999999999998</v>
      </c>
      <c r="O491" s="411"/>
      <c r="P491" s="485">
        <f t="shared" ca="1" si="123"/>
        <v>0.55268518518519161</v>
      </c>
      <c r="Q491" s="484">
        <f t="shared" ca="1" si="115"/>
        <v>0.55283564814815456</v>
      </c>
      <c r="R491" s="486">
        <v>0.12</v>
      </c>
      <c r="S491" s="486"/>
      <c r="T491">
        <v>18</v>
      </c>
      <c r="U491" s="469" t="str">
        <f t="shared" si="111"/>
        <v>C11-R30</v>
      </c>
      <c r="V491">
        <v>11</v>
      </c>
      <c r="W491" s="470" t="s">
        <v>493</v>
      </c>
      <c r="X491" s="470" t="s">
        <v>494</v>
      </c>
      <c r="Y491">
        <v>30</v>
      </c>
      <c r="Z491" s="400">
        <v>475</v>
      </c>
      <c r="AA491" s="502">
        <v>475</v>
      </c>
    </row>
    <row r="492" spans="1:27" ht="12.75" customHeight="1">
      <c r="A492" s="403">
        <f t="shared" si="116"/>
        <v>476</v>
      </c>
      <c r="B492" s="513"/>
      <c r="C492" s="404" t="str">
        <f t="shared" si="112"/>
        <v>C11-R28</v>
      </c>
      <c r="D492" s="405">
        <v>0.55280092592593277</v>
      </c>
      <c r="E492" s="405">
        <v>0.55296296296296976</v>
      </c>
      <c r="F492" s="406">
        <f t="shared" si="124"/>
        <v>1.7</v>
      </c>
      <c r="G492" s="468">
        <f t="shared" si="124"/>
        <v>9.44</v>
      </c>
      <c r="H492" s="407">
        <f t="shared" si="124"/>
        <v>1.2</v>
      </c>
      <c r="I492" s="407">
        <f t="shared" si="118"/>
        <v>11.139999999999999</v>
      </c>
      <c r="J492" s="407">
        <f t="shared" si="113"/>
        <v>11.19</v>
      </c>
      <c r="K492" s="408">
        <f t="shared" si="119"/>
        <v>5.0000000000000711E-2</v>
      </c>
      <c r="L492" s="409">
        <f t="shared" si="120"/>
        <v>0.5</v>
      </c>
      <c r="M492" s="410">
        <f t="shared" si="121"/>
        <v>11.639999999999999</v>
      </c>
      <c r="N492" s="410">
        <f t="shared" si="122"/>
        <v>11.69</v>
      </c>
      <c r="O492" s="411"/>
      <c r="P492" s="485">
        <f t="shared" ca="1" si="123"/>
        <v>0.55310185185185823</v>
      </c>
      <c r="Q492" s="484">
        <f t="shared" ca="1" si="115"/>
        <v>0.55325231481482118</v>
      </c>
      <c r="R492" s="486">
        <v>0.05</v>
      </c>
      <c r="S492" s="486"/>
      <c r="T492">
        <v>19</v>
      </c>
      <c r="U492" s="469" t="str">
        <f t="shared" si="111"/>
        <v>C11-R28</v>
      </c>
      <c r="V492">
        <v>11</v>
      </c>
      <c r="W492" s="470" t="s">
        <v>493</v>
      </c>
      <c r="X492" s="470" t="s">
        <v>494</v>
      </c>
      <c r="Y492">
        <v>28</v>
      </c>
      <c r="Z492" s="400">
        <v>476</v>
      </c>
      <c r="AA492" s="502">
        <v>476</v>
      </c>
    </row>
    <row r="493" spans="1:27" ht="12.75" customHeight="1">
      <c r="A493" s="403">
        <f t="shared" si="116"/>
        <v>477</v>
      </c>
      <c r="B493" s="513"/>
      <c r="C493" s="404" t="str">
        <f t="shared" si="112"/>
        <v>C11-R26</v>
      </c>
      <c r="D493" s="405">
        <v>0.55319444444445121</v>
      </c>
      <c r="E493" s="405">
        <v>0.55335648148148819</v>
      </c>
      <c r="F493" s="406">
        <f t="shared" si="124"/>
        <v>1.7</v>
      </c>
      <c r="G493" s="468">
        <f t="shared" si="124"/>
        <v>9.44</v>
      </c>
      <c r="H493" s="407">
        <f t="shared" si="124"/>
        <v>1.2</v>
      </c>
      <c r="I493" s="407">
        <f t="shared" si="118"/>
        <v>11.139999999999999</v>
      </c>
      <c r="J493" s="407">
        <f t="shared" si="113"/>
        <v>11.249999999999998</v>
      </c>
      <c r="K493" s="408">
        <f t="shared" si="119"/>
        <v>0.10999999999999943</v>
      </c>
      <c r="L493" s="409">
        <f t="shared" si="120"/>
        <v>0.5</v>
      </c>
      <c r="M493" s="410">
        <f t="shared" si="121"/>
        <v>11.639999999999999</v>
      </c>
      <c r="N493" s="410">
        <f t="shared" si="122"/>
        <v>11.749999999999998</v>
      </c>
      <c r="O493" s="411"/>
      <c r="P493" s="485">
        <f t="shared" ca="1" si="123"/>
        <v>0.55354166666667304</v>
      </c>
      <c r="Q493" s="484">
        <f t="shared" ca="1" si="115"/>
        <v>0.55371527777778418</v>
      </c>
      <c r="R493" s="486">
        <v>0.11</v>
      </c>
      <c r="S493" s="486"/>
      <c r="T493">
        <v>20</v>
      </c>
      <c r="U493" s="469" t="str">
        <f t="shared" si="111"/>
        <v>C11-R26</v>
      </c>
      <c r="V493">
        <v>11</v>
      </c>
      <c r="W493" s="470" t="s">
        <v>493</v>
      </c>
      <c r="X493" s="470" t="s">
        <v>494</v>
      </c>
      <c r="Y493">
        <v>26</v>
      </c>
      <c r="Z493" s="400">
        <v>477</v>
      </c>
      <c r="AA493" s="502">
        <v>477</v>
      </c>
    </row>
    <row r="494" spans="1:27" ht="12.75" customHeight="1">
      <c r="A494" s="403">
        <f t="shared" si="116"/>
        <v>478</v>
      </c>
      <c r="B494" s="513"/>
      <c r="C494" s="404" t="str">
        <f t="shared" si="112"/>
        <v>C11-R24</v>
      </c>
      <c r="D494" s="405">
        <v>0.55362268518519187</v>
      </c>
      <c r="E494" s="405">
        <v>0.55377314814815481</v>
      </c>
      <c r="F494" s="406">
        <f t="shared" si="124"/>
        <v>1.7</v>
      </c>
      <c r="G494" s="468">
        <f t="shared" si="124"/>
        <v>9.44</v>
      </c>
      <c r="H494" s="407">
        <f t="shared" si="124"/>
        <v>1.2</v>
      </c>
      <c r="I494" s="407">
        <f t="shared" si="118"/>
        <v>11.139999999999999</v>
      </c>
      <c r="J494" s="407">
        <f t="shared" si="113"/>
        <v>11.149999999999999</v>
      </c>
      <c r="K494" s="408">
        <f t="shared" si="119"/>
        <v>9.9999999999997868E-3</v>
      </c>
      <c r="L494" s="409">
        <f t="shared" si="120"/>
        <v>0.5</v>
      </c>
      <c r="M494" s="410">
        <f t="shared" si="121"/>
        <v>11.639999999999999</v>
      </c>
      <c r="N494" s="410">
        <f t="shared" si="122"/>
        <v>11.649999999999999</v>
      </c>
      <c r="O494" s="411"/>
      <c r="P494" s="485">
        <f t="shared" ca="1" si="123"/>
        <v>0.553993055555562</v>
      </c>
      <c r="Q494" s="484">
        <f t="shared" ca="1" si="115"/>
        <v>0.55415509259259899</v>
      </c>
      <c r="R494" s="486">
        <v>0.01</v>
      </c>
      <c r="S494" s="486"/>
      <c r="T494">
        <v>21</v>
      </c>
      <c r="U494" s="469" t="str">
        <f t="shared" si="111"/>
        <v>C11-R24</v>
      </c>
      <c r="V494">
        <v>11</v>
      </c>
      <c r="W494" s="470" t="s">
        <v>493</v>
      </c>
      <c r="X494" s="470" t="s">
        <v>494</v>
      </c>
      <c r="Y494">
        <v>24</v>
      </c>
      <c r="Z494" s="400">
        <v>478</v>
      </c>
      <c r="AA494" s="502">
        <v>478</v>
      </c>
    </row>
    <row r="495" spans="1:27" ht="12.75" customHeight="1">
      <c r="A495" s="403">
        <f t="shared" si="116"/>
        <v>479</v>
      </c>
      <c r="B495" s="513"/>
      <c r="C495" s="404" t="str">
        <f t="shared" si="112"/>
        <v>C11-R22</v>
      </c>
      <c r="D495" s="405">
        <v>0.55400462962963626</v>
      </c>
      <c r="E495" s="405">
        <v>0.55414351851852517</v>
      </c>
      <c r="F495" s="406">
        <f t="shared" si="124"/>
        <v>1.7</v>
      </c>
      <c r="G495" s="468">
        <f t="shared" si="124"/>
        <v>9.44</v>
      </c>
      <c r="H495" s="407">
        <f t="shared" si="124"/>
        <v>1.2</v>
      </c>
      <c r="I495" s="407">
        <f t="shared" si="118"/>
        <v>11.139999999999999</v>
      </c>
      <c r="J495" s="407">
        <f t="shared" si="113"/>
        <v>11.28</v>
      </c>
      <c r="K495" s="408">
        <f t="shared" si="119"/>
        <v>0.14000000000000057</v>
      </c>
      <c r="L495" s="409">
        <f t="shared" si="120"/>
        <v>0.5</v>
      </c>
      <c r="M495" s="410">
        <f t="shared" si="121"/>
        <v>11.639999999999999</v>
      </c>
      <c r="N495" s="410">
        <f t="shared" si="122"/>
        <v>11.78</v>
      </c>
      <c r="O495" s="411"/>
      <c r="P495" s="485">
        <f t="shared" ca="1" si="123"/>
        <v>0.55444444444445085</v>
      </c>
      <c r="Q495" s="484">
        <f t="shared" ca="1" si="115"/>
        <v>0.5545949074074138</v>
      </c>
      <c r="R495" s="486">
        <v>0.14000000000000001</v>
      </c>
      <c r="S495" s="486"/>
      <c r="T495">
        <v>22</v>
      </c>
      <c r="U495" s="469" t="str">
        <f t="shared" si="111"/>
        <v>C11-R22</v>
      </c>
      <c r="V495">
        <v>11</v>
      </c>
      <c r="W495" s="470" t="s">
        <v>493</v>
      </c>
      <c r="X495" s="470" t="s">
        <v>494</v>
      </c>
      <c r="Y495">
        <v>22</v>
      </c>
      <c r="Z495" s="400">
        <v>479</v>
      </c>
      <c r="AA495" s="502">
        <v>479</v>
      </c>
    </row>
    <row r="496" spans="1:27" ht="12.75" customHeight="1">
      <c r="A496" s="403">
        <f t="shared" si="116"/>
        <v>480</v>
      </c>
      <c r="B496" s="513"/>
      <c r="C496" s="404" t="str">
        <f t="shared" si="112"/>
        <v>C11-R20</v>
      </c>
      <c r="D496" s="405">
        <v>0.55443287037037703</v>
      </c>
      <c r="E496" s="405">
        <v>0.55458333333333998</v>
      </c>
      <c r="F496" s="406">
        <f t="shared" si="124"/>
        <v>1.7</v>
      </c>
      <c r="G496" s="468">
        <f t="shared" si="124"/>
        <v>9.44</v>
      </c>
      <c r="H496" s="407">
        <f t="shared" si="124"/>
        <v>1.2</v>
      </c>
      <c r="I496" s="407">
        <f t="shared" si="118"/>
        <v>11.139999999999999</v>
      </c>
      <c r="J496" s="407">
        <f t="shared" si="113"/>
        <v>11.259999999999998</v>
      </c>
      <c r="K496" s="408">
        <f t="shared" si="119"/>
        <v>0.11999999999999922</v>
      </c>
      <c r="L496" s="409">
        <f t="shared" si="120"/>
        <v>0.5</v>
      </c>
      <c r="M496" s="410">
        <f t="shared" si="121"/>
        <v>11.639999999999999</v>
      </c>
      <c r="N496" s="410">
        <f t="shared" si="122"/>
        <v>11.759999999999998</v>
      </c>
      <c r="O496" s="411"/>
      <c r="P496" s="485">
        <f t="shared" ca="1" si="123"/>
        <v>0.55484953703704343</v>
      </c>
      <c r="Q496" s="484">
        <f t="shared" ca="1" si="115"/>
        <v>0.55498842592593234</v>
      </c>
      <c r="R496" s="486">
        <v>0.12</v>
      </c>
      <c r="S496" s="486"/>
      <c r="T496">
        <v>23</v>
      </c>
      <c r="U496" s="469" t="str">
        <f t="shared" si="111"/>
        <v>C11-R20</v>
      </c>
      <c r="V496">
        <v>11</v>
      </c>
      <c r="W496" s="470" t="s">
        <v>493</v>
      </c>
      <c r="X496" s="470" t="s">
        <v>494</v>
      </c>
      <c r="Y496">
        <v>20</v>
      </c>
      <c r="Z496" s="400">
        <v>480</v>
      </c>
      <c r="AA496" s="502">
        <v>480</v>
      </c>
    </row>
    <row r="497" spans="1:27" ht="12.75" customHeight="1">
      <c r="A497" s="403">
        <f t="shared" si="116"/>
        <v>481</v>
      </c>
      <c r="B497" s="513"/>
      <c r="C497" s="404" t="str">
        <f t="shared" si="112"/>
        <v>C11-R18</v>
      </c>
      <c r="D497" s="405">
        <v>0.5548611111111178</v>
      </c>
      <c r="E497" s="405">
        <v>0.55501157407408075</v>
      </c>
      <c r="F497" s="406">
        <f t="shared" si="124"/>
        <v>1.7</v>
      </c>
      <c r="G497" s="468">
        <f t="shared" si="124"/>
        <v>9.44</v>
      </c>
      <c r="H497" s="407">
        <f t="shared" si="124"/>
        <v>1.2</v>
      </c>
      <c r="I497" s="407">
        <f t="shared" si="118"/>
        <v>11.139999999999999</v>
      </c>
      <c r="J497" s="407">
        <f t="shared" si="113"/>
        <v>11.159999999999998</v>
      </c>
      <c r="K497" s="408">
        <f t="shared" si="119"/>
        <v>1.9999999999999574E-2</v>
      </c>
      <c r="L497" s="409">
        <f t="shared" si="120"/>
        <v>0.5</v>
      </c>
      <c r="M497" s="410">
        <f t="shared" si="121"/>
        <v>11.639999999999999</v>
      </c>
      <c r="N497" s="410">
        <f t="shared" si="122"/>
        <v>11.659999999999998</v>
      </c>
      <c r="O497" s="411"/>
      <c r="P497" s="485">
        <f t="shared" ca="1" si="123"/>
        <v>0.55526620370371016</v>
      </c>
      <c r="Q497" s="484">
        <f t="shared" ca="1" si="115"/>
        <v>0.55541666666667311</v>
      </c>
      <c r="R497" s="486">
        <v>0.02</v>
      </c>
      <c r="S497" s="486"/>
      <c r="T497">
        <v>24</v>
      </c>
      <c r="U497" s="469" t="str">
        <f t="shared" si="111"/>
        <v>C11-R18</v>
      </c>
      <c r="V497">
        <v>11</v>
      </c>
      <c r="W497" s="470" t="s">
        <v>493</v>
      </c>
      <c r="X497" s="470" t="s">
        <v>494</v>
      </c>
      <c r="Y497">
        <v>18</v>
      </c>
      <c r="Z497" s="400">
        <v>481</v>
      </c>
      <c r="AA497" s="502">
        <v>481</v>
      </c>
    </row>
    <row r="498" spans="1:27" ht="12.75" customHeight="1">
      <c r="A498" s="403">
        <f t="shared" si="116"/>
        <v>482</v>
      </c>
      <c r="B498" s="513"/>
      <c r="C498" s="404" t="str">
        <f t="shared" si="112"/>
        <v>C11-R16</v>
      </c>
      <c r="D498" s="405">
        <v>0.55525462962963634</v>
      </c>
      <c r="E498" s="405">
        <v>0.55542824074074748</v>
      </c>
      <c r="F498" s="406">
        <f t="shared" si="124"/>
        <v>1.7</v>
      </c>
      <c r="G498" s="468">
        <f t="shared" si="124"/>
        <v>9.44</v>
      </c>
      <c r="H498" s="407">
        <f t="shared" si="124"/>
        <v>1.2</v>
      </c>
      <c r="I498" s="407">
        <f t="shared" si="118"/>
        <v>11.139999999999999</v>
      </c>
      <c r="J498" s="407">
        <f t="shared" si="113"/>
        <v>11.259999999999998</v>
      </c>
      <c r="K498" s="408">
        <f t="shared" si="119"/>
        <v>0.11999999999999922</v>
      </c>
      <c r="L498" s="409">
        <f t="shared" si="120"/>
        <v>0.5</v>
      </c>
      <c r="M498" s="410">
        <f t="shared" si="121"/>
        <v>11.639999999999999</v>
      </c>
      <c r="N498" s="410">
        <f t="shared" si="122"/>
        <v>11.759999999999998</v>
      </c>
      <c r="O498" s="411"/>
      <c r="P498" s="485">
        <f t="shared" ca="1" si="123"/>
        <v>0.5556597222222287</v>
      </c>
      <c r="Q498" s="484">
        <f t="shared" ca="1" si="115"/>
        <v>0.55581018518519165</v>
      </c>
      <c r="R498" s="486">
        <v>0.12</v>
      </c>
      <c r="S498" s="486"/>
      <c r="T498">
        <v>25</v>
      </c>
      <c r="U498" s="469" t="str">
        <f t="shared" si="111"/>
        <v>C11-R16</v>
      </c>
      <c r="V498">
        <v>11</v>
      </c>
      <c r="W498" s="470" t="s">
        <v>493</v>
      </c>
      <c r="X498" s="470" t="s">
        <v>494</v>
      </c>
      <c r="Y498">
        <v>16</v>
      </c>
      <c r="Z498" s="400">
        <v>482</v>
      </c>
      <c r="AA498" s="502">
        <v>482</v>
      </c>
    </row>
    <row r="499" spans="1:27" ht="12.75" customHeight="1">
      <c r="A499" s="403">
        <f t="shared" si="116"/>
        <v>483</v>
      </c>
      <c r="B499" s="513"/>
      <c r="C499" s="404" t="str">
        <f t="shared" si="112"/>
        <v>C11-R14</v>
      </c>
      <c r="D499" s="405">
        <v>0.55568287037037711</v>
      </c>
      <c r="E499" s="405">
        <v>0.55585648148148825</v>
      </c>
      <c r="F499" s="406">
        <f t="shared" ref="F499:H514" si="125">F498</f>
        <v>1.7</v>
      </c>
      <c r="G499" s="468">
        <f t="shared" si="125"/>
        <v>9.44</v>
      </c>
      <c r="H499" s="407">
        <f t="shared" si="125"/>
        <v>1.2</v>
      </c>
      <c r="I499" s="407">
        <f t="shared" si="118"/>
        <v>11.139999999999999</v>
      </c>
      <c r="J499" s="407">
        <f t="shared" si="113"/>
        <v>11.29</v>
      </c>
      <c r="K499" s="408">
        <f t="shared" si="119"/>
        <v>0.15000000000000036</v>
      </c>
      <c r="L499" s="409">
        <f t="shared" si="120"/>
        <v>0.5</v>
      </c>
      <c r="M499" s="410">
        <f t="shared" si="121"/>
        <v>11.639999999999999</v>
      </c>
      <c r="N499" s="410">
        <f t="shared" si="122"/>
        <v>11.79</v>
      </c>
      <c r="O499" s="411"/>
      <c r="P499" s="485">
        <f t="shared" ca="1" si="123"/>
        <v>0.55606481481482128</v>
      </c>
      <c r="Q499" s="484">
        <f t="shared" ca="1" si="115"/>
        <v>0.55620370370371019</v>
      </c>
      <c r="R499" s="486">
        <v>0.15</v>
      </c>
      <c r="S499" s="486"/>
      <c r="T499">
        <v>1</v>
      </c>
      <c r="U499" s="469" t="str">
        <f t="shared" si="111"/>
        <v>C11-R14</v>
      </c>
      <c r="V499">
        <v>11</v>
      </c>
      <c r="W499" s="470" t="s">
        <v>493</v>
      </c>
      <c r="X499" s="470" t="s">
        <v>494</v>
      </c>
      <c r="Y499">
        <v>14</v>
      </c>
      <c r="Z499" s="400">
        <v>483</v>
      </c>
      <c r="AA499" s="502">
        <v>483</v>
      </c>
    </row>
    <row r="500" spans="1:27" ht="12.75" customHeight="1">
      <c r="A500" s="403">
        <f t="shared" si="116"/>
        <v>484</v>
      </c>
      <c r="B500" s="513"/>
      <c r="C500" s="404" t="str">
        <f t="shared" si="112"/>
        <v>C11-R12</v>
      </c>
      <c r="D500" s="405">
        <v>0.5560879629629697</v>
      </c>
      <c r="E500" s="405">
        <v>0.55625000000000668</v>
      </c>
      <c r="F500" s="406">
        <f t="shared" si="125"/>
        <v>1.7</v>
      </c>
      <c r="G500" s="468">
        <f t="shared" si="125"/>
        <v>9.44</v>
      </c>
      <c r="H500" s="407">
        <f t="shared" si="125"/>
        <v>1.2</v>
      </c>
      <c r="I500" s="407">
        <f t="shared" si="118"/>
        <v>11.139999999999999</v>
      </c>
      <c r="J500" s="407">
        <f t="shared" si="113"/>
        <v>11.219999999999999</v>
      </c>
      <c r="K500" s="408">
        <f t="shared" si="119"/>
        <v>8.0000000000000071E-2</v>
      </c>
      <c r="L500" s="409">
        <f t="shared" si="120"/>
        <v>0.5</v>
      </c>
      <c r="M500" s="410">
        <f t="shared" si="121"/>
        <v>11.639999999999999</v>
      </c>
      <c r="N500" s="410">
        <f t="shared" si="122"/>
        <v>11.719999999999999</v>
      </c>
      <c r="O500" s="411"/>
      <c r="P500" s="485">
        <f t="shared" ca="1" si="123"/>
        <v>0.55648148148148802</v>
      </c>
      <c r="Q500" s="484">
        <f t="shared" ca="1" si="115"/>
        <v>0.55665509259259915</v>
      </c>
      <c r="R500" s="486">
        <v>0.08</v>
      </c>
      <c r="S500" s="486"/>
      <c r="T500">
        <v>2</v>
      </c>
      <c r="U500" s="469" t="str">
        <f t="shared" si="111"/>
        <v>C11-R12</v>
      </c>
      <c r="V500">
        <v>11</v>
      </c>
      <c r="W500" s="470" t="s">
        <v>493</v>
      </c>
      <c r="X500" s="470" t="s">
        <v>494</v>
      </c>
      <c r="Y500">
        <v>12</v>
      </c>
      <c r="Z500" s="400">
        <v>484</v>
      </c>
      <c r="AA500" s="502">
        <v>484</v>
      </c>
    </row>
    <row r="501" spans="1:27" ht="12.75" customHeight="1">
      <c r="A501" s="403">
        <f t="shared" si="116"/>
        <v>485</v>
      </c>
      <c r="B501" s="533" t="str">
        <f>D12</f>
        <v>KM8+940, KM9+009,80</v>
      </c>
      <c r="C501" s="404" t="str">
        <f t="shared" si="112"/>
        <v>C11-R10</v>
      </c>
      <c r="D501" s="405">
        <v>0.5565277777777845</v>
      </c>
      <c r="E501" s="405">
        <v>0.55667824074074745</v>
      </c>
      <c r="F501" s="406">
        <f t="shared" si="125"/>
        <v>1.7</v>
      </c>
      <c r="G501" s="468">
        <f t="shared" si="125"/>
        <v>9.44</v>
      </c>
      <c r="H501" s="407">
        <f t="shared" si="125"/>
        <v>1.2</v>
      </c>
      <c r="I501" s="407">
        <f t="shared" si="118"/>
        <v>11.139999999999999</v>
      </c>
      <c r="J501" s="407">
        <f t="shared" si="113"/>
        <v>11.159999999999998</v>
      </c>
      <c r="K501" s="408">
        <f t="shared" si="119"/>
        <v>1.9999999999999574E-2</v>
      </c>
      <c r="L501" s="409">
        <f t="shared" si="120"/>
        <v>0.5</v>
      </c>
      <c r="M501" s="410">
        <f t="shared" si="121"/>
        <v>11.639999999999999</v>
      </c>
      <c r="N501" s="410">
        <f t="shared" si="122"/>
        <v>11.659999999999998</v>
      </c>
      <c r="O501" s="411"/>
      <c r="P501" s="485">
        <f t="shared" ca="1" si="123"/>
        <v>0.5568865740740806</v>
      </c>
      <c r="Q501" s="484">
        <f t="shared" ca="1" si="115"/>
        <v>0.55703703703704355</v>
      </c>
      <c r="R501" s="486">
        <v>0.02</v>
      </c>
      <c r="S501" s="486"/>
      <c r="T501">
        <v>3</v>
      </c>
      <c r="U501" s="469" t="str">
        <f t="shared" si="111"/>
        <v>C11-R10</v>
      </c>
      <c r="V501">
        <v>11</v>
      </c>
      <c r="W501" s="470" t="s">
        <v>493</v>
      </c>
      <c r="X501" s="470" t="s">
        <v>494</v>
      </c>
      <c r="Y501">
        <v>10</v>
      </c>
      <c r="Z501" s="400">
        <v>485</v>
      </c>
      <c r="AA501" s="502">
        <v>485</v>
      </c>
    </row>
    <row r="502" spans="1:27" ht="12.75" customHeight="1">
      <c r="A502" s="403">
        <f t="shared" si="116"/>
        <v>486</v>
      </c>
      <c r="B502" s="534"/>
      <c r="C502" s="404" t="str">
        <f t="shared" si="112"/>
        <v>C11-R8</v>
      </c>
      <c r="D502" s="405">
        <v>0.5569097222222289</v>
      </c>
      <c r="E502" s="405">
        <v>0.55708333333334004</v>
      </c>
      <c r="F502" s="406">
        <f t="shared" si="125"/>
        <v>1.7</v>
      </c>
      <c r="G502" s="468">
        <f t="shared" si="125"/>
        <v>9.44</v>
      </c>
      <c r="H502" s="407">
        <f t="shared" si="125"/>
        <v>1.2</v>
      </c>
      <c r="I502" s="407">
        <f t="shared" si="118"/>
        <v>11.139999999999999</v>
      </c>
      <c r="J502" s="407">
        <f t="shared" si="113"/>
        <v>11.27</v>
      </c>
      <c r="K502" s="408">
        <f t="shared" si="119"/>
        <v>0.13000000000000078</v>
      </c>
      <c r="L502" s="409">
        <f t="shared" si="120"/>
        <v>0.5</v>
      </c>
      <c r="M502" s="410">
        <f t="shared" si="121"/>
        <v>11.639999999999999</v>
      </c>
      <c r="N502" s="410">
        <f t="shared" si="122"/>
        <v>11.77</v>
      </c>
      <c r="O502" s="411"/>
      <c r="P502" s="485">
        <f t="shared" ca="1" si="123"/>
        <v>0.55731481481482137</v>
      </c>
      <c r="Q502" s="484">
        <f t="shared" ca="1" si="115"/>
        <v>0.55748842592593251</v>
      </c>
      <c r="R502" s="486">
        <v>0.13</v>
      </c>
      <c r="S502" s="486"/>
      <c r="T502">
        <v>4</v>
      </c>
      <c r="U502" s="469" t="str">
        <f t="shared" si="111"/>
        <v>C11-R8</v>
      </c>
      <c r="V502">
        <v>11</v>
      </c>
      <c r="W502" s="470" t="s">
        <v>493</v>
      </c>
      <c r="X502" s="470" t="s">
        <v>494</v>
      </c>
      <c r="Y502">
        <v>8</v>
      </c>
      <c r="Z502" s="400">
        <v>486</v>
      </c>
      <c r="AA502" s="502">
        <v>486</v>
      </c>
    </row>
    <row r="503" spans="1:27" ht="12.75" customHeight="1">
      <c r="A503" s="403">
        <f t="shared" si="116"/>
        <v>487</v>
      </c>
      <c r="B503" s="534"/>
      <c r="C503" s="404" t="str">
        <f t="shared" si="112"/>
        <v>C11-R6</v>
      </c>
      <c r="D503" s="405">
        <v>0.55736111111111786</v>
      </c>
      <c r="E503" s="405">
        <v>0.55751157407408081</v>
      </c>
      <c r="F503" s="406">
        <f t="shared" si="125"/>
        <v>1.7</v>
      </c>
      <c r="G503" s="468">
        <f t="shared" si="125"/>
        <v>9.44</v>
      </c>
      <c r="H503" s="407">
        <f t="shared" si="125"/>
        <v>1.2</v>
      </c>
      <c r="I503" s="407">
        <f t="shared" si="118"/>
        <v>11.139999999999999</v>
      </c>
      <c r="J503" s="407">
        <f t="shared" si="113"/>
        <v>11.229999999999999</v>
      </c>
      <c r="K503" s="408">
        <f t="shared" si="119"/>
        <v>8.9999999999999858E-2</v>
      </c>
      <c r="L503" s="409">
        <f t="shared" si="120"/>
        <v>0.5</v>
      </c>
      <c r="M503" s="410">
        <f t="shared" si="121"/>
        <v>11.639999999999999</v>
      </c>
      <c r="N503" s="410">
        <f t="shared" si="122"/>
        <v>11.729999999999999</v>
      </c>
      <c r="O503" s="411"/>
      <c r="P503" s="485">
        <f t="shared" ca="1" si="123"/>
        <v>0.55771990740741395</v>
      </c>
      <c r="Q503" s="484">
        <f t="shared" ca="1" si="115"/>
        <v>0.5578703703703769</v>
      </c>
      <c r="R503" s="486">
        <v>0.09</v>
      </c>
      <c r="S503" s="486"/>
      <c r="T503">
        <v>5</v>
      </c>
      <c r="U503" s="469" t="str">
        <f t="shared" si="111"/>
        <v>C11-R6</v>
      </c>
      <c r="V503">
        <v>11</v>
      </c>
      <c r="W503" s="470" t="s">
        <v>493</v>
      </c>
      <c r="X503" s="470" t="s">
        <v>494</v>
      </c>
      <c r="Y503">
        <v>6</v>
      </c>
      <c r="Z503" s="400">
        <v>487</v>
      </c>
      <c r="AA503" s="502">
        <v>487</v>
      </c>
    </row>
    <row r="504" spans="1:27" ht="12.75" customHeight="1">
      <c r="A504" s="403">
        <f t="shared" si="116"/>
        <v>488</v>
      </c>
      <c r="B504" s="534"/>
      <c r="C504" s="404" t="str">
        <f t="shared" si="112"/>
        <v>C11-R4</v>
      </c>
      <c r="D504" s="405">
        <v>0.55780092592593267</v>
      </c>
      <c r="E504" s="405">
        <v>0.55797453703704381</v>
      </c>
      <c r="F504" s="406">
        <f t="shared" si="125"/>
        <v>1.7</v>
      </c>
      <c r="G504" s="468">
        <f t="shared" si="125"/>
        <v>9.44</v>
      </c>
      <c r="H504" s="407">
        <f t="shared" si="125"/>
        <v>1.2</v>
      </c>
      <c r="I504" s="407">
        <f t="shared" si="118"/>
        <v>11.139999999999999</v>
      </c>
      <c r="J504" s="407">
        <f t="shared" si="113"/>
        <v>11.29</v>
      </c>
      <c r="K504" s="408">
        <f t="shared" si="119"/>
        <v>0.15000000000000036</v>
      </c>
      <c r="L504" s="409">
        <f t="shared" si="120"/>
        <v>0.5</v>
      </c>
      <c r="M504" s="410">
        <f t="shared" si="121"/>
        <v>11.639999999999999</v>
      </c>
      <c r="N504" s="410">
        <f t="shared" si="122"/>
        <v>11.79</v>
      </c>
      <c r="O504" s="411"/>
      <c r="P504" s="485">
        <f t="shared" ca="1" si="123"/>
        <v>0.55811342592593249</v>
      </c>
      <c r="Q504" s="484">
        <f t="shared" ca="1" si="115"/>
        <v>0.55828703703704363</v>
      </c>
      <c r="R504" s="486">
        <v>0.15</v>
      </c>
      <c r="S504" s="486"/>
      <c r="T504">
        <v>6</v>
      </c>
      <c r="U504" s="469" t="str">
        <f t="shared" si="111"/>
        <v>C11-R4</v>
      </c>
      <c r="V504">
        <v>11</v>
      </c>
      <c r="W504" s="470" t="s">
        <v>493</v>
      </c>
      <c r="X504" s="470" t="s">
        <v>494</v>
      </c>
      <c r="Y504">
        <v>4</v>
      </c>
      <c r="Z504" s="400">
        <v>488</v>
      </c>
      <c r="AA504" s="502">
        <v>488</v>
      </c>
    </row>
    <row r="505" spans="1:27" ht="12.75" customHeight="1">
      <c r="A505" s="403">
        <f t="shared" si="116"/>
        <v>489</v>
      </c>
      <c r="B505" s="534"/>
      <c r="C505" s="404" t="str">
        <f t="shared" si="112"/>
        <v>C11-R2</v>
      </c>
      <c r="D505" s="405">
        <v>0.55820601851852525</v>
      </c>
      <c r="E505" s="405">
        <v>0.5583564814814882</v>
      </c>
      <c r="F505" s="406">
        <f t="shared" si="125"/>
        <v>1.7</v>
      </c>
      <c r="G505" s="468">
        <f t="shared" si="125"/>
        <v>9.44</v>
      </c>
      <c r="H505" s="407">
        <f t="shared" si="125"/>
        <v>1.2</v>
      </c>
      <c r="I505" s="407">
        <f t="shared" si="118"/>
        <v>11.139999999999999</v>
      </c>
      <c r="J505" s="407">
        <f t="shared" si="113"/>
        <v>11.159999999999998</v>
      </c>
      <c r="K505" s="408">
        <f t="shared" si="119"/>
        <v>1.9999999999999574E-2</v>
      </c>
      <c r="L505" s="409">
        <f t="shared" si="120"/>
        <v>0.5</v>
      </c>
      <c r="M505" s="410">
        <f t="shared" si="121"/>
        <v>11.639999999999999</v>
      </c>
      <c r="N505" s="410">
        <f t="shared" si="122"/>
        <v>11.659999999999998</v>
      </c>
      <c r="O505" s="411"/>
      <c r="P505" s="485">
        <f t="shared" ca="1" si="123"/>
        <v>0.55856481481482145</v>
      </c>
      <c r="Q505" s="484">
        <f t="shared" ca="1" si="115"/>
        <v>0.5587152777777844</v>
      </c>
      <c r="R505" s="486">
        <v>0.02</v>
      </c>
      <c r="S505" s="486"/>
      <c r="T505">
        <v>7</v>
      </c>
      <c r="U505" s="469" t="str">
        <f t="shared" si="111"/>
        <v>C11-R2</v>
      </c>
      <c r="V505">
        <v>11</v>
      </c>
      <c r="W505" s="470" t="s">
        <v>493</v>
      </c>
      <c r="X505" s="470" t="s">
        <v>494</v>
      </c>
      <c r="Y505">
        <v>2</v>
      </c>
      <c r="Z505" s="400">
        <v>489</v>
      </c>
      <c r="AA505" s="502">
        <v>489</v>
      </c>
    </row>
    <row r="506" spans="1:27" ht="12.75" customHeight="1">
      <c r="A506" s="403">
        <f t="shared" si="116"/>
        <v>490</v>
      </c>
      <c r="B506" s="534"/>
      <c r="C506" s="404" t="str">
        <f t="shared" si="112"/>
        <v>C12-R1</v>
      </c>
      <c r="D506" s="405">
        <v>0.55861111111111783</v>
      </c>
      <c r="E506" s="405">
        <v>0.55875000000000674</v>
      </c>
      <c r="F506" s="406">
        <f t="shared" si="125"/>
        <v>1.7</v>
      </c>
      <c r="G506" s="468">
        <f t="shared" si="125"/>
        <v>9.44</v>
      </c>
      <c r="H506" s="407">
        <f t="shared" si="125"/>
        <v>1.2</v>
      </c>
      <c r="I506" s="407">
        <f t="shared" si="118"/>
        <v>11.139999999999999</v>
      </c>
      <c r="J506" s="407">
        <f t="shared" si="113"/>
        <v>11.259999999999998</v>
      </c>
      <c r="K506" s="408">
        <f t="shared" si="119"/>
        <v>0.11999999999999922</v>
      </c>
      <c r="L506" s="409">
        <f t="shared" si="120"/>
        <v>0.5</v>
      </c>
      <c r="M506" s="410">
        <f t="shared" si="121"/>
        <v>11.639999999999999</v>
      </c>
      <c r="N506" s="410">
        <f t="shared" si="122"/>
        <v>11.759999999999998</v>
      </c>
      <c r="O506" s="411"/>
      <c r="P506" s="485">
        <f t="shared" ca="1" si="123"/>
        <v>0.55896990740741404</v>
      </c>
      <c r="Q506" s="484">
        <f t="shared" ca="1" si="115"/>
        <v>0.55913194444445102</v>
      </c>
      <c r="R506" s="486">
        <v>0.12</v>
      </c>
      <c r="S506" s="486"/>
      <c r="T506">
        <v>8</v>
      </c>
      <c r="U506" s="469" t="str">
        <f t="shared" si="111"/>
        <v>C12-R1</v>
      </c>
      <c r="V506">
        <v>12</v>
      </c>
      <c r="W506" s="470" t="s">
        <v>493</v>
      </c>
      <c r="X506" s="470" t="s">
        <v>494</v>
      </c>
      <c r="Y506">
        <v>1</v>
      </c>
      <c r="Z506" s="400">
        <v>490</v>
      </c>
      <c r="AA506" s="502">
        <v>490</v>
      </c>
    </row>
    <row r="507" spans="1:27" ht="12.75" customHeight="1">
      <c r="A507" s="403">
        <f t="shared" si="116"/>
        <v>491</v>
      </c>
      <c r="B507" s="534"/>
      <c r="C507" s="404" t="str">
        <f t="shared" si="112"/>
        <v>C12-R3</v>
      </c>
      <c r="D507" s="405">
        <v>0.55898148148148818</v>
      </c>
      <c r="E507" s="405">
        <v>0.55914351851852517</v>
      </c>
      <c r="F507" s="406">
        <f t="shared" si="125"/>
        <v>1.7</v>
      </c>
      <c r="G507" s="468">
        <f t="shared" si="125"/>
        <v>9.44</v>
      </c>
      <c r="H507" s="407">
        <f t="shared" si="125"/>
        <v>1.2</v>
      </c>
      <c r="I507" s="407">
        <f t="shared" si="118"/>
        <v>11.139999999999999</v>
      </c>
      <c r="J507" s="407">
        <f t="shared" si="113"/>
        <v>11.27</v>
      </c>
      <c r="K507" s="408">
        <f t="shared" si="119"/>
        <v>0.13000000000000078</v>
      </c>
      <c r="L507" s="409">
        <f t="shared" si="120"/>
        <v>0.5</v>
      </c>
      <c r="M507" s="410">
        <f t="shared" si="121"/>
        <v>11.639999999999999</v>
      </c>
      <c r="N507" s="410">
        <f t="shared" si="122"/>
        <v>11.77</v>
      </c>
      <c r="O507" s="411"/>
      <c r="P507" s="485">
        <f t="shared" ca="1" si="123"/>
        <v>0.55940972222222884</v>
      </c>
      <c r="Q507" s="484">
        <f t="shared" ca="1" si="115"/>
        <v>0.55958333333333998</v>
      </c>
      <c r="R507" s="486">
        <v>0.13</v>
      </c>
      <c r="S507" s="486"/>
      <c r="T507">
        <v>9</v>
      </c>
      <c r="U507" s="469" t="str">
        <f t="shared" si="111"/>
        <v>C12-R3</v>
      </c>
      <c r="V507">
        <v>12</v>
      </c>
      <c r="W507" s="470" t="s">
        <v>493</v>
      </c>
      <c r="X507" s="470" t="s">
        <v>494</v>
      </c>
      <c r="Y507">
        <v>3</v>
      </c>
      <c r="Z507" s="400">
        <v>491</v>
      </c>
      <c r="AA507" s="502">
        <v>491</v>
      </c>
    </row>
    <row r="508" spans="1:27" ht="12.75" customHeight="1">
      <c r="A508" s="403">
        <f t="shared" si="116"/>
        <v>492</v>
      </c>
      <c r="B508" s="534"/>
      <c r="C508" s="404" t="str">
        <f t="shared" si="112"/>
        <v>C12-R5</v>
      </c>
      <c r="D508" s="405">
        <v>0.55943287037037703</v>
      </c>
      <c r="E508" s="405">
        <v>0.55957175925926594</v>
      </c>
      <c r="F508" s="406">
        <f t="shared" si="125"/>
        <v>1.7</v>
      </c>
      <c r="G508" s="468">
        <f t="shared" si="125"/>
        <v>9.44</v>
      </c>
      <c r="H508" s="407">
        <f t="shared" si="125"/>
        <v>1.2</v>
      </c>
      <c r="I508" s="407">
        <f t="shared" si="118"/>
        <v>11.139999999999999</v>
      </c>
      <c r="J508" s="407">
        <f t="shared" si="113"/>
        <v>11.169999999999998</v>
      </c>
      <c r="K508" s="408">
        <f t="shared" si="119"/>
        <v>2.9999999999999361E-2</v>
      </c>
      <c r="L508" s="409">
        <f t="shared" si="120"/>
        <v>0.5</v>
      </c>
      <c r="M508" s="410">
        <f t="shared" si="121"/>
        <v>11.639999999999999</v>
      </c>
      <c r="N508" s="410">
        <f t="shared" si="122"/>
        <v>11.669999999999998</v>
      </c>
      <c r="O508" s="411"/>
      <c r="P508" s="485">
        <f t="shared" ca="1" si="123"/>
        <v>0.55983796296296962</v>
      </c>
      <c r="Q508" s="484">
        <f t="shared" ca="1" si="115"/>
        <v>0.56001157407408075</v>
      </c>
      <c r="R508" s="486">
        <v>0.03</v>
      </c>
      <c r="S508" s="486"/>
      <c r="T508">
        <v>10</v>
      </c>
      <c r="U508" s="469" t="str">
        <f t="shared" si="111"/>
        <v>C12-R5</v>
      </c>
      <c r="V508">
        <v>12</v>
      </c>
      <c r="W508" s="470" t="s">
        <v>493</v>
      </c>
      <c r="X508" s="470" t="s">
        <v>494</v>
      </c>
      <c r="Y508">
        <v>5</v>
      </c>
      <c r="Z508" s="400">
        <v>492</v>
      </c>
      <c r="AA508" s="502">
        <v>492</v>
      </c>
    </row>
    <row r="509" spans="1:27" ht="12.75" customHeight="1">
      <c r="A509" s="403">
        <f t="shared" si="116"/>
        <v>493</v>
      </c>
      <c r="B509" s="534"/>
      <c r="C509" s="404" t="str">
        <f t="shared" si="112"/>
        <v>C12-R7</v>
      </c>
      <c r="D509" s="405">
        <v>0.5598611111111178</v>
      </c>
      <c r="E509" s="405">
        <v>0.56003472222222894</v>
      </c>
      <c r="F509" s="406">
        <f t="shared" si="125"/>
        <v>1.7</v>
      </c>
      <c r="G509" s="468">
        <f t="shared" si="125"/>
        <v>9.44</v>
      </c>
      <c r="H509" s="407">
        <f t="shared" si="125"/>
        <v>1.2</v>
      </c>
      <c r="I509" s="407">
        <f t="shared" si="118"/>
        <v>11.139999999999999</v>
      </c>
      <c r="J509" s="407">
        <f t="shared" si="113"/>
        <v>11.27</v>
      </c>
      <c r="K509" s="408">
        <f t="shared" si="119"/>
        <v>0.13000000000000078</v>
      </c>
      <c r="L509" s="409">
        <f t="shared" si="120"/>
        <v>0.5</v>
      </c>
      <c r="M509" s="410">
        <f t="shared" si="121"/>
        <v>11.639999999999999</v>
      </c>
      <c r="N509" s="410">
        <f t="shared" si="122"/>
        <v>11.77</v>
      </c>
      <c r="O509" s="411"/>
      <c r="P509" s="485">
        <f t="shared" ca="1" si="123"/>
        <v>0.5602430555555622</v>
      </c>
      <c r="Q509" s="484">
        <f t="shared" ca="1" si="115"/>
        <v>0.56040509259259919</v>
      </c>
      <c r="R509" s="486">
        <v>0.13</v>
      </c>
      <c r="S509" s="486"/>
      <c r="T509">
        <v>11</v>
      </c>
      <c r="U509" s="469" t="str">
        <f t="shared" si="111"/>
        <v>C12-R7</v>
      </c>
      <c r="V509">
        <v>12</v>
      </c>
      <c r="W509" s="470" t="s">
        <v>493</v>
      </c>
      <c r="X509" s="470" t="s">
        <v>494</v>
      </c>
      <c r="Y509">
        <v>7</v>
      </c>
      <c r="Z509" s="400">
        <v>493</v>
      </c>
      <c r="AA509" s="502">
        <v>493</v>
      </c>
    </row>
    <row r="510" spans="1:27" ht="12.75" customHeight="1">
      <c r="A510" s="403">
        <f t="shared" si="116"/>
        <v>494</v>
      </c>
      <c r="B510" s="534"/>
      <c r="C510" s="404" t="str">
        <f t="shared" si="112"/>
        <v>C12-R9</v>
      </c>
      <c r="D510" s="405">
        <v>0.56027777777778454</v>
      </c>
      <c r="E510" s="405">
        <v>0.56042824074074749</v>
      </c>
      <c r="F510" s="406">
        <f t="shared" si="125"/>
        <v>1.7</v>
      </c>
      <c r="G510" s="468">
        <f t="shared" si="125"/>
        <v>9.44</v>
      </c>
      <c r="H510" s="407">
        <f t="shared" si="125"/>
        <v>1.2</v>
      </c>
      <c r="I510" s="407">
        <f t="shared" si="118"/>
        <v>11.139999999999999</v>
      </c>
      <c r="J510" s="407">
        <f t="shared" si="113"/>
        <v>11.209999999999999</v>
      </c>
      <c r="K510" s="408">
        <f t="shared" si="119"/>
        <v>7.0000000000000284E-2</v>
      </c>
      <c r="L510" s="409">
        <f t="shared" si="120"/>
        <v>0.5</v>
      </c>
      <c r="M510" s="410">
        <f t="shared" si="121"/>
        <v>11.639999999999999</v>
      </c>
      <c r="N510" s="410">
        <f t="shared" si="122"/>
        <v>11.709999999999999</v>
      </c>
      <c r="O510" s="411"/>
      <c r="P510" s="485">
        <f t="shared" ca="1" si="123"/>
        <v>0.56064814814815478</v>
      </c>
      <c r="Q510" s="484">
        <f t="shared" ca="1" si="115"/>
        <v>0.56079861111111773</v>
      </c>
      <c r="R510" s="486">
        <v>7.0000000000000007E-2</v>
      </c>
      <c r="S510" s="486"/>
      <c r="T510">
        <v>12</v>
      </c>
      <c r="U510" s="469" t="str">
        <f t="shared" si="111"/>
        <v>C12-R9</v>
      </c>
      <c r="V510">
        <v>12</v>
      </c>
      <c r="W510" s="470" t="s">
        <v>493</v>
      </c>
      <c r="X510" s="470" t="s">
        <v>494</v>
      </c>
      <c r="Y510">
        <v>9</v>
      </c>
      <c r="Z510" s="400">
        <v>494</v>
      </c>
      <c r="AA510" s="502">
        <v>494</v>
      </c>
    </row>
    <row r="511" spans="1:27" ht="12.75" customHeight="1">
      <c r="A511" s="403">
        <f t="shared" si="116"/>
        <v>495</v>
      </c>
      <c r="B511" s="534"/>
      <c r="C511" s="404" t="str">
        <f t="shared" si="112"/>
        <v>C12-R11</v>
      </c>
      <c r="D511" s="405">
        <v>0.56070601851852531</v>
      </c>
      <c r="E511" s="405">
        <v>0.56086805555556229</v>
      </c>
      <c r="F511" s="406">
        <f t="shared" si="125"/>
        <v>1.7</v>
      </c>
      <c r="G511" s="468">
        <f t="shared" si="125"/>
        <v>9.44</v>
      </c>
      <c r="H511" s="407">
        <f t="shared" si="125"/>
        <v>1.2</v>
      </c>
      <c r="I511" s="407">
        <f t="shared" si="118"/>
        <v>11.139999999999999</v>
      </c>
      <c r="J511" s="407">
        <f t="shared" si="113"/>
        <v>11.179999999999998</v>
      </c>
      <c r="K511" s="408">
        <f t="shared" si="119"/>
        <v>3.9999999999999147E-2</v>
      </c>
      <c r="L511" s="409">
        <f t="shared" si="120"/>
        <v>0.5</v>
      </c>
      <c r="M511" s="410">
        <f t="shared" si="121"/>
        <v>11.639999999999999</v>
      </c>
      <c r="N511" s="410">
        <f t="shared" si="122"/>
        <v>11.679999999999998</v>
      </c>
      <c r="O511" s="411"/>
      <c r="P511" s="485">
        <f t="shared" ca="1" si="123"/>
        <v>0.56108796296296959</v>
      </c>
      <c r="Q511" s="484">
        <f t="shared" ca="1" si="115"/>
        <v>0.56123842592593254</v>
      </c>
      <c r="R511" s="486">
        <v>0.04</v>
      </c>
      <c r="S511" s="486"/>
      <c r="T511">
        <v>13</v>
      </c>
      <c r="U511" s="469" t="str">
        <f t="shared" si="111"/>
        <v>C12-R11</v>
      </c>
      <c r="V511">
        <v>12</v>
      </c>
      <c r="W511" s="470" t="s">
        <v>493</v>
      </c>
      <c r="X511" s="470" t="s">
        <v>494</v>
      </c>
      <c r="Y511">
        <v>11</v>
      </c>
      <c r="Z511" s="400">
        <v>495</v>
      </c>
      <c r="AA511" s="502">
        <v>495</v>
      </c>
    </row>
    <row r="512" spans="1:27" ht="12.75" customHeight="1">
      <c r="A512" s="403">
        <f t="shared" si="116"/>
        <v>496</v>
      </c>
      <c r="B512" s="534"/>
      <c r="C512" s="404" t="str">
        <f t="shared" si="112"/>
        <v>C12-R13</v>
      </c>
      <c r="D512" s="405">
        <v>0.56113425925926597</v>
      </c>
      <c r="E512" s="405">
        <v>0.5613078703703771</v>
      </c>
      <c r="F512" s="406">
        <f t="shared" si="125"/>
        <v>1.7</v>
      </c>
      <c r="G512" s="468">
        <f t="shared" si="125"/>
        <v>9.44</v>
      </c>
      <c r="H512" s="407">
        <f t="shared" si="125"/>
        <v>1.2</v>
      </c>
      <c r="I512" s="407">
        <f t="shared" si="118"/>
        <v>11.139999999999999</v>
      </c>
      <c r="J512" s="407">
        <f t="shared" si="113"/>
        <v>11.249999999999998</v>
      </c>
      <c r="K512" s="408">
        <f t="shared" si="119"/>
        <v>0.10999999999999943</v>
      </c>
      <c r="L512" s="409">
        <f t="shared" si="120"/>
        <v>0.5</v>
      </c>
      <c r="M512" s="410">
        <f t="shared" si="121"/>
        <v>11.639999999999999</v>
      </c>
      <c r="N512" s="410">
        <f t="shared" si="122"/>
        <v>11.749999999999998</v>
      </c>
      <c r="O512" s="411"/>
      <c r="P512" s="485">
        <f t="shared" ca="1" si="123"/>
        <v>0.56150462962963621</v>
      </c>
      <c r="Q512" s="484">
        <f t="shared" ca="1" si="115"/>
        <v>0.5616666666666732</v>
      </c>
      <c r="R512" s="486">
        <v>0.11</v>
      </c>
      <c r="S512" s="486"/>
      <c r="T512">
        <v>14</v>
      </c>
      <c r="U512" s="469" t="str">
        <f t="shared" si="111"/>
        <v>C12-R13</v>
      </c>
      <c r="V512">
        <v>12</v>
      </c>
      <c r="W512" s="470" t="s">
        <v>493</v>
      </c>
      <c r="X512" s="470" t="s">
        <v>494</v>
      </c>
      <c r="Y512">
        <v>13</v>
      </c>
      <c r="Z512" s="400">
        <v>496</v>
      </c>
      <c r="AA512" s="502">
        <v>496</v>
      </c>
    </row>
    <row r="513" spans="1:27" ht="12.75" customHeight="1">
      <c r="A513" s="403">
        <f t="shared" si="116"/>
        <v>497</v>
      </c>
      <c r="B513" s="534"/>
      <c r="C513" s="404" t="str">
        <f t="shared" si="112"/>
        <v>C12-R15</v>
      </c>
      <c r="D513" s="405">
        <v>0.56153935185185855</v>
      </c>
      <c r="E513" s="405">
        <v>0.5616898148148215</v>
      </c>
      <c r="F513" s="406">
        <f t="shared" si="125"/>
        <v>1.7</v>
      </c>
      <c r="G513" s="468">
        <f t="shared" si="125"/>
        <v>9.44</v>
      </c>
      <c r="H513" s="407">
        <f t="shared" si="125"/>
        <v>1.2</v>
      </c>
      <c r="I513" s="407">
        <f t="shared" si="118"/>
        <v>11.139999999999999</v>
      </c>
      <c r="J513" s="407">
        <f t="shared" si="113"/>
        <v>11.28</v>
      </c>
      <c r="K513" s="408">
        <f t="shared" si="119"/>
        <v>0.14000000000000057</v>
      </c>
      <c r="L513" s="409">
        <f t="shared" si="120"/>
        <v>0.5</v>
      </c>
      <c r="M513" s="410">
        <f t="shared" si="121"/>
        <v>11.639999999999999</v>
      </c>
      <c r="N513" s="410">
        <f t="shared" si="122"/>
        <v>11.78</v>
      </c>
      <c r="O513" s="411"/>
      <c r="P513" s="485">
        <f t="shared" ca="1" si="123"/>
        <v>0.56195601851852506</v>
      </c>
      <c r="Q513" s="484">
        <f t="shared" ca="1" si="115"/>
        <v>0.5621296296296362</v>
      </c>
      <c r="R513" s="486">
        <v>0.14000000000000001</v>
      </c>
      <c r="S513" s="486"/>
      <c r="T513">
        <v>15</v>
      </c>
      <c r="U513" s="469" t="str">
        <f t="shared" si="111"/>
        <v>C12-R15</v>
      </c>
      <c r="V513">
        <v>12</v>
      </c>
      <c r="W513" s="470" t="s">
        <v>493</v>
      </c>
      <c r="X513" s="470" t="s">
        <v>494</v>
      </c>
      <c r="Y513">
        <v>15</v>
      </c>
      <c r="Z513" s="400">
        <v>497</v>
      </c>
      <c r="AA513" s="502">
        <v>497</v>
      </c>
    </row>
    <row r="514" spans="1:27" ht="12.75" customHeight="1">
      <c r="A514" s="403">
        <f t="shared" si="116"/>
        <v>498</v>
      </c>
      <c r="B514" s="534"/>
      <c r="C514" s="404" t="str">
        <f t="shared" si="112"/>
        <v>C12-R17</v>
      </c>
      <c r="D514" s="405">
        <v>0.56192129629630294</v>
      </c>
      <c r="E514" s="405">
        <v>0.56207175925926589</v>
      </c>
      <c r="F514" s="406">
        <f t="shared" si="125"/>
        <v>1.7</v>
      </c>
      <c r="G514" s="468">
        <f t="shared" si="125"/>
        <v>9.44</v>
      </c>
      <c r="H514" s="407">
        <f t="shared" si="125"/>
        <v>1.2</v>
      </c>
      <c r="I514" s="407">
        <f t="shared" si="118"/>
        <v>11.139999999999999</v>
      </c>
      <c r="J514" s="407">
        <f t="shared" si="113"/>
        <v>11.29</v>
      </c>
      <c r="K514" s="408">
        <f t="shared" si="119"/>
        <v>0.15000000000000036</v>
      </c>
      <c r="L514" s="409">
        <f t="shared" si="120"/>
        <v>0.5</v>
      </c>
      <c r="M514" s="410">
        <f t="shared" si="121"/>
        <v>11.639999999999999</v>
      </c>
      <c r="N514" s="410">
        <f t="shared" si="122"/>
        <v>11.79</v>
      </c>
      <c r="O514" s="411"/>
      <c r="P514" s="485">
        <f t="shared" ca="1" si="123"/>
        <v>0.56241898148148806</v>
      </c>
      <c r="Q514" s="484">
        <f t="shared" ca="1" si="115"/>
        <v>0.56256944444445101</v>
      </c>
      <c r="R514" s="486">
        <v>0.15</v>
      </c>
      <c r="S514" s="486"/>
      <c r="T514">
        <v>16</v>
      </c>
      <c r="U514" s="469" t="str">
        <f t="shared" si="111"/>
        <v>C12-R17</v>
      </c>
      <c r="V514">
        <v>12</v>
      </c>
      <c r="W514" s="470" t="s">
        <v>493</v>
      </c>
      <c r="X514" s="470" t="s">
        <v>494</v>
      </c>
      <c r="Y514">
        <v>17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34"/>
      <c r="C515" s="404" t="str">
        <f t="shared" si="112"/>
        <v>C12-R19</v>
      </c>
      <c r="D515" s="405">
        <v>0.56236111111111775</v>
      </c>
      <c r="E515" s="405">
        <v>0.56252314814815474</v>
      </c>
      <c r="F515" s="406">
        <f t="shared" ref="F515:H530" si="126">F514</f>
        <v>1.7</v>
      </c>
      <c r="G515" s="468">
        <f t="shared" si="126"/>
        <v>9.44</v>
      </c>
      <c r="H515" s="407">
        <f t="shared" si="126"/>
        <v>1.2</v>
      </c>
      <c r="I515" s="407">
        <f t="shared" si="118"/>
        <v>11.139999999999999</v>
      </c>
      <c r="J515" s="407">
        <f t="shared" si="113"/>
        <v>11.2</v>
      </c>
      <c r="K515" s="408">
        <f t="shared" si="119"/>
        <v>6.0000000000000497E-2</v>
      </c>
      <c r="L515" s="409">
        <f t="shared" si="120"/>
        <v>0.5</v>
      </c>
      <c r="M515" s="410">
        <f t="shared" si="121"/>
        <v>11.639999999999999</v>
      </c>
      <c r="N515" s="410">
        <f t="shared" si="122"/>
        <v>11.7</v>
      </c>
      <c r="O515" s="411"/>
      <c r="P515" s="485">
        <f t="shared" ca="1" si="123"/>
        <v>0.5628125000000066</v>
      </c>
      <c r="Q515" s="484">
        <f t="shared" ca="1" si="115"/>
        <v>0.56295138888889551</v>
      </c>
      <c r="R515" s="486">
        <v>0.06</v>
      </c>
      <c r="S515" s="486"/>
      <c r="T515">
        <v>17</v>
      </c>
      <c r="U515" s="469" t="str">
        <f t="shared" si="111"/>
        <v>C12-R19</v>
      </c>
      <c r="V515">
        <v>12</v>
      </c>
      <c r="W515" s="470" t="s">
        <v>493</v>
      </c>
      <c r="X515" s="470" t="s">
        <v>494</v>
      </c>
      <c r="Y515">
        <v>19</v>
      </c>
      <c r="Z515" s="400">
        <v>499</v>
      </c>
      <c r="AA515" s="400"/>
    </row>
    <row r="516" spans="1:27" ht="12.6" customHeight="1">
      <c r="A516" s="403">
        <f>A515+1</f>
        <v>500</v>
      </c>
      <c r="B516" s="513" t="str">
        <f>D12</f>
        <v>KM8+940, KM9+009,80</v>
      </c>
      <c r="C516" s="404" t="str">
        <f t="shared" si="112"/>
        <v>C12-R21</v>
      </c>
      <c r="D516" s="405">
        <v>0.56277777777778437</v>
      </c>
      <c r="E516" s="405">
        <v>0.56295138888889551</v>
      </c>
      <c r="F516" s="406">
        <f t="shared" si="126"/>
        <v>1.7</v>
      </c>
      <c r="G516" s="468">
        <f t="shared" si="126"/>
        <v>9.44</v>
      </c>
      <c r="H516" s="407">
        <f t="shared" si="126"/>
        <v>1.2</v>
      </c>
      <c r="I516" s="407">
        <f t="shared" si="118"/>
        <v>11.139999999999999</v>
      </c>
      <c r="J516" s="407">
        <f t="shared" si="113"/>
        <v>11.229999999999999</v>
      </c>
      <c r="K516" s="408">
        <f t="shared" si="119"/>
        <v>8.9999999999999858E-2</v>
      </c>
      <c r="L516" s="409">
        <f t="shared" si="120"/>
        <v>0.5</v>
      </c>
      <c r="M516" s="410">
        <f t="shared" si="121"/>
        <v>11.639999999999999</v>
      </c>
      <c r="N516" s="410">
        <f t="shared" si="122"/>
        <v>11.729999999999999</v>
      </c>
      <c r="O516" s="411"/>
      <c r="P516" s="485">
        <f t="shared" ca="1" si="123"/>
        <v>0.56320601851852514</v>
      </c>
      <c r="Q516" s="484">
        <f t="shared" ca="1" si="115"/>
        <v>0.56337962962963628</v>
      </c>
      <c r="R516" s="486">
        <v>0.09</v>
      </c>
      <c r="S516" s="486"/>
      <c r="T516">
        <v>18</v>
      </c>
      <c r="U516" s="469" t="str">
        <f t="shared" si="111"/>
        <v>C12-R21</v>
      </c>
      <c r="V516">
        <v>12</v>
      </c>
      <c r="W516" s="470" t="s">
        <v>493</v>
      </c>
      <c r="X516" s="470" t="s">
        <v>494</v>
      </c>
      <c r="Y516">
        <v>21</v>
      </c>
      <c r="Z516" s="400">
        <v>500</v>
      </c>
      <c r="AA516" s="400"/>
    </row>
    <row r="517" spans="1:27" ht="12.6" customHeight="1">
      <c r="A517" s="403">
        <f t="shared" ref="A517:A580" si="127">A516+1</f>
        <v>501</v>
      </c>
      <c r="B517" s="513"/>
      <c r="C517" s="404" t="str">
        <f t="shared" si="112"/>
        <v>C12-R23</v>
      </c>
      <c r="D517" s="405">
        <v>0.56320601851852514</v>
      </c>
      <c r="E517" s="405">
        <v>0.56334490740741405</v>
      </c>
      <c r="F517" s="406">
        <f t="shared" si="126"/>
        <v>1.7</v>
      </c>
      <c r="G517" s="468">
        <f t="shared" si="126"/>
        <v>9.44</v>
      </c>
      <c r="H517" s="407">
        <f t="shared" si="126"/>
        <v>1.2</v>
      </c>
      <c r="I517" s="407">
        <f t="shared" si="118"/>
        <v>11.139999999999999</v>
      </c>
      <c r="J517" s="407">
        <f>I517+R517</f>
        <v>11.239999999999998</v>
      </c>
      <c r="K517" s="408">
        <f t="shared" si="119"/>
        <v>9.9999999999999645E-2</v>
      </c>
      <c r="L517" s="409">
        <f t="shared" si="120"/>
        <v>0.5</v>
      </c>
      <c r="M517" s="410">
        <f t="shared" si="121"/>
        <v>11.639999999999999</v>
      </c>
      <c r="N517" s="410">
        <f t="shared" si="122"/>
        <v>11.739999999999998</v>
      </c>
      <c r="O517" s="411"/>
      <c r="P517" s="485">
        <f t="shared" ca="1" si="123"/>
        <v>0.56363425925926591</v>
      </c>
      <c r="Q517" s="484">
        <f t="shared" ca="1" si="115"/>
        <v>0.5637962962963029</v>
      </c>
      <c r="R517" s="486">
        <v>0.1</v>
      </c>
      <c r="S517" s="486"/>
      <c r="T517">
        <v>19</v>
      </c>
      <c r="U517" s="469" t="str">
        <f t="shared" si="111"/>
        <v>C12-R23</v>
      </c>
      <c r="V517">
        <v>12</v>
      </c>
      <c r="W517" s="470" t="s">
        <v>493</v>
      </c>
      <c r="X517" s="470" t="s">
        <v>494</v>
      </c>
      <c r="Y517">
        <v>23</v>
      </c>
      <c r="Z517" s="400">
        <v>501</v>
      </c>
      <c r="AA517" s="400"/>
    </row>
    <row r="518" spans="1:27" ht="12.6" customHeight="1">
      <c r="A518" s="403">
        <f t="shared" si="127"/>
        <v>502</v>
      </c>
      <c r="B518" s="513"/>
      <c r="C518" s="404" t="str">
        <f t="shared" si="112"/>
        <v>C12-R25</v>
      </c>
      <c r="D518" s="405">
        <v>0.5635763888888955</v>
      </c>
      <c r="E518" s="405">
        <v>0.56373842592593248</v>
      </c>
      <c r="F518" s="406">
        <f t="shared" si="126"/>
        <v>1.7</v>
      </c>
      <c r="G518" s="468">
        <f t="shared" si="126"/>
        <v>9.44</v>
      </c>
      <c r="H518" s="407">
        <f t="shared" si="126"/>
        <v>1.2</v>
      </c>
      <c r="I518" s="407">
        <f t="shared" si="118"/>
        <v>11.139999999999999</v>
      </c>
      <c r="J518" s="407">
        <f t="shared" ref="J518:J581" si="128">I518+R518</f>
        <v>11.249999999999998</v>
      </c>
      <c r="K518" s="408">
        <f t="shared" si="119"/>
        <v>0.10999999999999943</v>
      </c>
      <c r="L518" s="409">
        <f t="shared" si="120"/>
        <v>0.5</v>
      </c>
      <c r="M518" s="410">
        <f t="shared" si="121"/>
        <v>11.639999999999999</v>
      </c>
      <c r="N518" s="410">
        <f t="shared" si="122"/>
        <v>11.749999999999998</v>
      </c>
      <c r="O518" s="411"/>
      <c r="P518" s="485">
        <f t="shared" ca="1" si="123"/>
        <v>0.56406250000000657</v>
      </c>
      <c r="Q518" s="484">
        <f t="shared" ca="1" si="115"/>
        <v>0.56423611111111771</v>
      </c>
      <c r="R518" s="486">
        <v>0.11</v>
      </c>
      <c r="S518" s="486"/>
      <c r="T518">
        <v>20</v>
      </c>
      <c r="U518" s="469" t="str">
        <f t="shared" si="111"/>
        <v>C12-R25</v>
      </c>
      <c r="V518">
        <v>12</v>
      </c>
      <c r="W518" s="470" t="s">
        <v>493</v>
      </c>
      <c r="X518" s="470" t="s">
        <v>494</v>
      </c>
      <c r="Y518">
        <v>25</v>
      </c>
      <c r="Z518" s="400">
        <v>502</v>
      </c>
      <c r="AA518" s="400"/>
    </row>
    <row r="519" spans="1:27" ht="12.6" customHeight="1">
      <c r="A519" s="403">
        <f t="shared" si="127"/>
        <v>503</v>
      </c>
      <c r="B519" s="513"/>
      <c r="C519" s="404" t="str">
        <f t="shared" si="112"/>
        <v>C12-R27</v>
      </c>
      <c r="D519" s="405">
        <v>0.56401620370371031</v>
      </c>
      <c r="E519" s="405">
        <v>0.56417824074074729</v>
      </c>
      <c r="F519" s="406">
        <f t="shared" si="126"/>
        <v>1.7</v>
      </c>
      <c r="G519" s="468">
        <f t="shared" si="126"/>
        <v>9.44</v>
      </c>
      <c r="H519" s="407">
        <f t="shared" si="126"/>
        <v>1.2</v>
      </c>
      <c r="I519" s="407">
        <f t="shared" si="118"/>
        <v>11.139999999999999</v>
      </c>
      <c r="J519" s="407">
        <f t="shared" si="128"/>
        <v>11.259999999999998</v>
      </c>
      <c r="K519" s="408">
        <f t="shared" si="119"/>
        <v>0.11999999999999922</v>
      </c>
      <c r="L519" s="409">
        <f t="shared" si="120"/>
        <v>0.5</v>
      </c>
      <c r="M519" s="410">
        <f t="shared" si="121"/>
        <v>11.639999999999999</v>
      </c>
      <c r="N519" s="410">
        <f t="shared" si="122"/>
        <v>11.759999999999998</v>
      </c>
      <c r="O519" s="411"/>
      <c r="P519" s="485">
        <f t="shared" ca="1" si="123"/>
        <v>0.56450231481482138</v>
      </c>
      <c r="Q519" s="484">
        <f t="shared" ca="1" si="115"/>
        <v>0.56465277777778433</v>
      </c>
      <c r="R519" s="486">
        <v>0.12</v>
      </c>
      <c r="S519" s="486"/>
      <c r="T519">
        <v>21</v>
      </c>
      <c r="U519" s="469" t="str">
        <f t="shared" si="111"/>
        <v>C12-R27</v>
      </c>
      <c r="V519">
        <v>12</v>
      </c>
      <c r="W519" s="470" t="s">
        <v>493</v>
      </c>
      <c r="X519" s="470" t="s">
        <v>494</v>
      </c>
      <c r="Y519">
        <v>27</v>
      </c>
      <c r="Z519" s="400">
        <v>503</v>
      </c>
      <c r="AA519" s="400"/>
    </row>
    <row r="520" spans="1:27" ht="12.6" customHeight="1">
      <c r="A520" s="403">
        <f t="shared" si="127"/>
        <v>504</v>
      </c>
      <c r="B520" s="513"/>
      <c r="C520" s="404" t="str">
        <f t="shared" si="112"/>
        <v>C12-R29</v>
      </c>
      <c r="D520" s="405">
        <v>0.56444444444445097</v>
      </c>
      <c r="E520" s="405">
        <v>0.5646180555555621</v>
      </c>
      <c r="F520" s="406">
        <f t="shared" si="126"/>
        <v>1.7</v>
      </c>
      <c r="G520" s="468">
        <f t="shared" si="126"/>
        <v>9.44</v>
      </c>
      <c r="H520" s="407">
        <f t="shared" si="126"/>
        <v>1.2</v>
      </c>
      <c r="I520" s="407">
        <f t="shared" si="118"/>
        <v>11.139999999999999</v>
      </c>
      <c r="J520" s="407">
        <f t="shared" si="128"/>
        <v>11.28</v>
      </c>
      <c r="K520" s="408">
        <f t="shared" si="119"/>
        <v>0.14000000000000057</v>
      </c>
      <c r="L520" s="409">
        <f t="shared" si="120"/>
        <v>0.5</v>
      </c>
      <c r="M520" s="410">
        <f t="shared" si="121"/>
        <v>11.639999999999999</v>
      </c>
      <c r="N520" s="410">
        <f t="shared" si="122"/>
        <v>11.78</v>
      </c>
      <c r="O520" s="411"/>
      <c r="P520" s="485">
        <f t="shared" ca="1" si="123"/>
        <v>0.56488425925926578</v>
      </c>
      <c r="Q520" s="484">
        <f t="shared" ca="1" si="115"/>
        <v>0.56502314814815469</v>
      </c>
      <c r="R520" s="486">
        <v>0.14000000000000001</v>
      </c>
      <c r="S520" s="486"/>
      <c r="T520">
        <v>22</v>
      </c>
      <c r="U520" s="469" t="str">
        <f t="shared" si="111"/>
        <v>C12-R29</v>
      </c>
      <c r="V520">
        <v>12</v>
      </c>
      <c r="W520" s="470" t="s">
        <v>493</v>
      </c>
      <c r="X520" s="470" t="s">
        <v>494</v>
      </c>
      <c r="Y520">
        <v>29</v>
      </c>
      <c r="Z520" s="400">
        <v>504</v>
      </c>
      <c r="AA520" s="400"/>
    </row>
    <row r="521" spans="1:27" ht="12.6" customHeight="1">
      <c r="A521" s="403">
        <f t="shared" si="127"/>
        <v>505</v>
      </c>
      <c r="B521" s="513"/>
      <c r="C521" s="404" t="str">
        <f t="shared" si="112"/>
        <v>C12-R31</v>
      </c>
      <c r="D521" s="405">
        <v>0.56489583333333993</v>
      </c>
      <c r="E521" s="405">
        <v>0.56505787037037691</v>
      </c>
      <c r="F521" s="406">
        <f t="shared" si="126"/>
        <v>1.7</v>
      </c>
      <c r="G521" s="468">
        <f t="shared" si="126"/>
        <v>9.44</v>
      </c>
      <c r="H521" s="407">
        <f t="shared" si="126"/>
        <v>1.2</v>
      </c>
      <c r="I521" s="407">
        <f t="shared" si="118"/>
        <v>11.139999999999999</v>
      </c>
      <c r="J521" s="407">
        <f t="shared" si="128"/>
        <v>11.219999999999999</v>
      </c>
      <c r="K521" s="408">
        <f t="shared" si="119"/>
        <v>8.0000000000000071E-2</v>
      </c>
      <c r="L521" s="409">
        <f t="shared" si="120"/>
        <v>0.5</v>
      </c>
      <c r="M521" s="410">
        <f t="shared" si="121"/>
        <v>11.639999999999999</v>
      </c>
      <c r="N521" s="410">
        <f t="shared" si="122"/>
        <v>11.719999999999999</v>
      </c>
      <c r="O521" s="411"/>
      <c r="P521" s="485">
        <f t="shared" ca="1" si="123"/>
        <v>0.56530092592593251</v>
      </c>
      <c r="Q521" s="484">
        <f t="shared" ca="1" si="115"/>
        <v>0.5654629629629695</v>
      </c>
      <c r="R521" s="486">
        <v>0.08</v>
      </c>
      <c r="S521" s="486"/>
      <c r="T521">
        <v>23</v>
      </c>
      <c r="U521" s="469" t="str">
        <f t="shared" si="111"/>
        <v>C12-R31</v>
      </c>
      <c r="V521">
        <v>12</v>
      </c>
      <c r="W521" s="470" t="s">
        <v>493</v>
      </c>
      <c r="X521" s="470" t="s">
        <v>494</v>
      </c>
      <c r="Y521">
        <v>31</v>
      </c>
      <c r="Z521" s="400">
        <v>505</v>
      </c>
      <c r="AA521" s="400"/>
    </row>
    <row r="522" spans="1:27" ht="12.6" customHeight="1">
      <c r="A522" s="403">
        <f t="shared" si="127"/>
        <v>506</v>
      </c>
      <c r="B522" s="513"/>
      <c r="C522" s="404" t="str">
        <f t="shared" si="112"/>
        <v>C12-R33</v>
      </c>
      <c r="D522" s="405">
        <v>0.56532407407408058</v>
      </c>
      <c r="E522" s="405">
        <v>0.56547453703704353</v>
      </c>
      <c r="F522" s="406">
        <f t="shared" si="126"/>
        <v>1.7</v>
      </c>
      <c r="G522" s="468">
        <f t="shared" si="126"/>
        <v>9.44</v>
      </c>
      <c r="H522" s="407">
        <f t="shared" si="126"/>
        <v>1.2</v>
      </c>
      <c r="I522" s="407">
        <f t="shared" si="118"/>
        <v>11.139999999999999</v>
      </c>
      <c r="J522" s="407">
        <f t="shared" si="128"/>
        <v>11.239999999999998</v>
      </c>
      <c r="K522" s="408">
        <f t="shared" si="119"/>
        <v>9.9999999999999645E-2</v>
      </c>
      <c r="L522" s="409">
        <f t="shared" si="120"/>
        <v>0.5</v>
      </c>
      <c r="M522" s="410">
        <f t="shared" si="121"/>
        <v>11.639999999999999</v>
      </c>
      <c r="N522" s="410">
        <f t="shared" si="122"/>
        <v>11.739999999999998</v>
      </c>
      <c r="O522" s="411"/>
      <c r="P522" s="485">
        <f t="shared" ca="1" si="123"/>
        <v>0.56575231481482136</v>
      </c>
      <c r="Q522" s="484">
        <f t="shared" ca="1" si="115"/>
        <v>0.56589120370371027</v>
      </c>
      <c r="R522" s="486">
        <v>0.1</v>
      </c>
      <c r="S522" s="486"/>
      <c r="T522">
        <v>24</v>
      </c>
      <c r="U522" s="469" t="str">
        <f t="shared" si="111"/>
        <v>C12-R33</v>
      </c>
      <c r="V522">
        <v>12</v>
      </c>
      <c r="W522" s="470" t="s">
        <v>493</v>
      </c>
      <c r="X522" s="470" t="s">
        <v>494</v>
      </c>
      <c r="Y522">
        <v>33</v>
      </c>
      <c r="Z522" s="400">
        <v>506</v>
      </c>
      <c r="AA522" s="400"/>
    </row>
    <row r="523" spans="1:27" ht="12.6" customHeight="1">
      <c r="A523" s="403">
        <f t="shared" si="127"/>
        <v>507</v>
      </c>
      <c r="B523" s="513"/>
      <c r="C523" s="404" t="str">
        <f t="shared" si="112"/>
        <v>C12-R35</v>
      </c>
      <c r="D523" s="405">
        <v>0.56570601851852498</v>
      </c>
      <c r="E523" s="405">
        <v>0.56586805555556197</v>
      </c>
      <c r="F523" s="406">
        <f t="shared" si="126"/>
        <v>1.7</v>
      </c>
      <c r="G523" s="468">
        <f t="shared" si="126"/>
        <v>9.44</v>
      </c>
      <c r="H523" s="407">
        <f t="shared" si="126"/>
        <v>1.2</v>
      </c>
      <c r="I523" s="407">
        <f t="shared" si="118"/>
        <v>11.139999999999999</v>
      </c>
      <c r="J523" s="407">
        <f t="shared" si="128"/>
        <v>11.259999999999998</v>
      </c>
      <c r="K523" s="408">
        <f t="shared" si="119"/>
        <v>0.11999999999999922</v>
      </c>
      <c r="L523" s="409">
        <f t="shared" si="120"/>
        <v>0.5</v>
      </c>
      <c r="M523" s="410">
        <f t="shared" si="121"/>
        <v>11.639999999999999</v>
      </c>
      <c r="N523" s="410">
        <f t="shared" si="122"/>
        <v>11.759999999999998</v>
      </c>
      <c r="O523" s="411"/>
      <c r="P523" s="485">
        <f t="shared" ca="1" si="123"/>
        <v>0.56615740740741394</v>
      </c>
      <c r="Q523" s="484">
        <f t="shared" ca="1" si="115"/>
        <v>0.56630787037037689</v>
      </c>
      <c r="R523" s="486">
        <v>0.12</v>
      </c>
      <c r="S523" s="486"/>
      <c r="T523">
        <v>25</v>
      </c>
      <c r="U523" s="469" t="str">
        <f t="shared" si="111"/>
        <v>C12-R35</v>
      </c>
      <c r="V523">
        <v>12</v>
      </c>
      <c r="W523" s="470" t="s">
        <v>493</v>
      </c>
      <c r="X523" s="470" t="s">
        <v>494</v>
      </c>
      <c r="Y523">
        <v>35</v>
      </c>
      <c r="Z523" s="400">
        <v>507</v>
      </c>
      <c r="AA523" s="400"/>
    </row>
    <row r="524" spans="1:27" ht="12.6" customHeight="1">
      <c r="A524" s="403">
        <f t="shared" si="127"/>
        <v>508</v>
      </c>
      <c r="B524" s="513"/>
      <c r="C524" s="404" t="str">
        <f t="shared" si="112"/>
        <v>C12-R37</v>
      </c>
      <c r="D524" s="405">
        <v>0.56609953703704341</v>
      </c>
      <c r="E524" s="405">
        <v>0.56623842592593232</v>
      </c>
      <c r="F524" s="406">
        <f t="shared" si="126"/>
        <v>1.7</v>
      </c>
      <c r="G524" s="468">
        <f t="shared" si="126"/>
        <v>9.44</v>
      </c>
      <c r="H524" s="407">
        <f t="shared" si="126"/>
        <v>1.2</v>
      </c>
      <c r="I524" s="407">
        <f t="shared" si="118"/>
        <v>11.139999999999999</v>
      </c>
      <c r="J524" s="407">
        <f t="shared" si="128"/>
        <v>11.2</v>
      </c>
      <c r="K524" s="408">
        <f t="shared" si="119"/>
        <v>6.0000000000000497E-2</v>
      </c>
      <c r="L524" s="409">
        <f t="shared" si="120"/>
        <v>0.5</v>
      </c>
      <c r="M524" s="410">
        <f t="shared" si="121"/>
        <v>11.639999999999999</v>
      </c>
      <c r="N524" s="410">
        <f t="shared" si="122"/>
        <v>11.7</v>
      </c>
      <c r="O524" s="411"/>
      <c r="P524" s="485">
        <f t="shared" ca="1" si="123"/>
        <v>0.56658564814815471</v>
      </c>
      <c r="Q524" s="484">
        <f t="shared" ca="1" si="115"/>
        <v>0.5667476851851917</v>
      </c>
      <c r="R524" s="486">
        <v>0.06</v>
      </c>
      <c r="S524" s="486"/>
      <c r="T524">
        <v>26</v>
      </c>
      <c r="U524" s="469" t="str">
        <f t="shared" si="111"/>
        <v>C12-R37</v>
      </c>
      <c r="V524">
        <v>12</v>
      </c>
      <c r="W524" s="470" t="s">
        <v>493</v>
      </c>
      <c r="X524" s="470" t="s">
        <v>494</v>
      </c>
      <c r="Y524">
        <v>37</v>
      </c>
      <c r="Z524" s="400">
        <v>508</v>
      </c>
      <c r="AA524" s="400"/>
    </row>
    <row r="525" spans="1:27" ht="12.6" customHeight="1">
      <c r="A525" s="403">
        <f t="shared" si="127"/>
        <v>509</v>
      </c>
      <c r="B525" s="513"/>
      <c r="C525" s="404" t="str">
        <f t="shared" si="112"/>
        <v>C12-R39</v>
      </c>
      <c r="D525" s="405">
        <v>0.56652777777778418</v>
      </c>
      <c r="E525" s="405">
        <v>0.56670138888889532</v>
      </c>
      <c r="F525" s="406">
        <f t="shared" si="126"/>
        <v>1.7</v>
      </c>
      <c r="G525" s="468">
        <f t="shared" si="126"/>
        <v>9.44</v>
      </c>
      <c r="H525" s="407">
        <f t="shared" si="126"/>
        <v>1.2</v>
      </c>
      <c r="I525" s="407">
        <f t="shared" si="118"/>
        <v>11.139999999999999</v>
      </c>
      <c r="J525" s="407">
        <f t="shared" si="128"/>
        <v>11.159999999999998</v>
      </c>
      <c r="K525" s="408">
        <f t="shared" si="119"/>
        <v>1.9999999999999574E-2</v>
      </c>
      <c r="L525" s="409">
        <f t="shared" si="120"/>
        <v>0.5</v>
      </c>
      <c r="M525" s="410">
        <f t="shared" si="121"/>
        <v>11.639999999999999</v>
      </c>
      <c r="N525" s="410">
        <f t="shared" si="122"/>
        <v>11.659999999999998</v>
      </c>
      <c r="O525" s="411"/>
      <c r="P525" s="485">
        <f t="shared" ca="1" si="123"/>
        <v>0.56700231481482133</v>
      </c>
      <c r="Q525" s="484">
        <f t="shared" ca="1" si="115"/>
        <v>0.56714120370371024</v>
      </c>
      <c r="R525" s="486">
        <v>0.02</v>
      </c>
      <c r="S525" s="486"/>
      <c r="T525">
        <v>1</v>
      </c>
      <c r="U525" s="469" t="str">
        <f t="shared" si="111"/>
        <v>C12-R39</v>
      </c>
      <c r="V525">
        <v>12</v>
      </c>
      <c r="W525" s="470" t="s">
        <v>493</v>
      </c>
      <c r="X525" s="470" t="s">
        <v>494</v>
      </c>
      <c r="Y525">
        <v>39</v>
      </c>
      <c r="Z525" s="400">
        <v>509</v>
      </c>
      <c r="AA525" s="400"/>
    </row>
    <row r="526" spans="1:27" ht="12.6" customHeight="1">
      <c r="A526" s="403">
        <f t="shared" si="127"/>
        <v>510</v>
      </c>
      <c r="B526" s="513"/>
      <c r="C526" s="404" t="str">
        <f t="shared" si="112"/>
        <v>C12-R41</v>
      </c>
      <c r="D526" s="405">
        <v>0.56699074074074718</v>
      </c>
      <c r="E526" s="405">
        <v>0.56712962962963609</v>
      </c>
      <c r="F526" s="406">
        <f t="shared" si="126"/>
        <v>1.7</v>
      </c>
      <c r="G526" s="468">
        <f t="shared" si="126"/>
        <v>9.44</v>
      </c>
      <c r="H526" s="407">
        <f t="shared" si="126"/>
        <v>1.2</v>
      </c>
      <c r="I526" s="407">
        <f t="shared" si="118"/>
        <v>11.139999999999999</v>
      </c>
      <c r="J526" s="407">
        <f t="shared" si="128"/>
        <v>11.219999999999999</v>
      </c>
      <c r="K526" s="408">
        <f t="shared" si="119"/>
        <v>8.0000000000000071E-2</v>
      </c>
      <c r="L526" s="409">
        <f t="shared" si="120"/>
        <v>0.5</v>
      </c>
      <c r="M526" s="410">
        <f t="shared" si="121"/>
        <v>11.639999999999999</v>
      </c>
      <c r="N526" s="410">
        <f t="shared" si="122"/>
        <v>11.719999999999999</v>
      </c>
      <c r="O526" s="411"/>
      <c r="P526" s="485">
        <f t="shared" ca="1" si="123"/>
        <v>0.56738425925926583</v>
      </c>
      <c r="Q526" s="484">
        <f t="shared" ca="1" si="115"/>
        <v>0.56753472222222878</v>
      </c>
      <c r="R526" s="486">
        <v>0.08</v>
      </c>
      <c r="S526" s="486"/>
      <c r="T526">
        <v>2</v>
      </c>
      <c r="U526" s="469" t="str">
        <f t="shared" si="111"/>
        <v>C12-R41</v>
      </c>
      <c r="V526">
        <v>12</v>
      </c>
      <c r="W526" s="470" t="s">
        <v>493</v>
      </c>
      <c r="X526" s="470" t="s">
        <v>494</v>
      </c>
      <c r="Y526">
        <v>41</v>
      </c>
      <c r="Z526" s="400">
        <v>510</v>
      </c>
      <c r="AA526" s="400"/>
    </row>
    <row r="527" spans="1:27" ht="12.6" customHeight="1">
      <c r="A527" s="403">
        <f t="shared" si="127"/>
        <v>511</v>
      </c>
      <c r="B527" s="513"/>
      <c r="C527" s="404" t="str">
        <f t="shared" si="112"/>
        <v>C13-R40</v>
      </c>
      <c r="D527" s="405">
        <v>0.56741898148148795</v>
      </c>
      <c r="E527" s="405">
        <v>0.56758101851852494</v>
      </c>
      <c r="F527" s="406">
        <f t="shared" si="126"/>
        <v>1.7</v>
      </c>
      <c r="G527" s="468">
        <f t="shared" si="126"/>
        <v>9.44</v>
      </c>
      <c r="H527" s="407">
        <f t="shared" si="126"/>
        <v>1.2</v>
      </c>
      <c r="I527" s="407">
        <f t="shared" si="118"/>
        <v>11.139999999999999</v>
      </c>
      <c r="J527" s="407">
        <f t="shared" si="128"/>
        <v>11.2</v>
      </c>
      <c r="K527" s="408">
        <f t="shared" si="119"/>
        <v>6.0000000000000497E-2</v>
      </c>
      <c r="L527" s="409">
        <f t="shared" si="120"/>
        <v>0.5</v>
      </c>
      <c r="M527" s="410">
        <f t="shared" si="121"/>
        <v>11.639999999999999</v>
      </c>
      <c r="N527" s="410">
        <f t="shared" si="122"/>
        <v>11.7</v>
      </c>
      <c r="O527" s="411"/>
      <c r="P527" s="485">
        <f t="shared" ca="1" si="123"/>
        <v>0.56778935185185841</v>
      </c>
      <c r="Q527" s="484">
        <f t="shared" ca="1" si="115"/>
        <v>0.5679513888888954</v>
      </c>
      <c r="R527" s="486">
        <v>0.06</v>
      </c>
      <c r="S527" s="486"/>
      <c r="T527">
        <v>3</v>
      </c>
      <c r="U527" s="469" t="str">
        <f t="shared" si="111"/>
        <v>C13-R40</v>
      </c>
      <c r="V527">
        <v>13</v>
      </c>
      <c r="W527" s="470" t="s">
        <v>493</v>
      </c>
      <c r="X527" s="470" t="s">
        <v>494</v>
      </c>
      <c r="Y527">
        <v>40</v>
      </c>
      <c r="Z527" s="400">
        <v>511</v>
      </c>
      <c r="AA527" s="400"/>
    </row>
    <row r="528" spans="1:27" ht="12.6" customHeight="1">
      <c r="A528" s="403">
        <f t="shared" si="127"/>
        <v>512</v>
      </c>
      <c r="B528" s="513"/>
      <c r="C528" s="404" t="str">
        <f t="shared" si="112"/>
        <v>C13-R38</v>
      </c>
      <c r="D528" s="405">
        <v>0.56781250000000638</v>
      </c>
      <c r="E528" s="405">
        <v>0.56798611111111752</v>
      </c>
      <c r="F528" s="406">
        <f t="shared" si="126"/>
        <v>1.7</v>
      </c>
      <c r="G528" s="468">
        <f t="shared" si="126"/>
        <v>9.44</v>
      </c>
      <c r="H528" s="407">
        <f t="shared" si="126"/>
        <v>1.2</v>
      </c>
      <c r="I528" s="407">
        <f t="shared" si="118"/>
        <v>11.139999999999999</v>
      </c>
      <c r="J528" s="407">
        <f t="shared" si="128"/>
        <v>11.19</v>
      </c>
      <c r="K528" s="408">
        <f t="shared" si="119"/>
        <v>5.0000000000000711E-2</v>
      </c>
      <c r="L528" s="409">
        <f t="shared" si="120"/>
        <v>0.5</v>
      </c>
      <c r="M528" s="410">
        <f t="shared" si="121"/>
        <v>11.639999999999999</v>
      </c>
      <c r="N528" s="410">
        <f t="shared" si="122"/>
        <v>11.69</v>
      </c>
      <c r="O528" s="411"/>
      <c r="P528" s="485">
        <f t="shared" ca="1" si="123"/>
        <v>0.56822916666667322</v>
      </c>
      <c r="Q528" s="484">
        <f t="shared" ca="1" si="115"/>
        <v>0.56836805555556213</v>
      </c>
      <c r="R528" s="486">
        <v>0.05</v>
      </c>
      <c r="S528" s="486"/>
      <c r="T528">
        <v>4</v>
      </c>
      <c r="U528" s="469" t="str">
        <f t="shared" si="111"/>
        <v>C13-R38</v>
      </c>
      <c r="V528">
        <v>13</v>
      </c>
      <c r="W528" s="470" t="s">
        <v>493</v>
      </c>
      <c r="X528" s="470" t="s">
        <v>494</v>
      </c>
      <c r="Y528">
        <v>38</v>
      </c>
      <c r="Z528" s="400">
        <v>512</v>
      </c>
      <c r="AA528" s="400"/>
    </row>
    <row r="529" spans="1:27" ht="12.6" customHeight="1">
      <c r="A529" s="403">
        <f t="shared" si="127"/>
        <v>513</v>
      </c>
      <c r="B529" s="513"/>
      <c r="C529" s="404" t="str">
        <f t="shared" si="112"/>
        <v>C13-R36</v>
      </c>
      <c r="D529" s="405">
        <v>0.56824074074074715</v>
      </c>
      <c r="E529" s="405">
        <v>0.5683912037037101</v>
      </c>
      <c r="F529" s="406">
        <f t="shared" si="126"/>
        <v>1.7</v>
      </c>
      <c r="G529" s="468">
        <f t="shared" si="126"/>
        <v>9.44</v>
      </c>
      <c r="H529" s="407">
        <f t="shared" si="126"/>
        <v>1.2</v>
      </c>
      <c r="I529" s="407">
        <f t="shared" si="118"/>
        <v>11.139999999999999</v>
      </c>
      <c r="J529" s="407">
        <f t="shared" si="128"/>
        <v>11.27</v>
      </c>
      <c r="K529" s="408">
        <f t="shared" si="119"/>
        <v>0.13000000000000078</v>
      </c>
      <c r="L529" s="409">
        <f t="shared" si="120"/>
        <v>0.5</v>
      </c>
      <c r="M529" s="410">
        <f t="shared" si="121"/>
        <v>11.639999999999999</v>
      </c>
      <c r="N529" s="410">
        <f t="shared" si="122"/>
        <v>11.77</v>
      </c>
      <c r="O529" s="411"/>
      <c r="P529" s="485">
        <f t="shared" ca="1" si="123"/>
        <v>0.568657407407414</v>
      </c>
      <c r="Q529" s="484">
        <f t="shared" ca="1" si="115"/>
        <v>0.56881944444445098</v>
      </c>
      <c r="R529" s="486">
        <v>0.13</v>
      </c>
      <c r="S529" s="486"/>
      <c r="T529">
        <v>5</v>
      </c>
      <c r="U529" s="469" t="str">
        <f t="shared" ref="U529:U592" si="129">W529&amp;V529&amp;"-"&amp;X529&amp;Y529</f>
        <v>C13-R36</v>
      </c>
      <c r="V529">
        <v>13</v>
      </c>
      <c r="W529" s="470" t="s">
        <v>493</v>
      </c>
      <c r="X529" s="470" t="s">
        <v>494</v>
      </c>
      <c r="Y529">
        <v>36</v>
      </c>
      <c r="Z529" s="400">
        <v>513</v>
      </c>
      <c r="AA529" s="400"/>
    </row>
    <row r="530" spans="1:27" ht="12.6" customHeight="1">
      <c r="A530" s="403">
        <f t="shared" si="127"/>
        <v>514</v>
      </c>
      <c r="B530" s="513"/>
      <c r="C530" s="404" t="str">
        <f t="shared" ref="C530:C593" si="130">U530</f>
        <v>C13-R34</v>
      </c>
      <c r="D530" s="405">
        <v>0.56868055555556196</v>
      </c>
      <c r="E530" s="405">
        <v>0.56881944444445087</v>
      </c>
      <c r="F530" s="406">
        <f t="shared" si="126"/>
        <v>1.7</v>
      </c>
      <c r="G530" s="468">
        <f t="shared" si="126"/>
        <v>9.44</v>
      </c>
      <c r="H530" s="407">
        <f t="shared" si="126"/>
        <v>1.2</v>
      </c>
      <c r="I530" s="407">
        <f t="shared" si="118"/>
        <v>11.139999999999999</v>
      </c>
      <c r="J530" s="407">
        <f t="shared" si="128"/>
        <v>11.209999999999999</v>
      </c>
      <c r="K530" s="408">
        <f t="shared" si="119"/>
        <v>7.0000000000000284E-2</v>
      </c>
      <c r="L530" s="409">
        <f t="shared" si="120"/>
        <v>0.5</v>
      </c>
      <c r="M530" s="410">
        <f t="shared" si="121"/>
        <v>11.639999999999999</v>
      </c>
      <c r="N530" s="410">
        <f t="shared" si="122"/>
        <v>11.709999999999999</v>
      </c>
      <c r="O530" s="411"/>
      <c r="P530" s="485">
        <f t="shared" ca="1" si="123"/>
        <v>0.56908564814815465</v>
      </c>
      <c r="Q530" s="484">
        <f t="shared" ref="Q530:Q593" ca="1" si="131">P530+TIME(0,0,RANDBETWEEN(12,15))</f>
        <v>0.5692361111111176</v>
      </c>
      <c r="R530" s="486">
        <v>7.0000000000000007E-2</v>
      </c>
      <c r="S530" s="486"/>
      <c r="T530">
        <v>6</v>
      </c>
      <c r="U530" s="469" t="str">
        <f t="shared" si="129"/>
        <v>C13-R34</v>
      </c>
      <c r="V530">
        <v>13</v>
      </c>
      <c r="W530" s="470" t="s">
        <v>493</v>
      </c>
      <c r="X530" s="470" t="s">
        <v>494</v>
      </c>
      <c r="Y530">
        <v>34</v>
      </c>
      <c r="Z530" s="400">
        <v>514</v>
      </c>
      <c r="AA530" s="400"/>
    </row>
    <row r="531" spans="1:27" ht="12.6" customHeight="1">
      <c r="A531" s="403">
        <f t="shared" si="127"/>
        <v>515</v>
      </c>
      <c r="B531" s="513"/>
      <c r="C531" s="404" t="str">
        <f t="shared" si="130"/>
        <v>C13-R32</v>
      </c>
      <c r="D531" s="405">
        <v>0.5690740740740805</v>
      </c>
      <c r="E531" s="405">
        <v>0.56922453703704345</v>
      </c>
      <c r="F531" s="406">
        <f t="shared" ref="F531:H546" si="132">F530</f>
        <v>1.7</v>
      </c>
      <c r="G531" s="468">
        <f t="shared" si="132"/>
        <v>9.44</v>
      </c>
      <c r="H531" s="407">
        <f t="shared" si="132"/>
        <v>1.2</v>
      </c>
      <c r="I531" s="407">
        <f t="shared" ref="I531:I594" si="133">F531+G531</f>
        <v>11.139999999999999</v>
      </c>
      <c r="J531" s="407">
        <f t="shared" si="128"/>
        <v>11.159999999999998</v>
      </c>
      <c r="K531" s="408">
        <f t="shared" ref="K531:K594" si="134">J531-I531</f>
        <v>1.9999999999999574E-2</v>
      </c>
      <c r="L531" s="409">
        <f t="shared" ref="L531:L594" si="135">L530</f>
        <v>0.5</v>
      </c>
      <c r="M531" s="410">
        <f t="shared" ref="M531:M594" si="136">I531+L531</f>
        <v>11.639999999999999</v>
      </c>
      <c r="N531" s="410">
        <f t="shared" ref="N531:N594" si="137">J531+L531</f>
        <v>11.659999999999998</v>
      </c>
      <c r="O531" s="411"/>
      <c r="P531" s="485">
        <f t="shared" ca="1" si="123"/>
        <v>0.56946759259259905</v>
      </c>
      <c r="Q531" s="484">
        <f t="shared" ca="1" si="131"/>
        <v>0.56960648148148796</v>
      </c>
      <c r="R531" s="486">
        <v>0.02</v>
      </c>
      <c r="S531" s="486"/>
      <c r="T531">
        <v>7</v>
      </c>
      <c r="U531" s="469" t="str">
        <f t="shared" si="129"/>
        <v>C13-R32</v>
      </c>
      <c r="V531">
        <v>13</v>
      </c>
      <c r="W531" s="470" t="s">
        <v>493</v>
      </c>
      <c r="X531" s="470" t="s">
        <v>494</v>
      </c>
      <c r="Y531">
        <v>32</v>
      </c>
      <c r="Z531" s="400">
        <v>515</v>
      </c>
      <c r="AA531" s="400"/>
    </row>
    <row r="532" spans="1:27" ht="12.6" customHeight="1">
      <c r="A532" s="403">
        <f t="shared" si="127"/>
        <v>516</v>
      </c>
      <c r="B532" s="513"/>
      <c r="C532" s="404" t="str">
        <f t="shared" si="130"/>
        <v>C13-R30</v>
      </c>
      <c r="D532" s="405">
        <v>0.56947916666667309</v>
      </c>
      <c r="E532" s="405">
        <v>0.56962962962963604</v>
      </c>
      <c r="F532" s="406">
        <f t="shared" si="132"/>
        <v>1.7</v>
      </c>
      <c r="G532" s="468">
        <f t="shared" si="132"/>
        <v>9.44</v>
      </c>
      <c r="H532" s="407">
        <f t="shared" si="132"/>
        <v>1.2</v>
      </c>
      <c r="I532" s="407">
        <f t="shared" si="133"/>
        <v>11.139999999999999</v>
      </c>
      <c r="J532" s="407">
        <f t="shared" si="128"/>
        <v>11.219999999999999</v>
      </c>
      <c r="K532" s="408">
        <f t="shared" si="134"/>
        <v>8.0000000000000071E-2</v>
      </c>
      <c r="L532" s="409">
        <f t="shared" si="135"/>
        <v>0.5</v>
      </c>
      <c r="M532" s="410">
        <f t="shared" si="136"/>
        <v>11.639999999999999</v>
      </c>
      <c r="N532" s="410">
        <f t="shared" si="137"/>
        <v>11.719999999999999</v>
      </c>
      <c r="O532" s="411"/>
      <c r="P532" s="485">
        <f t="shared" ref="P532:P595" ca="1" si="138">Q531+TIME(0,0,RANDBETWEEN(20,25))</f>
        <v>0.56988425925926578</v>
      </c>
      <c r="Q532" s="484">
        <f t="shared" ca="1" si="131"/>
        <v>0.57003472222222873</v>
      </c>
      <c r="R532" s="486">
        <v>0.08</v>
      </c>
      <c r="S532" s="486"/>
      <c r="T532">
        <v>8</v>
      </c>
      <c r="U532" s="469" t="str">
        <f t="shared" si="129"/>
        <v>C13-R30</v>
      </c>
      <c r="V532">
        <v>13</v>
      </c>
      <c r="W532" s="470" t="s">
        <v>493</v>
      </c>
      <c r="X532" s="470" t="s">
        <v>494</v>
      </c>
      <c r="Y532">
        <v>30</v>
      </c>
      <c r="Z532" s="400">
        <v>516</v>
      </c>
      <c r="AA532" s="400"/>
    </row>
    <row r="533" spans="1:27" ht="12.6" customHeight="1">
      <c r="A533" s="403">
        <f t="shared" si="127"/>
        <v>517</v>
      </c>
      <c r="B533" s="513"/>
      <c r="C533" s="404" t="str">
        <f t="shared" si="130"/>
        <v>C13-R28</v>
      </c>
      <c r="D533" s="405">
        <v>0.5699189814814879</v>
      </c>
      <c r="E533" s="405">
        <v>0.57008101851852488</v>
      </c>
      <c r="F533" s="406">
        <f t="shared" si="132"/>
        <v>1.7</v>
      </c>
      <c r="G533" s="468">
        <f t="shared" si="132"/>
        <v>9.44</v>
      </c>
      <c r="H533" s="407">
        <f t="shared" si="132"/>
        <v>1.2</v>
      </c>
      <c r="I533" s="407">
        <f t="shared" si="133"/>
        <v>11.139999999999999</v>
      </c>
      <c r="J533" s="407">
        <f t="shared" si="128"/>
        <v>11.29</v>
      </c>
      <c r="K533" s="408">
        <f t="shared" si="134"/>
        <v>0.15000000000000036</v>
      </c>
      <c r="L533" s="409">
        <f t="shared" si="135"/>
        <v>0.5</v>
      </c>
      <c r="M533" s="410">
        <f t="shared" si="136"/>
        <v>11.639999999999999</v>
      </c>
      <c r="N533" s="410">
        <f t="shared" si="137"/>
        <v>11.79</v>
      </c>
      <c r="O533" s="411"/>
      <c r="P533" s="485">
        <f t="shared" ca="1" si="138"/>
        <v>0.57026620370371017</v>
      </c>
      <c r="Q533" s="484">
        <f t="shared" ca="1" si="131"/>
        <v>0.57040509259259908</v>
      </c>
      <c r="R533" s="486">
        <v>0.15</v>
      </c>
      <c r="S533" s="486"/>
      <c r="T533">
        <v>9</v>
      </c>
      <c r="U533" s="469" t="str">
        <f t="shared" si="129"/>
        <v>C13-R28</v>
      </c>
      <c r="V533">
        <v>13</v>
      </c>
      <c r="W533" s="470" t="s">
        <v>493</v>
      </c>
      <c r="X533" s="470" t="s">
        <v>494</v>
      </c>
      <c r="Y533">
        <v>28</v>
      </c>
      <c r="Z533" s="400">
        <v>517</v>
      </c>
      <c r="AA533" s="400"/>
    </row>
    <row r="534" spans="1:27" ht="12.6" customHeight="1">
      <c r="A534" s="403">
        <f t="shared" si="127"/>
        <v>518</v>
      </c>
      <c r="B534" s="513"/>
      <c r="C534" s="404" t="str">
        <f t="shared" si="130"/>
        <v>C13-R26</v>
      </c>
      <c r="D534" s="405">
        <v>0.57037037037037674</v>
      </c>
      <c r="E534" s="405">
        <v>0.57050925925926566</v>
      </c>
      <c r="F534" s="406">
        <f t="shared" si="132"/>
        <v>1.7</v>
      </c>
      <c r="G534" s="468">
        <f t="shared" si="132"/>
        <v>9.44</v>
      </c>
      <c r="H534" s="407">
        <f t="shared" si="132"/>
        <v>1.2</v>
      </c>
      <c r="I534" s="407">
        <f t="shared" si="133"/>
        <v>11.139999999999999</v>
      </c>
      <c r="J534" s="407">
        <f t="shared" si="128"/>
        <v>11.219999999999999</v>
      </c>
      <c r="K534" s="408">
        <f t="shared" si="134"/>
        <v>8.0000000000000071E-2</v>
      </c>
      <c r="L534" s="409">
        <f t="shared" si="135"/>
        <v>0.5</v>
      </c>
      <c r="M534" s="410">
        <f t="shared" si="136"/>
        <v>11.639999999999999</v>
      </c>
      <c r="N534" s="410">
        <f t="shared" si="137"/>
        <v>11.719999999999999</v>
      </c>
      <c r="O534" s="411"/>
      <c r="P534" s="485">
        <f t="shared" ca="1" si="138"/>
        <v>0.57067129629630275</v>
      </c>
      <c r="Q534" s="484">
        <f t="shared" ca="1" si="131"/>
        <v>0.5708217592592657</v>
      </c>
      <c r="R534" s="486">
        <v>0.08</v>
      </c>
      <c r="S534" s="486"/>
      <c r="T534">
        <v>10</v>
      </c>
      <c r="U534" s="469" t="str">
        <f t="shared" si="129"/>
        <v>C13-R26</v>
      </c>
      <c r="V534">
        <v>13</v>
      </c>
      <c r="W534" s="470" t="s">
        <v>493</v>
      </c>
      <c r="X534" s="470" t="s">
        <v>494</v>
      </c>
      <c r="Y534">
        <v>26</v>
      </c>
      <c r="Z534" s="400">
        <v>518</v>
      </c>
      <c r="AA534" s="400"/>
    </row>
    <row r="535" spans="1:27" ht="12.6" customHeight="1">
      <c r="A535" s="403">
        <f t="shared" si="127"/>
        <v>519</v>
      </c>
      <c r="B535" s="513"/>
      <c r="C535" s="404" t="str">
        <f t="shared" si="130"/>
        <v>C13-R24</v>
      </c>
      <c r="D535" s="405">
        <v>0.57077546296296933</v>
      </c>
      <c r="E535" s="405">
        <v>0.57094907407408046</v>
      </c>
      <c r="F535" s="406">
        <f t="shared" si="132"/>
        <v>1.7</v>
      </c>
      <c r="G535" s="468">
        <f t="shared" si="132"/>
        <v>9.44</v>
      </c>
      <c r="H535" s="407">
        <f t="shared" si="132"/>
        <v>1.2</v>
      </c>
      <c r="I535" s="407">
        <f t="shared" si="133"/>
        <v>11.139999999999999</v>
      </c>
      <c r="J535" s="407">
        <f t="shared" si="128"/>
        <v>11.229999999999999</v>
      </c>
      <c r="K535" s="408">
        <f t="shared" si="134"/>
        <v>8.9999999999999858E-2</v>
      </c>
      <c r="L535" s="409">
        <f t="shared" si="135"/>
        <v>0.5</v>
      </c>
      <c r="M535" s="410">
        <f t="shared" si="136"/>
        <v>11.639999999999999</v>
      </c>
      <c r="N535" s="410">
        <f t="shared" si="137"/>
        <v>11.729999999999999</v>
      </c>
      <c r="O535" s="411"/>
      <c r="P535" s="485">
        <f t="shared" ca="1" si="138"/>
        <v>0.57107638888889534</v>
      </c>
      <c r="Q535" s="484">
        <f t="shared" ca="1" si="131"/>
        <v>0.57125000000000647</v>
      </c>
      <c r="R535" s="486">
        <v>0.09</v>
      </c>
      <c r="S535" s="486"/>
      <c r="T535">
        <v>11</v>
      </c>
      <c r="U535" s="469" t="str">
        <f t="shared" si="129"/>
        <v>C13-R24</v>
      </c>
      <c r="V535">
        <v>13</v>
      </c>
      <c r="W535" s="470" t="s">
        <v>493</v>
      </c>
      <c r="X535" s="470" t="s">
        <v>494</v>
      </c>
      <c r="Y535">
        <v>24</v>
      </c>
      <c r="Z535" s="400">
        <v>519</v>
      </c>
      <c r="AA535" s="400"/>
    </row>
    <row r="536" spans="1:27" ht="12.6" customHeight="1">
      <c r="A536" s="403">
        <f t="shared" si="127"/>
        <v>520</v>
      </c>
      <c r="B536" s="513"/>
      <c r="C536" s="404" t="str">
        <f t="shared" si="130"/>
        <v>C13-R22</v>
      </c>
      <c r="D536" s="405">
        <v>0.57123842592593232</v>
      </c>
      <c r="E536" s="405">
        <v>0.57138888888889527</v>
      </c>
      <c r="F536" s="406">
        <f t="shared" si="132"/>
        <v>1.7</v>
      </c>
      <c r="G536" s="468">
        <f t="shared" si="132"/>
        <v>9.44</v>
      </c>
      <c r="H536" s="407">
        <f t="shared" si="132"/>
        <v>1.2</v>
      </c>
      <c r="I536" s="407">
        <f t="shared" si="133"/>
        <v>11.139999999999999</v>
      </c>
      <c r="J536" s="407">
        <f t="shared" si="128"/>
        <v>11.159999999999998</v>
      </c>
      <c r="K536" s="408">
        <f t="shared" si="134"/>
        <v>1.9999999999999574E-2</v>
      </c>
      <c r="L536" s="409">
        <f t="shared" si="135"/>
        <v>0.5</v>
      </c>
      <c r="M536" s="410">
        <f t="shared" si="136"/>
        <v>11.639999999999999</v>
      </c>
      <c r="N536" s="410">
        <f t="shared" si="137"/>
        <v>11.659999999999998</v>
      </c>
      <c r="O536" s="411"/>
      <c r="P536" s="485">
        <f t="shared" ca="1" si="138"/>
        <v>0.57149305555556207</v>
      </c>
      <c r="Q536" s="484">
        <f t="shared" ca="1" si="131"/>
        <v>0.57163194444445098</v>
      </c>
      <c r="R536" s="486">
        <v>0.02</v>
      </c>
      <c r="S536" s="486"/>
      <c r="T536">
        <v>12</v>
      </c>
      <c r="U536" s="469" t="str">
        <f t="shared" si="129"/>
        <v>C13-R22</v>
      </c>
      <c r="V536">
        <v>13</v>
      </c>
      <c r="W536" s="470" t="s">
        <v>493</v>
      </c>
      <c r="X536" s="470" t="s">
        <v>494</v>
      </c>
      <c r="Y536">
        <v>22</v>
      </c>
      <c r="Z536" s="400">
        <v>520</v>
      </c>
      <c r="AA536" s="400"/>
    </row>
    <row r="537" spans="1:27" ht="12.6" customHeight="1">
      <c r="A537" s="403">
        <f t="shared" si="127"/>
        <v>521</v>
      </c>
      <c r="B537" s="513"/>
      <c r="C537" s="404" t="str">
        <f t="shared" si="130"/>
        <v>C13-R20</v>
      </c>
      <c r="D537" s="405">
        <v>0.57163194444445087</v>
      </c>
      <c r="E537" s="405">
        <v>0.57180555555556201</v>
      </c>
      <c r="F537" s="406">
        <f t="shared" si="132"/>
        <v>1.7</v>
      </c>
      <c r="G537" s="468">
        <f t="shared" si="132"/>
        <v>9.44</v>
      </c>
      <c r="H537" s="407">
        <f t="shared" si="132"/>
        <v>1.2</v>
      </c>
      <c r="I537" s="407">
        <f t="shared" si="133"/>
        <v>11.139999999999999</v>
      </c>
      <c r="J537" s="407">
        <f t="shared" si="128"/>
        <v>11.239999999999998</v>
      </c>
      <c r="K537" s="408">
        <f t="shared" si="134"/>
        <v>9.9999999999999645E-2</v>
      </c>
      <c r="L537" s="409">
        <f t="shared" si="135"/>
        <v>0.5</v>
      </c>
      <c r="M537" s="410">
        <f t="shared" si="136"/>
        <v>11.639999999999999</v>
      </c>
      <c r="N537" s="410">
        <f t="shared" si="137"/>
        <v>11.739999999999998</v>
      </c>
      <c r="O537" s="411"/>
      <c r="P537" s="485">
        <f t="shared" ca="1" si="138"/>
        <v>0.5719097222222288</v>
      </c>
      <c r="Q537" s="484">
        <f t="shared" ca="1" si="131"/>
        <v>0.57206018518519175</v>
      </c>
      <c r="R537" s="486">
        <v>0.1</v>
      </c>
      <c r="S537" s="486"/>
      <c r="T537">
        <v>13</v>
      </c>
      <c r="U537" s="469" t="str">
        <f t="shared" si="129"/>
        <v>C13-R20</v>
      </c>
      <c r="V537">
        <v>13</v>
      </c>
      <c r="W537" s="470" t="s">
        <v>493</v>
      </c>
      <c r="X537" s="470" t="s">
        <v>494</v>
      </c>
      <c r="Y537">
        <v>20</v>
      </c>
      <c r="Z537" s="400">
        <v>521</v>
      </c>
      <c r="AA537" s="400"/>
    </row>
    <row r="538" spans="1:27" ht="12.6" customHeight="1">
      <c r="A538" s="403">
        <f t="shared" si="127"/>
        <v>522</v>
      </c>
      <c r="B538" s="513"/>
      <c r="C538" s="404" t="str">
        <f t="shared" si="130"/>
        <v>C13-R18</v>
      </c>
      <c r="D538" s="405">
        <v>0.57206018518519164</v>
      </c>
      <c r="E538" s="405">
        <v>0.57222222222222863</v>
      </c>
      <c r="F538" s="406">
        <f t="shared" si="132"/>
        <v>1.7</v>
      </c>
      <c r="G538" s="468">
        <f t="shared" si="132"/>
        <v>9.44</v>
      </c>
      <c r="H538" s="407">
        <f t="shared" si="132"/>
        <v>1.2</v>
      </c>
      <c r="I538" s="407">
        <f t="shared" si="133"/>
        <v>11.139999999999999</v>
      </c>
      <c r="J538" s="407">
        <f t="shared" si="128"/>
        <v>11.259999999999998</v>
      </c>
      <c r="K538" s="408">
        <f t="shared" si="134"/>
        <v>0.11999999999999922</v>
      </c>
      <c r="L538" s="409">
        <f t="shared" si="135"/>
        <v>0.5</v>
      </c>
      <c r="M538" s="410">
        <f t="shared" si="136"/>
        <v>11.639999999999999</v>
      </c>
      <c r="N538" s="410">
        <f t="shared" si="137"/>
        <v>11.759999999999998</v>
      </c>
      <c r="O538" s="411"/>
      <c r="P538" s="485">
        <f t="shared" ca="1" si="138"/>
        <v>0.57230324074074734</v>
      </c>
      <c r="Q538" s="484">
        <f t="shared" ca="1" si="131"/>
        <v>0.57244212962963625</v>
      </c>
      <c r="R538" s="486">
        <v>0.12</v>
      </c>
      <c r="S538" s="486"/>
      <c r="T538">
        <v>14</v>
      </c>
      <c r="U538" s="469" t="str">
        <f t="shared" si="129"/>
        <v>C13-R18</v>
      </c>
      <c r="V538">
        <v>13</v>
      </c>
      <c r="W538" s="470" t="s">
        <v>493</v>
      </c>
      <c r="X538" s="470" t="s">
        <v>494</v>
      </c>
      <c r="Y538">
        <v>18</v>
      </c>
      <c r="Z538" s="400">
        <v>522</v>
      </c>
      <c r="AA538" s="400"/>
    </row>
    <row r="539" spans="1:27" ht="12.6" customHeight="1">
      <c r="A539" s="403">
        <f t="shared" si="127"/>
        <v>523</v>
      </c>
      <c r="B539" s="513"/>
      <c r="C539" s="404" t="str">
        <f t="shared" si="130"/>
        <v>C13-R16</v>
      </c>
      <c r="D539" s="405">
        <v>0.57246527777778422</v>
      </c>
      <c r="E539" s="405">
        <v>0.57262731481482121</v>
      </c>
      <c r="F539" s="406">
        <f t="shared" si="132"/>
        <v>1.7</v>
      </c>
      <c r="G539" s="468">
        <f t="shared" si="132"/>
        <v>9.44</v>
      </c>
      <c r="H539" s="407">
        <f t="shared" si="132"/>
        <v>1.2</v>
      </c>
      <c r="I539" s="407">
        <f t="shared" si="133"/>
        <v>11.139999999999999</v>
      </c>
      <c r="J539" s="407">
        <f t="shared" si="128"/>
        <v>11.27</v>
      </c>
      <c r="K539" s="408">
        <f t="shared" si="134"/>
        <v>0.13000000000000078</v>
      </c>
      <c r="L539" s="409">
        <f t="shared" si="135"/>
        <v>0.5</v>
      </c>
      <c r="M539" s="410">
        <f t="shared" si="136"/>
        <v>11.639999999999999</v>
      </c>
      <c r="N539" s="410">
        <f t="shared" si="137"/>
        <v>11.77</v>
      </c>
      <c r="O539" s="411"/>
      <c r="P539" s="485">
        <f t="shared" ca="1" si="138"/>
        <v>0.57270833333333993</v>
      </c>
      <c r="Q539" s="484">
        <f t="shared" ca="1" si="131"/>
        <v>0.57284722222222884</v>
      </c>
      <c r="R539" s="486">
        <v>0.13</v>
      </c>
      <c r="S539" s="486"/>
      <c r="T539">
        <v>15</v>
      </c>
      <c r="U539" s="469" t="str">
        <f t="shared" si="129"/>
        <v>C13-R16</v>
      </c>
      <c r="V539">
        <v>13</v>
      </c>
      <c r="W539" s="470" t="s">
        <v>493</v>
      </c>
      <c r="X539" s="470" t="s">
        <v>494</v>
      </c>
      <c r="Y539">
        <v>16</v>
      </c>
      <c r="Z539" s="400">
        <v>523</v>
      </c>
      <c r="AA539" s="400"/>
    </row>
    <row r="540" spans="1:27" ht="12.6" customHeight="1">
      <c r="A540" s="403">
        <f t="shared" si="127"/>
        <v>524</v>
      </c>
      <c r="B540" s="513"/>
      <c r="C540" s="404" t="str">
        <f t="shared" si="130"/>
        <v>C13-R14</v>
      </c>
      <c r="D540" s="405">
        <v>0.57290509259259903</v>
      </c>
      <c r="E540" s="405">
        <v>0.57305555555556198</v>
      </c>
      <c r="F540" s="406">
        <f t="shared" si="132"/>
        <v>1.7</v>
      </c>
      <c r="G540" s="468">
        <f t="shared" si="132"/>
        <v>9.44</v>
      </c>
      <c r="H540" s="407">
        <f t="shared" si="132"/>
        <v>1.2</v>
      </c>
      <c r="I540" s="407">
        <f t="shared" si="133"/>
        <v>11.139999999999999</v>
      </c>
      <c r="J540" s="407">
        <f t="shared" si="128"/>
        <v>11.2</v>
      </c>
      <c r="K540" s="408">
        <f t="shared" si="134"/>
        <v>6.0000000000000497E-2</v>
      </c>
      <c r="L540" s="409">
        <f t="shared" si="135"/>
        <v>0.5</v>
      </c>
      <c r="M540" s="410">
        <f t="shared" si="136"/>
        <v>11.639999999999999</v>
      </c>
      <c r="N540" s="410">
        <f t="shared" si="137"/>
        <v>11.7</v>
      </c>
      <c r="O540" s="411"/>
      <c r="P540" s="485">
        <f t="shared" ca="1" si="138"/>
        <v>0.57312500000000666</v>
      </c>
      <c r="Q540" s="484">
        <f t="shared" ca="1" si="131"/>
        <v>0.57328703703704365</v>
      </c>
      <c r="R540" s="486">
        <v>0.06</v>
      </c>
      <c r="S540" s="486"/>
      <c r="T540">
        <v>16</v>
      </c>
      <c r="U540" s="469" t="str">
        <f t="shared" si="129"/>
        <v>C13-R14</v>
      </c>
      <c r="V540">
        <v>13</v>
      </c>
      <c r="W540" s="470" t="s">
        <v>493</v>
      </c>
      <c r="X540" s="470" t="s">
        <v>494</v>
      </c>
      <c r="Y540">
        <v>14</v>
      </c>
      <c r="Z540" s="400">
        <v>524</v>
      </c>
      <c r="AA540" s="400"/>
    </row>
    <row r="541" spans="1:27" ht="12.6" customHeight="1">
      <c r="A541" s="403">
        <f t="shared" si="127"/>
        <v>525</v>
      </c>
      <c r="B541" s="513"/>
      <c r="C541" s="404" t="str">
        <f t="shared" si="130"/>
        <v>C13-R12</v>
      </c>
      <c r="D541" s="405">
        <v>0.57332175925926565</v>
      </c>
      <c r="E541" s="405">
        <v>0.57346064814815456</v>
      </c>
      <c r="F541" s="406">
        <f t="shared" si="132"/>
        <v>1.7</v>
      </c>
      <c r="G541" s="468">
        <f t="shared" si="132"/>
        <v>9.44</v>
      </c>
      <c r="H541" s="407">
        <f t="shared" si="132"/>
        <v>1.2</v>
      </c>
      <c r="I541" s="407">
        <f t="shared" si="133"/>
        <v>11.139999999999999</v>
      </c>
      <c r="J541" s="407">
        <f t="shared" si="128"/>
        <v>11.209999999999999</v>
      </c>
      <c r="K541" s="408">
        <f t="shared" si="134"/>
        <v>7.0000000000000284E-2</v>
      </c>
      <c r="L541" s="409">
        <f t="shared" si="135"/>
        <v>0.5</v>
      </c>
      <c r="M541" s="410">
        <f t="shared" si="136"/>
        <v>11.639999999999999</v>
      </c>
      <c r="N541" s="410">
        <f t="shared" si="137"/>
        <v>11.709999999999999</v>
      </c>
      <c r="O541" s="411"/>
      <c r="P541" s="485">
        <f t="shared" ca="1" si="138"/>
        <v>0.57353009259259924</v>
      </c>
      <c r="Q541" s="484">
        <f t="shared" ca="1" si="131"/>
        <v>0.57370370370371038</v>
      </c>
      <c r="R541" s="486">
        <v>7.0000000000000007E-2</v>
      </c>
      <c r="S541" s="486"/>
      <c r="T541">
        <v>17</v>
      </c>
      <c r="U541" s="469" t="str">
        <f t="shared" si="129"/>
        <v>C13-R12</v>
      </c>
      <c r="V541">
        <v>13</v>
      </c>
      <c r="W541" s="470" t="s">
        <v>493</v>
      </c>
      <c r="X541" s="470" t="s">
        <v>494</v>
      </c>
      <c r="Y541">
        <v>12</v>
      </c>
      <c r="Z541" s="400">
        <v>525</v>
      </c>
      <c r="AA541" s="400"/>
    </row>
    <row r="542" spans="1:27" ht="12.6" customHeight="1">
      <c r="A542" s="403">
        <f t="shared" si="127"/>
        <v>526</v>
      </c>
      <c r="B542" s="513"/>
      <c r="C542" s="404" t="str">
        <f t="shared" si="130"/>
        <v>C13-R10</v>
      </c>
      <c r="D542" s="405">
        <v>0.57369212962963601</v>
      </c>
      <c r="E542" s="405">
        <v>0.57383101851852492</v>
      </c>
      <c r="F542" s="406">
        <f t="shared" si="132"/>
        <v>1.7</v>
      </c>
      <c r="G542" s="468">
        <f t="shared" si="132"/>
        <v>9.44</v>
      </c>
      <c r="H542" s="407">
        <f t="shared" si="132"/>
        <v>1.2</v>
      </c>
      <c r="I542" s="407">
        <f t="shared" si="133"/>
        <v>11.139999999999999</v>
      </c>
      <c r="J542" s="407">
        <f t="shared" si="128"/>
        <v>11.259999999999998</v>
      </c>
      <c r="K542" s="408">
        <f t="shared" si="134"/>
        <v>0.11999999999999922</v>
      </c>
      <c r="L542" s="409">
        <f t="shared" si="135"/>
        <v>0.5</v>
      </c>
      <c r="M542" s="410">
        <f t="shared" si="136"/>
        <v>11.639999999999999</v>
      </c>
      <c r="N542" s="410">
        <f t="shared" si="137"/>
        <v>11.759999999999998</v>
      </c>
      <c r="O542" s="411"/>
      <c r="P542" s="485">
        <f t="shared" ca="1" si="138"/>
        <v>0.57396990740741405</v>
      </c>
      <c r="Q542" s="484">
        <f t="shared" ca="1" si="131"/>
        <v>0.57413194444445104</v>
      </c>
      <c r="R542" s="486">
        <v>0.12</v>
      </c>
      <c r="S542" s="486"/>
      <c r="T542">
        <v>18</v>
      </c>
      <c r="U542" s="469" t="str">
        <f t="shared" si="129"/>
        <v>C13-R10</v>
      </c>
      <c r="V542">
        <v>13</v>
      </c>
      <c r="W542" s="470" t="s">
        <v>493</v>
      </c>
      <c r="X542" s="470" t="s">
        <v>494</v>
      </c>
      <c r="Y542">
        <v>10</v>
      </c>
      <c r="Z542" s="400">
        <v>526</v>
      </c>
      <c r="AA542" s="400"/>
    </row>
    <row r="543" spans="1:27" ht="12.6" customHeight="1">
      <c r="A543" s="403">
        <f t="shared" si="127"/>
        <v>527</v>
      </c>
      <c r="B543" s="513"/>
      <c r="C543" s="404" t="str">
        <f t="shared" si="130"/>
        <v>C13-R8</v>
      </c>
      <c r="D543" s="405">
        <v>0.57409722222222859</v>
      </c>
      <c r="E543" s="405">
        <v>0.5742361111111175</v>
      </c>
      <c r="F543" s="406">
        <f t="shared" si="132"/>
        <v>1.7</v>
      </c>
      <c r="G543" s="468">
        <f t="shared" si="132"/>
        <v>9.44</v>
      </c>
      <c r="H543" s="407">
        <f t="shared" si="132"/>
        <v>1.2</v>
      </c>
      <c r="I543" s="407">
        <f t="shared" si="133"/>
        <v>11.139999999999999</v>
      </c>
      <c r="J543" s="407">
        <f t="shared" si="128"/>
        <v>11.149999999999999</v>
      </c>
      <c r="K543" s="408">
        <f t="shared" si="134"/>
        <v>9.9999999999997868E-3</v>
      </c>
      <c r="L543" s="409">
        <f t="shared" si="135"/>
        <v>0.5</v>
      </c>
      <c r="M543" s="410">
        <f t="shared" si="136"/>
        <v>11.639999999999999</v>
      </c>
      <c r="N543" s="410">
        <f t="shared" si="137"/>
        <v>11.649999999999999</v>
      </c>
      <c r="O543" s="411"/>
      <c r="P543" s="485">
        <f t="shared" ca="1" si="138"/>
        <v>0.5744212962963029</v>
      </c>
      <c r="Q543" s="484">
        <f t="shared" ca="1" si="131"/>
        <v>0.57456018518519181</v>
      </c>
      <c r="R543" s="486">
        <v>0.01</v>
      </c>
      <c r="S543" s="486"/>
      <c r="T543">
        <v>19</v>
      </c>
      <c r="U543" s="469" t="str">
        <f t="shared" si="129"/>
        <v>C13-R8</v>
      </c>
      <c r="V543">
        <v>13</v>
      </c>
      <c r="W543" s="470" t="s">
        <v>493</v>
      </c>
      <c r="X543" s="470" t="s">
        <v>494</v>
      </c>
      <c r="Y543">
        <v>8</v>
      </c>
      <c r="Z543" s="400">
        <v>527</v>
      </c>
      <c r="AA543" s="400"/>
    </row>
    <row r="544" spans="1:27" ht="12.6" customHeight="1">
      <c r="A544" s="403">
        <f t="shared" si="127"/>
        <v>528</v>
      </c>
      <c r="B544" s="513"/>
      <c r="C544" s="404" t="str">
        <f t="shared" si="130"/>
        <v>C13-R6</v>
      </c>
      <c r="D544" s="405">
        <v>0.57450231481482117</v>
      </c>
      <c r="E544" s="405">
        <v>0.57465277777778412</v>
      </c>
      <c r="F544" s="406">
        <f t="shared" si="132"/>
        <v>1.7</v>
      </c>
      <c r="G544" s="468">
        <f t="shared" si="132"/>
        <v>9.44</v>
      </c>
      <c r="H544" s="407">
        <f t="shared" si="132"/>
        <v>1.2</v>
      </c>
      <c r="I544" s="407">
        <f t="shared" si="133"/>
        <v>11.139999999999999</v>
      </c>
      <c r="J544" s="407">
        <f t="shared" si="128"/>
        <v>11.28</v>
      </c>
      <c r="K544" s="408">
        <f t="shared" si="134"/>
        <v>0.14000000000000057</v>
      </c>
      <c r="L544" s="409">
        <f t="shared" si="135"/>
        <v>0.5</v>
      </c>
      <c r="M544" s="410">
        <f t="shared" si="136"/>
        <v>11.639999999999999</v>
      </c>
      <c r="N544" s="410">
        <f t="shared" si="137"/>
        <v>11.78</v>
      </c>
      <c r="O544" s="411"/>
      <c r="P544" s="485">
        <f t="shared" ca="1" si="138"/>
        <v>0.57483796296296963</v>
      </c>
      <c r="Q544" s="484">
        <f t="shared" ca="1" si="131"/>
        <v>0.57500000000000662</v>
      </c>
      <c r="R544" s="486">
        <v>0.14000000000000001</v>
      </c>
      <c r="S544" s="486"/>
      <c r="T544">
        <v>20</v>
      </c>
      <c r="U544" s="469" t="str">
        <f t="shared" si="129"/>
        <v>C13-R6</v>
      </c>
      <c r="V544">
        <v>13</v>
      </c>
      <c r="W544" s="470" t="s">
        <v>493</v>
      </c>
      <c r="X544" s="470" t="s">
        <v>494</v>
      </c>
      <c r="Y544">
        <v>6</v>
      </c>
      <c r="Z544" s="400">
        <v>528</v>
      </c>
      <c r="AA544" s="400"/>
    </row>
    <row r="545" spans="1:27" ht="12.6" customHeight="1">
      <c r="A545" s="403">
        <f t="shared" si="127"/>
        <v>529</v>
      </c>
      <c r="B545" s="513"/>
      <c r="C545" s="404" t="str">
        <f t="shared" si="130"/>
        <v>C13-R4</v>
      </c>
      <c r="D545" s="405">
        <v>0.57488425925926556</v>
      </c>
      <c r="E545" s="405">
        <v>0.5750578703703767</v>
      </c>
      <c r="F545" s="406">
        <f t="shared" si="132"/>
        <v>1.7</v>
      </c>
      <c r="G545" s="468">
        <f t="shared" si="132"/>
        <v>9.44</v>
      </c>
      <c r="H545" s="407">
        <f t="shared" si="132"/>
        <v>1.2</v>
      </c>
      <c r="I545" s="407">
        <f t="shared" si="133"/>
        <v>11.139999999999999</v>
      </c>
      <c r="J545" s="407">
        <f t="shared" si="128"/>
        <v>11.239999999999998</v>
      </c>
      <c r="K545" s="408">
        <f t="shared" si="134"/>
        <v>9.9999999999999645E-2</v>
      </c>
      <c r="L545" s="409">
        <f t="shared" si="135"/>
        <v>0.5</v>
      </c>
      <c r="M545" s="410">
        <f t="shared" si="136"/>
        <v>11.639999999999999</v>
      </c>
      <c r="N545" s="410">
        <f t="shared" si="137"/>
        <v>11.739999999999998</v>
      </c>
      <c r="O545" s="411"/>
      <c r="P545" s="485">
        <f t="shared" ca="1" si="138"/>
        <v>0.57524305555556221</v>
      </c>
      <c r="Q545" s="484">
        <f t="shared" ca="1" si="131"/>
        <v>0.57539351851852516</v>
      </c>
      <c r="R545" s="486">
        <v>0.1</v>
      </c>
      <c r="S545" s="486"/>
      <c r="T545">
        <v>21</v>
      </c>
      <c r="U545" s="469" t="str">
        <f t="shared" si="129"/>
        <v>C13-R4</v>
      </c>
      <c r="V545">
        <v>13</v>
      </c>
      <c r="W545" s="470" t="s">
        <v>493</v>
      </c>
      <c r="X545" s="470" t="s">
        <v>494</v>
      </c>
      <c r="Y545">
        <v>4</v>
      </c>
      <c r="Z545" s="400">
        <v>529</v>
      </c>
      <c r="AA545" s="400"/>
    </row>
    <row r="546" spans="1:27" ht="12.6" customHeight="1">
      <c r="A546" s="403">
        <f t="shared" si="127"/>
        <v>530</v>
      </c>
      <c r="B546" s="513"/>
      <c r="C546" s="404" t="str">
        <f t="shared" si="130"/>
        <v>C13-R2</v>
      </c>
      <c r="D546" s="405">
        <v>0.57534722222222856</v>
      </c>
      <c r="E546" s="405">
        <v>0.57548611111111747</v>
      </c>
      <c r="F546" s="406">
        <f t="shared" si="132"/>
        <v>1.7</v>
      </c>
      <c r="G546" s="468">
        <f t="shared" si="132"/>
        <v>9.44</v>
      </c>
      <c r="H546" s="407">
        <f t="shared" si="132"/>
        <v>1.2</v>
      </c>
      <c r="I546" s="407">
        <f t="shared" si="133"/>
        <v>11.139999999999999</v>
      </c>
      <c r="J546" s="407">
        <f t="shared" si="128"/>
        <v>11.149999999999999</v>
      </c>
      <c r="K546" s="408">
        <f t="shared" si="134"/>
        <v>9.9999999999997868E-3</v>
      </c>
      <c r="L546" s="409">
        <f t="shared" si="135"/>
        <v>0.5</v>
      </c>
      <c r="M546" s="410">
        <f t="shared" si="136"/>
        <v>11.639999999999999</v>
      </c>
      <c r="N546" s="410">
        <f t="shared" si="137"/>
        <v>11.649999999999999</v>
      </c>
      <c r="O546" s="411"/>
      <c r="P546" s="485">
        <f t="shared" ca="1" si="138"/>
        <v>0.57567129629630298</v>
      </c>
      <c r="Q546" s="484">
        <f t="shared" ca="1" si="131"/>
        <v>0.57582175925926593</v>
      </c>
      <c r="R546" s="486">
        <v>0.01</v>
      </c>
      <c r="S546" s="486"/>
      <c r="T546">
        <v>22</v>
      </c>
      <c r="U546" s="469" t="str">
        <f t="shared" si="129"/>
        <v>C13-R2</v>
      </c>
      <c r="V546">
        <v>13</v>
      </c>
      <c r="W546" s="470" t="s">
        <v>493</v>
      </c>
      <c r="X546" s="470" t="s">
        <v>494</v>
      </c>
      <c r="Y546">
        <v>2</v>
      </c>
      <c r="Z546" s="400">
        <v>530</v>
      </c>
      <c r="AA546" s="400"/>
    </row>
    <row r="547" spans="1:27" ht="12.6" customHeight="1">
      <c r="A547" s="403">
        <f t="shared" si="127"/>
        <v>531</v>
      </c>
      <c r="B547" s="513"/>
      <c r="C547" s="404" t="str">
        <f t="shared" si="130"/>
        <v>C14-R1</v>
      </c>
      <c r="D547" s="405">
        <v>0.5757407407407471</v>
      </c>
      <c r="E547" s="405">
        <v>0.57587962962963601</v>
      </c>
      <c r="F547" s="406">
        <f t="shared" ref="F547:H562" si="139">F546</f>
        <v>1.7</v>
      </c>
      <c r="G547" s="468">
        <f t="shared" si="139"/>
        <v>9.44</v>
      </c>
      <c r="H547" s="407">
        <f t="shared" si="139"/>
        <v>1.2</v>
      </c>
      <c r="I547" s="407">
        <f t="shared" si="133"/>
        <v>11.139999999999999</v>
      </c>
      <c r="J547" s="407">
        <f t="shared" si="128"/>
        <v>11.19</v>
      </c>
      <c r="K547" s="408">
        <f t="shared" si="134"/>
        <v>5.0000000000000711E-2</v>
      </c>
      <c r="L547" s="409">
        <f t="shared" si="135"/>
        <v>0.5</v>
      </c>
      <c r="M547" s="410">
        <f t="shared" si="136"/>
        <v>11.639999999999999</v>
      </c>
      <c r="N547" s="410">
        <f t="shared" si="137"/>
        <v>11.69</v>
      </c>
      <c r="O547" s="411"/>
      <c r="P547" s="485">
        <f t="shared" ca="1" si="138"/>
        <v>0.57611111111111779</v>
      </c>
      <c r="Q547" s="484">
        <f t="shared" ca="1" si="131"/>
        <v>0.57628472222222893</v>
      </c>
      <c r="R547" s="486">
        <v>0.05</v>
      </c>
      <c r="S547" s="486"/>
      <c r="T547">
        <v>23</v>
      </c>
      <c r="U547" s="469" t="str">
        <f t="shared" si="129"/>
        <v>C14-R1</v>
      </c>
      <c r="V547">
        <v>14</v>
      </c>
      <c r="W547" s="470" t="s">
        <v>493</v>
      </c>
      <c r="X547" s="470" t="s">
        <v>494</v>
      </c>
      <c r="Y547">
        <v>1</v>
      </c>
      <c r="Z547" s="400">
        <v>531</v>
      </c>
      <c r="AA547" s="400"/>
    </row>
    <row r="548" spans="1:27" ht="12.6" customHeight="1">
      <c r="A548" s="403">
        <f t="shared" si="127"/>
        <v>532</v>
      </c>
      <c r="B548" s="513"/>
      <c r="C548" s="404" t="str">
        <f t="shared" si="130"/>
        <v>C14-R3</v>
      </c>
      <c r="D548" s="405">
        <v>0.57612268518519161</v>
      </c>
      <c r="E548" s="405">
        <v>0.57626157407408052</v>
      </c>
      <c r="F548" s="406">
        <f t="shared" si="139"/>
        <v>1.7</v>
      </c>
      <c r="G548" s="468">
        <f t="shared" si="139"/>
        <v>9.44</v>
      </c>
      <c r="H548" s="407">
        <f t="shared" si="139"/>
        <v>1.2</v>
      </c>
      <c r="I548" s="407">
        <f t="shared" si="133"/>
        <v>11.139999999999999</v>
      </c>
      <c r="J548" s="407">
        <f t="shared" si="128"/>
        <v>11.229999999999999</v>
      </c>
      <c r="K548" s="408">
        <f t="shared" si="134"/>
        <v>8.9999999999999858E-2</v>
      </c>
      <c r="L548" s="409">
        <f t="shared" si="135"/>
        <v>0.5</v>
      </c>
      <c r="M548" s="410">
        <f t="shared" si="136"/>
        <v>11.639999999999999</v>
      </c>
      <c r="N548" s="410">
        <f t="shared" si="137"/>
        <v>11.729999999999999</v>
      </c>
      <c r="O548" s="411"/>
      <c r="P548" s="485">
        <f t="shared" ca="1" si="138"/>
        <v>0.5765509259259326</v>
      </c>
      <c r="Q548" s="484">
        <f t="shared" ca="1" si="131"/>
        <v>0.57668981481482151</v>
      </c>
      <c r="R548" s="486">
        <v>0.09</v>
      </c>
      <c r="S548" s="486"/>
      <c r="T548">
        <v>24</v>
      </c>
      <c r="U548" s="469" t="str">
        <f t="shared" si="129"/>
        <v>C14-R3</v>
      </c>
      <c r="V548">
        <v>14</v>
      </c>
      <c r="W548" s="470" t="s">
        <v>493</v>
      </c>
      <c r="X548" s="470" t="s">
        <v>494</v>
      </c>
      <c r="Y548">
        <v>3</v>
      </c>
      <c r="Z548" s="400">
        <v>532</v>
      </c>
      <c r="AA548" s="400"/>
    </row>
    <row r="549" spans="1:27" ht="12.6" customHeight="1">
      <c r="A549" s="403">
        <f t="shared" si="127"/>
        <v>533</v>
      </c>
      <c r="B549" s="513"/>
      <c r="C549" s="404" t="str">
        <f t="shared" si="130"/>
        <v>C14-R5</v>
      </c>
      <c r="D549" s="405">
        <v>0.57655092592593238</v>
      </c>
      <c r="E549" s="405">
        <v>0.57670138888889533</v>
      </c>
      <c r="F549" s="406">
        <f t="shared" si="139"/>
        <v>1.7</v>
      </c>
      <c r="G549" s="468">
        <f t="shared" si="139"/>
        <v>9.44</v>
      </c>
      <c r="H549" s="407">
        <f t="shared" si="139"/>
        <v>1.2</v>
      </c>
      <c r="I549" s="407">
        <f t="shared" si="133"/>
        <v>11.139999999999999</v>
      </c>
      <c r="J549" s="407">
        <f t="shared" si="128"/>
        <v>11.27</v>
      </c>
      <c r="K549" s="408">
        <f t="shared" si="134"/>
        <v>0.13000000000000078</v>
      </c>
      <c r="L549" s="409">
        <f t="shared" si="135"/>
        <v>0.5</v>
      </c>
      <c r="M549" s="410">
        <f t="shared" si="136"/>
        <v>11.639999999999999</v>
      </c>
      <c r="N549" s="410">
        <f t="shared" si="137"/>
        <v>11.77</v>
      </c>
      <c r="O549" s="411"/>
      <c r="P549" s="485">
        <f t="shared" ca="1" si="138"/>
        <v>0.57697916666667337</v>
      </c>
      <c r="Q549" s="484">
        <f t="shared" ca="1" si="131"/>
        <v>0.57714120370371036</v>
      </c>
      <c r="R549" s="486">
        <v>0.13</v>
      </c>
      <c r="S549" s="486"/>
      <c r="T549">
        <v>25</v>
      </c>
      <c r="U549" s="469" t="str">
        <f t="shared" si="129"/>
        <v>C14-R5</v>
      </c>
      <c r="V549">
        <v>14</v>
      </c>
      <c r="W549" s="470" t="s">
        <v>493</v>
      </c>
      <c r="X549" s="470" t="s">
        <v>494</v>
      </c>
      <c r="Y549">
        <v>5</v>
      </c>
      <c r="Z549" s="400">
        <v>533</v>
      </c>
      <c r="AA549" s="400"/>
    </row>
    <row r="550" spans="1:27" ht="12.6" customHeight="1">
      <c r="A550" s="403">
        <f t="shared" si="127"/>
        <v>534</v>
      </c>
      <c r="B550" s="513"/>
      <c r="C550" s="404" t="str">
        <f t="shared" si="130"/>
        <v>C14-R7</v>
      </c>
      <c r="D550" s="405">
        <v>0.57695601851852496</v>
      </c>
      <c r="E550" s="405">
        <v>0.5771296296296361</v>
      </c>
      <c r="F550" s="406">
        <f t="shared" si="139"/>
        <v>1.7</v>
      </c>
      <c r="G550" s="468">
        <f t="shared" si="139"/>
        <v>9.44</v>
      </c>
      <c r="H550" s="407">
        <f t="shared" si="139"/>
        <v>1.2</v>
      </c>
      <c r="I550" s="407">
        <f t="shared" si="133"/>
        <v>11.139999999999999</v>
      </c>
      <c r="J550" s="407">
        <f t="shared" si="128"/>
        <v>11.179999999999998</v>
      </c>
      <c r="K550" s="408">
        <f t="shared" si="134"/>
        <v>3.9999999999999147E-2</v>
      </c>
      <c r="L550" s="409">
        <f t="shared" si="135"/>
        <v>0.5</v>
      </c>
      <c r="M550" s="410">
        <f t="shared" si="136"/>
        <v>11.639999999999999</v>
      </c>
      <c r="N550" s="410">
        <f t="shared" si="137"/>
        <v>11.679999999999998</v>
      </c>
      <c r="O550" s="411"/>
      <c r="P550" s="485">
        <f t="shared" ca="1" si="138"/>
        <v>0.57738425925926595</v>
      </c>
      <c r="Q550" s="484">
        <f t="shared" ca="1" si="131"/>
        <v>0.57754629629630294</v>
      </c>
      <c r="R550" s="486">
        <v>0.04</v>
      </c>
      <c r="S550" s="486"/>
      <c r="T550">
        <v>1</v>
      </c>
      <c r="U550" s="469" t="str">
        <f t="shared" si="129"/>
        <v>C14-R7</v>
      </c>
      <c r="V550">
        <v>14</v>
      </c>
      <c r="W550" s="470" t="s">
        <v>493</v>
      </c>
      <c r="X550" s="470" t="s">
        <v>494</v>
      </c>
      <c r="Y550">
        <v>7</v>
      </c>
      <c r="Z550" s="400">
        <v>534</v>
      </c>
      <c r="AA550" s="400"/>
    </row>
    <row r="551" spans="1:27" ht="12.6" customHeight="1">
      <c r="A551" s="403">
        <f t="shared" si="127"/>
        <v>535</v>
      </c>
      <c r="B551" s="513"/>
      <c r="C551" s="404" t="str">
        <f t="shared" si="130"/>
        <v>C14-R9</v>
      </c>
      <c r="D551" s="405">
        <v>0.57738425925926573</v>
      </c>
      <c r="E551" s="405">
        <v>0.57754629629630272</v>
      </c>
      <c r="F551" s="406">
        <f t="shared" si="139"/>
        <v>1.7</v>
      </c>
      <c r="G551" s="468">
        <f t="shared" si="139"/>
        <v>9.44</v>
      </c>
      <c r="H551" s="407">
        <f t="shared" si="139"/>
        <v>1.2</v>
      </c>
      <c r="I551" s="407">
        <f t="shared" si="133"/>
        <v>11.139999999999999</v>
      </c>
      <c r="J551" s="407">
        <f t="shared" si="128"/>
        <v>11.149999999999999</v>
      </c>
      <c r="K551" s="408">
        <f t="shared" si="134"/>
        <v>9.9999999999997868E-3</v>
      </c>
      <c r="L551" s="409">
        <f t="shared" si="135"/>
        <v>0.5</v>
      </c>
      <c r="M551" s="410">
        <f t="shared" si="136"/>
        <v>11.639999999999999</v>
      </c>
      <c r="N551" s="410">
        <f t="shared" si="137"/>
        <v>11.649999999999999</v>
      </c>
      <c r="O551" s="411"/>
      <c r="P551" s="485">
        <f t="shared" ca="1" si="138"/>
        <v>0.57777777777778438</v>
      </c>
      <c r="Q551" s="484">
        <f t="shared" ca="1" si="131"/>
        <v>0.57792824074074733</v>
      </c>
      <c r="R551" s="486">
        <v>0.01</v>
      </c>
      <c r="S551" s="486"/>
      <c r="T551">
        <v>2</v>
      </c>
      <c r="U551" s="469" t="str">
        <f t="shared" si="129"/>
        <v>C14-R9</v>
      </c>
      <c r="V551">
        <v>14</v>
      </c>
      <c r="W551" s="470" t="s">
        <v>493</v>
      </c>
      <c r="X551" s="470" t="s">
        <v>494</v>
      </c>
      <c r="Y551">
        <v>9</v>
      </c>
      <c r="Z551" s="400">
        <v>535</v>
      </c>
      <c r="AA551" s="400"/>
    </row>
    <row r="552" spans="1:27" ht="12.6" customHeight="1">
      <c r="A552" s="403">
        <f t="shared" si="127"/>
        <v>536</v>
      </c>
      <c r="B552" s="513"/>
      <c r="C552" s="404" t="str">
        <f t="shared" si="130"/>
        <v>C14-R11</v>
      </c>
      <c r="D552" s="405">
        <v>0.57783564814815458</v>
      </c>
      <c r="E552" s="405">
        <v>0.57799768518519157</v>
      </c>
      <c r="F552" s="406">
        <f t="shared" si="139"/>
        <v>1.7</v>
      </c>
      <c r="G552" s="468">
        <f t="shared" si="139"/>
        <v>9.44</v>
      </c>
      <c r="H552" s="407">
        <f t="shared" si="139"/>
        <v>1.2</v>
      </c>
      <c r="I552" s="407">
        <f t="shared" si="133"/>
        <v>11.139999999999999</v>
      </c>
      <c r="J552" s="407">
        <f t="shared" si="128"/>
        <v>11.259999999999998</v>
      </c>
      <c r="K552" s="408">
        <f t="shared" si="134"/>
        <v>0.11999999999999922</v>
      </c>
      <c r="L552" s="409">
        <f t="shared" si="135"/>
        <v>0.5</v>
      </c>
      <c r="M552" s="410">
        <f t="shared" si="136"/>
        <v>11.639999999999999</v>
      </c>
      <c r="N552" s="410">
        <f t="shared" si="137"/>
        <v>11.759999999999998</v>
      </c>
      <c r="O552" s="411"/>
      <c r="P552" s="485">
        <f t="shared" ca="1" si="138"/>
        <v>0.57820601851852516</v>
      </c>
      <c r="Q552" s="484">
        <f t="shared" ca="1" si="131"/>
        <v>0.57836805555556214</v>
      </c>
      <c r="R552" s="486">
        <v>0.12</v>
      </c>
      <c r="S552" s="486"/>
      <c r="T552">
        <v>3</v>
      </c>
      <c r="U552" s="469" t="str">
        <f t="shared" si="129"/>
        <v>C14-R11</v>
      </c>
      <c r="V552">
        <v>14</v>
      </c>
      <c r="W552" s="470" t="s">
        <v>493</v>
      </c>
      <c r="X552" s="470" t="s">
        <v>494</v>
      </c>
      <c r="Y552">
        <v>11</v>
      </c>
      <c r="Z552" s="400">
        <v>536</v>
      </c>
      <c r="AA552" s="400"/>
    </row>
    <row r="553" spans="1:27" ht="12.6" customHeight="1">
      <c r="A553" s="403">
        <f t="shared" si="127"/>
        <v>537</v>
      </c>
      <c r="B553" s="513" t="str">
        <f>D12</f>
        <v>KM8+940, KM9+009,80</v>
      </c>
      <c r="C553" s="404" t="str">
        <f t="shared" si="130"/>
        <v>C14-R13</v>
      </c>
      <c r="D553" s="405">
        <v>0.57824074074074716</v>
      </c>
      <c r="E553" s="405">
        <v>0.57837962962963607</v>
      </c>
      <c r="F553" s="406">
        <f t="shared" si="139"/>
        <v>1.7</v>
      </c>
      <c r="G553" s="468">
        <f t="shared" si="139"/>
        <v>9.44</v>
      </c>
      <c r="H553" s="407">
        <f t="shared" si="139"/>
        <v>1.2</v>
      </c>
      <c r="I553" s="407">
        <f t="shared" si="133"/>
        <v>11.139999999999999</v>
      </c>
      <c r="J553" s="407">
        <f t="shared" si="128"/>
        <v>11.19</v>
      </c>
      <c r="K553" s="408">
        <f t="shared" si="134"/>
        <v>5.0000000000000711E-2</v>
      </c>
      <c r="L553" s="409">
        <f t="shared" si="135"/>
        <v>0.5</v>
      </c>
      <c r="M553" s="410">
        <f t="shared" si="136"/>
        <v>11.639999999999999</v>
      </c>
      <c r="N553" s="410">
        <f t="shared" si="137"/>
        <v>11.69</v>
      </c>
      <c r="O553" s="411"/>
      <c r="P553" s="485">
        <f t="shared" ca="1" si="138"/>
        <v>0.578657407407414</v>
      </c>
      <c r="Q553" s="484">
        <f t="shared" ca="1" si="131"/>
        <v>0.57881944444445099</v>
      </c>
      <c r="R553" s="486">
        <v>0.05</v>
      </c>
      <c r="S553" s="486"/>
      <c r="T553">
        <v>4</v>
      </c>
      <c r="U553" s="469" t="str">
        <f t="shared" si="129"/>
        <v>C14-R13</v>
      </c>
      <c r="V553">
        <v>14</v>
      </c>
      <c r="W553" s="470" t="s">
        <v>493</v>
      </c>
      <c r="X553" s="470" t="s">
        <v>494</v>
      </c>
      <c r="Y553">
        <v>13</v>
      </c>
      <c r="Z553" s="400">
        <v>537</v>
      </c>
      <c r="AA553" s="400"/>
    </row>
    <row r="554" spans="1:27" ht="12.6" customHeight="1">
      <c r="A554" s="403">
        <f t="shared" si="127"/>
        <v>538</v>
      </c>
      <c r="B554" s="513"/>
      <c r="C554" s="404" t="str">
        <f t="shared" si="130"/>
        <v>C14-R15</v>
      </c>
      <c r="D554" s="405">
        <v>0.57861111111111752</v>
      </c>
      <c r="E554" s="405">
        <v>0.57876157407408046</v>
      </c>
      <c r="F554" s="406">
        <f t="shared" si="139"/>
        <v>1.7</v>
      </c>
      <c r="G554" s="468">
        <f t="shared" si="139"/>
        <v>9.44</v>
      </c>
      <c r="H554" s="407">
        <f t="shared" si="139"/>
        <v>1.2</v>
      </c>
      <c r="I554" s="407">
        <f t="shared" si="133"/>
        <v>11.139999999999999</v>
      </c>
      <c r="J554" s="407">
        <f t="shared" si="128"/>
        <v>11.28</v>
      </c>
      <c r="K554" s="408">
        <f t="shared" si="134"/>
        <v>0.14000000000000057</v>
      </c>
      <c r="L554" s="409">
        <f t="shared" si="135"/>
        <v>0.5</v>
      </c>
      <c r="M554" s="410">
        <f t="shared" si="136"/>
        <v>11.639999999999999</v>
      </c>
      <c r="N554" s="410">
        <f t="shared" si="137"/>
        <v>11.78</v>
      </c>
      <c r="O554" s="411"/>
      <c r="P554" s="485">
        <f t="shared" ca="1" si="138"/>
        <v>0.57909722222222881</v>
      </c>
      <c r="Q554" s="484">
        <f t="shared" ca="1" si="131"/>
        <v>0.57924768518519176</v>
      </c>
      <c r="R554" s="486">
        <v>0.14000000000000001</v>
      </c>
      <c r="S554" s="486"/>
      <c r="T554">
        <v>5</v>
      </c>
      <c r="U554" s="469" t="str">
        <f t="shared" si="129"/>
        <v>C14-R15</v>
      </c>
      <c r="V554">
        <v>14</v>
      </c>
      <c r="W554" s="470" t="s">
        <v>493</v>
      </c>
      <c r="X554" s="470" t="s">
        <v>494</v>
      </c>
      <c r="Y554">
        <v>15</v>
      </c>
      <c r="Z554" s="400">
        <v>538</v>
      </c>
      <c r="AA554" s="400"/>
    </row>
    <row r="555" spans="1:27" ht="12.6" customHeight="1">
      <c r="A555" s="403">
        <f t="shared" si="127"/>
        <v>539</v>
      </c>
      <c r="B555" s="513"/>
      <c r="C555" s="404" t="str">
        <f t="shared" si="130"/>
        <v>C14-R17</v>
      </c>
      <c r="D555" s="405">
        <v>0.57899305555556191</v>
      </c>
      <c r="E555" s="405">
        <v>0.57914351851852486</v>
      </c>
      <c r="F555" s="406">
        <f t="shared" si="139"/>
        <v>1.7</v>
      </c>
      <c r="G555" s="468">
        <f t="shared" si="139"/>
        <v>9.44</v>
      </c>
      <c r="H555" s="407">
        <f t="shared" si="139"/>
        <v>1.2</v>
      </c>
      <c r="I555" s="407">
        <f t="shared" si="133"/>
        <v>11.139999999999999</v>
      </c>
      <c r="J555" s="407">
        <f t="shared" si="128"/>
        <v>11.2</v>
      </c>
      <c r="K555" s="408">
        <f t="shared" si="134"/>
        <v>6.0000000000000497E-2</v>
      </c>
      <c r="L555" s="409">
        <f t="shared" si="135"/>
        <v>0.5</v>
      </c>
      <c r="M555" s="410">
        <f t="shared" si="136"/>
        <v>11.639999999999999</v>
      </c>
      <c r="N555" s="410">
        <f t="shared" si="137"/>
        <v>11.7</v>
      </c>
      <c r="O555" s="411"/>
      <c r="P555" s="485">
        <f t="shared" ca="1" si="138"/>
        <v>0.57947916666667321</v>
      </c>
      <c r="Q555" s="484">
        <f t="shared" ca="1" si="131"/>
        <v>0.57961805555556212</v>
      </c>
      <c r="R555" s="486">
        <v>0.06</v>
      </c>
      <c r="S555" s="486"/>
      <c r="T555">
        <v>6</v>
      </c>
      <c r="U555" s="469" t="str">
        <f t="shared" si="129"/>
        <v>C14-R17</v>
      </c>
      <c r="V555">
        <v>14</v>
      </c>
      <c r="W555" s="470" t="s">
        <v>493</v>
      </c>
      <c r="X555" s="470" t="s">
        <v>494</v>
      </c>
      <c r="Y555">
        <v>17</v>
      </c>
      <c r="Z555" s="400">
        <v>539</v>
      </c>
      <c r="AA555" s="400"/>
    </row>
    <row r="556" spans="1:27" ht="12.6" customHeight="1">
      <c r="A556" s="403">
        <f t="shared" si="127"/>
        <v>540</v>
      </c>
      <c r="B556" s="513"/>
      <c r="C556" s="404" t="str">
        <f t="shared" si="130"/>
        <v>C14-R19</v>
      </c>
      <c r="D556" s="405">
        <v>0.57940972222222853</v>
      </c>
      <c r="E556" s="405">
        <v>0.57958333333333967</v>
      </c>
      <c r="F556" s="406">
        <f t="shared" si="139"/>
        <v>1.7</v>
      </c>
      <c r="G556" s="468">
        <f t="shared" si="139"/>
        <v>9.44</v>
      </c>
      <c r="H556" s="407">
        <f t="shared" si="139"/>
        <v>1.2</v>
      </c>
      <c r="I556" s="407">
        <f t="shared" si="133"/>
        <v>11.139999999999999</v>
      </c>
      <c r="J556" s="407">
        <f t="shared" si="128"/>
        <v>11.179999999999998</v>
      </c>
      <c r="K556" s="408">
        <f t="shared" si="134"/>
        <v>3.9999999999999147E-2</v>
      </c>
      <c r="L556" s="409">
        <f t="shared" si="135"/>
        <v>0.5</v>
      </c>
      <c r="M556" s="410">
        <f t="shared" si="136"/>
        <v>11.639999999999999</v>
      </c>
      <c r="N556" s="410">
        <f t="shared" si="137"/>
        <v>11.679999999999998</v>
      </c>
      <c r="O556" s="411"/>
      <c r="P556" s="485">
        <f t="shared" ca="1" si="138"/>
        <v>0.57984953703704356</v>
      </c>
      <c r="Q556" s="484">
        <f t="shared" ca="1" si="131"/>
        <v>0.5800231481481547</v>
      </c>
      <c r="R556" s="486">
        <v>0.04</v>
      </c>
      <c r="S556" s="486"/>
      <c r="T556">
        <v>7</v>
      </c>
      <c r="U556" s="469" t="str">
        <f t="shared" si="129"/>
        <v>C14-R19</v>
      </c>
      <c r="V556">
        <v>14</v>
      </c>
      <c r="W556" s="470" t="s">
        <v>493</v>
      </c>
      <c r="X556" s="470" t="s">
        <v>494</v>
      </c>
      <c r="Y556">
        <v>19</v>
      </c>
      <c r="Z556" s="400">
        <v>540</v>
      </c>
      <c r="AA556" s="400"/>
    </row>
    <row r="557" spans="1:27" ht="12.6" customHeight="1">
      <c r="A557" s="403">
        <f t="shared" si="127"/>
        <v>541</v>
      </c>
      <c r="B557" s="513"/>
      <c r="C557" s="404" t="str">
        <f t="shared" si="130"/>
        <v>C14-R21</v>
      </c>
      <c r="D557" s="405">
        <v>0.5798379629629693</v>
      </c>
      <c r="E557" s="405">
        <v>0.58000000000000629</v>
      </c>
      <c r="F557" s="406">
        <f t="shared" si="139"/>
        <v>1.7</v>
      </c>
      <c r="G557" s="468">
        <f t="shared" si="139"/>
        <v>9.44</v>
      </c>
      <c r="H557" s="407">
        <f t="shared" si="139"/>
        <v>1.2</v>
      </c>
      <c r="I557" s="407">
        <f t="shared" si="133"/>
        <v>11.139999999999999</v>
      </c>
      <c r="J557" s="407">
        <f t="shared" si="128"/>
        <v>11.27</v>
      </c>
      <c r="K557" s="408">
        <f t="shared" si="134"/>
        <v>0.13000000000000078</v>
      </c>
      <c r="L557" s="409">
        <f t="shared" si="135"/>
        <v>0.5</v>
      </c>
      <c r="M557" s="410">
        <f t="shared" si="136"/>
        <v>11.639999999999999</v>
      </c>
      <c r="N557" s="410">
        <f t="shared" si="137"/>
        <v>11.77</v>
      </c>
      <c r="O557" s="411"/>
      <c r="P557" s="485">
        <f t="shared" ca="1" si="138"/>
        <v>0.58026620370371029</v>
      </c>
      <c r="Q557" s="484">
        <f t="shared" ca="1" si="131"/>
        <v>0.5804050925925992</v>
      </c>
      <c r="R557" s="486">
        <v>0.13</v>
      </c>
      <c r="S557" s="486"/>
      <c r="T557">
        <v>8</v>
      </c>
      <c r="U557" s="469" t="str">
        <f t="shared" si="129"/>
        <v>C14-R21</v>
      </c>
      <c r="V557">
        <v>14</v>
      </c>
      <c r="W557" s="470" t="s">
        <v>493</v>
      </c>
      <c r="X557" s="470" t="s">
        <v>494</v>
      </c>
      <c r="Y557">
        <v>21</v>
      </c>
      <c r="Z557" s="400">
        <v>541</v>
      </c>
      <c r="AA557" s="400"/>
    </row>
    <row r="558" spans="1:27" ht="12.6" customHeight="1">
      <c r="A558" s="403">
        <f t="shared" si="127"/>
        <v>542</v>
      </c>
      <c r="B558" s="513"/>
      <c r="C558" s="404" t="str">
        <f t="shared" si="130"/>
        <v>C14-R23</v>
      </c>
      <c r="D558" s="405">
        <v>0.58024305555556188</v>
      </c>
      <c r="E558" s="405">
        <v>0.58040509259259887</v>
      </c>
      <c r="F558" s="406">
        <f t="shared" si="139"/>
        <v>1.7</v>
      </c>
      <c r="G558" s="468">
        <f t="shared" si="139"/>
        <v>9.44</v>
      </c>
      <c r="H558" s="407">
        <f t="shared" si="139"/>
        <v>1.2</v>
      </c>
      <c r="I558" s="407">
        <f t="shared" si="133"/>
        <v>11.139999999999999</v>
      </c>
      <c r="J558" s="407">
        <f t="shared" si="128"/>
        <v>11.259999999999998</v>
      </c>
      <c r="K558" s="408">
        <f t="shared" si="134"/>
        <v>0.11999999999999922</v>
      </c>
      <c r="L558" s="409">
        <f t="shared" si="135"/>
        <v>0.5</v>
      </c>
      <c r="M558" s="410">
        <f t="shared" si="136"/>
        <v>11.639999999999999</v>
      </c>
      <c r="N558" s="410">
        <f t="shared" si="137"/>
        <v>11.759999999999998</v>
      </c>
      <c r="O558" s="411"/>
      <c r="P558" s="485">
        <f t="shared" ca="1" si="138"/>
        <v>0.5806481481481548</v>
      </c>
      <c r="Q558" s="484">
        <f t="shared" ca="1" si="131"/>
        <v>0.58081018518519179</v>
      </c>
      <c r="R558" s="486">
        <v>0.12</v>
      </c>
      <c r="S558" s="486"/>
      <c r="T558">
        <v>9</v>
      </c>
      <c r="U558" s="469" t="str">
        <f t="shared" si="129"/>
        <v>C14-R23</v>
      </c>
      <c r="V558">
        <v>14</v>
      </c>
      <c r="W558" s="470" t="s">
        <v>493</v>
      </c>
      <c r="X558" s="470" t="s">
        <v>494</v>
      </c>
      <c r="Y558">
        <v>23</v>
      </c>
      <c r="Z558" s="400">
        <v>542</v>
      </c>
      <c r="AA558" s="400"/>
    </row>
    <row r="559" spans="1:27" ht="12.6" customHeight="1">
      <c r="A559" s="403">
        <f t="shared" si="127"/>
        <v>543</v>
      </c>
      <c r="B559" s="513"/>
      <c r="C559" s="404" t="str">
        <f t="shared" si="130"/>
        <v>C14-R25</v>
      </c>
      <c r="D559" s="405">
        <v>0.58069444444445073</v>
      </c>
      <c r="E559" s="405">
        <v>0.58084490740741368</v>
      </c>
      <c r="F559" s="406">
        <f t="shared" si="139"/>
        <v>1.7</v>
      </c>
      <c r="G559" s="468">
        <f t="shared" si="139"/>
        <v>9.44</v>
      </c>
      <c r="H559" s="407">
        <f t="shared" si="139"/>
        <v>1.2</v>
      </c>
      <c r="I559" s="407">
        <f t="shared" si="133"/>
        <v>11.139999999999999</v>
      </c>
      <c r="J559" s="407">
        <f t="shared" si="128"/>
        <v>11.159999999999998</v>
      </c>
      <c r="K559" s="408">
        <f t="shared" si="134"/>
        <v>1.9999999999999574E-2</v>
      </c>
      <c r="L559" s="409">
        <f t="shared" si="135"/>
        <v>0.5</v>
      </c>
      <c r="M559" s="410">
        <f t="shared" si="136"/>
        <v>11.639999999999999</v>
      </c>
      <c r="N559" s="410">
        <f t="shared" si="137"/>
        <v>11.659999999999998</v>
      </c>
      <c r="O559" s="411"/>
      <c r="P559" s="485">
        <f t="shared" ca="1" si="138"/>
        <v>0.58105324074074738</v>
      </c>
      <c r="Q559" s="484">
        <f t="shared" ca="1" si="131"/>
        <v>0.58122685185185852</v>
      </c>
      <c r="R559" s="486">
        <v>0.02</v>
      </c>
      <c r="S559" s="486"/>
      <c r="T559">
        <v>10</v>
      </c>
      <c r="U559" s="469" t="str">
        <f t="shared" si="129"/>
        <v>C14-R25</v>
      </c>
      <c r="V559">
        <v>14</v>
      </c>
      <c r="W559" s="470" t="s">
        <v>493</v>
      </c>
      <c r="X559" s="470" t="s">
        <v>494</v>
      </c>
      <c r="Y559">
        <v>25</v>
      </c>
      <c r="Z559" s="400">
        <v>543</v>
      </c>
      <c r="AA559" s="400"/>
    </row>
    <row r="560" spans="1:27" ht="12.6" customHeight="1">
      <c r="A560" s="403">
        <f t="shared" si="127"/>
        <v>544</v>
      </c>
      <c r="B560" s="513"/>
      <c r="C560" s="404" t="str">
        <f t="shared" si="130"/>
        <v>C14-R27</v>
      </c>
      <c r="D560" s="405">
        <v>0.58107638888889512</v>
      </c>
      <c r="E560" s="405">
        <v>0.58125000000000626</v>
      </c>
      <c r="F560" s="406">
        <f t="shared" si="139"/>
        <v>1.7</v>
      </c>
      <c r="G560" s="468">
        <f t="shared" si="139"/>
        <v>9.44</v>
      </c>
      <c r="H560" s="407">
        <f t="shared" si="139"/>
        <v>1.2</v>
      </c>
      <c r="I560" s="407">
        <f t="shared" si="133"/>
        <v>11.139999999999999</v>
      </c>
      <c r="J560" s="407">
        <f t="shared" si="128"/>
        <v>11.179999999999998</v>
      </c>
      <c r="K560" s="408">
        <f t="shared" si="134"/>
        <v>3.9999999999999147E-2</v>
      </c>
      <c r="L560" s="409">
        <f t="shared" si="135"/>
        <v>0.5</v>
      </c>
      <c r="M560" s="410">
        <f t="shared" si="136"/>
        <v>11.639999999999999</v>
      </c>
      <c r="N560" s="410">
        <f t="shared" si="137"/>
        <v>11.679999999999998</v>
      </c>
      <c r="O560" s="411"/>
      <c r="P560" s="485">
        <f t="shared" ca="1" si="138"/>
        <v>0.58150462962963634</v>
      </c>
      <c r="Q560" s="484">
        <f t="shared" ca="1" si="131"/>
        <v>0.58167824074074748</v>
      </c>
      <c r="R560" s="486">
        <v>0.04</v>
      </c>
      <c r="S560" s="486"/>
      <c r="T560">
        <v>11</v>
      </c>
      <c r="U560" s="469" t="str">
        <f t="shared" si="129"/>
        <v>C14-R27</v>
      </c>
      <c r="V560">
        <v>14</v>
      </c>
      <c r="W560" s="470" t="s">
        <v>493</v>
      </c>
      <c r="X560" s="470" t="s">
        <v>494</v>
      </c>
      <c r="Y560">
        <v>27</v>
      </c>
      <c r="Z560" s="400">
        <v>544</v>
      </c>
      <c r="AA560" s="400"/>
    </row>
    <row r="561" spans="1:27" ht="12.6" customHeight="1">
      <c r="A561" s="403">
        <f t="shared" si="127"/>
        <v>545</v>
      </c>
      <c r="B561" s="513"/>
      <c r="C561" s="404" t="str">
        <f t="shared" si="130"/>
        <v>C14-R29</v>
      </c>
      <c r="D561" s="405">
        <v>0.58152777777778408</v>
      </c>
      <c r="E561" s="405">
        <v>0.58166666666667299</v>
      </c>
      <c r="F561" s="406">
        <f t="shared" si="139"/>
        <v>1.7</v>
      </c>
      <c r="G561" s="468">
        <f t="shared" si="139"/>
        <v>9.44</v>
      </c>
      <c r="H561" s="407">
        <f t="shared" si="139"/>
        <v>1.2</v>
      </c>
      <c r="I561" s="407">
        <f t="shared" si="133"/>
        <v>11.139999999999999</v>
      </c>
      <c r="J561" s="407">
        <f t="shared" si="128"/>
        <v>11.159999999999998</v>
      </c>
      <c r="K561" s="408">
        <f t="shared" si="134"/>
        <v>1.9999999999999574E-2</v>
      </c>
      <c r="L561" s="409">
        <f t="shared" si="135"/>
        <v>0.5</v>
      </c>
      <c r="M561" s="410">
        <f t="shared" si="136"/>
        <v>11.639999999999999</v>
      </c>
      <c r="N561" s="410">
        <f t="shared" si="137"/>
        <v>11.659999999999998</v>
      </c>
      <c r="O561" s="411"/>
      <c r="P561" s="485">
        <f t="shared" ca="1" si="138"/>
        <v>0.58196759259259934</v>
      </c>
      <c r="Q561" s="484">
        <f t="shared" ca="1" si="131"/>
        <v>0.58214120370371047</v>
      </c>
      <c r="R561" s="486">
        <v>0.02</v>
      </c>
      <c r="S561" s="486"/>
      <c r="T561">
        <v>12</v>
      </c>
      <c r="U561" s="469" t="str">
        <f t="shared" si="129"/>
        <v>C14-R29</v>
      </c>
      <c r="V561">
        <v>14</v>
      </c>
      <c r="W561" s="470" t="s">
        <v>493</v>
      </c>
      <c r="X561" s="470" t="s">
        <v>494</v>
      </c>
      <c r="Y561">
        <v>29</v>
      </c>
      <c r="Z561" s="400">
        <v>545</v>
      </c>
      <c r="AA561" s="400"/>
    </row>
    <row r="562" spans="1:27" ht="12.6" customHeight="1">
      <c r="A562" s="403">
        <f t="shared" si="127"/>
        <v>546</v>
      </c>
      <c r="B562" s="513"/>
      <c r="C562" s="404" t="str">
        <f t="shared" si="130"/>
        <v>C14-R31</v>
      </c>
      <c r="D562" s="405">
        <v>0.58189814814815444</v>
      </c>
      <c r="E562" s="405">
        <v>0.58204861111111739</v>
      </c>
      <c r="F562" s="406">
        <f t="shared" si="139"/>
        <v>1.7</v>
      </c>
      <c r="G562" s="468">
        <f t="shared" si="139"/>
        <v>9.44</v>
      </c>
      <c r="H562" s="407">
        <f t="shared" si="139"/>
        <v>1.2</v>
      </c>
      <c r="I562" s="407">
        <f t="shared" si="133"/>
        <v>11.139999999999999</v>
      </c>
      <c r="J562" s="407">
        <f t="shared" si="128"/>
        <v>11.28</v>
      </c>
      <c r="K562" s="408">
        <f t="shared" si="134"/>
        <v>0.14000000000000057</v>
      </c>
      <c r="L562" s="409">
        <f t="shared" si="135"/>
        <v>0.5</v>
      </c>
      <c r="M562" s="410">
        <f t="shared" si="136"/>
        <v>11.639999999999999</v>
      </c>
      <c r="N562" s="410">
        <f t="shared" si="137"/>
        <v>11.78</v>
      </c>
      <c r="O562" s="411"/>
      <c r="P562" s="485">
        <f t="shared" ca="1" si="138"/>
        <v>0.5824189814814883</v>
      </c>
      <c r="Q562" s="484">
        <f t="shared" ca="1" si="131"/>
        <v>0.58256944444445125</v>
      </c>
      <c r="R562" s="486">
        <v>0.14000000000000001</v>
      </c>
      <c r="S562" s="486"/>
      <c r="T562">
        <v>13</v>
      </c>
      <c r="U562" s="469" t="str">
        <f t="shared" si="129"/>
        <v>C14-R31</v>
      </c>
      <c r="V562">
        <v>14</v>
      </c>
      <c r="W562" s="470" t="s">
        <v>493</v>
      </c>
      <c r="X562" s="470" t="s">
        <v>494</v>
      </c>
      <c r="Y562">
        <v>31</v>
      </c>
      <c r="Z562" s="400">
        <v>546</v>
      </c>
      <c r="AA562" s="400"/>
    </row>
    <row r="563" spans="1:27" ht="12.6" customHeight="1">
      <c r="A563" s="403">
        <f t="shared" si="127"/>
        <v>547</v>
      </c>
      <c r="B563" s="513"/>
      <c r="C563" s="404" t="str">
        <f t="shared" si="130"/>
        <v>C14-R33</v>
      </c>
      <c r="D563" s="405">
        <v>0.58231481481482106</v>
      </c>
      <c r="E563" s="405">
        <v>0.58247685185185805</v>
      </c>
      <c r="F563" s="406">
        <f t="shared" ref="F563:H578" si="140">F562</f>
        <v>1.7</v>
      </c>
      <c r="G563" s="468">
        <f t="shared" si="140"/>
        <v>9.44</v>
      </c>
      <c r="H563" s="407">
        <f t="shared" si="140"/>
        <v>1.2</v>
      </c>
      <c r="I563" s="407">
        <f t="shared" si="133"/>
        <v>11.139999999999999</v>
      </c>
      <c r="J563" s="407">
        <f t="shared" si="128"/>
        <v>11.249999999999998</v>
      </c>
      <c r="K563" s="408">
        <f t="shared" si="134"/>
        <v>0.10999999999999943</v>
      </c>
      <c r="L563" s="409">
        <f t="shared" si="135"/>
        <v>0.5</v>
      </c>
      <c r="M563" s="410">
        <f t="shared" si="136"/>
        <v>11.639999999999999</v>
      </c>
      <c r="N563" s="410">
        <f t="shared" si="137"/>
        <v>11.749999999999998</v>
      </c>
      <c r="O563" s="411"/>
      <c r="P563" s="485">
        <f t="shared" ca="1" si="138"/>
        <v>0.58282407407408088</v>
      </c>
      <c r="Q563" s="484">
        <f t="shared" ca="1" si="131"/>
        <v>0.58297453703704383</v>
      </c>
      <c r="R563" s="486">
        <v>0.11</v>
      </c>
      <c r="S563" s="486"/>
      <c r="T563">
        <v>14</v>
      </c>
      <c r="U563" s="469" t="str">
        <f t="shared" si="129"/>
        <v>C14-R33</v>
      </c>
      <c r="V563">
        <v>14</v>
      </c>
      <c r="W563" s="470" t="s">
        <v>493</v>
      </c>
      <c r="X563" s="470" t="s">
        <v>494</v>
      </c>
      <c r="Y563">
        <v>33</v>
      </c>
      <c r="Z563" s="400">
        <v>547</v>
      </c>
      <c r="AA563" s="400"/>
    </row>
    <row r="564" spans="1:27" ht="12.6" customHeight="1">
      <c r="A564" s="403">
        <f t="shared" si="127"/>
        <v>548</v>
      </c>
      <c r="B564" s="513"/>
      <c r="C564" s="404" t="str">
        <f t="shared" si="130"/>
        <v>C14-R35</v>
      </c>
      <c r="D564" s="405">
        <v>0.58273148148148768</v>
      </c>
      <c r="E564" s="405">
        <v>0.58289351851852467</v>
      </c>
      <c r="F564" s="406">
        <f t="shared" si="140"/>
        <v>1.7</v>
      </c>
      <c r="G564" s="468">
        <f t="shared" si="140"/>
        <v>9.44</v>
      </c>
      <c r="H564" s="407">
        <f t="shared" si="140"/>
        <v>1.2</v>
      </c>
      <c r="I564" s="407">
        <f t="shared" si="133"/>
        <v>11.139999999999999</v>
      </c>
      <c r="J564" s="407">
        <f t="shared" si="128"/>
        <v>11.19</v>
      </c>
      <c r="K564" s="408">
        <f t="shared" si="134"/>
        <v>5.0000000000000711E-2</v>
      </c>
      <c r="L564" s="409">
        <f t="shared" si="135"/>
        <v>0.5</v>
      </c>
      <c r="M564" s="410">
        <f t="shared" si="136"/>
        <v>11.639999999999999</v>
      </c>
      <c r="N564" s="410">
        <f t="shared" si="137"/>
        <v>11.69</v>
      </c>
      <c r="O564" s="411"/>
      <c r="P564" s="485">
        <f t="shared" ca="1" si="138"/>
        <v>0.5832407407407475</v>
      </c>
      <c r="Q564" s="484">
        <f t="shared" ca="1" si="131"/>
        <v>0.58339120370371045</v>
      </c>
      <c r="R564" s="486">
        <v>0.05</v>
      </c>
      <c r="S564" s="486"/>
      <c r="T564">
        <v>15</v>
      </c>
      <c r="U564" s="469" t="str">
        <f t="shared" si="129"/>
        <v>C14-R35</v>
      </c>
      <c r="V564">
        <v>14</v>
      </c>
      <c r="W564" s="470" t="s">
        <v>493</v>
      </c>
      <c r="X564" s="470" t="s">
        <v>494</v>
      </c>
      <c r="Y564">
        <v>35</v>
      </c>
      <c r="Z564" s="400">
        <v>548</v>
      </c>
      <c r="AA564" s="400"/>
    </row>
    <row r="565" spans="1:27" ht="12.6" customHeight="1">
      <c r="A565" s="403">
        <f t="shared" si="127"/>
        <v>549</v>
      </c>
      <c r="B565" s="513"/>
      <c r="C565" s="404" t="str">
        <f t="shared" si="130"/>
        <v>C14-R37</v>
      </c>
      <c r="D565" s="405">
        <v>0.58317129629630249</v>
      </c>
      <c r="E565" s="405">
        <v>0.58333333333333948</v>
      </c>
      <c r="F565" s="406">
        <f t="shared" si="140"/>
        <v>1.7</v>
      </c>
      <c r="G565" s="468">
        <f t="shared" si="140"/>
        <v>9.44</v>
      </c>
      <c r="H565" s="407">
        <f t="shared" si="140"/>
        <v>1.2</v>
      </c>
      <c r="I565" s="407">
        <f t="shared" si="133"/>
        <v>11.139999999999999</v>
      </c>
      <c r="J565" s="407">
        <f t="shared" si="128"/>
        <v>11.169999999999998</v>
      </c>
      <c r="K565" s="408">
        <f t="shared" si="134"/>
        <v>2.9999999999999361E-2</v>
      </c>
      <c r="L565" s="409">
        <f t="shared" si="135"/>
        <v>0.5</v>
      </c>
      <c r="M565" s="410">
        <f t="shared" si="136"/>
        <v>11.639999999999999</v>
      </c>
      <c r="N565" s="410">
        <f t="shared" si="137"/>
        <v>11.669999999999998</v>
      </c>
      <c r="O565" s="411"/>
      <c r="P565" s="485">
        <f t="shared" ca="1" si="138"/>
        <v>0.58365740740741412</v>
      </c>
      <c r="Q565" s="484">
        <f t="shared" ca="1" si="131"/>
        <v>0.58380787037037707</v>
      </c>
      <c r="R565" s="486">
        <v>0.03</v>
      </c>
      <c r="S565" s="486"/>
      <c r="T565">
        <v>16</v>
      </c>
      <c r="U565" s="469" t="str">
        <f t="shared" si="129"/>
        <v>C14-R37</v>
      </c>
      <c r="V565">
        <v>14</v>
      </c>
      <c r="W565" s="470" t="s">
        <v>493</v>
      </c>
      <c r="X565" s="470" t="s">
        <v>494</v>
      </c>
      <c r="Y565">
        <v>37</v>
      </c>
      <c r="Z565" s="400">
        <v>549</v>
      </c>
      <c r="AA565" s="400"/>
    </row>
    <row r="566" spans="1:27" ht="12.6" customHeight="1">
      <c r="A566" s="403">
        <f t="shared" si="127"/>
        <v>550</v>
      </c>
      <c r="B566" s="513"/>
      <c r="C566" s="404" t="str">
        <f t="shared" si="130"/>
        <v>C14-R39</v>
      </c>
      <c r="D566" s="405">
        <v>0.58359953703704315</v>
      </c>
      <c r="E566" s="405">
        <v>0.5837500000000061</v>
      </c>
      <c r="F566" s="406">
        <f t="shared" si="140"/>
        <v>1.7</v>
      </c>
      <c r="G566" s="468">
        <f t="shared" si="140"/>
        <v>9.44</v>
      </c>
      <c r="H566" s="407">
        <f t="shared" si="140"/>
        <v>1.2</v>
      </c>
      <c r="I566" s="407">
        <f t="shared" si="133"/>
        <v>11.139999999999999</v>
      </c>
      <c r="J566" s="407">
        <f t="shared" si="128"/>
        <v>11.27</v>
      </c>
      <c r="K566" s="408">
        <f t="shared" si="134"/>
        <v>0.13000000000000078</v>
      </c>
      <c r="L566" s="409">
        <f t="shared" si="135"/>
        <v>0.5</v>
      </c>
      <c r="M566" s="410">
        <f t="shared" si="136"/>
        <v>11.639999999999999</v>
      </c>
      <c r="N566" s="410">
        <f t="shared" si="137"/>
        <v>11.77</v>
      </c>
      <c r="O566" s="411"/>
      <c r="P566" s="485">
        <f t="shared" ca="1" si="138"/>
        <v>0.58407407407408074</v>
      </c>
      <c r="Q566" s="484">
        <f t="shared" ca="1" si="131"/>
        <v>0.58424768518519188</v>
      </c>
      <c r="R566" s="486">
        <v>0.13</v>
      </c>
      <c r="S566" s="486"/>
      <c r="T566">
        <v>17</v>
      </c>
      <c r="U566" s="469" t="str">
        <f t="shared" si="129"/>
        <v>C14-R39</v>
      </c>
      <c r="V566">
        <v>14</v>
      </c>
      <c r="W566" s="470" t="s">
        <v>493</v>
      </c>
      <c r="X566" s="470" t="s">
        <v>494</v>
      </c>
      <c r="Y566">
        <v>39</v>
      </c>
      <c r="Z566" s="400">
        <v>550</v>
      </c>
      <c r="AA566" s="400"/>
    </row>
    <row r="567" spans="1:27" ht="12.6" customHeight="1">
      <c r="A567" s="403">
        <f t="shared" si="127"/>
        <v>551</v>
      </c>
      <c r="B567" s="513"/>
      <c r="C567" s="404" t="str">
        <f t="shared" si="130"/>
        <v>C14-R41</v>
      </c>
      <c r="D567" s="405">
        <v>0.58403935185185796</v>
      </c>
      <c r="E567" s="405">
        <v>0.58420138888889495</v>
      </c>
      <c r="F567" s="406">
        <f t="shared" si="140"/>
        <v>1.7</v>
      </c>
      <c r="G567" s="468">
        <f t="shared" si="140"/>
        <v>9.44</v>
      </c>
      <c r="H567" s="407">
        <f t="shared" si="140"/>
        <v>1.2</v>
      </c>
      <c r="I567" s="407">
        <f t="shared" si="133"/>
        <v>11.139999999999999</v>
      </c>
      <c r="J567" s="407">
        <f t="shared" si="128"/>
        <v>11.179999999999998</v>
      </c>
      <c r="K567" s="408">
        <f t="shared" si="134"/>
        <v>3.9999999999999147E-2</v>
      </c>
      <c r="L567" s="409">
        <f t="shared" si="135"/>
        <v>0.5</v>
      </c>
      <c r="M567" s="410">
        <f t="shared" si="136"/>
        <v>11.639999999999999</v>
      </c>
      <c r="N567" s="410">
        <f t="shared" si="137"/>
        <v>11.679999999999998</v>
      </c>
      <c r="O567" s="411"/>
      <c r="P567" s="485">
        <f t="shared" ca="1" si="138"/>
        <v>0.58451388888889555</v>
      </c>
      <c r="Q567" s="484">
        <f t="shared" ca="1" si="131"/>
        <v>0.58468750000000669</v>
      </c>
      <c r="R567" s="486">
        <v>0.04</v>
      </c>
      <c r="S567" s="486"/>
      <c r="T567">
        <v>18</v>
      </c>
      <c r="U567" s="469" t="str">
        <f t="shared" si="129"/>
        <v>C14-R41</v>
      </c>
      <c r="V567">
        <v>14</v>
      </c>
      <c r="W567" s="470" t="s">
        <v>493</v>
      </c>
      <c r="X567" s="470" t="s">
        <v>494</v>
      </c>
      <c r="Y567">
        <v>41</v>
      </c>
      <c r="Z567" s="400">
        <v>551</v>
      </c>
      <c r="AA567" s="400"/>
    </row>
    <row r="568" spans="1:27" ht="12.6" customHeight="1">
      <c r="A568" s="403">
        <f t="shared" si="127"/>
        <v>552</v>
      </c>
      <c r="B568" s="513"/>
      <c r="C568" s="404" t="str">
        <f t="shared" si="130"/>
        <v>C15-R40</v>
      </c>
      <c r="D568" s="405">
        <v>0.58449074074074681</v>
      </c>
      <c r="E568" s="405">
        <v>0.58462962962963572</v>
      </c>
      <c r="F568" s="406">
        <f t="shared" si="140"/>
        <v>1.7</v>
      </c>
      <c r="G568" s="468">
        <f t="shared" si="140"/>
        <v>9.44</v>
      </c>
      <c r="H568" s="407">
        <f t="shared" si="140"/>
        <v>1.2</v>
      </c>
      <c r="I568" s="407">
        <f t="shared" si="133"/>
        <v>11.139999999999999</v>
      </c>
      <c r="J568" s="407">
        <f t="shared" si="128"/>
        <v>11.179999999999998</v>
      </c>
      <c r="K568" s="408">
        <f t="shared" si="134"/>
        <v>3.9999999999999147E-2</v>
      </c>
      <c r="L568" s="409">
        <f t="shared" si="135"/>
        <v>0.5</v>
      </c>
      <c r="M568" s="410">
        <f t="shared" si="136"/>
        <v>11.639999999999999</v>
      </c>
      <c r="N568" s="410">
        <f t="shared" si="137"/>
        <v>11.679999999999998</v>
      </c>
      <c r="O568" s="411"/>
      <c r="P568" s="485">
        <f t="shared" ca="1" si="138"/>
        <v>0.58493055555556228</v>
      </c>
      <c r="Q568" s="484">
        <f t="shared" ca="1" si="131"/>
        <v>0.58510416666667342</v>
      </c>
      <c r="R568" s="486">
        <v>0.04</v>
      </c>
      <c r="S568" s="486"/>
      <c r="T568">
        <v>19</v>
      </c>
      <c r="U568" s="469" t="str">
        <f t="shared" si="129"/>
        <v>C15-R40</v>
      </c>
      <c r="V568">
        <v>15</v>
      </c>
      <c r="W568" s="470" t="s">
        <v>493</v>
      </c>
      <c r="X568" s="470" t="s">
        <v>494</v>
      </c>
      <c r="Y568">
        <v>40</v>
      </c>
      <c r="Z568" s="400">
        <v>552</v>
      </c>
      <c r="AA568" s="400"/>
    </row>
    <row r="569" spans="1:27" ht="12.6" customHeight="1">
      <c r="A569" s="403">
        <f t="shared" si="127"/>
        <v>553</v>
      </c>
      <c r="B569" s="513"/>
      <c r="C569" s="404" t="str">
        <f t="shared" si="130"/>
        <v>C15-R38</v>
      </c>
      <c r="D569" s="405">
        <v>0.58487268518519131</v>
      </c>
      <c r="E569" s="405">
        <v>0.58504629629630245</v>
      </c>
      <c r="F569" s="406">
        <f t="shared" si="140"/>
        <v>1.7</v>
      </c>
      <c r="G569" s="468">
        <f t="shared" si="140"/>
        <v>9.44</v>
      </c>
      <c r="H569" s="407">
        <f t="shared" si="140"/>
        <v>1.2</v>
      </c>
      <c r="I569" s="407">
        <f t="shared" si="133"/>
        <v>11.139999999999999</v>
      </c>
      <c r="J569" s="407">
        <f t="shared" si="128"/>
        <v>11.159999999999998</v>
      </c>
      <c r="K569" s="408">
        <f t="shared" si="134"/>
        <v>1.9999999999999574E-2</v>
      </c>
      <c r="L569" s="409">
        <f t="shared" si="135"/>
        <v>0.5</v>
      </c>
      <c r="M569" s="410">
        <f t="shared" si="136"/>
        <v>11.639999999999999</v>
      </c>
      <c r="N569" s="410">
        <f t="shared" si="137"/>
        <v>11.659999999999998</v>
      </c>
      <c r="O569" s="411"/>
      <c r="P569" s="485">
        <f t="shared" ca="1" si="138"/>
        <v>0.58535879629630305</v>
      </c>
      <c r="Q569" s="484">
        <f t="shared" ca="1" si="131"/>
        <v>0.58549768518519196</v>
      </c>
      <c r="R569" s="486">
        <v>0.02</v>
      </c>
      <c r="S569" s="486"/>
      <c r="T569">
        <v>20</v>
      </c>
      <c r="U569" s="469" t="str">
        <f t="shared" si="129"/>
        <v>C15-R38</v>
      </c>
      <c r="V569">
        <v>15</v>
      </c>
      <c r="W569" s="470" t="s">
        <v>493</v>
      </c>
      <c r="X569" s="470" t="s">
        <v>494</v>
      </c>
      <c r="Y569">
        <v>38</v>
      </c>
      <c r="Z569" s="400">
        <v>553</v>
      </c>
      <c r="AA569" s="400"/>
    </row>
    <row r="570" spans="1:27" ht="12.6" customHeight="1">
      <c r="A570" s="403">
        <f t="shared" si="127"/>
        <v>554</v>
      </c>
      <c r="B570" s="513"/>
      <c r="C570" s="404" t="str">
        <f t="shared" si="130"/>
        <v>C15-R36</v>
      </c>
      <c r="D570" s="405">
        <v>0.58532407407408027</v>
      </c>
      <c r="E570" s="405">
        <v>0.58549768518519141</v>
      </c>
      <c r="F570" s="406">
        <f t="shared" si="140"/>
        <v>1.7</v>
      </c>
      <c r="G570" s="468">
        <f t="shared" si="140"/>
        <v>9.44</v>
      </c>
      <c r="H570" s="407">
        <f t="shared" si="140"/>
        <v>1.2</v>
      </c>
      <c r="I570" s="407">
        <f t="shared" si="133"/>
        <v>11.139999999999999</v>
      </c>
      <c r="J570" s="407">
        <f t="shared" si="128"/>
        <v>11.19</v>
      </c>
      <c r="K570" s="408">
        <f t="shared" si="134"/>
        <v>5.0000000000000711E-2</v>
      </c>
      <c r="L570" s="409">
        <f t="shared" si="135"/>
        <v>0.5</v>
      </c>
      <c r="M570" s="410">
        <f t="shared" si="136"/>
        <v>11.639999999999999</v>
      </c>
      <c r="N570" s="410">
        <f t="shared" si="137"/>
        <v>11.69</v>
      </c>
      <c r="O570" s="411"/>
      <c r="P570" s="485">
        <f t="shared" ca="1" si="138"/>
        <v>0.58577546296296978</v>
      </c>
      <c r="Q570" s="484">
        <f t="shared" ca="1" si="131"/>
        <v>0.58593750000000677</v>
      </c>
      <c r="R570" s="486">
        <v>0.05</v>
      </c>
      <c r="S570" s="486"/>
      <c r="T570">
        <v>21</v>
      </c>
      <c r="U570" s="469" t="str">
        <f t="shared" si="129"/>
        <v>C15-R36</v>
      </c>
      <c r="V570">
        <v>15</v>
      </c>
      <c r="W570" s="470" t="s">
        <v>493</v>
      </c>
      <c r="X570" s="470" t="s">
        <v>494</v>
      </c>
      <c r="Y570">
        <v>36</v>
      </c>
      <c r="Z570" s="400">
        <v>554</v>
      </c>
      <c r="AA570" s="400"/>
    </row>
    <row r="571" spans="1:27" ht="12.6" customHeight="1">
      <c r="A571" s="403">
        <f t="shared" si="127"/>
        <v>555</v>
      </c>
      <c r="B571" s="513"/>
      <c r="C571" s="404" t="str">
        <f t="shared" si="130"/>
        <v>C15-R34</v>
      </c>
      <c r="D571" s="405">
        <v>0.58576388888889508</v>
      </c>
      <c r="E571" s="405">
        <v>0.58593750000000622</v>
      </c>
      <c r="F571" s="406">
        <f t="shared" si="140"/>
        <v>1.7</v>
      </c>
      <c r="G571" s="468">
        <f t="shared" si="140"/>
        <v>9.44</v>
      </c>
      <c r="H571" s="407">
        <f t="shared" si="140"/>
        <v>1.2</v>
      </c>
      <c r="I571" s="407">
        <f t="shared" si="133"/>
        <v>11.139999999999999</v>
      </c>
      <c r="J571" s="407">
        <f t="shared" si="128"/>
        <v>11.2</v>
      </c>
      <c r="K571" s="408">
        <f t="shared" si="134"/>
        <v>6.0000000000000497E-2</v>
      </c>
      <c r="L571" s="409">
        <f t="shared" si="135"/>
        <v>0.5</v>
      </c>
      <c r="M571" s="410">
        <f t="shared" si="136"/>
        <v>11.639999999999999</v>
      </c>
      <c r="N571" s="410">
        <f t="shared" si="137"/>
        <v>11.7</v>
      </c>
      <c r="O571" s="411"/>
      <c r="P571" s="485">
        <f t="shared" ca="1" si="138"/>
        <v>0.5861921296296364</v>
      </c>
      <c r="Q571" s="484">
        <f t="shared" ca="1" si="131"/>
        <v>0.58634259259259935</v>
      </c>
      <c r="R571" s="486">
        <v>0.06</v>
      </c>
      <c r="S571" s="486"/>
      <c r="T571">
        <v>22</v>
      </c>
      <c r="U571" s="469" t="str">
        <f t="shared" si="129"/>
        <v>C15-R34</v>
      </c>
      <c r="V571">
        <v>15</v>
      </c>
      <c r="W571" s="470" t="s">
        <v>493</v>
      </c>
      <c r="X571" s="470" t="s">
        <v>494</v>
      </c>
      <c r="Y571">
        <v>34</v>
      </c>
      <c r="Z571" s="400">
        <v>555</v>
      </c>
      <c r="AA571" s="400"/>
    </row>
    <row r="572" spans="1:27" ht="12.6" customHeight="1">
      <c r="A572" s="403">
        <f t="shared" si="127"/>
        <v>556</v>
      </c>
      <c r="B572" s="513"/>
      <c r="C572" s="404" t="str">
        <f t="shared" si="130"/>
        <v>C15-R32</v>
      </c>
      <c r="D572" s="405">
        <v>0.58619212962963585</v>
      </c>
      <c r="E572" s="405">
        <v>0.5863425925925988</v>
      </c>
      <c r="F572" s="406">
        <f t="shared" si="140"/>
        <v>1.7</v>
      </c>
      <c r="G572" s="468">
        <f t="shared" si="140"/>
        <v>9.44</v>
      </c>
      <c r="H572" s="407">
        <f t="shared" si="140"/>
        <v>1.2</v>
      </c>
      <c r="I572" s="407">
        <f t="shared" si="133"/>
        <v>11.139999999999999</v>
      </c>
      <c r="J572" s="407">
        <f t="shared" si="128"/>
        <v>11.249999999999998</v>
      </c>
      <c r="K572" s="408">
        <f t="shared" si="134"/>
        <v>0.10999999999999943</v>
      </c>
      <c r="L572" s="409">
        <f t="shared" si="135"/>
        <v>0.5</v>
      </c>
      <c r="M572" s="410">
        <f t="shared" si="136"/>
        <v>11.639999999999999</v>
      </c>
      <c r="N572" s="410">
        <f t="shared" si="137"/>
        <v>11.749999999999998</v>
      </c>
      <c r="O572" s="411"/>
      <c r="P572" s="485">
        <f t="shared" ca="1" si="138"/>
        <v>0.58663194444445121</v>
      </c>
      <c r="Q572" s="484">
        <f t="shared" ca="1" si="131"/>
        <v>0.58680555555556235</v>
      </c>
      <c r="R572" s="486">
        <v>0.11</v>
      </c>
      <c r="S572" s="486"/>
      <c r="T572">
        <v>23</v>
      </c>
      <c r="U572" s="469" t="str">
        <f t="shared" si="129"/>
        <v>C15-R32</v>
      </c>
      <c r="V572">
        <v>15</v>
      </c>
      <c r="W572" s="470" t="s">
        <v>493</v>
      </c>
      <c r="X572" s="470" t="s">
        <v>494</v>
      </c>
      <c r="Y572">
        <v>32</v>
      </c>
      <c r="Z572" s="400">
        <v>556</v>
      </c>
      <c r="AA572" s="400"/>
    </row>
    <row r="573" spans="1:27" ht="12.6" customHeight="1">
      <c r="A573" s="403">
        <f t="shared" si="127"/>
        <v>557</v>
      </c>
      <c r="B573" s="513"/>
      <c r="C573" s="404" t="str">
        <f t="shared" si="130"/>
        <v>C15-R30</v>
      </c>
      <c r="D573" s="405">
        <v>0.58662037037037662</v>
      </c>
      <c r="E573" s="405">
        <v>0.58678240740741361</v>
      </c>
      <c r="F573" s="406">
        <f t="shared" si="140"/>
        <v>1.7</v>
      </c>
      <c r="G573" s="468">
        <f t="shared" si="140"/>
        <v>9.44</v>
      </c>
      <c r="H573" s="407">
        <f t="shared" si="140"/>
        <v>1.2</v>
      </c>
      <c r="I573" s="407">
        <f t="shared" si="133"/>
        <v>11.139999999999999</v>
      </c>
      <c r="J573" s="407">
        <f t="shared" si="128"/>
        <v>11.19</v>
      </c>
      <c r="K573" s="408">
        <f t="shared" si="134"/>
        <v>5.0000000000000711E-2</v>
      </c>
      <c r="L573" s="409">
        <f t="shared" si="135"/>
        <v>0.5</v>
      </c>
      <c r="M573" s="410">
        <f t="shared" si="136"/>
        <v>11.639999999999999</v>
      </c>
      <c r="N573" s="410">
        <f t="shared" si="137"/>
        <v>11.69</v>
      </c>
      <c r="O573" s="411"/>
      <c r="P573" s="485">
        <f t="shared" ca="1" si="138"/>
        <v>0.58708333333334017</v>
      </c>
      <c r="Q573" s="484">
        <f t="shared" ca="1" si="131"/>
        <v>0.58723379629630312</v>
      </c>
      <c r="R573" s="486">
        <v>0.05</v>
      </c>
      <c r="S573" s="486"/>
      <c r="T573">
        <v>24</v>
      </c>
      <c r="U573" s="469" t="str">
        <f t="shared" si="129"/>
        <v>C15-R30</v>
      </c>
      <c r="V573">
        <v>15</v>
      </c>
      <c r="W573" s="470" t="s">
        <v>493</v>
      </c>
      <c r="X573" s="470" t="s">
        <v>494</v>
      </c>
      <c r="Y573">
        <v>30</v>
      </c>
      <c r="Z573" s="400">
        <v>557</v>
      </c>
      <c r="AA573" s="400"/>
    </row>
    <row r="574" spans="1:27" ht="12.6" customHeight="1">
      <c r="A574" s="403">
        <f t="shared" si="127"/>
        <v>558</v>
      </c>
      <c r="B574" s="513"/>
      <c r="C574" s="404" t="str">
        <f t="shared" si="130"/>
        <v>C15-R28</v>
      </c>
      <c r="D574" s="405">
        <v>0.58703703703704324</v>
      </c>
      <c r="E574" s="405">
        <v>0.58717592592593215</v>
      </c>
      <c r="F574" s="406">
        <f t="shared" si="140"/>
        <v>1.7</v>
      </c>
      <c r="G574" s="468">
        <f t="shared" si="140"/>
        <v>9.44</v>
      </c>
      <c r="H574" s="407">
        <f t="shared" si="140"/>
        <v>1.2</v>
      </c>
      <c r="I574" s="407">
        <f t="shared" si="133"/>
        <v>11.139999999999999</v>
      </c>
      <c r="J574" s="407">
        <f t="shared" si="128"/>
        <v>11.239999999999998</v>
      </c>
      <c r="K574" s="408">
        <f t="shared" si="134"/>
        <v>9.9999999999999645E-2</v>
      </c>
      <c r="L574" s="409">
        <f t="shared" si="135"/>
        <v>0.5</v>
      </c>
      <c r="M574" s="410">
        <f t="shared" si="136"/>
        <v>11.639999999999999</v>
      </c>
      <c r="N574" s="410">
        <f t="shared" si="137"/>
        <v>11.739999999999998</v>
      </c>
      <c r="O574" s="411"/>
      <c r="P574" s="485">
        <f t="shared" ca="1" si="138"/>
        <v>0.58752314814815498</v>
      </c>
      <c r="Q574" s="484">
        <f t="shared" ca="1" si="131"/>
        <v>0.58768518518519197</v>
      </c>
      <c r="R574" s="486">
        <v>0.1</v>
      </c>
      <c r="S574" s="486"/>
      <c r="T574">
        <v>25</v>
      </c>
      <c r="U574" s="469" t="str">
        <f t="shared" si="129"/>
        <v>C15-R28</v>
      </c>
      <c r="V574">
        <v>15</v>
      </c>
      <c r="W574" s="470" t="s">
        <v>493</v>
      </c>
      <c r="X574" s="470" t="s">
        <v>494</v>
      </c>
      <c r="Y574">
        <v>28</v>
      </c>
      <c r="Z574" s="400">
        <v>558</v>
      </c>
      <c r="AA574" s="400"/>
    </row>
    <row r="575" spans="1:27" ht="12.6" customHeight="1">
      <c r="A575" s="403">
        <f t="shared" si="127"/>
        <v>559</v>
      </c>
      <c r="B575" s="513"/>
      <c r="C575" s="404" t="str">
        <f t="shared" si="130"/>
        <v>C15-R26</v>
      </c>
      <c r="D575" s="405">
        <v>0.58741898148148775</v>
      </c>
      <c r="E575" s="405">
        <v>0.58755787037037666</v>
      </c>
      <c r="F575" s="406">
        <f t="shared" si="140"/>
        <v>1.7</v>
      </c>
      <c r="G575" s="468">
        <f t="shared" si="140"/>
        <v>9.44</v>
      </c>
      <c r="H575" s="407">
        <f t="shared" si="140"/>
        <v>1.2</v>
      </c>
      <c r="I575" s="407">
        <f t="shared" si="133"/>
        <v>11.139999999999999</v>
      </c>
      <c r="J575" s="407">
        <f t="shared" si="128"/>
        <v>11.179999999999998</v>
      </c>
      <c r="K575" s="408">
        <f t="shared" si="134"/>
        <v>3.9999999999999147E-2</v>
      </c>
      <c r="L575" s="409">
        <f t="shared" si="135"/>
        <v>0.5</v>
      </c>
      <c r="M575" s="410">
        <f t="shared" si="136"/>
        <v>11.639999999999999</v>
      </c>
      <c r="N575" s="410">
        <f t="shared" si="137"/>
        <v>11.679999999999998</v>
      </c>
      <c r="O575" s="411"/>
      <c r="P575" s="485">
        <f t="shared" ca="1" si="138"/>
        <v>0.5879398148148216</v>
      </c>
      <c r="Q575" s="484">
        <f t="shared" ca="1" si="131"/>
        <v>0.58809027777778455</v>
      </c>
      <c r="R575" s="486">
        <v>0.04</v>
      </c>
      <c r="S575" s="486"/>
      <c r="T575">
        <v>26</v>
      </c>
      <c r="U575" s="469" t="str">
        <f t="shared" si="129"/>
        <v>C15-R26</v>
      </c>
      <c r="V575">
        <v>15</v>
      </c>
      <c r="W575" s="470" t="s">
        <v>493</v>
      </c>
      <c r="X575" s="470" t="s">
        <v>494</v>
      </c>
      <c r="Y575">
        <v>26</v>
      </c>
      <c r="Z575" s="400">
        <v>559</v>
      </c>
      <c r="AA575" s="400"/>
    </row>
    <row r="576" spans="1:27" ht="12.6" customHeight="1">
      <c r="A576" s="403">
        <f t="shared" si="127"/>
        <v>560</v>
      </c>
      <c r="B576" s="513"/>
      <c r="C576" s="404" t="str">
        <f t="shared" si="130"/>
        <v>C15-R24</v>
      </c>
      <c r="D576" s="405">
        <v>0.58783564814815448</v>
      </c>
      <c r="E576" s="405">
        <v>0.58800925925926562</v>
      </c>
      <c r="F576" s="406">
        <f t="shared" si="140"/>
        <v>1.7</v>
      </c>
      <c r="G576" s="468">
        <f t="shared" si="140"/>
        <v>9.44</v>
      </c>
      <c r="H576" s="407">
        <f t="shared" si="140"/>
        <v>1.2</v>
      </c>
      <c r="I576" s="407">
        <f t="shared" si="133"/>
        <v>11.139999999999999</v>
      </c>
      <c r="J576" s="407">
        <f t="shared" si="128"/>
        <v>11.169999999999998</v>
      </c>
      <c r="K576" s="408">
        <f t="shared" si="134"/>
        <v>2.9999999999999361E-2</v>
      </c>
      <c r="L576" s="409">
        <f t="shared" si="135"/>
        <v>0.5</v>
      </c>
      <c r="M576" s="410">
        <f t="shared" si="136"/>
        <v>11.639999999999999</v>
      </c>
      <c r="N576" s="410">
        <f t="shared" si="137"/>
        <v>11.669999999999998</v>
      </c>
      <c r="O576" s="411"/>
      <c r="P576" s="485">
        <f t="shared" ca="1" si="138"/>
        <v>0.58834490740741419</v>
      </c>
      <c r="Q576" s="484">
        <f t="shared" ca="1" si="131"/>
        <v>0.5884837962963031</v>
      </c>
      <c r="R576" s="486">
        <v>0.03</v>
      </c>
      <c r="S576" s="486"/>
      <c r="T576">
        <v>1</v>
      </c>
      <c r="U576" s="469" t="str">
        <f t="shared" si="129"/>
        <v>C15-R24</v>
      </c>
      <c r="V576">
        <v>15</v>
      </c>
      <c r="W576" s="470" t="s">
        <v>493</v>
      </c>
      <c r="X576" s="470" t="s">
        <v>494</v>
      </c>
      <c r="Y576">
        <v>24</v>
      </c>
      <c r="Z576" s="400">
        <v>560</v>
      </c>
      <c r="AA576" s="400"/>
    </row>
    <row r="577" spans="1:27" ht="12.6" customHeight="1">
      <c r="A577" s="403">
        <f t="shared" si="127"/>
        <v>561</v>
      </c>
      <c r="B577" s="513"/>
      <c r="C577" s="404" t="str">
        <f t="shared" si="130"/>
        <v>C15-R22</v>
      </c>
      <c r="D577" s="405">
        <v>0.58828703703704344</v>
      </c>
      <c r="E577" s="405">
        <v>0.58842592592593235</v>
      </c>
      <c r="F577" s="406">
        <f t="shared" si="140"/>
        <v>1.7</v>
      </c>
      <c r="G577" s="468">
        <f t="shared" si="140"/>
        <v>9.44</v>
      </c>
      <c r="H577" s="407">
        <f t="shared" si="140"/>
        <v>1.2</v>
      </c>
      <c r="I577" s="407">
        <f t="shared" si="133"/>
        <v>11.139999999999999</v>
      </c>
      <c r="J577" s="407">
        <f t="shared" si="128"/>
        <v>11.209999999999999</v>
      </c>
      <c r="K577" s="408">
        <f t="shared" si="134"/>
        <v>7.0000000000000284E-2</v>
      </c>
      <c r="L577" s="409">
        <f t="shared" si="135"/>
        <v>0.5</v>
      </c>
      <c r="M577" s="410">
        <f t="shared" si="136"/>
        <v>11.639999999999999</v>
      </c>
      <c r="N577" s="410">
        <f t="shared" si="137"/>
        <v>11.709999999999999</v>
      </c>
      <c r="O577" s="411"/>
      <c r="P577" s="485">
        <f t="shared" ca="1" si="138"/>
        <v>0.58872685185185869</v>
      </c>
      <c r="Q577" s="484">
        <f t="shared" ca="1" si="131"/>
        <v>0.5888657407407476</v>
      </c>
      <c r="R577" s="486">
        <v>7.0000000000000007E-2</v>
      </c>
      <c r="S577" s="486"/>
      <c r="T577">
        <v>2</v>
      </c>
      <c r="U577" s="469" t="str">
        <f t="shared" si="129"/>
        <v>C15-R22</v>
      </c>
      <c r="V577">
        <v>15</v>
      </c>
      <c r="W577" s="470" t="s">
        <v>493</v>
      </c>
      <c r="X577" s="470" t="s">
        <v>494</v>
      </c>
      <c r="Y577">
        <v>22</v>
      </c>
      <c r="Z577" s="400">
        <v>561</v>
      </c>
      <c r="AA577" s="400"/>
    </row>
    <row r="578" spans="1:27" ht="12.6" customHeight="1">
      <c r="A578" s="403">
        <f t="shared" si="127"/>
        <v>562</v>
      </c>
      <c r="B578" s="513"/>
      <c r="C578" s="404" t="str">
        <f t="shared" si="130"/>
        <v>C15-R20</v>
      </c>
      <c r="D578" s="405">
        <v>0.58865740740741379</v>
      </c>
      <c r="E578" s="405">
        <v>0.5887962962963027</v>
      </c>
      <c r="F578" s="406">
        <f t="shared" si="140"/>
        <v>1.7</v>
      </c>
      <c r="G578" s="468">
        <f t="shared" si="140"/>
        <v>9.44</v>
      </c>
      <c r="H578" s="407">
        <f t="shared" si="140"/>
        <v>1.2</v>
      </c>
      <c r="I578" s="407">
        <f t="shared" si="133"/>
        <v>11.139999999999999</v>
      </c>
      <c r="J578" s="407">
        <f t="shared" si="128"/>
        <v>11.209999999999999</v>
      </c>
      <c r="K578" s="408">
        <f t="shared" si="134"/>
        <v>7.0000000000000284E-2</v>
      </c>
      <c r="L578" s="409">
        <f t="shared" si="135"/>
        <v>0.5</v>
      </c>
      <c r="M578" s="410">
        <f t="shared" si="136"/>
        <v>11.639999999999999</v>
      </c>
      <c r="N578" s="410">
        <f t="shared" si="137"/>
        <v>11.709999999999999</v>
      </c>
      <c r="O578" s="411"/>
      <c r="P578" s="485">
        <f t="shared" ca="1" si="138"/>
        <v>0.58914351851852542</v>
      </c>
      <c r="Q578" s="484">
        <f t="shared" ca="1" si="131"/>
        <v>0.58931712962963656</v>
      </c>
      <c r="R578" s="486">
        <v>7.0000000000000007E-2</v>
      </c>
      <c r="S578" s="486"/>
      <c r="T578">
        <v>3</v>
      </c>
      <c r="U578" s="469" t="str">
        <f t="shared" si="129"/>
        <v>C15-R20</v>
      </c>
      <c r="V578">
        <v>15</v>
      </c>
      <c r="W578" s="470" t="s">
        <v>493</v>
      </c>
      <c r="X578" s="470" t="s">
        <v>494</v>
      </c>
      <c r="Y578">
        <v>20</v>
      </c>
      <c r="Z578" s="400">
        <v>562</v>
      </c>
      <c r="AA578" s="400"/>
    </row>
    <row r="579" spans="1:27" ht="12.6" customHeight="1">
      <c r="A579" s="403">
        <f t="shared" si="127"/>
        <v>563</v>
      </c>
      <c r="B579" s="513"/>
      <c r="C579" s="404" t="str">
        <f t="shared" si="130"/>
        <v>C15-R18</v>
      </c>
      <c r="D579" s="405">
        <v>0.58905092592593233</v>
      </c>
      <c r="E579" s="405">
        <v>0.58921296296296932</v>
      </c>
      <c r="F579" s="406">
        <f t="shared" ref="F579:H594" si="141">F578</f>
        <v>1.7</v>
      </c>
      <c r="G579" s="468">
        <f t="shared" si="141"/>
        <v>9.44</v>
      </c>
      <c r="H579" s="407">
        <f t="shared" si="141"/>
        <v>1.2</v>
      </c>
      <c r="I579" s="407">
        <f t="shared" si="133"/>
        <v>11.139999999999999</v>
      </c>
      <c r="J579" s="407">
        <f t="shared" si="128"/>
        <v>11.239999999999998</v>
      </c>
      <c r="K579" s="408">
        <f t="shared" si="134"/>
        <v>9.9999999999999645E-2</v>
      </c>
      <c r="L579" s="409">
        <f t="shared" si="135"/>
        <v>0.5</v>
      </c>
      <c r="M579" s="410">
        <f t="shared" si="136"/>
        <v>11.639999999999999</v>
      </c>
      <c r="N579" s="410">
        <f t="shared" si="137"/>
        <v>11.739999999999998</v>
      </c>
      <c r="O579" s="411"/>
      <c r="P579" s="485">
        <f t="shared" ca="1" si="138"/>
        <v>0.58960648148148842</v>
      </c>
      <c r="Q579" s="484">
        <f t="shared" ca="1" si="131"/>
        <v>0.58976851851852541</v>
      </c>
      <c r="R579" s="486">
        <v>0.1</v>
      </c>
      <c r="S579" s="486"/>
      <c r="T579">
        <v>4</v>
      </c>
      <c r="U579" s="469" t="str">
        <f t="shared" si="129"/>
        <v>C15-R18</v>
      </c>
      <c r="V579">
        <v>15</v>
      </c>
      <c r="W579" s="470" t="s">
        <v>493</v>
      </c>
      <c r="X579" s="470" t="s">
        <v>494</v>
      </c>
      <c r="Y579">
        <v>18</v>
      </c>
      <c r="Z579" s="400">
        <v>563</v>
      </c>
      <c r="AA579" s="400"/>
    </row>
    <row r="580" spans="1:27" ht="12.6" customHeight="1">
      <c r="A580" s="403">
        <f t="shared" si="127"/>
        <v>564</v>
      </c>
      <c r="B580" s="513"/>
      <c r="C580" s="404" t="str">
        <f t="shared" si="130"/>
        <v>C15-R16</v>
      </c>
      <c r="D580" s="405">
        <v>0.58945601851852492</v>
      </c>
      <c r="E580" s="405">
        <v>0.58962962962963605</v>
      </c>
      <c r="F580" s="406">
        <f t="shared" si="141"/>
        <v>1.7</v>
      </c>
      <c r="G580" s="468">
        <f t="shared" si="141"/>
        <v>9.44</v>
      </c>
      <c r="H580" s="407">
        <f t="shared" si="141"/>
        <v>1.2</v>
      </c>
      <c r="I580" s="407">
        <f t="shared" si="133"/>
        <v>11.139999999999999</v>
      </c>
      <c r="J580" s="407">
        <f t="shared" si="128"/>
        <v>11.2</v>
      </c>
      <c r="K580" s="408">
        <f t="shared" si="134"/>
        <v>6.0000000000000497E-2</v>
      </c>
      <c r="L580" s="409">
        <f t="shared" si="135"/>
        <v>0.5</v>
      </c>
      <c r="M580" s="410">
        <f t="shared" si="136"/>
        <v>11.639999999999999</v>
      </c>
      <c r="N580" s="410">
        <f t="shared" si="137"/>
        <v>11.7</v>
      </c>
      <c r="O580" s="411"/>
      <c r="P580" s="485">
        <f t="shared" ca="1" si="138"/>
        <v>0.59000000000000685</v>
      </c>
      <c r="Q580" s="484">
        <f t="shared" ca="1" si="131"/>
        <v>0.59016203703704384</v>
      </c>
      <c r="R580" s="486">
        <v>0.06</v>
      </c>
      <c r="S580" s="486"/>
      <c r="T580">
        <v>5</v>
      </c>
      <c r="U580" s="469" t="str">
        <f t="shared" si="129"/>
        <v>C15-R16</v>
      </c>
      <c r="V580">
        <v>15</v>
      </c>
      <c r="W580" s="470" t="s">
        <v>493</v>
      </c>
      <c r="X580" s="470" t="s">
        <v>494</v>
      </c>
      <c r="Y580">
        <v>16</v>
      </c>
      <c r="Z580" s="400">
        <v>564</v>
      </c>
      <c r="AA580" s="400"/>
    </row>
    <row r="581" spans="1:27" ht="12.6" customHeight="1">
      <c r="A581" s="403">
        <f t="shared" ref="A581:A644" si="142">A580+1</f>
        <v>565</v>
      </c>
      <c r="B581" s="513"/>
      <c r="C581" s="404" t="str">
        <f t="shared" si="130"/>
        <v>C15-R14</v>
      </c>
      <c r="D581" s="405">
        <v>0.58991898148148791</v>
      </c>
      <c r="E581" s="405">
        <v>0.59006944444445086</v>
      </c>
      <c r="F581" s="406">
        <f t="shared" si="141"/>
        <v>1.7</v>
      </c>
      <c r="G581" s="468">
        <f t="shared" si="141"/>
        <v>9.44</v>
      </c>
      <c r="H581" s="407">
        <f t="shared" si="141"/>
        <v>1.2</v>
      </c>
      <c r="I581" s="407">
        <f t="shared" si="133"/>
        <v>11.139999999999999</v>
      </c>
      <c r="J581" s="407">
        <f t="shared" si="128"/>
        <v>11.19</v>
      </c>
      <c r="K581" s="408">
        <f t="shared" si="134"/>
        <v>5.0000000000000711E-2</v>
      </c>
      <c r="L581" s="409">
        <f t="shared" si="135"/>
        <v>0.5</v>
      </c>
      <c r="M581" s="410">
        <f t="shared" si="136"/>
        <v>11.639999999999999</v>
      </c>
      <c r="N581" s="410">
        <f t="shared" si="137"/>
        <v>11.69</v>
      </c>
      <c r="O581" s="411"/>
      <c r="P581" s="485">
        <f t="shared" ca="1" si="138"/>
        <v>0.59042824074074751</v>
      </c>
      <c r="Q581" s="484">
        <f t="shared" ca="1" si="131"/>
        <v>0.5905902777777845</v>
      </c>
      <c r="R581" s="486">
        <v>0.05</v>
      </c>
      <c r="S581" s="486"/>
      <c r="T581">
        <v>6</v>
      </c>
      <c r="U581" s="469" t="str">
        <f t="shared" si="129"/>
        <v>C15-R14</v>
      </c>
      <c r="V581">
        <v>15</v>
      </c>
      <c r="W581" s="470" t="s">
        <v>493</v>
      </c>
      <c r="X581" s="470" t="s">
        <v>494</v>
      </c>
      <c r="Y581">
        <v>14</v>
      </c>
      <c r="Z581" s="400">
        <v>565</v>
      </c>
      <c r="AA581" s="400"/>
    </row>
    <row r="582" spans="1:27" ht="12.6" customHeight="1">
      <c r="A582" s="403">
        <f t="shared" si="142"/>
        <v>566</v>
      </c>
      <c r="B582" s="513"/>
      <c r="C582" s="404" t="str">
        <f t="shared" si="130"/>
        <v>C15-R12</v>
      </c>
      <c r="D582" s="405">
        <v>0.59033564814815453</v>
      </c>
      <c r="E582" s="405">
        <v>0.59047453703704345</v>
      </c>
      <c r="F582" s="406">
        <f t="shared" si="141"/>
        <v>1.7</v>
      </c>
      <c r="G582" s="468">
        <f t="shared" si="141"/>
        <v>9.44</v>
      </c>
      <c r="H582" s="407">
        <f t="shared" si="141"/>
        <v>1.2</v>
      </c>
      <c r="I582" s="407">
        <f t="shared" si="133"/>
        <v>11.139999999999999</v>
      </c>
      <c r="J582" s="407">
        <f t="shared" ref="J582:J645" si="143">I582+R582</f>
        <v>11.169999999999998</v>
      </c>
      <c r="K582" s="408">
        <f t="shared" si="134"/>
        <v>2.9999999999999361E-2</v>
      </c>
      <c r="L582" s="409">
        <f t="shared" si="135"/>
        <v>0.5</v>
      </c>
      <c r="M582" s="410">
        <f t="shared" si="136"/>
        <v>11.639999999999999</v>
      </c>
      <c r="N582" s="410">
        <f t="shared" si="137"/>
        <v>11.669999999999998</v>
      </c>
      <c r="O582" s="411"/>
      <c r="P582" s="485">
        <f t="shared" ca="1" si="138"/>
        <v>0.59083333333334009</v>
      </c>
      <c r="Q582" s="484">
        <f t="shared" ca="1" si="131"/>
        <v>0.59098379629630304</v>
      </c>
      <c r="R582" s="486">
        <v>0.03</v>
      </c>
      <c r="S582" s="486"/>
      <c r="T582">
        <v>7</v>
      </c>
      <c r="U582" s="469" t="str">
        <f t="shared" si="129"/>
        <v>C15-R12</v>
      </c>
      <c r="V582">
        <v>15</v>
      </c>
      <c r="W582" s="470" t="s">
        <v>493</v>
      </c>
      <c r="X582" s="470" t="s">
        <v>494</v>
      </c>
      <c r="Y582">
        <v>12</v>
      </c>
      <c r="Z582" s="400">
        <v>566</v>
      </c>
      <c r="AA582" s="400"/>
    </row>
    <row r="583" spans="1:27" ht="12.6" customHeight="1">
      <c r="A583" s="403">
        <f t="shared" si="142"/>
        <v>567</v>
      </c>
      <c r="B583" s="513"/>
      <c r="C583" s="404" t="str">
        <f t="shared" si="130"/>
        <v>C15-R10</v>
      </c>
      <c r="D583" s="405">
        <v>0.59071759259259904</v>
      </c>
      <c r="E583" s="405">
        <v>0.59089120370371018</v>
      </c>
      <c r="F583" s="406">
        <f t="shared" si="141"/>
        <v>1.7</v>
      </c>
      <c r="G583" s="468">
        <f t="shared" si="141"/>
        <v>9.44</v>
      </c>
      <c r="H583" s="407">
        <f t="shared" si="141"/>
        <v>1.2</v>
      </c>
      <c r="I583" s="407">
        <f t="shared" si="133"/>
        <v>11.139999999999999</v>
      </c>
      <c r="J583" s="407">
        <f t="shared" si="143"/>
        <v>11.169999999999998</v>
      </c>
      <c r="K583" s="408">
        <f t="shared" si="134"/>
        <v>2.9999999999999361E-2</v>
      </c>
      <c r="L583" s="409">
        <f t="shared" si="135"/>
        <v>0.5</v>
      </c>
      <c r="M583" s="410">
        <f t="shared" si="136"/>
        <v>11.639999999999999</v>
      </c>
      <c r="N583" s="410">
        <f t="shared" si="137"/>
        <v>11.669999999999998</v>
      </c>
      <c r="O583" s="411"/>
      <c r="P583" s="485">
        <f t="shared" ca="1" si="138"/>
        <v>0.5912731481481549</v>
      </c>
      <c r="Q583" s="484">
        <f t="shared" ca="1" si="131"/>
        <v>0.59144675925926604</v>
      </c>
      <c r="R583" s="486">
        <v>0.03</v>
      </c>
      <c r="S583" s="486"/>
      <c r="T583">
        <v>8</v>
      </c>
      <c r="U583" s="469" t="str">
        <f t="shared" si="129"/>
        <v>C15-R10</v>
      </c>
      <c r="V583">
        <v>15</v>
      </c>
      <c r="W583" s="470" t="s">
        <v>493</v>
      </c>
      <c r="X583" s="470" t="s">
        <v>494</v>
      </c>
      <c r="Y583">
        <v>10</v>
      </c>
      <c r="Z583" s="400">
        <v>567</v>
      </c>
      <c r="AA583" s="400"/>
    </row>
    <row r="584" spans="1:27" ht="12.6" customHeight="1">
      <c r="A584" s="403">
        <f t="shared" si="142"/>
        <v>568</v>
      </c>
      <c r="B584" s="513"/>
      <c r="C584" s="404" t="str">
        <f t="shared" si="130"/>
        <v>C15-R8</v>
      </c>
      <c r="D584" s="405">
        <v>0.59114583333333981</v>
      </c>
      <c r="E584" s="405">
        <v>0.59129629629630276</v>
      </c>
      <c r="F584" s="406">
        <f t="shared" si="141"/>
        <v>1.7</v>
      </c>
      <c r="G584" s="468">
        <f t="shared" si="141"/>
        <v>9.44</v>
      </c>
      <c r="H584" s="407">
        <f t="shared" si="141"/>
        <v>1.2</v>
      </c>
      <c r="I584" s="407">
        <f t="shared" si="133"/>
        <v>11.139999999999999</v>
      </c>
      <c r="J584" s="407">
        <f t="shared" si="143"/>
        <v>11.209999999999999</v>
      </c>
      <c r="K584" s="408">
        <f t="shared" si="134"/>
        <v>7.0000000000000284E-2</v>
      </c>
      <c r="L584" s="409">
        <f t="shared" si="135"/>
        <v>0.5</v>
      </c>
      <c r="M584" s="410">
        <f t="shared" si="136"/>
        <v>11.639999999999999</v>
      </c>
      <c r="N584" s="410">
        <f t="shared" si="137"/>
        <v>11.709999999999999</v>
      </c>
      <c r="O584" s="411"/>
      <c r="P584" s="485">
        <f t="shared" ca="1" si="138"/>
        <v>0.59171296296296971</v>
      </c>
      <c r="Q584" s="484">
        <f t="shared" ca="1" si="131"/>
        <v>0.59188657407408085</v>
      </c>
      <c r="R584" s="486">
        <v>7.0000000000000007E-2</v>
      </c>
      <c r="S584" s="486"/>
      <c r="T584">
        <v>9</v>
      </c>
      <c r="U584" s="469" t="str">
        <f t="shared" si="129"/>
        <v>C15-R8</v>
      </c>
      <c r="V584">
        <v>15</v>
      </c>
      <c r="W584" s="470" t="s">
        <v>493</v>
      </c>
      <c r="X584" s="470" t="s">
        <v>494</v>
      </c>
      <c r="Y584">
        <v>8</v>
      </c>
      <c r="Z584" s="400">
        <v>568</v>
      </c>
      <c r="AA584" s="400"/>
    </row>
    <row r="585" spans="1:27" ht="12.6" customHeight="1">
      <c r="A585" s="403">
        <f t="shared" si="142"/>
        <v>569</v>
      </c>
      <c r="B585" s="513"/>
      <c r="C585" s="404" t="str">
        <f t="shared" si="130"/>
        <v>C15-R6</v>
      </c>
      <c r="D585" s="405">
        <v>0.59156250000000643</v>
      </c>
      <c r="E585" s="405">
        <v>0.59171296296296938</v>
      </c>
      <c r="F585" s="406">
        <f t="shared" si="141"/>
        <v>1.7</v>
      </c>
      <c r="G585" s="468">
        <f t="shared" si="141"/>
        <v>9.44</v>
      </c>
      <c r="H585" s="407">
        <f t="shared" si="141"/>
        <v>1.2</v>
      </c>
      <c r="I585" s="407">
        <f t="shared" si="133"/>
        <v>11.139999999999999</v>
      </c>
      <c r="J585" s="407">
        <f t="shared" si="143"/>
        <v>11.2</v>
      </c>
      <c r="K585" s="408">
        <f t="shared" si="134"/>
        <v>6.0000000000000497E-2</v>
      </c>
      <c r="L585" s="409">
        <f t="shared" si="135"/>
        <v>0.5</v>
      </c>
      <c r="M585" s="410">
        <f t="shared" si="136"/>
        <v>11.639999999999999</v>
      </c>
      <c r="N585" s="410">
        <f t="shared" si="137"/>
        <v>11.7</v>
      </c>
      <c r="O585" s="411"/>
      <c r="P585" s="485">
        <f t="shared" ca="1" si="138"/>
        <v>0.59217592592593271</v>
      </c>
      <c r="Q585" s="484">
        <f t="shared" ca="1" si="131"/>
        <v>0.5923379629629697</v>
      </c>
      <c r="R585" s="486">
        <v>0.06</v>
      </c>
      <c r="S585" s="486"/>
      <c r="T585">
        <v>10</v>
      </c>
      <c r="U585" s="469" t="str">
        <f t="shared" si="129"/>
        <v>C15-R6</v>
      </c>
      <c r="V585">
        <v>15</v>
      </c>
      <c r="W585" s="470" t="s">
        <v>493</v>
      </c>
      <c r="X585" s="470" t="s">
        <v>494</v>
      </c>
      <c r="Y585">
        <v>6</v>
      </c>
      <c r="Z585" s="400">
        <v>569</v>
      </c>
      <c r="AA585" s="400"/>
    </row>
    <row r="586" spans="1:27" ht="12.6" customHeight="1">
      <c r="A586" s="403">
        <f t="shared" si="142"/>
        <v>570</v>
      </c>
      <c r="B586" s="513"/>
      <c r="C586" s="404" t="str">
        <f t="shared" si="130"/>
        <v>C15-R4</v>
      </c>
      <c r="D586" s="405">
        <v>0.59200231481482124</v>
      </c>
      <c r="E586" s="405">
        <v>0.59217592592593238</v>
      </c>
      <c r="F586" s="406">
        <f t="shared" si="141"/>
        <v>1.7</v>
      </c>
      <c r="G586" s="468">
        <f t="shared" si="141"/>
        <v>9.44</v>
      </c>
      <c r="H586" s="407">
        <f t="shared" si="141"/>
        <v>1.2</v>
      </c>
      <c r="I586" s="407">
        <f t="shared" si="133"/>
        <v>11.139999999999999</v>
      </c>
      <c r="J586" s="407">
        <f t="shared" si="143"/>
        <v>11.159999999999998</v>
      </c>
      <c r="K586" s="408">
        <f t="shared" si="134"/>
        <v>1.9999999999999574E-2</v>
      </c>
      <c r="L586" s="409">
        <f t="shared" si="135"/>
        <v>0.5</v>
      </c>
      <c r="M586" s="410">
        <f t="shared" si="136"/>
        <v>11.639999999999999</v>
      </c>
      <c r="N586" s="410">
        <f t="shared" si="137"/>
        <v>11.659999999999998</v>
      </c>
      <c r="O586" s="411"/>
      <c r="P586" s="485">
        <f t="shared" ca="1" si="138"/>
        <v>0.59256944444445114</v>
      </c>
      <c r="Q586" s="484">
        <f t="shared" ca="1" si="131"/>
        <v>0.59273148148148813</v>
      </c>
      <c r="R586" s="486">
        <v>0.02</v>
      </c>
      <c r="S586" s="486"/>
      <c r="T586">
        <v>11</v>
      </c>
      <c r="U586" s="469" t="str">
        <f t="shared" si="129"/>
        <v>C15-R4</v>
      </c>
      <c r="V586">
        <v>15</v>
      </c>
      <c r="W586" s="470" t="s">
        <v>493</v>
      </c>
      <c r="X586" s="470" t="s">
        <v>494</v>
      </c>
      <c r="Y586">
        <v>4</v>
      </c>
      <c r="Z586" s="400">
        <v>570</v>
      </c>
      <c r="AA586" s="400"/>
    </row>
    <row r="587" spans="1:27" ht="12.6" customHeight="1">
      <c r="A587" s="403">
        <f t="shared" si="142"/>
        <v>571</v>
      </c>
      <c r="B587" s="513"/>
      <c r="C587" s="404" t="str">
        <f t="shared" si="130"/>
        <v>C15-R2</v>
      </c>
      <c r="D587" s="405">
        <v>0.59240740740741382</v>
      </c>
      <c r="E587" s="405">
        <v>0.59258101851852496</v>
      </c>
      <c r="F587" s="406">
        <f t="shared" si="141"/>
        <v>1.7</v>
      </c>
      <c r="G587" s="468">
        <f t="shared" si="141"/>
        <v>9.44</v>
      </c>
      <c r="H587" s="407">
        <f t="shared" si="141"/>
        <v>1.2</v>
      </c>
      <c r="I587" s="407">
        <f t="shared" si="133"/>
        <v>11.139999999999999</v>
      </c>
      <c r="J587" s="407">
        <f t="shared" si="143"/>
        <v>11.179999999999998</v>
      </c>
      <c r="K587" s="408">
        <f t="shared" si="134"/>
        <v>3.9999999999999147E-2</v>
      </c>
      <c r="L587" s="409">
        <f t="shared" si="135"/>
        <v>0.5</v>
      </c>
      <c r="M587" s="410">
        <f t="shared" si="136"/>
        <v>11.639999999999999</v>
      </c>
      <c r="N587" s="410">
        <f t="shared" si="137"/>
        <v>11.679999999999998</v>
      </c>
      <c r="O587" s="411"/>
      <c r="P587" s="485">
        <f t="shared" ca="1" si="138"/>
        <v>0.59302083333333999</v>
      </c>
      <c r="Q587" s="484">
        <f t="shared" ca="1" si="131"/>
        <v>0.59318287037037698</v>
      </c>
      <c r="R587" s="486">
        <v>0.04</v>
      </c>
      <c r="S587" s="486"/>
      <c r="T587">
        <v>12</v>
      </c>
      <c r="U587" s="469" t="str">
        <f t="shared" si="129"/>
        <v>C15-R2</v>
      </c>
      <c r="V587">
        <v>15</v>
      </c>
      <c r="W587" s="470" t="s">
        <v>493</v>
      </c>
      <c r="X587" s="470" t="s">
        <v>494</v>
      </c>
      <c r="Y587">
        <v>2</v>
      </c>
      <c r="Z587" s="400">
        <v>571</v>
      </c>
      <c r="AA587" s="400"/>
    </row>
    <row r="588" spans="1:27" ht="12.6" customHeight="1">
      <c r="A588" s="403">
        <f t="shared" si="142"/>
        <v>572</v>
      </c>
      <c r="B588" s="513"/>
      <c r="C588" s="404" t="str">
        <f t="shared" si="130"/>
        <v>C16-R1</v>
      </c>
      <c r="D588" s="405">
        <v>0.5928125000000064</v>
      </c>
      <c r="E588" s="405">
        <v>0.59296296296296935</v>
      </c>
      <c r="F588" s="406">
        <f t="shared" si="141"/>
        <v>1.7</v>
      </c>
      <c r="G588" s="468">
        <f t="shared" si="141"/>
        <v>9.44</v>
      </c>
      <c r="H588" s="407">
        <f t="shared" si="141"/>
        <v>1.2</v>
      </c>
      <c r="I588" s="407">
        <f t="shared" si="133"/>
        <v>11.139999999999999</v>
      </c>
      <c r="J588" s="407">
        <f t="shared" si="143"/>
        <v>11.209999999999999</v>
      </c>
      <c r="K588" s="408">
        <f t="shared" si="134"/>
        <v>7.0000000000000284E-2</v>
      </c>
      <c r="L588" s="409">
        <f t="shared" si="135"/>
        <v>0.5</v>
      </c>
      <c r="M588" s="410">
        <f t="shared" si="136"/>
        <v>11.639999999999999</v>
      </c>
      <c r="N588" s="410">
        <f t="shared" si="137"/>
        <v>11.709999999999999</v>
      </c>
      <c r="O588" s="411"/>
      <c r="P588" s="485">
        <f t="shared" ca="1" si="138"/>
        <v>0.5934606481481548</v>
      </c>
      <c r="Q588" s="484">
        <f t="shared" ca="1" si="131"/>
        <v>0.59362268518519179</v>
      </c>
      <c r="R588" s="486">
        <v>7.0000000000000007E-2</v>
      </c>
      <c r="S588" s="486"/>
      <c r="T588">
        <v>13</v>
      </c>
      <c r="U588" s="469" t="str">
        <f t="shared" si="129"/>
        <v>C16-R1</v>
      </c>
      <c r="V588">
        <v>16</v>
      </c>
      <c r="W588" s="470" t="s">
        <v>493</v>
      </c>
      <c r="X588" s="470" t="s">
        <v>494</v>
      </c>
      <c r="Y588">
        <v>1</v>
      </c>
      <c r="Z588" s="400">
        <v>572</v>
      </c>
      <c r="AA588" s="400"/>
    </row>
    <row r="589" spans="1:27" ht="12.6" customHeight="1">
      <c r="A589" s="403">
        <f t="shared" si="142"/>
        <v>573</v>
      </c>
      <c r="B589" s="513"/>
      <c r="C589" s="404" t="str">
        <f t="shared" si="130"/>
        <v>C16-R3</v>
      </c>
      <c r="D589" s="405">
        <v>0.59325231481482121</v>
      </c>
      <c r="E589" s="405">
        <v>0.59340277777778416</v>
      </c>
      <c r="F589" s="406">
        <f t="shared" si="141"/>
        <v>1.7</v>
      </c>
      <c r="G589" s="468">
        <f t="shared" si="141"/>
        <v>9.44</v>
      </c>
      <c r="H589" s="407">
        <f t="shared" si="141"/>
        <v>1.2</v>
      </c>
      <c r="I589" s="407">
        <f t="shared" si="133"/>
        <v>11.139999999999999</v>
      </c>
      <c r="J589" s="407">
        <f t="shared" si="143"/>
        <v>11.239999999999998</v>
      </c>
      <c r="K589" s="408">
        <f t="shared" si="134"/>
        <v>9.9999999999999645E-2</v>
      </c>
      <c r="L589" s="409">
        <f t="shared" si="135"/>
        <v>0.5</v>
      </c>
      <c r="M589" s="410">
        <f t="shared" si="136"/>
        <v>11.639999999999999</v>
      </c>
      <c r="N589" s="410">
        <f t="shared" si="137"/>
        <v>11.739999999999998</v>
      </c>
      <c r="O589" s="411"/>
      <c r="P589" s="485">
        <f t="shared" ca="1" si="138"/>
        <v>0.59390046296296961</v>
      </c>
      <c r="Q589" s="484">
        <f t="shared" ca="1" si="131"/>
        <v>0.59403935185185852</v>
      </c>
      <c r="R589" s="486">
        <v>0.1</v>
      </c>
      <c r="S589" s="486"/>
      <c r="T589">
        <v>14</v>
      </c>
      <c r="U589" s="469" t="str">
        <f t="shared" si="129"/>
        <v>C16-R3</v>
      </c>
      <c r="V589">
        <v>16</v>
      </c>
      <c r="W589" s="470" t="s">
        <v>493</v>
      </c>
      <c r="X589" s="470" t="s">
        <v>494</v>
      </c>
      <c r="Y589">
        <v>3</v>
      </c>
      <c r="Z589" s="400">
        <v>573</v>
      </c>
      <c r="AA589" s="400"/>
    </row>
    <row r="590" spans="1:27" ht="12.6" customHeight="1">
      <c r="A590" s="403">
        <f t="shared" si="142"/>
        <v>574</v>
      </c>
      <c r="B590" s="513" t="str">
        <f>D12</f>
        <v>KM8+940, KM9+009,80</v>
      </c>
      <c r="C590" s="404" t="str">
        <f t="shared" si="130"/>
        <v>C16-R5</v>
      </c>
      <c r="D590" s="405">
        <v>0.5936574074074138</v>
      </c>
      <c r="E590" s="405">
        <v>0.59379629629630271</v>
      </c>
      <c r="F590" s="406">
        <f t="shared" si="141"/>
        <v>1.7</v>
      </c>
      <c r="G590" s="468">
        <f t="shared" si="141"/>
        <v>9.44</v>
      </c>
      <c r="H590" s="407">
        <f t="shared" si="141"/>
        <v>1.2</v>
      </c>
      <c r="I590" s="407">
        <f t="shared" si="133"/>
        <v>11.139999999999999</v>
      </c>
      <c r="J590" s="407">
        <f t="shared" si="143"/>
        <v>11.179999999999998</v>
      </c>
      <c r="K590" s="408">
        <f t="shared" si="134"/>
        <v>3.9999999999999147E-2</v>
      </c>
      <c r="L590" s="409">
        <f t="shared" si="135"/>
        <v>0.5</v>
      </c>
      <c r="M590" s="410">
        <f t="shared" si="136"/>
        <v>11.639999999999999</v>
      </c>
      <c r="N590" s="410">
        <f t="shared" si="137"/>
        <v>11.679999999999998</v>
      </c>
      <c r="O590" s="411"/>
      <c r="P590" s="485">
        <f t="shared" ca="1" si="138"/>
        <v>0.59432870370371038</v>
      </c>
      <c r="Q590" s="484">
        <f t="shared" ca="1" si="131"/>
        <v>0.59450231481482152</v>
      </c>
      <c r="R590" s="486">
        <v>0.04</v>
      </c>
      <c r="S590" s="486"/>
      <c r="T590">
        <v>15</v>
      </c>
      <c r="U590" s="469" t="str">
        <f t="shared" si="129"/>
        <v>C16-R5</v>
      </c>
      <c r="V590">
        <v>16</v>
      </c>
      <c r="W590" s="470" t="s">
        <v>493</v>
      </c>
      <c r="X590" s="470" t="s">
        <v>494</v>
      </c>
      <c r="Y590">
        <v>5</v>
      </c>
      <c r="Z590" s="400">
        <v>574</v>
      </c>
      <c r="AA590" s="400"/>
    </row>
    <row r="591" spans="1:27" ht="12.6" customHeight="1">
      <c r="A591" s="403">
        <f t="shared" si="142"/>
        <v>575</v>
      </c>
      <c r="B591" s="513"/>
      <c r="C591" s="404" t="str">
        <f t="shared" si="130"/>
        <v>C16-R7</v>
      </c>
      <c r="D591" s="405">
        <v>0.59405092592593234</v>
      </c>
      <c r="E591" s="405">
        <v>0.59422453703704348</v>
      </c>
      <c r="F591" s="406">
        <f t="shared" si="141"/>
        <v>1.7</v>
      </c>
      <c r="G591" s="468">
        <f t="shared" si="141"/>
        <v>9.44</v>
      </c>
      <c r="H591" s="407">
        <f t="shared" si="141"/>
        <v>1.2</v>
      </c>
      <c r="I591" s="407">
        <f t="shared" si="133"/>
        <v>11.139999999999999</v>
      </c>
      <c r="J591" s="407">
        <f t="shared" si="143"/>
        <v>11.179999999999998</v>
      </c>
      <c r="K591" s="408">
        <f t="shared" si="134"/>
        <v>3.9999999999999147E-2</v>
      </c>
      <c r="L591" s="409">
        <f t="shared" si="135"/>
        <v>0.5</v>
      </c>
      <c r="M591" s="410">
        <f t="shared" si="136"/>
        <v>11.639999999999999</v>
      </c>
      <c r="N591" s="410">
        <f t="shared" si="137"/>
        <v>11.679999999999998</v>
      </c>
      <c r="O591" s="411"/>
      <c r="P591" s="485">
        <f t="shared" ca="1" si="138"/>
        <v>0.59478009259259934</v>
      </c>
      <c r="Q591" s="484">
        <f t="shared" ca="1" si="131"/>
        <v>0.59495370370371048</v>
      </c>
      <c r="R591" s="486">
        <v>0.04</v>
      </c>
      <c r="S591" s="486"/>
      <c r="T591">
        <v>16</v>
      </c>
      <c r="U591" s="505" t="str">
        <f t="shared" si="129"/>
        <v>C16-R7</v>
      </c>
      <c r="V591">
        <v>16</v>
      </c>
      <c r="W591" s="506" t="s">
        <v>493</v>
      </c>
      <c r="X591" s="506" t="s">
        <v>494</v>
      </c>
      <c r="Y591">
        <v>7</v>
      </c>
      <c r="Z591" s="400">
        <v>575</v>
      </c>
      <c r="AA591" s="400"/>
    </row>
    <row r="592" spans="1:27" ht="12.6" customHeight="1">
      <c r="A592" s="403">
        <f t="shared" si="142"/>
        <v>576</v>
      </c>
      <c r="B592" s="513"/>
      <c r="C592" s="404" t="str">
        <f t="shared" si="130"/>
        <v>C16-R9</v>
      </c>
      <c r="D592" s="405">
        <v>0.5945023148148213</v>
      </c>
      <c r="E592" s="405">
        <v>0.59464120370371021</v>
      </c>
      <c r="F592" s="406">
        <f t="shared" si="141"/>
        <v>1.7</v>
      </c>
      <c r="G592" s="468">
        <f t="shared" si="141"/>
        <v>9.44</v>
      </c>
      <c r="H592" s="407">
        <f t="shared" si="141"/>
        <v>1.2</v>
      </c>
      <c r="I592" s="407">
        <f t="shared" si="133"/>
        <v>11.139999999999999</v>
      </c>
      <c r="J592" s="407">
        <f t="shared" si="143"/>
        <v>11.249999999999998</v>
      </c>
      <c r="K592" s="408">
        <f t="shared" si="134"/>
        <v>0.10999999999999943</v>
      </c>
      <c r="L592" s="409">
        <f t="shared" si="135"/>
        <v>0.5</v>
      </c>
      <c r="M592" s="410">
        <f t="shared" si="136"/>
        <v>11.639999999999999</v>
      </c>
      <c r="N592" s="410">
        <f t="shared" si="137"/>
        <v>11.749999999999998</v>
      </c>
      <c r="O592" s="411"/>
      <c r="P592" s="485">
        <f t="shared" ca="1" si="138"/>
        <v>0.5952314814814883</v>
      </c>
      <c r="Q592" s="484">
        <f t="shared" ca="1" si="131"/>
        <v>0.59540509259259944</v>
      </c>
      <c r="R592" s="486">
        <v>0.11</v>
      </c>
      <c r="S592" s="486"/>
      <c r="T592">
        <v>17</v>
      </c>
      <c r="U592" s="469" t="str">
        <f t="shared" si="129"/>
        <v>C16-R9</v>
      </c>
      <c r="V592">
        <v>16</v>
      </c>
      <c r="W592" s="470" t="s">
        <v>493</v>
      </c>
      <c r="X592" s="470" t="s">
        <v>494</v>
      </c>
      <c r="Y592">
        <v>9</v>
      </c>
      <c r="Z592" s="400">
        <v>576</v>
      </c>
      <c r="AA592" s="400"/>
    </row>
    <row r="593" spans="1:27" ht="12.6" customHeight="1">
      <c r="A593" s="403">
        <f t="shared" si="142"/>
        <v>577</v>
      </c>
      <c r="B593" s="513"/>
      <c r="C593" s="404" t="str">
        <f t="shared" si="130"/>
        <v>C16-R11</v>
      </c>
      <c r="D593" s="405">
        <v>0.59489583333333984</v>
      </c>
      <c r="E593" s="405">
        <v>0.59506944444445098</v>
      </c>
      <c r="F593" s="406">
        <f t="shared" si="141"/>
        <v>1.7</v>
      </c>
      <c r="G593" s="468">
        <f t="shared" si="141"/>
        <v>9.44</v>
      </c>
      <c r="H593" s="407">
        <f t="shared" si="141"/>
        <v>1.2</v>
      </c>
      <c r="I593" s="407">
        <f t="shared" si="133"/>
        <v>11.139999999999999</v>
      </c>
      <c r="J593" s="407">
        <f t="shared" si="143"/>
        <v>11.28</v>
      </c>
      <c r="K593" s="408">
        <f t="shared" si="134"/>
        <v>0.14000000000000057</v>
      </c>
      <c r="L593" s="409">
        <f t="shared" si="135"/>
        <v>0.5</v>
      </c>
      <c r="M593" s="410">
        <f t="shared" si="136"/>
        <v>11.639999999999999</v>
      </c>
      <c r="N593" s="410">
        <f t="shared" si="137"/>
        <v>11.78</v>
      </c>
      <c r="O593" s="411"/>
      <c r="P593" s="485">
        <f t="shared" ca="1" si="138"/>
        <v>0.59568287037037726</v>
      </c>
      <c r="Q593" s="484">
        <f t="shared" ca="1" si="131"/>
        <v>0.59584490740741425</v>
      </c>
      <c r="R593" s="486">
        <v>0.14000000000000001</v>
      </c>
      <c r="S593" s="486"/>
      <c r="T593">
        <v>18</v>
      </c>
      <c r="U593" s="469" t="str">
        <f t="shared" ref="U593:U656" si="144">W593&amp;V593&amp;"-"&amp;X593&amp;Y593</f>
        <v>C16-R11</v>
      </c>
      <c r="V593">
        <v>16</v>
      </c>
      <c r="W593" s="470" t="s">
        <v>493</v>
      </c>
      <c r="X593" s="470" t="s">
        <v>494</v>
      </c>
      <c r="Y593">
        <v>11</v>
      </c>
      <c r="Z593" s="400">
        <v>577</v>
      </c>
      <c r="AA593" s="400"/>
    </row>
    <row r="594" spans="1:27" ht="12.6" customHeight="1">
      <c r="A594" s="403">
        <f t="shared" si="142"/>
        <v>578</v>
      </c>
      <c r="B594" s="513"/>
      <c r="C594" s="404" t="str">
        <f t="shared" ref="C594:C657" si="145">U594</f>
        <v>C16-R13</v>
      </c>
      <c r="D594" s="405">
        <v>0.59533564814815465</v>
      </c>
      <c r="E594" s="405">
        <v>0.5954861111111176</v>
      </c>
      <c r="F594" s="406">
        <f t="shared" si="141"/>
        <v>1.7</v>
      </c>
      <c r="G594" s="468">
        <f t="shared" si="141"/>
        <v>9.44</v>
      </c>
      <c r="H594" s="407">
        <f t="shared" si="141"/>
        <v>1.2</v>
      </c>
      <c r="I594" s="407">
        <f t="shared" si="133"/>
        <v>11.139999999999999</v>
      </c>
      <c r="J594" s="407">
        <f t="shared" si="143"/>
        <v>11.179999999999998</v>
      </c>
      <c r="K594" s="408">
        <f t="shared" si="134"/>
        <v>3.9999999999999147E-2</v>
      </c>
      <c r="L594" s="409">
        <f t="shared" si="135"/>
        <v>0.5</v>
      </c>
      <c r="M594" s="410">
        <f t="shared" si="136"/>
        <v>11.639999999999999</v>
      </c>
      <c r="N594" s="410">
        <f t="shared" si="137"/>
        <v>11.679999999999998</v>
      </c>
      <c r="O594" s="411"/>
      <c r="P594" s="485">
        <f t="shared" ca="1" si="138"/>
        <v>0.59613425925926611</v>
      </c>
      <c r="Q594" s="484">
        <f t="shared" ref="Q594:Q657" ca="1" si="146">P594+TIME(0,0,RANDBETWEEN(12,15))</f>
        <v>0.59627314814815502</v>
      </c>
      <c r="R594" s="486">
        <v>0.04</v>
      </c>
      <c r="S594" s="486"/>
      <c r="T594">
        <v>19</v>
      </c>
      <c r="U594" s="469" t="str">
        <f t="shared" si="144"/>
        <v>C16-R13</v>
      </c>
      <c r="V594">
        <v>16</v>
      </c>
      <c r="W594" s="470" t="s">
        <v>493</v>
      </c>
      <c r="X594" s="470" t="s">
        <v>494</v>
      </c>
      <c r="Y594">
        <v>13</v>
      </c>
      <c r="Z594" s="400">
        <v>578</v>
      </c>
      <c r="AA594" s="400"/>
    </row>
    <row r="595" spans="1:27" ht="12.6" customHeight="1">
      <c r="A595" s="403">
        <f t="shared" si="142"/>
        <v>579</v>
      </c>
      <c r="B595" s="513"/>
      <c r="C595" s="404" t="str">
        <f t="shared" si="145"/>
        <v>C16-R15</v>
      </c>
      <c r="D595" s="405">
        <v>0.59571759259259904</v>
      </c>
      <c r="E595" s="405">
        <v>0.59589120370371018</v>
      </c>
      <c r="F595" s="406">
        <f t="shared" ref="F595:H610" si="147">F594</f>
        <v>1.7</v>
      </c>
      <c r="G595" s="468">
        <f t="shared" si="147"/>
        <v>9.44</v>
      </c>
      <c r="H595" s="407">
        <f t="shared" si="147"/>
        <v>1.2</v>
      </c>
      <c r="I595" s="407">
        <f t="shared" ref="I595:I658" si="148">F595+G595</f>
        <v>11.139999999999999</v>
      </c>
      <c r="J595" s="407">
        <f t="shared" si="143"/>
        <v>11.28</v>
      </c>
      <c r="K595" s="408">
        <f t="shared" ref="K595:K658" si="149">J595-I595</f>
        <v>0.14000000000000057</v>
      </c>
      <c r="L595" s="409">
        <f t="shared" ref="L595:L658" si="150">L594</f>
        <v>0.5</v>
      </c>
      <c r="M595" s="410">
        <f t="shared" ref="M595:M658" si="151">I595+L595</f>
        <v>11.639999999999999</v>
      </c>
      <c r="N595" s="410">
        <f t="shared" ref="N595:N658" si="152">J595+L595</f>
        <v>11.78</v>
      </c>
      <c r="O595" s="411"/>
      <c r="P595" s="485">
        <f t="shared" ca="1" si="138"/>
        <v>0.59655092592593284</v>
      </c>
      <c r="Q595" s="484">
        <f t="shared" ca="1" si="146"/>
        <v>0.59670138888889579</v>
      </c>
      <c r="R595" s="486">
        <v>0.14000000000000001</v>
      </c>
      <c r="S595" s="486"/>
      <c r="T595">
        <v>20</v>
      </c>
      <c r="U595" s="469" t="str">
        <f t="shared" si="144"/>
        <v>C16-R15</v>
      </c>
      <c r="V595">
        <v>16</v>
      </c>
      <c r="W595" s="470" t="s">
        <v>493</v>
      </c>
      <c r="X595" s="470" t="s">
        <v>494</v>
      </c>
      <c r="Y595">
        <v>15</v>
      </c>
      <c r="Z595" s="400">
        <v>579</v>
      </c>
      <c r="AA595" s="400"/>
    </row>
    <row r="596" spans="1:27" ht="12.6" customHeight="1">
      <c r="A596" s="403">
        <f t="shared" si="142"/>
        <v>580</v>
      </c>
      <c r="B596" s="513"/>
      <c r="C596" s="404" t="str">
        <f t="shared" si="145"/>
        <v>C16-R17</v>
      </c>
      <c r="D596" s="405">
        <v>0.59615740740741385</v>
      </c>
      <c r="E596" s="405">
        <v>0.59631944444445084</v>
      </c>
      <c r="F596" s="406">
        <f t="shared" si="147"/>
        <v>1.7</v>
      </c>
      <c r="G596" s="468">
        <f t="shared" si="147"/>
        <v>9.44</v>
      </c>
      <c r="H596" s="407">
        <f t="shared" si="147"/>
        <v>1.2</v>
      </c>
      <c r="I596" s="407">
        <f t="shared" si="148"/>
        <v>11.139999999999999</v>
      </c>
      <c r="J596" s="407">
        <f t="shared" si="143"/>
        <v>11.249999999999998</v>
      </c>
      <c r="K596" s="408">
        <f t="shared" si="149"/>
        <v>0.10999999999999943</v>
      </c>
      <c r="L596" s="409">
        <f t="shared" si="150"/>
        <v>0.5</v>
      </c>
      <c r="M596" s="410">
        <f t="shared" si="151"/>
        <v>11.639999999999999</v>
      </c>
      <c r="N596" s="410">
        <f t="shared" si="152"/>
        <v>11.749999999999998</v>
      </c>
      <c r="O596" s="411"/>
      <c r="P596" s="485">
        <f t="shared" ref="P596:P659" ca="1" si="153">Q595+TIME(0,0,RANDBETWEEN(20,25))</f>
        <v>0.59695601851852542</v>
      </c>
      <c r="Q596" s="484">
        <f t="shared" ca="1" si="146"/>
        <v>0.59709490740741433</v>
      </c>
      <c r="R596" s="486">
        <v>0.11</v>
      </c>
      <c r="S596" s="486"/>
      <c r="T596">
        <v>21</v>
      </c>
      <c r="U596" s="469" t="str">
        <f t="shared" si="144"/>
        <v>C16-R17</v>
      </c>
      <c r="V596">
        <v>16</v>
      </c>
      <c r="W596" s="470" t="s">
        <v>493</v>
      </c>
      <c r="X596" s="470" t="s">
        <v>494</v>
      </c>
      <c r="Y596">
        <v>17</v>
      </c>
      <c r="Z596" s="400">
        <v>580</v>
      </c>
      <c r="AA596" s="400"/>
    </row>
    <row r="597" spans="1:27" ht="12.6" customHeight="1">
      <c r="A597" s="403">
        <f t="shared" si="142"/>
        <v>581</v>
      </c>
      <c r="B597" s="513"/>
      <c r="C597" s="404" t="str">
        <f t="shared" si="145"/>
        <v>C16-R19</v>
      </c>
      <c r="D597" s="405">
        <v>0.59658564814815451</v>
      </c>
      <c r="E597" s="405">
        <v>0.59673611111111746</v>
      </c>
      <c r="F597" s="406">
        <f t="shared" si="147"/>
        <v>1.7</v>
      </c>
      <c r="G597" s="468">
        <f t="shared" si="147"/>
        <v>9.44</v>
      </c>
      <c r="H597" s="407">
        <f t="shared" si="147"/>
        <v>1.2</v>
      </c>
      <c r="I597" s="407">
        <f t="shared" si="148"/>
        <v>11.139999999999999</v>
      </c>
      <c r="J597" s="407">
        <f t="shared" si="143"/>
        <v>11.249999999999998</v>
      </c>
      <c r="K597" s="408">
        <f t="shared" si="149"/>
        <v>0.10999999999999943</v>
      </c>
      <c r="L597" s="409">
        <f t="shared" si="150"/>
        <v>0.5</v>
      </c>
      <c r="M597" s="410">
        <f t="shared" si="151"/>
        <v>11.639999999999999</v>
      </c>
      <c r="N597" s="410">
        <f t="shared" si="152"/>
        <v>11.749999999999998</v>
      </c>
      <c r="O597" s="411"/>
      <c r="P597" s="485">
        <f t="shared" ca="1" si="153"/>
        <v>0.59732638888889578</v>
      </c>
      <c r="Q597" s="484">
        <f t="shared" ca="1" si="146"/>
        <v>0.59746527777778469</v>
      </c>
      <c r="R597" s="486">
        <v>0.11</v>
      </c>
      <c r="S597" s="486"/>
      <c r="T597">
        <v>22</v>
      </c>
      <c r="U597" s="469" t="str">
        <f t="shared" si="144"/>
        <v>C16-R19</v>
      </c>
      <c r="V597">
        <v>16</v>
      </c>
      <c r="W597" s="470" t="s">
        <v>493</v>
      </c>
      <c r="X597" s="470" t="s">
        <v>494</v>
      </c>
      <c r="Y597">
        <v>19</v>
      </c>
      <c r="Z597" s="400">
        <v>581</v>
      </c>
      <c r="AA597" s="400"/>
    </row>
    <row r="598" spans="1:27" ht="12.6" customHeight="1">
      <c r="A598" s="403">
        <f t="shared" si="142"/>
        <v>582</v>
      </c>
      <c r="B598" s="513"/>
      <c r="C598" s="404" t="str">
        <f t="shared" si="145"/>
        <v>C16-R21</v>
      </c>
      <c r="D598" s="405">
        <v>0.59699074074074709</v>
      </c>
      <c r="E598" s="405">
        <v>0.59714120370371004</v>
      </c>
      <c r="F598" s="406">
        <f t="shared" si="147"/>
        <v>1.7</v>
      </c>
      <c r="G598" s="468">
        <f t="shared" si="147"/>
        <v>9.44</v>
      </c>
      <c r="H598" s="407">
        <f t="shared" si="147"/>
        <v>1.2</v>
      </c>
      <c r="I598" s="407">
        <f t="shared" si="148"/>
        <v>11.139999999999999</v>
      </c>
      <c r="J598" s="407">
        <f t="shared" si="143"/>
        <v>11.229999999999999</v>
      </c>
      <c r="K598" s="408">
        <f t="shared" si="149"/>
        <v>8.9999999999999858E-2</v>
      </c>
      <c r="L598" s="409">
        <f t="shared" si="150"/>
        <v>0.5</v>
      </c>
      <c r="M598" s="410">
        <f t="shared" si="151"/>
        <v>11.639999999999999</v>
      </c>
      <c r="N598" s="410">
        <f t="shared" si="152"/>
        <v>11.729999999999999</v>
      </c>
      <c r="O598" s="411"/>
      <c r="P598" s="485">
        <f t="shared" ca="1" si="153"/>
        <v>0.59771990740741432</v>
      </c>
      <c r="Q598" s="484">
        <f t="shared" ca="1" si="146"/>
        <v>0.59788194444445131</v>
      </c>
      <c r="R598" s="486">
        <v>0.09</v>
      </c>
      <c r="S598" s="486"/>
      <c r="T598">
        <v>23</v>
      </c>
      <c r="U598" s="469" t="str">
        <f t="shared" si="144"/>
        <v>C16-R21</v>
      </c>
      <c r="V598">
        <v>16</v>
      </c>
      <c r="W598" s="470" t="s">
        <v>493</v>
      </c>
      <c r="X598" s="470" t="s">
        <v>494</v>
      </c>
      <c r="Y598">
        <v>21</v>
      </c>
      <c r="Z598" s="400">
        <v>582</v>
      </c>
      <c r="AA598" s="400"/>
    </row>
    <row r="599" spans="1:27" ht="12.6" customHeight="1">
      <c r="A599" s="403">
        <f t="shared" si="142"/>
        <v>583</v>
      </c>
      <c r="B599" s="513"/>
      <c r="C599" s="404" t="str">
        <f t="shared" si="145"/>
        <v>C16-R23</v>
      </c>
      <c r="D599" s="405">
        <v>0.59738425925926564</v>
      </c>
      <c r="E599" s="405">
        <v>0.59752314814815455</v>
      </c>
      <c r="F599" s="406">
        <f t="shared" si="147"/>
        <v>1.7</v>
      </c>
      <c r="G599" s="468">
        <f t="shared" si="147"/>
        <v>9.44</v>
      </c>
      <c r="H599" s="407">
        <f t="shared" si="147"/>
        <v>1.2</v>
      </c>
      <c r="I599" s="407">
        <f t="shared" si="148"/>
        <v>11.139999999999999</v>
      </c>
      <c r="J599" s="407">
        <f t="shared" si="143"/>
        <v>11.249999999999998</v>
      </c>
      <c r="K599" s="408">
        <f t="shared" si="149"/>
        <v>0.10999999999999943</v>
      </c>
      <c r="L599" s="409">
        <f t="shared" si="150"/>
        <v>0.5</v>
      </c>
      <c r="M599" s="410">
        <f t="shared" si="151"/>
        <v>11.639999999999999</v>
      </c>
      <c r="N599" s="410">
        <f t="shared" si="152"/>
        <v>11.749999999999998</v>
      </c>
      <c r="O599" s="411"/>
      <c r="P599" s="485">
        <f t="shared" ca="1" si="153"/>
        <v>0.59813657407408094</v>
      </c>
      <c r="Q599" s="484">
        <f t="shared" ca="1" si="146"/>
        <v>0.59829861111111793</v>
      </c>
      <c r="R599" s="486">
        <v>0.11</v>
      </c>
      <c r="S599" s="486"/>
      <c r="T599">
        <v>24</v>
      </c>
      <c r="U599" s="469" t="str">
        <f t="shared" si="144"/>
        <v>C16-R23</v>
      </c>
      <c r="V599">
        <v>16</v>
      </c>
      <c r="W599" s="470" t="s">
        <v>493</v>
      </c>
      <c r="X599" s="470" t="s">
        <v>494</v>
      </c>
      <c r="Y599">
        <v>23</v>
      </c>
      <c r="Z599" s="400">
        <v>583</v>
      </c>
      <c r="AA599" s="400"/>
    </row>
    <row r="600" spans="1:27" ht="12.6" customHeight="1">
      <c r="A600" s="403">
        <f t="shared" si="142"/>
        <v>584</v>
      </c>
      <c r="B600" s="513"/>
      <c r="C600" s="404" t="str">
        <f t="shared" si="145"/>
        <v>C16-R25</v>
      </c>
      <c r="D600" s="405">
        <v>0.59777777777778418</v>
      </c>
      <c r="E600" s="405">
        <v>0.59792824074074713</v>
      </c>
      <c r="F600" s="406">
        <f t="shared" si="147"/>
        <v>1.7</v>
      </c>
      <c r="G600" s="468">
        <f t="shared" si="147"/>
        <v>9.44</v>
      </c>
      <c r="H600" s="407">
        <f t="shared" si="147"/>
        <v>1.2</v>
      </c>
      <c r="I600" s="407">
        <f t="shared" si="148"/>
        <v>11.139999999999999</v>
      </c>
      <c r="J600" s="407">
        <f t="shared" si="143"/>
        <v>11.2</v>
      </c>
      <c r="K600" s="408">
        <f t="shared" si="149"/>
        <v>6.0000000000000497E-2</v>
      </c>
      <c r="L600" s="409">
        <f t="shared" si="150"/>
        <v>0.5</v>
      </c>
      <c r="M600" s="410">
        <f t="shared" si="151"/>
        <v>11.639999999999999</v>
      </c>
      <c r="N600" s="410">
        <f t="shared" si="152"/>
        <v>11.7</v>
      </c>
      <c r="O600" s="411"/>
      <c r="P600" s="485">
        <f t="shared" ca="1" si="153"/>
        <v>0.59855324074074756</v>
      </c>
      <c r="Q600" s="484">
        <f t="shared" ca="1" si="146"/>
        <v>0.5987268518518587</v>
      </c>
      <c r="R600" s="486">
        <v>0.06</v>
      </c>
      <c r="S600" s="486"/>
      <c r="T600" s="504">
        <v>25</v>
      </c>
      <c r="U600" s="505" t="str">
        <f t="shared" si="144"/>
        <v>C16-R25</v>
      </c>
      <c r="V600">
        <v>16</v>
      </c>
      <c r="W600" s="506" t="s">
        <v>493</v>
      </c>
      <c r="X600" s="506" t="s">
        <v>494</v>
      </c>
      <c r="Y600">
        <v>25</v>
      </c>
      <c r="Z600" s="400">
        <v>584</v>
      </c>
      <c r="AA600" s="400"/>
    </row>
    <row r="601" spans="1:27" ht="12.6" customHeight="1">
      <c r="A601" s="403">
        <f t="shared" si="142"/>
        <v>585</v>
      </c>
      <c r="B601" s="513"/>
      <c r="C601" s="404" t="str">
        <f t="shared" si="145"/>
        <v>C16-R27</v>
      </c>
      <c r="D601" s="405">
        <v>0.59817129629630272</v>
      </c>
      <c r="E601" s="405">
        <v>0.59832175925926567</v>
      </c>
      <c r="F601" s="406">
        <f t="shared" si="147"/>
        <v>1.7</v>
      </c>
      <c r="G601" s="468">
        <f t="shared" si="147"/>
        <v>9.44</v>
      </c>
      <c r="H601" s="407">
        <f t="shared" si="147"/>
        <v>1.2</v>
      </c>
      <c r="I601" s="407">
        <f t="shared" si="148"/>
        <v>11.139999999999999</v>
      </c>
      <c r="J601" s="407">
        <f t="shared" si="143"/>
        <v>11.169999999999998</v>
      </c>
      <c r="K601" s="408">
        <f t="shared" si="149"/>
        <v>2.9999999999999361E-2</v>
      </c>
      <c r="L601" s="409">
        <f t="shared" si="150"/>
        <v>0.5</v>
      </c>
      <c r="M601" s="410">
        <f t="shared" si="151"/>
        <v>11.639999999999999</v>
      </c>
      <c r="N601" s="410">
        <f t="shared" si="152"/>
        <v>11.669999999999998</v>
      </c>
      <c r="O601" s="411"/>
      <c r="P601" s="485">
        <f t="shared" ca="1" si="153"/>
        <v>0.59896990740741429</v>
      </c>
      <c r="Q601" s="484">
        <f t="shared" ca="1" si="146"/>
        <v>0.5991087962963032</v>
      </c>
      <c r="R601" s="486">
        <v>0.03</v>
      </c>
      <c r="S601" s="486"/>
      <c r="T601">
        <v>1</v>
      </c>
      <c r="U601" s="469" t="str">
        <f t="shared" si="144"/>
        <v>C16-R27</v>
      </c>
      <c r="V601">
        <v>16</v>
      </c>
      <c r="W601" s="470" t="s">
        <v>493</v>
      </c>
      <c r="X601" s="470" t="s">
        <v>494</v>
      </c>
      <c r="Y601">
        <v>27</v>
      </c>
      <c r="Z601" s="400">
        <v>585</v>
      </c>
      <c r="AA601" s="400"/>
    </row>
    <row r="602" spans="1:27" ht="12.6" customHeight="1">
      <c r="A602" s="403">
        <f t="shared" si="142"/>
        <v>586</v>
      </c>
      <c r="B602" s="513"/>
      <c r="C602" s="404" t="str">
        <f t="shared" si="145"/>
        <v>C16-R29</v>
      </c>
      <c r="D602" s="405">
        <v>0.59861111111111753</v>
      </c>
      <c r="E602" s="405">
        <v>0.59876157407408048</v>
      </c>
      <c r="F602" s="406">
        <f t="shared" si="147"/>
        <v>1.7</v>
      </c>
      <c r="G602" s="468">
        <f t="shared" si="147"/>
        <v>9.44</v>
      </c>
      <c r="H602" s="407">
        <f t="shared" si="147"/>
        <v>1.2</v>
      </c>
      <c r="I602" s="407">
        <f t="shared" si="148"/>
        <v>11.139999999999999</v>
      </c>
      <c r="J602" s="407">
        <f t="shared" si="143"/>
        <v>11.29</v>
      </c>
      <c r="K602" s="408">
        <f t="shared" si="149"/>
        <v>0.15000000000000036</v>
      </c>
      <c r="L602" s="409">
        <f t="shared" si="150"/>
        <v>0.5</v>
      </c>
      <c r="M602" s="410">
        <f t="shared" si="151"/>
        <v>11.639999999999999</v>
      </c>
      <c r="N602" s="410">
        <f t="shared" si="152"/>
        <v>11.79</v>
      </c>
      <c r="O602" s="411"/>
      <c r="P602" s="485">
        <f t="shared" ca="1" si="153"/>
        <v>0.59938657407408102</v>
      </c>
      <c r="Q602" s="484">
        <f t="shared" ca="1" si="146"/>
        <v>0.59953703703704397</v>
      </c>
      <c r="R602" s="486">
        <v>0.15</v>
      </c>
      <c r="S602" s="486"/>
      <c r="T602">
        <v>2</v>
      </c>
      <c r="U602" s="469" t="str">
        <f t="shared" si="144"/>
        <v>C16-R29</v>
      </c>
      <c r="V602">
        <v>16</v>
      </c>
      <c r="W602" s="470" t="s">
        <v>493</v>
      </c>
      <c r="X602" s="470" t="s">
        <v>494</v>
      </c>
      <c r="Y602">
        <v>29</v>
      </c>
      <c r="Z602" s="400">
        <v>586</v>
      </c>
      <c r="AA602" s="400"/>
    </row>
    <row r="603" spans="1:27" ht="12.6" customHeight="1">
      <c r="A603" s="403">
        <f t="shared" si="142"/>
        <v>587</v>
      </c>
      <c r="B603" s="513"/>
      <c r="C603" s="404" t="str">
        <f t="shared" si="145"/>
        <v>C16-R31</v>
      </c>
      <c r="D603" s="405">
        <v>0.59900462962963608</v>
      </c>
      <c r="E603" s="405">
        <v>0.59914351851852499</v>
      </c>
      <c r="F603" s="406">
        <f t="shared" si="147"/>
        <v>1.7</v>
      </c>
      <c r="G603" s="468">
        <f t="shared" si="147"/>
        <v>9.44</v>
      </c>
      <c r="H603" s="407">
        <f t="shared" si="147"/>
        <v>1.2</v>
      </c>
      <c r="I603" s="407">
        <f t="shared" si="148"/>
        <v>11.139999999999999</v>
      </c>
      <c r="J603" s="407">
        <f t="shared" si="143"/>
        <v>11.259999999999998</v>
      </c>
      <c r="K603" s="408">
        <f t="shared" si="149"/>
        <v>0.11999999999999922</v>
      </c>
      <c r="L603" s="409">
        <f t="shared" si="150"/>
        <v>0.5</v>
      </c>
      <c r="M603" s="410">
        <f t="shared" si="151"/>
        <v>11.639999999999999</v>
      </c>
      <c r="N603" s="410">
        <f t="shared" si="152"/>
        <v>11.759999999999998</v>
      </c>
      <c r="O603" s="411"/>
      <c r="P603" s="485">
        <f t="shared" ca="1" si="153"/>
        <v>0.59980324074074765</v>
      </c>
      <c r="Q603" s="484">
        <f t="shared" ca="1" si="146"/>
        <v>0.59995370370371059</v>
      </c>
      <c r="R603" s="486">
        <v>0.12</v>
      </c>
      <c r="S603" s="486"/>
      <c r="T603">
        <v>3</v>
      </c>
      <c r="U603" s="469" t="str">
        <f t="shared" si="144"/>
        <v>C16-R31</v>
      </c>
      <c r="V603">
        <v>16</v>
      </c>
      <c r="W603" s="470" t="s">
        <v>493</v>
      </c>
      <c r="X603" s="470" t="s">
        <v>494</v>
      </c>
      <c r="Y603">
        <v>31</v>
      </c>
      <c r="Z603" s="400">
        <v>587</v>
      </c>
      <c r="AA603" s="400"/>
    </row>
    <row r="604" spans="1:27" ht="12.6" customHeight="1">
      <c r="A604" s="403">
        <f t="shared" si="142"/>
        <v>588</v>
      </c>
      <c r="B604" s="513"/>
      <c r="C604" s="404" t="str">
        <f t="shared" si="145"/>
        <v>C16-R33</v>
      </c>
      <c r="D604" s="405">
        <v>0.59938657407408058</v>
      </c>
      <c r="E604" s="405">
        <v>0.59954861111111757</v>
      </c>
      <c r="F604" s="406">
        <f t="shared" si="147"/>
        <v>1.7</v>
      </c>
      <c r="G604" s="468">
        <f t="shared" si="147"/>
        <v>9.44</v>
      </c>
      <c r="H604" s="407">
        <f t="shared" si="147"/>
        <v>1.2</v>
      </c>
      <c r="I604" s="407">
        <f t="shared" si="148"/>
        <v>11.139999999999999</v>
      </c>
      <c r="J604" s="407">
        <f t="shared" si="143"/>
        <v>11.229999999999999</v>
      </c>
      <c r="K604" s="408">
        <f t="shared" si="149"/>
        <v>8.9999999999999858E-2</v>
      </c>
      <c r="L604" s="409">
        <f t="shared" si="150"/>
        <v>0.5</v>
      </c>
      <c r="M604" s="410">
        <f t="shared" si="151"/>
        <v>11.639999999999999</v>
      </c>
      <c r="N604" s="410">
        <f t="shared" si="152"/>
        <v>11.729999999999999</v>
      </c>
      <c r="O604" s="411"/>
      <c r="P604" s="485">
        <f t="shared" ca="1" si="153"/>
        <v>0.60018518518519204</v>
      </c>
      <c r="Q604" s="484">
        <f t="shared" ca="1" si="146"/>
        <v>0.60034722222222903</v>
      </c>
      <c r="R604" s="486">
        <v>0.09</v>
      </c>
      <c r="S604" s="486"/>
      <c r="T604">
        <v>4</v>
      </c>
      <c r="U604" s="469" t="str">
        <f t="shared" si="144"/>
        <v>C16-R33</v>
      </c>
      <c r="V604">
        <v>16</v>
      </c>
      <c r="W604" s="470" t="s">
        <v>493</v>
      </c>
      <c r="X604" s="470" t="s">
        <v>494</v>
      </c>
      <c r="Y604">
        <v>33</v>
      </c>
      <c r="Z604" s="400">
        <v>588</v>
      </c>
      <c r="AA604" s="400"/>
    </row>
    <row r="605" spans="1:27" ht="12.6" customHeight="1">
      <c r="A605" s="403">
        <f t="shared" si="142"/>
        <v>589</v>
      </c>
      <c r="B605" s="513"/>
      <c r="C605" s="404" t="str">
        <f t="shared" si="145"/>
        <v>C16-R35</v>
      </c>
      <c r="D605" s="405">
        <v>0.59979166666667316</v>
      </c>
      <c r="E605" s="405">
        <v>0.59993055555556207</v>
      </c>
      <c r="F605" s="406">
        <f t="shared" si="147"/>
        <v>1.7</v>
      </c>
      <c r="G605" s="468">
        <f t="shared" si="147"/>
        <v>9.44</v>
      </c>
      <c r="H605" s="407">
        <f t="shared" si="147"/>
        <v>1.2</v>
      </c>
      <c r="I605" s="407">
        <f t="shared" si="148"/>
        <v>11.139999999999999</v>
      </c>
      <c r="J605" s="407">
        <f t="shared" si="143"/>
        <v>11.239999999999998</v>
      </c>
      <c r="K605" s="408">
        <f t="shared" si="149"/>
        <v>9.9999999999999645E-2</v>
      </c>
      <c r="L605" s="409">
        <f t="shared" si="150"/>
        <v>0.5</v>
      </c>
      <c r="M605" s="410">
        <f t="shared" si="151"/>
        <v>11.639999999999999</v>
      </c>
      <c r="N605" s="410">
        <f t="shared" si="152"/>
        <v>11.739999999999998</v>
      </c>
      <c r="O605" s="411"/>
      <c r="P605" s="485">
        <f t="shared" ca="1" si="153"/>
        <v>0.6006134259259327</v>
      </c>
      <c r="Q605" s="484">
        <f t="shared" ca="1" si="146"/>
        <v>0.60076388888889565</v>
      </c>
      <c r="R605" s="486">
        <v>0.1</v>
      </c>
      <c r="S605" s="486"/>
      <c r="T605">
        <v>5</v>
      </c>
      <c r="U605" s="469" t="str">
        <f t="shared" si="144"/>
        <v>C16-R35</v>
      </c>
      <c r="V605">
        <v>16</v>
      </c>
      <c r="W605" s="470" t="s">
        <v>493</v>
      </c>
      <c r="X605" s="470" t="s">
        <v>494</v>
      </c>
      <c r="Y605">
        <v>35</v>
      </c>
      <c r="Z605" s="400">
        <v>589</v>
      </c>
      <c r="AA605" s="400"/>
    </row>
    <row r="606" spans="1:27" ht="12.6" customHeight="1">
      <c r="A606" s="403">
        <f t="shared" si="142"/>
        <v>590</v>
      </c>
      <c r="B606" s="513"/>
      <c r="C606" s="404" t="str">
        <f t="shared" si="145"/>
        <v>C16-R37</v>
      </c>
      <c r="D606" s="405">
        <v>0.60017361111111767</v>
      </c>
      <c r="E606" s="405">
        <v>0.60033564814815465</v>
      </c>
      <c r="F606" s="406">
        <f t="shared" si="147"/>
        <v>1.7</v>
      </c>
      <c r="G606" s="468">
        <f t="shared" si="147"/>
        <v>9.44</v>
      </c>
      <c r="H606" s="407">
        <f t="shared" si="147"/>
        <v>1.2</v>
      </c>
      <c r="I606" s="407">
        <f t="shared" si="148"/>
        <v>11.139999999999999</v>
      </c>
      <c r="J606" s="407">
        <f t="shared" si="143"/>
        <v>11.169999999999998</v>
      </c>
      <c r="K606" s="408">
        <f t="shared" si="149"/>
        <v>2.9999999999999361E-2</v>
      </c>
      <c r="L606" s="409">
        <f t="shared" si="150"/>
        <v>0.5</v>
      </c>
      <c r="M606" s="410">
        <f t="shared" si="151"/>
        <v>11.639999999999999</v>
      </c>
      <c r="N606" s="410">
        <f t="shared" si="152"/>
        <v>11.669999999999998</v>
      </c>
      <c r="O606" s="411"/>
      <c r="P606" s="485">
        <f t="shared" ca="1" si="153"/>
        <v>0.60101851851852528</v>
      </c>
      <c r="Q606" s="484">
        <f t="shared" ca="1" si="146"/>
        <v>0.60115740740741419</v>
      </c>
      <c r="R606" s="486">
        <v>0.03</v>
      </c>
      <c r="S606" s="486"/>
      <c r="T606">
        <v>6</v>
      </c>
      <c r="U606" s="469" t="str">
        <f t="shared" si="144"/>
        <v>C16-R37</v>
      </c>
      <c r="V606">
        <v>16</v>
      </c>
      <c r="W606" s="470" t="s">
        <v>493</v>
      </c>
      <c r="X606" s="470" t="s">
        <v>494</v>
      </c>
      <c r="Y606">
        <v>37</v>
      </c>
      <c r="Z606" s="400">
        <v>590</v>
      </c>
      <c r="AA606" s="400"/>
    </row>
    <row r="607" spans="1:27" ht="12.6" customHeight="1">
      <c r="A607" s="403">
        <f t="shared" si="142"/>
        <v>591</v>
      </c>
      <c r="B607" s="513"/>
      <c r="C607" s="404" t="str">
        <f t="shared" si="145"/>
        <v>C16-R39</v>
      </c>
      <c r="D607" s="405">
        <v>0.6005671296296361</v>
      </c>
      <c r="E607" s="405">
        <v>0.60071759259259905</v>
      </c>
      <c r="F607" s="406">
        <f t="shared" si="147"/>
        <v>1.7</v>
      </c>
      <c r="G607" s="468">
        <f t="shared" si="147"/>
        <v>9.44</v>
      </c>
      <c r="H607" s="407">
        <f t="shared" si="147"/>
        <v>1.2</v>
      </c>
      <c r="I607" s="407">
        <f t="shared" si="148"/>
        <v>11.139999999999999</v>
      </c>
      <c r="J607" s="407">
        <f t="shared" si="143"/>
        <v>11.19</v>
      </c>
      <c r="K607" s="408">
        <f t="shared" si="149"/>
        <v>5.0000000000000711E-2</v>
      </c>
      <c r="L607" s="409">
        <f t="shared" si="150"/>
        <v>0.5</v>
      </c>
      <c r="M607" s="410">
        <f t="shared" si="151"/>
        <v>11.639999999999999</v>
      </c>
      <c r="N607" s="410">
        <f t="shared" si="152"/>
        <v>11.69</v>
      </c>
      <c r="O607" s="411"/>
      <c r="P607" s="485">
        <f t="shared" ca="1" si="153"/>
        <v>0.60140046296296978</v>
      </c>
      <c r="Q607" s="484">
        <f t="shared" ca="1" si="146"/>
        <v>0.60156250000000677</v>
      </c>
      <c r="R607" s="486">
        <v>0.05</v>
      </c>
      <c r="S607" s="486"/>
      <c r="T607">
        <v>7</v>
      </c>
      <c r="U607" s="469" t="str">
        <f t="shared" si="144"/>
        <v>C16-R39</v>
      </c>
      <c r="V607">
        <v>16</v>
      </c>
      <c r="W607" s="470" t="s">
        <v>493</v>
      </c>
      <c r="X607" s="470" t="s">
        <v>494</v>
      </c>
      <c r="Y607">
        <v>39</v>
      </c>
      <c r="Z607" s="400">
        <v>591</v>
      </c>
      <c r="AA607" s="400"/>
    </row>
    <row r="608" spans="1:27" ht="12.6" customHeight="1">
      <c r="A608" s="403">
        <f t="shared" si="142"/>
        <v>592</v>
      </c>
      <c r="B608" s="513"/>
      <c r="C608" s="404" t="str">
        <f t="shared" si="145"/>
        <v>C16-R41</v>
      </c>
      <c r="D608" s="405">
        <v>0.60096064814815464</v>
      </c>
      <c r="E608" s="405">
        <v>0.60112268518519163</v>
      </c>
      <c r="F608" s="406">
        <f t="shared" si="147"/>
        <v>1.7</v>
      </c>
      <c r="G608" s="468">
        <f t="shared" si="147"/>
        <v>9.44</v>
      </c>
      <c r="H608" s="407">
        <f t="shared" si="147"/>
        <v>1.2</v>
      </c>
      <c r="I608" s="407">
        <f t="shared" si="148"/>
        <v>11.139999999999999</v>
      </c>
      <c r="J608" s="407">
        <f t="shared" si="143"/>
        <v>11.229999999999999</v>
      </c>
      <c r="K608" s="408">
        <f t="shared" si="149"/>
        <v>8.9999999999999858E-2</v>
      </c>
      <c r="L608" s="409">
        <f t="shared" si="150"/>
        <v>0.5</v>
      </c>
      <c r="M608" s="410">
        <f t="shared" si="151"/>
        <v>11.639999999999999</v>
      </c>
      <c r="N608" s="410">
        <f t="shared" si="152"/>
        <v>11.729999999999999</v>
      </c>
      <c r="O608" s="411"/>
      <c r="P608" s="485">
        <f t="shared" ca="1" si="153"/>
        <v>0.6018171296296364</v>
      </c>
      <c r="Q608" s="484">
        <f t="shared" ca="1" si="146"/>
        <v>0.60195601851852532</v>
      </c>
      <c r="R608" s="486">
        <v>0.09</v>
      </c>
      <c r="S608" s="486"/>
      <c r="T608">
        <v>8</v>
      </c>
      <c r="U608" s="469" t="str">
        <f t="shared" si="144"/>
        <v>C16-R41</v>
      </c>
      <c r="V608">
        <v>16</v>
      </c>
      <c r="W608" s="470" t="s">
        <v>493</v>
      </c>
      <c r="X608" s="470" t="s">
        <v>494</v>
      </c>
      <c r="Y608">
        <v>41</v>
      </c>
      <c r="Z608" s="400">
        <v>592</v>
      </c>
      <c r="AA608" s="400"/>
    </row>
    <row r="609" spans="1:27" ht="12.6" customHeight="1">
      <c r="A609" s="403">
        <f t="shared" si="142"/>
        <v>593</v>
      </c>
      <c r="B609" s="513"/>
      <c r="C609" s="404" t="str">
        <f t="shared" si="145"/>
        <v>C17-R40</v>
      </c>
      <c r="D609" s="405">
        <v>0.60141203703704349</v>
      </c>
      <c r="E609" s="405">
        <v>0.6015509259259324</v>
      </c>
      <c r="F609" s="406">
        <f t="shared" si="147"/>
        <v>1.7</v>
      </c>
      <c r="G609" s="468">
        <f t="shared" si="147"/>
        <v>9.44</v>
      </c>
      <c r="H609" s="407">
        <f t="shared" si="147"/>
        <v>1.2</v>
      </c>
      <c r="I609" s="407">
        <f t="shared" si="148"/>
        <v>11.139999999999999</v>
      </c>
      <c r="J609" s="407">
        <f t="shared" si="143"/>
        <v>11.29</v>
      </c>
      <c r="K609" s="408">
        <f t="shared" si="149"/>
        <v>0.15000000000000036</v>
      </c>
      <c r="L609" s="409">
        <f t="shared" si="150"/>
        <v>0.5</v>
      </c>
      <c r="M609" s="410">
        <f t="shared" si="151"/>
        <v>11.639999999999999</v>
      </c>
      <c r="N609" s="410">
        <f t="shared" si="152"/>
        <v>11.79</v>
      </c>
      <c r="O609" s="411"/>
      <c r="P609" s="485">
        <f t="shared" ca="1" si="153"/>
        <v>0.60218750000000676</v>
      </c>
      <c r="Q609" s="484">
        <f t="shared" ca="1" si="146"/>
        <v>0.60232638888889567</v>
      </c>
      <c r="R609" s="486">
        <v>0.15</v>
      </c>
      <c r="S609" s="486"/>
      <c r="T609">
        <v>9</v>
      </c>
      <c r="U609" s="469" t="str">
        <f t="shared" si="144"/>
        <v>C17-R40</v>
      </c>
      <c r="V609">
        <v>17</v>
      </c>
      <c r="W609" s="470" t="s">
        <v>493</v>
      </c>
      <c r="X609" s="470" t="s">
        <v>494</v>
      </c>
      <c r="Y609">
        <v>40</v>
      </c>
      <c r="Z609" s="400">
        <v>593</v>
      </c>
      <c r="AA609" s="400"/>
    </row>
    <row r="610" spans="1:27" ht="12.6" customHeight="1">
      <c r="A610" s="403">
        <f t="shared" si="142"/>
        <v>594</v>
      </c>
      <c r="B610" s="513"/>
      <c r="C610" s="404" t="str">
        <f t="shared" si="145"/>
        <v>C17-R38</v>
      </c>
      <c r="D610" s="405">
        <v>0.60184027777778426</v>
      </c>
      <c r="E610" s="405">
        <v>0.60199074074074721</v>
      </c>
      <c r="F610" s="406">
        <f t="shared" si="147"/>
        <v>1.7</v>
      </c>
      <c r="G610" s="468">
        <f t="shared" si="147"/>
        <v>9.44</v>
      </c>
      <c r="H610" s="407">
        <f t="shared" si="147"/>
        <v>1.2</v>
      </c>
      <c r="I610" s="407">
        <f t="shared" si="148"/>
        <v>11.139999999999999</v>
      </c>
      <c r="J610" s="407">
        <f t="shared" si="143"/>
        <v>11.19</v>
      </c>
      <c r="K610" s="408">
        <f t="shared" si="149"/>
        <v>5.0000000000000711E-2</v>
      </c>
      <c r="L610" s="409">
        <f t="shared" si="150"/>
        <v>0.5</v>
      </c>
      <c r="M610" s="410">
        <f t="shared" si="151"/>
        <v>11.639999999999999</v>
      </c>
      <c r="N610" s="410">
        <f t="shared" si="152"/>
        <v>11.69</v>
      </c>
      <c r="O610" s="411"/>
      <c r="P610" s="485">
        <f t="shared" ca="1" si="153"/>
        <v>0.60259259259259934</v>
      </c>
      <c r="Q610" s="484">
        <f t="shared" ca="1" si="146"/>
        <v>0.60276620370371048</v>
      </c>
      <c r="R610" s="486">
        <v>0.05</v>
      </c>
      <c r="S610" s="486"/>
      <c r="T610">
        <v>10</v>
      </c>
      <c r="U610" s="469" t="str">
        <f t="shared" si="144"/>
        <v>C17-R38</v>
      </c>
      <c r="V610">
        <v>17</v>
      </c>
      <c r="W610" s="470" t="s">
        <v>493</v>
      </c>
      <c r="X610" s="470" t="s">
        <v>494</v>
      </c>
      <c r="Y610">
        <v>38</v>
      </c>
      <c r="Z610" s="400">
        <v>594</v>
      </c>
      <c r="AA610" s="400"/>
    </row>
    <row r="611" spans="1:27" ht="12.6" customHeight="1">
      <c r="A611" s="403">
        <f t="shared" si="142"/>
        <v>595</v>
      </c>
      <c r="B611" s="513"/>
      <c r="C611" s="404" t="str">
        <f t="shared" si="145"/>
        <v>C17-R36</v>
      </c>
      <c r="D611" s="405">
        <v>0.60225694444445088</v>
      </c>
      <c r="E611" s="405">
        <v>0.60243055555556202</v>
      </c>
      <c r="F611" s="406">
        <f t="shared" ref="F611:H626" si="154">F610</f>
        <v>1.7</v>
      </c>
      <c r="G611" s="468">
        <f t="shared" si="154"/>
        <v>9.44</v>
      </c>
      <c r="H611" s="407">
        <f t="shared" si="154"/>
        <v>1.2</v>
      </c>
      <c r="I611" s="407">
        <f t="shared" si="148"/>
        <v>11.139999999999999</v>
      </c>
      <c r="J611" s="407">
        <f t="shared" si="143"/>
        <v>11.19</v>
      </c>
      <c r="K611" s="408">
        <f t="shared" si="149"/>
        <v>5.0000000000000711E-2</v>
      </c>
      <c r="L611" s="409">
        <f t="shared" si="150"/>
        <v>0.5</v>
      </c>
      <c r="M611" s="410">
        <f t="shared" si="151"/>
        <v>11.639999999999999</v>
      </c>
      <c r="N611" s="410">
        <f t="shared" si="152"/>
        <v>11.69</v>
      </c>
      <c r="O611" s="411"/>
      <c r="P611" s="485">
        <f t="shared" ca="1" si="153"/>
        <v>0.60299768518519192</v>
      </c>
      <c r="Q611" s="484">
        <f t="shared" ca="1" si="146"/>
        <v>0.60317129629630306</v>
      </c>
      <c r="R611" s="486">
        <v>0.05</v>
      </c>
      <c r="S611" s="486"/>
      <c r="T611">
        <v>11</v>
      </c>
      <c r="U611" s="469" t="str">
        <f t="shared" si="144"/>
        <v>C17-R36</v>
      </c>
      <c r="V611">
        <v>17</v>
      </c>
      <c r="W611" s="470" t="s">
        <v>493</v>
      </c>
      <c r="X611" s="470" t="s">
        <v>494</v>
      </c>
      <c r="Y611">
        <v>36</v>
      </c>
      <c r="Z611" s="400">
        <v>595</v>
      </c>
      <c r="AA611" s="400"/>
    </row>
    <row r="612" spans="1:27" ht="12.6" customHeight="1">
      <c r="A612" s="403">
        <f t="shared" si="142"/>
        <v>596</v>
      </c>
      <c r="B612" s="513"/>
      <c r="C612" s="404" t="str">
        <f t="shared" si="145"/>
        <v>C17-R34</v>
      </c>
      <c r="D612" s="405">
        <v>0.60269675925926569</v>
      </c>
      <c r="E612" s="405">
        <v>0.60284722222222864</v>
      </c>
      <c r="F612" s="406">
        <f t="shared" si="154"/>
        <v>1.7</v>
      </c>
      <c r="G612" s="468">
        <f t="shared" si="154"/>
        <v>9.44</v>
      </c>
      <c r="H612" s="407">
        <f t="shared" si="154"/>
        <v>1.2</v>
      </c>
      <c r="I612" s="407">
        <f t="shared" si="148"/>
        <v>11.139999999999999</v>
      </c>
      <c r="J612" s="407">
        <f t="shared" si="143"/>
        <v>11.149999999999999</v>
      </c>
      <c r="K612" s="408">
        <f t="shared" si="149"/>
        <v>9.9999999999997868E-3</v>
      </c>
      <c r="L612" s="409">
        <f t="shared" si="150"/>
        <v>0.5</v>
      </c>
      <c r="M612" s="410">
        <f t="shared" si="151"/>
        <v>11.639999999999999</v>
      </c>
      <c r="N612" s="410">
        <f t="shared" si="152"/>
        <v>11.649999999999999</v>
      </c>
      <c r="O612" s="411"/>
      <c r="P612" s="485">
        <f t="shared" ca="1" si="153"/>
        <v>0.60342592592593269</v>
      </c>
      <c r="Q612" s="484">
        <f t="shared" ca="1" si="146"/>
        <v>0.60357638888889564</v>
      </c>
      <c r="R612" s="486">
        <v>0.01</v>
      </c>
      <c r="S612" s="486"/>
      <c r="T612">
        <v>12</v>
      </c>
      <c r="U612" s="469" t="str">
        <f t="shared" si="144"/>
        <v>C17-R34</v>
      </c>
      <c r="V612">
        <v>17</v>
      </c>
      <c r="W612" s="470" t="s">
        <v>493</v>
      </c>
      <c r="X612" s="470" t="s">
        <v>494</v>
      </c>
      <c r="Y612">
        <v>34</v>
      </c>
      <c r="Z612" s="400">
        <v>596</v>
      </c>
      <c r="AA612" s="400"/>
    </row>
    <row r="613" spans="1:27" ht="12.6" customHeight="1">
      <c r="A613" s="403">
        <f t="shared" si="142"/>
        <v>597</v>
      </c>
      <c r="B613" s="513"/>
      <c r="C613" s="404" t="str">
        <f t="shared" si="145"/>
        <v>C17-R32</v>
      </c>
      <c r="D613" s="405">
        <v>0.60310185185185827</v>
      </c>
      <c r="E613" s="405">
        <v>0.60326388888889526</v>
      </c>
      <c r="F613" s="406">
        <f t="shared" si="154"/>
        <v>1.7</v>
      </c>
      <c r="G613" s="468">
        <f t="shared" si="154"/>
        <v>9.44</v>
      </c>
      <c r="H613" s="407">
        <f t="shared" si="154"/>
        <v>1.2</v>
      </c>
      <c r="I613" s="407">
        <f t="shared" si="148"/>
        <v>11.139999999999999</v>
      </c>
      <c r="J613" s="407">
        <f t="shared" si="143"/>
        <v>11.219999999999999</v>
      </c>
      <c r="K613" s="408">
        <f t="shared" si="149"/>
        <v>8.0000000000000071E-2</v>
      </c>
      <c r="L613" s="409">
        <f t="shared" si="150"/>
        <v>0.5</v>
      </c>
      <c r="M613" s="410">
        <f t="shared" si="151"/>
        <v>11.639999999999999</v>
      </c>
      <c r="N613" s="410">
        <f t="shared" si="152"/>
        <v>11.719999999999999</v>
      </c>
      <c r="O613" s="411"/>
      <c r="P613" s="485">
        <f t="shared" ca="1" si="153"/>
        <v>0.60383101851852528</v>
      </c>
      <c r="Q613" s="484">
        <f t="shared" ca="1" si="146"/>
        <v>0.60396990740741419</v>
      </c>
      <c r="R613" s="486">
        <v>0.08</v>
      </c>
      <c r="S613" s="486"/>
      <c r="T613">
        <v>13</v>
      </c>
      <c r="U613" s="469" t="str">
        <f t="shared" si="144"/>
        <v>C17-R32</v>
      </c>
      <c r="V613">
        <v>17</v>
      </c>
      <c r="W613" s="470" t="s">
        <v>493</v>
      </c>
      <c r="X613" s="470" t="s">
        <v>494</v>
      </c>
      <c r="Y613">
        <v>32</v>
      </c>
      <c r="Z613" s="400">
        <v>597</v>
      </c>
      <c r="AA613" s="400"/>
    </row>
    <row r="614" spans="1:27" ht="12.6" customHeight="1">
      <c r="A614" s="403">
        <f t="shared" si="142"/>
        <v>598</v>
      </c>
      <c r="B614" s="513"/>
      <c r="C614" s="404" t="str">
        <f t="shared" si="145"/>
        <v>C17-R30</v>
      </c>
      <c r="D614" s="405">
        <v>0.60353009259259893</v>
      </c>
      <c r="E614" s="405">
        <v>0.60369212962963592</v>
      </c>
      <c r="F614" s="406">
        <f t="shared" si="154"/>
        <v>1.7</v>
      </c>
      <c r="G614" s="468">
        <f t="shared" si="154"/>
        <v>9.44</v>
      </c>
      <c r="H614" s="407">
        <f t="shared" si="154"/>
        <v>1.2</v>
      </c>
      <c r="I614" s="407">
        <f t="shared" si="148"/>
        <v>11.139999999999999</v>
      </c>
      <c r="J614" s="407">
        <f t="shared" si="143"/>
        <v>11.159999999999998</v>
      </c>
      <c r="K614" s="408">
        <f t="shared" si="149"/>
        <v>1.9999999999999574E-2</v>
      </c>
      <c r="L614" s="409">
        <f t="shared" si="150"/>
        <v>0.5</v>
      </c>
      <c r="M614" s="410">
        <f t="shared" si="151"/>
        <v>11.639999999999999</v>
      </c>
      <c r="N614" s="410">
        <f t="shared" si="152"/>
        <v>11.659999999999998</v>
      </c>
      <c r="O614" s="411"/>
      <c r="P614" s="485">
        <f t="shared" ca="1" si="153"/>
        <v>0.60424768518519201</v>
      </c>
      <c r="Q614" s="484">
        <f t="shared" ca="1" si="146"/>
        <v>0.60439814814815496</v>
      </c>
      <c r="R614" s="486">
        <v>0.02</v>
      </c>
      <c r="S614" s="486"/>
      <c r="T614">
        <v>14</v>
      </c>
      <c r="U614" s="469" t="str">
        <f t="shared" si="144"/>
        <v>C17-R30</v>
      </c>
      <c r="V614">
        <v>17</v>
      </c>
      <c r="W614" s="470" t="s">
        <v>493</v>
      </c>
      <c r="X614" s="470" t="s">
        <v>494</v>
      </c>
      <c r="Y614">
        <v>30</v>
      </c>
      <c r="Z614" s="400">
        <v>598</v>
      </c>
      <c r="AA614" s="400"/>
    </row>
    <row r="615" spans="1:27" ht="12.6" customHeight="1">
      <c r="A615" s="403">
        <f t="shared" si="142"/>
        <v>599</v>
      </c>
      <c r="B615" s="513"/>
      <c r="C615" s="404" t="str">
        <f t="shared" si="145"/>
        <v>C17-R28</v>
      </c>
      <c r="D615" s="405">
        <v>0.60396990740741374</v>
      </c>
      <c r="E615" s="405">
        <v>0.60414351851852488</v>
      </c>
      <c r="F615" s="406">
        <f t="shared" si="154"/>
        <v>1.7</v>
      </c>
      <c r="G615" s="468">
        <f t="shared" si="154"/>
        <v>9.44</v>
      </c>
      <c r="H615" s="407">
        <f t="shared" si="154"/>
        <v>1.2</v>
      </c>
      <c r="I615" s="407">
        <f t="shared" si="148"/>
        <v>11.139999999999999</v>
      </c>
      <c r="J615" s="407">
        <f t="shared" si="143"/>
        <v>11.179999999999998</v>
      </c>
      <c r="K615" s="408">
        <f t="shared" si="149"/>
        <v>3.9999999999999147E-2</v>
      </c>
      <c r="L615" s="409">
        <f t="shared" si="150"/>
        <v>0.5</v>
      </c>
      <c r="M615" s="410">
        <f t="shared" si="151"/>
        <v>11.639999999999999</v>
      </c>
      <c r="N615" s="410">
        <f t="shared" si="152"/>
        <v>11.679999999999998</v>
      </c>
      <c r="O615" s="411"/>
      <c r="P615" s="485">
        <f t="shared" ca="1" si="153"/>
        <v>0.60468750000000682</v>
      </c>
      <c r="Q615" s="484">
        <f t="shared" ca="1" si="146"/>
        <v>0.60483796296296977</v>
      </c>
      <c r="R615" s="486">
        <v>0.04</v>
      </c>
      <c r="S615" s="486"/>
      <c r="T615">
        <v>15</v>
      </c>
      <c r="U615" s="469" t="str">
        <f t="shared" si="144"/>
        <v>C17-R28</v>
      </c>
      <c r="V615">
        <v>17</v>
      </c>
      <c r="W615" s="470" t="s">
        <v>493</v>
      </c>
      <c r="X615" s="470" t="s">
        <v>494</v>
      </c>
      <c r="Y615">
        <v>28</v>
      </c>
      <c r="Z615" s="400">
        <v>599</v>
      </c>
      <c r="AA615" s="400"/>
    </row>
    <row r="616" spans="1:27" ht="12.6" customHeight="1">
      <c r="A616" s="403">
        <f t="shared" si="142"/>
        <v>600</v>
      </c>
      <c r="B616" s="513"/>
      <c r="C616" s="404" t="str">
        <f t="shared" si="145"/>
        <v>C17-R26</v>
      </c>
      <c r="D616" s="405">
        <v>0.60437500000000632</v>
      </c>
      <c r="E616" s="405">
        <v>0.60452546296296927</v>
      </c>
      <c r="F616" s="406">
        <f t="shared" si="154"/>
        <v>1.7</v>
      </c>
      <c r="G616" s="468">
        <f t="shared" si="154"/>
        <v>9.44</v>
      </c>
      <c r="H616" s="407">
        <f t="shared" si="154"/>
        <v>1.2</v>
      </c>
      <c r="I616" s="407">
        <f t="shared" si="148"/>
        <v>11.139999999999999</v>
      </c>
      <c r="J616" s="407">
        <f t="shared" si="143"/>
        <v>11.249999999999998</v>
      </c>
      <c r="K616" s="408">
        <f t="shared" si="149"/>
        <v>0.10999999999999943</v>
      </c>
      <c r="L616" s="409">
        <f t="shared" si="150"/>
        <v>0.5</v>
      </c>
      <c r="M616" s="410">
        <f t="shared" si="151"/>
        <v>11.639999999999999</v>
      </c>
      <c r="N616" s="410">
        <f t="shared" si="152"/>
        <v>11.749999999999998</v>
      </c>
      <c r="O616" s="411"/>
      <c r="P616" s="485">
        <f t="shared" ca="1" si="153"/>
        <v>0.6050925925925994</v>
      </c>
      <c r="Q616" s="484">
        <f t="shared" ca="1" si="146"/>
        <v>0.60524305555556235</v>
      </c>
      <c r="R616" s="486">
        <v>0.11</v>
      </c>
      <c r="S616" s="486"/>
      <c r="T616">
        <v>16</v>
      </c>
      <c r="U616" s="469" t="str">
        <f t="shared" si="144"/>
        <v>C17-R26</v>
      </c>
      <c r="V616">
        <v>17</v>
      </c>
      <c r="W616" s="470" t="s">
        <v>493</v>
      </c>
      <c r="X616" s="470" t="s">
        <v>494</v>
      </c>
      <c r="Y616">
        <v>26</v>
      </c>
      <c r="Z616" s="400">
        <v>600</v>
      </c>
      <c r="AA616" s="400"/>
    </row>
    <row r="617" spans="1:27" ht="12.6" customHeight="1">
      <c r="A617" s="403">
        <f t="shared" si="142"/>
        <v>601</v>
      </c>
      <c r="B617" s="513"/>
      <c r="C617" s="404" t="str">
        <f t="shared" si="145"/>
        <v>C17-R24</v>
      </c>
      <c r="D617" s="405">
        <v>0.60480324074074709</v>
      </c>
      <c r="E617" s="405">
        <v>0.60496527777778408</v>
      </c>
      <c r="F617" s="406">
        <f t="shared" si="154"/>
        <v>1.7</v>
      </c>
      <c r="G617" s="468">
        <f t="shared" si="154"/>
        <v>9.44</v>
      </c>
      <c r="H617" s="407">
        <f t="shared" si="154"/>
        <v>1.2</v>
      </c>
      <c r="I617" s="407">
        <f t="shared" si="148"/>
        <v>11.139999999999999</v>
      </c>
      <c r="J617" s="407">
        <f t="shared" si="143"/>
        <v>11.149999999999999</v>
      </c>
      <c r="K617" s="408">
        <f t="shared" si="149"/>
        <v>9.9999999999997868E-3</v>
      </c>
      <c r="L617" s="409">
        <f t="shared" si="150"/>
        <v>0.5</v>
      </c>
      <c r="M617" s="410">
        <f t="shared" si="151"/>
        <v>11.639999999999999</v>
      </c>
      <c r="N617" s="410">
        <f t="shared" si="152"/>
        <v>11.649999999999999</v>
      </c>
      <c r="O617" s="411"/>
      <c r="P617" s="485">
        <f t="shared" ca="1" si="153"/>
        <v>0.60550925925926602</v>
      </c>
      <c r="Q617" s="484">
        <f t="shared" ca="1" si="146"/>
        <v>0.60564814814815493</v>
      </c>
      <c r="R617" s="486">
        <v>0.01</v>
      </c>
      <c r="S617" s="486"/>
      <c r="T617">
        <v>17</v>
      </c>
      <c r="U617" s="469" t="str">
        <f t="shared" si="144"/>
        <v>C17-R24</v>
      </c>
      <c r="V617">
        <v>17</v>
      </c>
      <c r="W617" s="470" t="s">
        <v>493</v>
      </c>
      <c r="X617" s="470" t="s">
        <v>494</v>
      </c>
      <c r="Y617">
        <v>24</v>
      </c>
      <c r="Z617" s="400">
        <v>601</v>
      </c>
      <c r="AA617" s="400"/>
    </row>
    <row r="618" spans="1:27" ht="12.6" customHeight="1">
      <c r="A618" s="403">
        <f t="shared" si="142"/>
        <v>602</v>
      </c>
      <c r="B618" s="513"/>
      <c r="C618" s="404" t="str">
        <f t="shared" si="145"/>
        <v>C17-R22</v>
      </c>
      <c r="D618" s="405">
        <v>0.60525462962963594</v>
      </c>
      <c r="E618" s="405">
        <v>0.60540509259259889</v>
      </c>
      <c r="F618" s="406">
        <f t="shared" si="154"/>
        <v>1.7</v>
      </c>
      <c r="G618" s="468">
        <f t="shared" si="154"/>
        <v>9.44</v>
      </c>
      <c r="H618" s="407">
        <f t="shared" si="154"/>
        <v>1.2</v>
      </c>
      <c r="I618" s="407">
        <f t="shared" si="148"/>
        <v>11.139999999999999</v>
      </c>
      <c r="J618" s="407">
        <f t="shared" si="143"/>
        <v>11.19</v>
      </c>
      <c r="K618" s="408">
        <f t="shared" si="149"/>
        <v>5.0000000000000711E-2</v>
      </c>
      <c r="L618" s="409">
        <f t="shared" si="150"/>
        <v>0.5</v>
      </c>
      <c r="M618" s="410">
        <f t="shared" si="151"/>
        <v>11.639999999999999</v>
      </c>
      <c r="N618" s="410">
        <f t="shared" si="152"/>
        <v>11.69</v>
      </c>
      <c r="O618" s="411"/>
      <c r="P618" s="485">
        <f t="shared" ca="1" si="153"/>
        <v>0.60593750000000679</v>
      </c>
      <c r="Q618" s="484">
        <f t="shared" ca="1" si="146"/>
        <v>0.6060763888888957</v>
      </c>
      <c r="R618" s="486">
        <v>0.05</v>
      </c>
      <c r="S618" s="486"/>
      <c r="T618">
        <v>18</v>
      </c>
      <c r="U618" s="469" t="str">
        <f t="shared" si="144"/>
        <v>C17-R22</v>
      </c>
      <c r="V618">
        <v>17</v>
      </c>
      <c r="W618" s="470" t="s">
        <v>493</v>
      </c>
      <c r="X618" s="470" t="s">
        <v>494</v>
      </c>
      <c r="Y618">
        <v>22</v>
      </c>
      <c r="Z618" s="400">
        <v>602</v>
      </c>
      <c r="AA618" s="400"/>
    </row>
    <row r="619" spans="1:27" ht="12.6" customHeight="1">
      <c r="A619" s="403">
        <f t="shared" si="142"/>
        <v>603</v>
      </c>
      <c r="B619" s="513"/>
      <c r="C619" s="404" t="str">
        <f t="shared" si="145"/>
        <v>C17-R20</v>
      </c>
      <c r="D619" s="405">
        <v>0.60565972222222852</v>
      </c>
      <c r="E619" s="405">
        <v>0.60583333333333966</v>
      </c>
      <c r="F619" s="406">
        <f t="shared" si="154"/>
        <v>1.7</v>
      </c>
      <c r="G619" s="468">
        <f t="shared" si="154"/>
        <v>9.44</v>
      </c>
      <c r="H619" s="407">
        <f t="shared" si="154"/>
        <v>1.2</v>
      </c>
      <c r="I619" s="407">
        <f t="shared" si="148"/>
        <v>11.139999999999999</v>
      </c>
      <c r="J619" s="407">
        <f t="shared" si="143"/>
        <v>11.239999999999998</v>
      </c>
      <c r="K619" s="408">
        <f t="shared" si="149"/>
        <v>9.9999999999999645E-2</v>
      </c>
      <c r="L619" s="409">
        <f t="shared" si="150"/>
        <v>0.5</v>
      </c>
      <c r="M619" s="410">
        <f t="shared" si="151"/>
        <v>11.639999999999999</v>
      </c>
      <c r="N619" s="410">
        <f t="shared" si="152"/>
        <v>11.739999999999998</v>
      </c>
      <c r="O619" s="411"/>
      <c r="P619" s="485">
        <f t="shared" ca="1" si="153"/>
        <v>0.60634259259259937</v>
      </c>
      <c r="Q619" s="484">
        <f t="shared" ca="1" si="146"/>
        <v>0.60650462962963636</v>
      </c>
      <c r="R619" s="486">
        <v>0.1</v>
      </c>
      <c r="S619" s="486"/>
      <c r="T619">
        <v>19</v>
      </c>
      <c r="U619" s="469" t="str">
        <f t="shared" si="144"/>
        <v>C17-R20</v>
      </c>
      <c r="V619">
        <v>17</v>
      </c>
      <c r="W619" s="470" t="s">
        <v>493</v>
      </c>
      <c r="X619" s="470" t="s">
        <v>494</v>
      </c>
      <c r="Y619">
        <v>20</v>
      </c>
      <c r="Z619" s="400">
        <v>603</v>
      </c>
      <c r="AA619" s="400"/>
    </row>
    <row r="620" spans="1:27" ht="12.6" customHeight="1">
      <c r="A620" s="403">
        <f t="shared" si="142"/>
        <v>604</v>
      </c>
      <c r="B620" s="513"/>
      <c r="C620" s="404" t="str">
        <f t="shared" si="145"/>
        <v>C17-R18</v>
      </c>
      <c r="D620" s="405">
        <v>0.60612268518519152</v>
      </c>
      <c r="E620" s="405">
        <v>0.60627314814815447</v>
      </c>
      <c r="F620" s="406">
        <f t="shared" si="154"/>
        <v>1.7</v>
      </c>
      <c r="G620" s="468">
        <f t="shared" si="154"/>
        <v>9.44</v>
      </c>
      <c r="H620" s="407">
        <f t="shared" si="154"/>
        <v>1.2</v>
      </c>
      <c r="I620" s="407">
        <f t="shared" si="148"/>
        <v>11.139999999999999</v>
      </c>
      <c r="J620" s="407">
        <f t="shared" si="143"/>
        <v>11.239999999999998</v>
      </c>
      <c r="K620" s="408">
        <f t="shared" si="149"/>
        <v>9.9999999999999645E-2</v>
      </c>
      <c r="L620" s="409">
        <f t="shared" si="150"/>
        <v>0.5</v>
      </c>
      <c r="M620" s="410">
        <f t="shared" si="151"/>
        <v>11.639999999999999</v>
      </c>
      <c r="N620" s="410">
        <f t="shared" si="152"/>
        <v>11.739999999999998</v>
      </c>
      <c r="O620" s="411"/>
      <c r="P620" s="485">
        <f t="shared" ca="1" si="153"/>
        <v>0.60679398148148822</v>
      </c>
      <c r="Q620" s="484">
        <f t="shared" ca="1" si="146"/>
        <v>0.60693287037037713</v>
      </c>
      <c r="R620" s="486">
        <v>0.1</v>
      </c>
      <c r="S620" s="486"/>
      <c r="T620">
        <v>20</v>
      </c>
      <c r="U620" s="469" t="str">
        <f t="shared" si="144"/>
        <v>C17-R18</v>
      </c>
      <c r="V620">
        <v>17</v>
      </c>
      <c r="W620" s="470" t="s">
        <v>493</v>
      </c>
      <c r="X620" s="470" t="s">
        <v>494</v>
      </c>
      <c r="Y620">
        <v>18</v>
      </c>
      <c r="Z620" s="400">
        <v>604</v>
      </c>
      <c r="AA620" s="400"/>
    </row>
    <row r="621" spans="1:27" ht="12.6" customHeight="1">
      <c r="A621" s="403">
        <f t="shared" si="142"/>
        <v>605</v>
      </c>
      <c r="B621" s="513"/>
      <c r="C621" s="404" t="str">
        <f t="shared" si="145"/>
        <v>C17-R16</v>
      </c>
      <c r="D621" s="405">
        <v>0.60651620370371007</v>
      </c>
      <c r="E621" s="405">
        <v>0.60667824074074705</v>
      </c>
      <c r="F621" s="406">
        <f t="shared" si="154"/>
        <v>1.7</v>
      </c>
      <c r="G621" s="468">
        <f t="shared" si="154"/>
        <v>9.44</v>
      </c>
      <c r="H621" s="407">
        <f t="shared" si="154"/>
        <v>1.2</v>
      </c>
      <c r="I621" s="407">
        <f t="shared" si="148"/>
        <v>11.139999999999999</v>
      </c>
      <c r="J621" s="407">
        <f t="shared" si="143"/>
        <v>11.179999999999998</v>
      </c>
      <c r="K621" s="408">
        <f t="shared" si="149"/>
        <v>3.9999999999999147E-2</v>
      </c>
      <c r="L621" s="409">
        <f t="shared" si="150"/>
        <v>0.5</v>
      </c>
      <c r="M621" s="410">
        <f t="shared" si="151"/>
        <v>11.639999999999999</v>
      </c>
      <c r="N621" s="410">
        <f t="shared" si="152"/>
        <v>11.679999999999998</v>
      </c>
      <c r="O621" s="411"/>
      <c r="P621" s="485">
        <f t="shared" ca="1" si="153"/>
        <v>0.60722222222222899</v>
      </c>
      <c r="Q621" s="484">
        <f t="shared" ca="1" si="146"/>
        <v>0.6073611111111179</v>
      </c>
      <c r="R621" s="486">
        <v>0.04</v>
      </c>
      <c r="S621" s="486"/>
      <c r="T621">
        <v>21</v>
      </c>
      <c r="U621" s="469" t="str">
        <f t="shared" si="144"/>
        <v>C17-R16</v>
      </c>
      <c r="V621">
        <v>17</v>
      </c>
      <c r="W621" s="470" t="s">
        <v>493</v>
      </c>
      <c r="X621" s="470" t="s">
        <v>494</v>
      </c>
      <c r="Y621">
        <v>16</v>
      </c>
      <c r="Z621" s="400">
        <v>605</v>
      </c>
      <c r="AA621" s="400"/>
    </row>
    <row r="622" spans="1:27" ht="12.6" customHeight="1">
      <c r="A622" s="403">
        <f t="shared" si="142"/>
        <v>606</v>
      </c>
      <c r="B622" s="513"/>
      <c r="C622" s="404" t="str">
        <f t="shared" si="145"/>
        <v>C17-R14</v>
      </c>
      <c r="D622" s="405">
        <v>0.60695601851852488</v>
      </c>
      <c r="E622" s="405">
        <v>0.60712962962963601</v>
      </c>
      <c r="F622" s="406">
        <f t="shared" si="154"/>
        <v>1.7</v>
      </c>
      <c r="G622" s="468">
        <f t="shared" si="154"/>
        <v>9.44</v>
      </c>
      <c r="H622" s="407">
        <f t="shared" si="154"/>
        <v>1.2</v>
      </c>
      <c r="I622" s="407">
        <f t="shared" si="148"/>
        <v>11.139999999999999</v>
      </c>
      <c r="J622" s="407">
        <f t="shared" si="143"/>
        <v>11.19</v>
      </c>
      <c r="K622" s="408">
        <f t="shared" si="149"/>
        <v>5.0000000000000711E-2</v>
      </c>
      <c r="L622" s="409">
        <f t="shared" si="150"/>
        <v>0.5</v>
      </c>
      <c r="M622" s="410">
        <f t="shared" si="151"/>
        <v>11.639999999999999</v>
      </c>
      <c r="N622" s="410">
        <f t="shared" si="152"/>
        <v>11.69</v>
      </c>
      <c r="O622" s="411"/>
      <c r="P622" s="485">
        <f t="shared" ca="1" si="153"/>
        <v>0.60759259259259935</v>
      </c>
      <c r="Q622" s="484">
        <f t="shared" ca="1" si="146"/>
        <v>0.60776620370371048</v>
      </c>
      <c r="R622" s="486">
        <v>0.05</v>
      </c>
      <c r="S622" s="486"/>
      <c r="T622">
        <v>22</v>
      </c>
      <c r="U622" s="469" t="str">
        <f t="shared" si="144"/>
        <v>C17-R14</v>
      </c>
      <c r="V622">
        <v>17</v>
      </c>
      <c r="W622" s="470" t="s">
        <v>493</v>
      </c>
      <c r="X622" s="470" t="s">
        <v>494</v>
      </c>
      <c r="Y622">
        <v>14</v>
      </c>
      <c r="Z622" s="400">
        <v>606</v>
      </c>
      <c r="AA622" s="400"/>
    </row>
    <row r="623" spans="1:27" ht="12.6" customHeight="1">
      <c r="A623" s="403">
        <f t="shared" si="142"/>
        <v>607</v>
      </c>
      <c r="B623" s="513"/>
      <c r="C623" s="404" t="str">
        <f t="shared" si="145"/>
        <v>C17-R12</v>
      </c>
      <c r="D623" s="405">
        <v>0.60737268518519161</v>
      </c>
      <c r="E623" s="405">
        <v>0.60754629629630275</v>
      </c>
      <c r="F623" s="406">
        <f t="shared" si="154"/>
        <v>1.7</v>
      </c>
      <c r="G623" s="468">
        <f t="shared" si="154"/>
        <v>9.44</v>
      </c>
      <c r="H623" s="407">
        <f t="shared" si="154"/>
        <v>1.2</v>
      </c>
      <c r="I623" s="407">
        <f t="shared" si="148"/>
        <v>11.139999999999999</v>
      </c>
      <c r="J623" s="407">
        <f t="shared" si="143"/>
        <v>11.169999999999998</v>
      </c>
      <c r="K623" s="408">
        <f t="shared" si="149"/>
        <v>2.9999999999999361E-2</v>
      </c>
      <c r="L623" s="409">
        <f t="shared" si="150"/>
        <v>0.5</v>
      </c>
      <c r="M623" s="410">
        <f t="shared" si="151"/>
        <v>11.639999999999999</v>
      </c>
      <c r="N623" s="410">
        <f t="shared" si="152"/>
        <v>11.669999999999998</v>
      </c>
      <c r="O623" s="411"/>
      <c r="P623" s="485">
        <f t="shared" ca="1" si="153"/>
        <v>0.60805555555556234</v>
      </c>
      <c r="Q623" s="484">
        <f t="shared" ca="1" si="146"/>
        <v>0.60820601851852529</v>
      </c>
      <c r="R623" s="486">
        <v>0.03</v>
      </c>
      <c r="S623" s="486"/>
      <c r="T623">
        <v>23</v>
      </c>
      <c r="U623" s="469" t="str">
        <f t="shared" si="144"/>
        <v>C17-R12</v>
      </c>
      <c r="V623">
        <v>17</v>
      </c>
      <c r="W623" s="470" t="s">
        <v>493</v>
      </c>
      <c r="X623" s="470" t="s">
        <v>494</v>
      </c>
      <c r="Y623">
        <v>12</v>
      </c>
      <c r="Z623" s="400">
        <v>607</v>
      </c>
      <c r="AA623" s="400"/>
    </row>
    <row r="624" spans="1:27" ht="12.6" customHeight="1">
      <c r="A624" s="403">
        <f t="shared" si="142"/>
        <v>608</v>
      </c>
      <c r="B624" s="513"/>
      <c r="C624" s="404" t="str">
        <f t="shared" si="145"/>
        <v>C17-R10</v>
      </c>
      <c r="D624" s="405">
        <v>0.60777777777778419</v>
      </c>
      <c r="E624" s="405">
        <v>0.60793981481482118</v>
      </c>
      <c r="F624" s="406">
        <f t="shared" si="154"/>
        <v>1.7</v>
      </c>
      <c r="G624" s="468">
        <f t="shared" si="154"/>
        <v>9.44</v>
      </c>
      <c r="H624" s="407">
        <f t="shared" si="154"/>
        <v>1.2</v>
      </c>
      <c r="I624" s="407">
        <f t="shared" si="148"/>
        <v>11.139999999999999</v>
      </c>
      <c r="J624" s="407">
        <f t="shared" si="143"/>
        <v>11.259999999999998</v>
      </c>
      <c r="K624" s="408">
        <f t="shared" si="149"/>
        <v>0.11999999999999922</v>
      </c>
      <c r="L624" s="409">
        <f t="shared" si="150"/>
        <v>0.5</v>
      </c>
      <c r="M624" s="410">
        <f t="shared" si="151"/>
        <v>11.639999999999999</v>
      </c>
      <c r="N624" s="410">
        <f t="shared" si="152"/>
        <v>11.759999999999998</v>
      </c>
      <c r="O624" s="411"/>
      <c r="P624" s="485">
        <f t="shared" ca="1" si="153"/>
        <v>0.60847222222222896</v>
      </c>
      <c r="Q624" s="484">
        <f t="shared" ca="1" si="146"/>
        <v>0.60862268518519191</v>
      </c>
      <c r="R624" s="486">
        <v>0.12</v>
      </c>
      <c r="S624" s="486"/>
      <c r="T624">
        <v>24</v>
      </c>
      <c r="U624" s="469" t="str">
        <f t="shared" si="144"/>
        <v>C17-R10</v>
      </c>
      <c r="V624">
        <v>17</v>
      </c>
      <c r="W624" s="470" t="s">
        <v>493</v>
      </c>
      <c r="X624" s="470" t="s">
        <v>494</v>
      </c>
      <c r="Y624">
        <v>10</v>
      </c>
      <c r="Z624" s="400">
        <v>608</v>
      </c>
      <c r="AA624" s="400"/>
    </row>
    <row r="625" spans="1:27" ht="12.6" customHeight="1">
      <c r="A625" s="403">
        <f t="shared" si="142"/>
        <v>609</v>
      </c>
      <c r="B625" s="513"/>
      <c r="C625" s="404" t="str">
        <f t="shared" si="145"/>
        <v>C17-R8</v>
      </c>
      <c r="D625" s="405">
        <v>0.60820601851852485</v>
      </c>
      <c r="E625" s="405">
        <v>0.60836805555556184</v>
      </c>
      <c r="F625" s="406">
        <f t="shared" si="154"/>
        <v>1.7</v>
      </c>
      <c r="G625" s="468">
        <f t="shared" si="154"/>
        <v>9.44</v>
      </c>
      <c r="H625" s="407">
        <f t="shared" si="154"/>
        <v>1.2</v>
      </c>
      <c r="I625" s="407">
        <f t="shared" si="148"/>
        <v>11.139999999999999</v>
      </c>
      <c r="J625" s="407">
        <f t="shared" si="143"/>
        <v>11.259999999999998</v>
      </c>
      <c r="K625" s="408">
        <f t="shared" si="149"/>
        <v>0.11999999999999922</v>
      </c>
      <c r="L625" s="409">
        <f t="shared" si="150"/>
        <v>0.5</v>
      </c>
      <c r="M625" s="410">
        <f t="shared" si="151"/>
        <v>11.639999999999999</v>
      </c>
      <c r="N625" s="410">
        <f t="shared" si="152"/>
        <v>11.759999999999998</v>
      </c>
      <c r="O625" s="411"/>
      <c r="P625" s="485">
        <f t="shared" ca="1" si="153"/>
        <v>0.60886574074074751</v>
      </c>
      <c r="Q625" s="484">
        <f t="shared" ca="1" si="146"/>
        <v>0.60903935185185865</v>
      </c>
      <c r="R625" s="486">
        <v>0.12</v>
      </c>
      <c r="S625" s="486"/>
      <c r="T625">
        <v>25</v>
      </c>
      <c r="U625" s="469" t="str">
        <f t="shared" si="144"/>
        <v>C17-R8</v>
      </c>
      <c r="V625">
        <v>17</v>
      </c>
      <c r="W625" s="470" t="s">
        <v>493</v>
      </c>
      <c r="X625" s="470" t="s">
        <v>494</v>
      </c>
      <c r="Y625">
        <v>8</v>
      </c>
      <c r="Z625" s="400">
        <v>609</v>
      </c>
      <c r="AA625" s="400"/>
    </row>
    <row r="626" spans="1:27" ht="12.6" customHeight="1">
      <c r="A626" s="403">
        <f t="shared" si="142"/>
        <v>610</v>
      </c>
      <c r="B626" s="513"/>
      <c r="C626" s="404" t="str">
        <f t="shared" si="145"/>
        <v>C17-R6</v>
      </c>
      <c r="D626" s="405">
        <v>0.60864583333333966</v>
      </c>
      <c r="E626" s="405">
        <v>0.6088194444444508</v>
      </c>
      <c r="F626" s="406">
        <f t="shared" si="154"/>
        <v>1.7</v>
      </c>
      <c r="G626" s="468">
        <f t="shared" si="154"/>
        <v>9.44</v>
      </c>
      <c r="H626" s="407">
        <f t="shared" si="154"/>
        <v>1.2</v>
      </c>
      <c r="I626" s="407">
        <f t="shared" si="148"/>
        <v>11.139999999999999</v>
      </c>
      <c r="J626" s="407">
        <f t="shared" si="143"/>
        <v>11.28</v>
      </c>
      <c r="K626" s="408">
        <f t="shared" si="149"/>
        <v>0.14000000000000057</v>
      </c>
      <c r="L626" s="409">
        <f t="shared" si="150"/>
        <v>0.5</v>
      </c>
      <c r="M626" s="410">
        <f t="shared" si="151"/>
        <v>11.639999999999999</v>
      </c>
      <c r="N626" s="410">
        <f t="shared" si="152"/>
        <v>11.78</v>
      </c>
      <c r="O626" s="411"/>
      <c r="P626" s="485">
        <f t="shared" ca="1" si="153"/>
        <v>0.60932870370371051</v>
      </c>
      <c r="Q626" s="484">
        <f t="shared" ca="1" si="146"/>
        <v>0.60947916666667346</v>
      </c>
      <c r="R626" s="486">
        <v>0.14000000000000001</v>
      </c>
      <c r="S626" s="486"/>
      <c r="T626">
        <v>1</v>
      </c>
      <c r="U626" s="469" t="str">
        <f t="shared" si="144"/>
        <v>C17-R6</v>
      </c>
      <c r="V626">
        <v>17</v>
      </c>
      <c r="W626" s="470" t="s">
        <v>493</v>
      </c>
      <c r="X626" s="470" t="s">
        <v>494</v>
      </c>
      <c r="Y626">
        <v>6</v>
      </c>
      <c r="Z626" s="400">
        <v>610</v>
      </c>
      <c r="AA626" s="400"/>
    </row>
    <row r="627" spans="1:27" ht="12.6" customHeight="1">
      <c r="A627" s="403">
        <f t="shared" si="142"/>
        <v>611</v>
      </c>
      <c r="B627" s="513" t="str">
        <f>D12</f>
        <v>KM8+940, KM9+009,80</v>
      </c>
      <c r="C627" s="404" t="str">
        <f t="shared" si="145"/>
        <v>C17-R4</v>
      </c>
      <c r="D627" s="405">
        <v>0.60909722222222862</v>
      </c>
      <c r="E627" s="405">
        <v>0.60923611111111753</v>
      </c>
      <c r="F627" s="406">
        <f t="shared" ref="F627:H642" si="155">F626</f>
        <v>1.7</v>
      </c>
      <c r="G627" s="468">
        <f t="shared" si="155"/>
        <v>9.44</v>
      </c>
      <c r="H627" s="407">
        <f t="shared" si="155"/>
        <v>1.2</v>
      </c>
      <c r="I627" s="407">
        <f t="shared" si="148"/>
        <v>11.139999999999999</v>
      </c>
      <c r="J627" s="407">
        <f t="shared" si="143"/>
        <v>11.259999999999998</v>
      </c>
      <c r="K627" s="408">
        <f t="shared" si="149"/>
        <v>0.11999999999999922</v>
      </c>
      <c r="L627" s="409">
        <f t="shared" si="150"/>
        <v>0.5</v>
      </c>
      <c r="M627" s="410">
        <f t="shared" si="151"/>
        <v>11.639999999999999</v>
      </c>
      <c r="N627" s="410">
        <f t="shared" si="152"/>
        <v>11.759999999999998</v>
      </c>
      <c r="O627" s="411"/>
      <c r="P627" s="485">
        <f t="shared" ca="1" si="153"/>
        <v>0.60973379629630309</v>
      </c>
      <c r="Q627" s="484">
        <f t="shared" ca="1" si="146"/>
        <v>0.609872685185192</v>
      </c>
      <c r="R627" s="486">
        <v>0.12</v>
      </c>
      <c r="S627" s="486"/>
      <c r="T627">
        <v>2</v>
      </c>
      <c r="U627" s="469" t="str">
        <f t="shared" si="144"/>
        <v>C17-R4</v>
      </c>
      <c r="V627">
        <v>17</v>
      </c>
      <c r="W627" s="470" t="s">
        <v>493</v>
      </c>
      <c r="X627" s="470" t="s">
        <v>494</v>
      </c>
      <c r="Y627">
        <v>4</v>
      </c>
      <c r="Z627" s="400">
        <v>611</v>
      </c>
      <c r="AA627" s="400"/>
    </row>
    <row r="628" spans="1:27" ht="12.6" customHeight="1">
      <c r="A628" s="403">
        <f t="shared" si="142"/>
        <v>612</v>
      </c>
      <c r="B628" s="513"/>
      <c r="C628" s="404" t="str">
        <f t="shared" si="145"/>
        <v>C17-R2</v>
      </c>
      <c r="D628" s="405">
        <v>0.60951388888889535</v>
      </c>
      <c r="E628" s="405">
        <v>0.60967592592593234</v>
      </c>
      <c r="F628" s="406">
        <f t="shared" si="155"/>
        <v>1.7</v>
      </c>
      <c r="G628" s="468">
        <f t="shared" si="155"/>
        <v>9.44</v>
      </c>
      <c r="H628" s="407">
        <f t="shared" si="155"/>
        <v>1.2</v>
      </c>
      <c r="I628" s="407">
        <f t="shared" si="148"/>
        <v>11.139999999999999</v>
      </c>
      <c r="J628" s="407">
        <f t="shared" si="143"/>
        <v>11.27</v>
      </c>
      <c r="K628" s="408">
        <f t="shared" si="149"/>
        <v>0.13000000000000078</v>
      </c>
      <c r="L628" s="409">
        <f t="shared" si="150"/>
        <v>0.5</v>
      </c>
      <c r="M628" s="410">
        <f t="shared" si="151"/>
        <v>11.639999999999999</v>
      </c>
      <c r="N628" s="410">
        <f t="shared" si="152"/>
        <v>11.77</v>
      </c>
      <c r="O628" s="411"/>
      <c r="P628" s="485">
        <f t="shared" ca="1" si="153"/>
        <v>0.61015046296296982</v>
      </c>
      <c r="Q628" s="484">
        <f t="shared" ca="1" si="146"/>
        <v>0.61032407407408096</v>
      </c>
      <c r="R628" s="486">
        <v>0.13</v>
      </c>
      <c r="S628" s="486"/>
      <c r="T628">
        <v>3</v>
      </c>
      <c r="U628" s="469" t="str">
        <f t="shared" si="144"/>
        <v>C17-R2</v>
      </c>
      <c r="V628">
        <v>17</v>
      </c>
      <c r="W628" s="470" t="s">
        <v>493</v>
      </c>
      <c r="X628" s="470" t="s">
        <v>494</v>
      </c>
      <c r="Y628">
        <v>2</v>
      </c>
      <c r="Z628" s="400">
        <v>612</v>
      </c>
      <c r="AA628" s="400"/>
    </row>
    <row r="629" spans="1:27" ht="12.6" customHeight="1">
      <c r="A629" s="403">
        <f t="shared" si="142"/>
        <v>613</v>
      </c>
      <c r="B629" s="513"/>
      <c r="C629" s="404" t="str">
        <f t="shared" si="145"/>
        <v>C18-R1</v>
      </c>
      <c r="D629" s="405">
        <v>0.60991898148148793</v>
      </c>
      <c r="E629" s="405">
        <v>0.61005787037037684</v>
      </c>
      <c r="F629" s="406">
        <f t="shared" si="155"/>
        <v>1.7</v>
      </c>
      <c r="G629" s="468">
        <f t="shared" si="155"/>
        <v>9.44</v>
      </c>
      <c r="H629" s="407">
        <f t="shared" si="155"/>
        <v>1.2</v>
      </c>
      <c r="I629" s="407">
        <f t="shared" si="148"/>
        <v>11.139999999999999</v>
      </c>
      <c r="J629" s="407">
        <f t="shared" si="143"/>
        <v>11.259999999999998</v>
      </c>
      <c r="K629" s="408">
        <f t="shared" si="149"/>
        <v>0.11999999999999922</v>
      </c>
      <c r="L629" s="409">
        <f t="shared" si="150"/>
        <v>0.5</v>
      </c>
      <c r="M629" s="410">
        <f t="shared" si="151"/>
        <v>11.639999999999999</v>
      </c>
      <c r="N629" s="410">
        <f t="shared" si="152"/>
        <v>11.759999999999998</v>
      </c>
      <c r="O629" s="411"/>
      <c r="P629" s="485">
        <f t="shared" ca="1" si="153"/>
        <v>0.61056712962963655</v>
      </c>
      <c r="Q629" s="484">
        <f t="shared" ca="1" si="146"/>
        <v>0.6107175925925995</v>
      </c>
      <c r="R629" s="486">
        <v>0.12</v>
      </c>
      <c r="S629" s="486"/>
      <c r="T629">
        <v>4</v>
      </c>
      <c r="U629" s="469" t="str">
        <f t="shared" si="144"/>
        <v>C18-R1</v>
      </c>
      <c r="V629">
        <v>18</v>
      </c>
      <c r="W629" s="470" t="s">
        <v>493</v>
      </c>
      <c r="X629" s="470" t="s">
        <v>494</v>
      </c>
      <c r="Y629">
        <v>1</v>
      </c>
      <c r="Z629" s="400">
        <v>613</v>
      </c>
      <c r="AA629" s="400"/>
    </row>
    <row r="630" spans="1:27" ht="12.6" customHeight="1">
      <c r="A630" s="403">
        <f t="shared" si="142"/>
        <v>614</v>
      </c>
      <c r="B630" s="513"/>
      <c r="C630" s="404" t="str">
        <f t="shared" si="145"/>
        <v>C18-R3</v>
      </c>
      <c r="D630" s="405">
        <v>0.61033564814815466</v>
      </c>
      <c r="E630" s="405">
        <v>0.6105092592592658</v>
      </c>
      <c r="F630" s="406">
        <f t="shared" si="155"/>
        <v>1.7</v>
      </c>
      <c r="G630" s="468">
        <f t="shared" si="155"/>
        <v>9.44</v>
      </c>
      <c r="H630" s="407">
        <f t="shared" si="155"/>
        <v>1.2</v>
      </c>
      <c r="I630" s="407">
        <f t="shared" si="148"/>
        <v>11.139999999999999</v>
      </c>
      <c r="J630" s="407">
        <f t="shared" si="143"/>
        <v>11.149999999999999</v>
      </c>
      <c r="K630" s="408">
        <f t="shared" si="149"/>
        <v>9.9999999999997868E-3</v>
      </c>
      <c r="L630" s="409">
        <f t="shared" si="150"/>
        <v>0.5</v>
      </c>
      <c r="M630" s="410">
        <f t="shared" si="151"/>
        <v>11.639999999999999</v>
      </c>
      <c r="N630" s="410">
        <f t="shared" si="152"/>
        <v>11.649999999999999</v>
      </c>
      <c r="O630" s="411"/>
      <c r="P630" s="485">
        <f t="shared" ca="1" si="153"/>
        <v>0.61094907407408094</v>
      </c>
      <c r="Q630" s="484">
        <f t="shared" ca="1" si="146"/>
        <v>0.61111111111111793</v>
      </c>
      <c r="R630" s="486">
        <v>0.01</v>
      </c>
      <c r="S630" s="486"/>
      <c r="T630">
        <v>5</v>
      </c>
      <c r="U630" s="469" t="str">
        <f t="shared" si="144"/>
        <v>C18-R3</v>
      </c>
      <c r="V630">
        <v>18</v>
      </c>
      <c r="W630" s="470" t="s">
        <v>493</v>
      </c>
      <c r="X630" s="470" t="s">
        <v>494</v>
      </c>
      <c r="Y630">
        <v>3</v>
      </c>
      <c r="Z630" s="400">
        <v>614</v>
      </c>
      <c r="AA630" s="400"/>
    </row>
    <row r="631" spans="1:27" ht="12.6" customHeight="1">
      <c r="A631" s="403">
        <f t="shared" si="142"/>
        <v>615</v>
      </c>
      <c r="B631" s="513"/>
      <c r="C631" s="404" t="str">
        <f t="shared" si="145"/>
        <v>C18-R5</v>
      </c>
      <c r="D631" s="405">
        <v>0.61074074074074725</v>
      </c>
      <c r="E631" s="405">
        <v>0.61089120370371019</v>
      </c>
      <c r="F631" s="406">
        <f t="shared" si="155"/>
        <v>1.7</v>
      </c>
      <c r="G631" s="468">
        <f t="shared" si="155"/>
        <v>9.44</v>
      </c>
      <c r="H631" s="407">
        <f t="shared" si="155"/>
        <v>1.2</v>
      </c>
      <c r="I631" s="407">
        <f t="shared" si="148"/>
        <v>11.139999999999999</v>
      </c>
      <c r="J631" s="407">
        <f t="shared" si="143"/>
        <v>11.149999999999999</v>
      </c>
      <c r="K631" s="408">
        <f t="shared" si="149"/>
        <v>9.9999999999997868E-3</v>
      </c>
      <c r="L631" s="409">
        <f t="shared" si="150"/>
        <v>0.5</v>
      </c>
      <c r="M631" s="410">
        <f t="shared" si="151"/>
        <v>11.639999999999999</v>
      </c>
      <c r="N631" s="410">
        <f t="shared" si="152"/>
        <v>11.649999999999999</v>
      </c>
      <c r="O631" s="411"/>
      <c r="P631" s="485">
        <f t="shared" ca="1" si="153"/>
        <v>0.61135416666667353</v>
      </c>
      <c r="Q631" s="484">
        <f t="shared" ca="1" si="146"/>
        <v>0.61149305555556244</v>
      </c>
      <c r="R631" s="486">
        <v>0.01</v>
      </c>
      <c r="S631" s="486"/>
      <c r="T631">
        <v>6</v>
      </c>
      <c r="U631" s="469" t="str">
        <f t="shared" si="144"/>
        <v>C18-R5</v>
      </c>
      <c r="V631">
        <v>18</v>
      </c>
      <c r="W631" s="470" t="s">
        <v>493</v>
      </c>
      <c r="X631" s="470" t="s">
        <v>494</v>
      </c>
      <c r="Y631">
        <v>5</v>
      </c>
      <c r="Z631" s="400">
        <v>615</v>
      </c>
      <c r="AA631" s="400"/>
    </row>
    <row r="632" spans="1:27" ht="12.6" customHeight="1">
      <c r="A632" s="403">
        <f t="shared" si="142"/>
        <v>616</v>
      </c>
      <c r="B632" s="513"/>
      <c r="C632" s="404" t="str">
        <f t="shared" si="145"/>
        <v>C18-R7</v>
      </c>
      <c r="D632" s="405">
        <v>0.61116898148148802</v>
      </c>
      <c r="E632" s="405">
        <v>0.61131944444445097</v>
      </c>
      <c r="F632" s="406">
        <f t="shared" si="155"/>
        <v>1.7</v>
      </c>
      <c r="G632" s="468">
        <f t="shared" si="155"/>
        <v>9.44</v>
      </c>
      <c r="H632" s="407">
        <f t="shared" si="155"/>
        <v>1.2</v>
      </c>
      <c r="I632" s="407">
        <f t="shared" si="148"/>
        <v>11.139999999999999</v>
      </c>
      <c r="J632" s="407">
        <f t="shared" si="143"/>
        <v>11.259999999999998</v>
      </c>
      <c r="K632" s="408">
        <f t="shared" si="149"/>
        <v>0.11999999999999922</v>
      </c>
      <c r="L632" s="409">
        <f t="shared" si="150"/>
        <v>0.5</v>
      </c>
      <c r="M632" s="410">
        <f t="shared" si="151"/>
        <v>11.639999999999999</v>
      </c>
      <c r="N632" s="410">
        <f t="shared" si="152"/>
        <v>11.759999999999998</v>
      </c>
      <c r="O632" s="411"/>
      <c r="P632" s="485">
        <f t="shared" ca="1" si="153"/>
        <v>0.61174768518519207</v>
      </c>
      <c r="Q632" s="484">
        <f t="shared" ca="1" si="146"/>
        <v>0.61192129629630321</v>
      </c>
      <c r="R632" s="486">
        <v>0.12</v>
      </c>
      <c r="S632" s="486"/>
      <c r="T632">
        <v>7</v>
      </c>
      <c r="U632" s="469" t="str">
        <f t="shared" si="144"/>
        <v>C18-R7</v>
      </c>
      <c r="V632">
        <v>18</v>
      </c>
      <c r="W632" s="470" t="s">
        <v>493</v>
      </c>
      <c r="X632" s="470" t="s">
        <v>494</v>
      </c>
      <c r="Y632">
        <v>7</v>
      </c>
      <c r="Z632" s="400">
        <v>616</v>
      </c>
      <c r="AA632" s="400"/>
    </row>
    <row r="633" spans="1:27" ht="12.6" customHeight="1">
      <c r="A633" s="403">
        <f t="shared" si="142"/>
        <v>617</v>
      </c>
      <c r="B633" s="513"/>
      <c r="C633" s="404" t="str">
        <f t="shared" si="145"/>
        <v>C18-R9</v>
      </c>
      <c r="D633" s="405">
        <v>0.61156250000000656</v>
      </c>
      <c r="E633" s="405">
        <v>0.61172453703704355</v>
      </c>
      <c r="F633" s="406">
        <f t="shared" si="155"/>
        <v>1.7</v>
      </c>
      <c r="G633" s="468">
        <f t="shared" si="155"/>
        <v>9.44</v>
      </c>
      <c r="H633" s="407">
        <f t="shared" si="155"/>
        <v>1.2</v>
      </c>
      <c r="I633" s="407">
        <f t="shared" si="148"/>
        <v>11.139999999999999</v>
      </c>
      <c r="J633" s="407">
        <f t="shared" si="143"/>
        <v>11.249999999999998</v>
      </c>
      <c r="K633" s="408">
        <f t="shared" si="149"/>
        <v>0.10999999999999943</v>
      </c>
      <c r="L633" s="409">
        <f t="shared" si="150"/>
        <v>0.5</v>
      </c>
      <c r="M633" s="410">
        <f t="shared" si="151"/>
        <v>11.639999999999999</v>
      </c>
      <c r="N633" s="410">
        <f t="shared" si="152"/>
        <v>11.749999999999998</v>
      </c>
      <c r="O633" s="411"/>
      <c r="P633" s="485">
        <f t="shared" ca="1" si="153"/>
        <v>0.61215277777778465</v>
      </c>
      <c r="Q633" s="484">
        <f t="shared" ca="1" si="146"/>
        <v>0.6123032407407476</v>
      </c>
      <c r="R633" s="486">
        <v>0.11</v>
      </c>
      <c r="S633" s="486"/>
      <c r="T633">
        <v>8</v>
      </c>
      <c r="U633" s="469" t="str">
        <f t="shared" si="144"/>
        <v>C18-R9</v>
      </c>
      <c r="V633">
        <v>18</v>
      </c>
      <c r="W633" s="470" t="s">
        <v>493</v>
      </c>
      <c r="X633" s="470" t="s">
        <v>494</v>
      </c>
      <c r="Y633">
        <v>9</v>
      </c>
      <c r="Z633" s="400">
        <v>617</v>
      </c>
      <c r="AA633" s="400"/>
    </row>
    <row r="634" spans="1:27" ht="12.6" customHeight="1">
      <c r="A634" s="403">
        <f t="shared" si="142"/>
        <v>618</v>
      </c>
      <c r="B634" s="513"/>
      <c r="C634" s="404" t="str">
        <f t="shared" si="145"/>
        <v>C18-R11</v>
      </c>
      <c r="D634" s="405">
        <v>0.61201388888889541</v>
      </c>
      <c r="E634" s="405">
        <v>0.61216435185185836</v>
      </c>
      <c r="F634" s="406">
        <f t="shared" si="155"/>
        <v>1.7</v>
      </c>
      <c r="G634" s="468">
        <f t="shared" si="155"/>
        <v>9.44</v>
      </c>
      <c r="H634" s="407">
        <f t="shared" si="155"/>
        <v>1.2</v>
      </c>
      <c r="I634" s="407">
        <f t="shared" si="148"/>
        <v>11.139999999999999</v>
      </c>
      <c r="J634" s="407">
        <f t="shared" si="143"/>
        <v>11.179999999999998</v>
      </c>
      <c r="K634" s="408">
        <f t="shared" si="149"/>
        <v>3.9999999999999147E-2</v>
      </c>
      <c r="L634" s="409">
        <f t="shared" si="150"/>
        <v>0.5</v>
      </c>
      <c r="M634" s="410">
        <f t="shared" si="151"/>
        <v>11.639999999999999</v>
      </c>
      <c r="N634" s="410">
        <f t="shared" si="152"/>
        <v>11.679999999999998</v>
      </c>
      <c r="O634" s="411"/>
      <c r="P634" s="485">
        <f t="shared" ca="1" si="153"/>
        <v>0.61259259259259946</v>
      </c>
      <c r="Q634" s="484">
        <f t="shared" ca="1" si="146"/>
        <v>0.6127662037037106</v>
      </c>
      <c r="R634" s="486">
        <v>0.04</v>
      </c>
      <c r="S634" s="486"/>
      <c r="T634">
        <v>9</v>
      </c>
      <c r="U634" s="469" t="str">
        <f t="shared" si="144"/>
        <v>C18-R11</v>
      </c>
      <c r="V634">
        <v>18</v>
      </c>
      <c r="W634" s="470" t="s">
        <v>493</v>
      </c>
      <c r="X634" s="470" t="s">
        <v>494</v>
      </c>
      <c r="Y634">
        <v>11</v>
      </c>
      <c r="Z634" s="400">
        <v>618</v>
      </c>
      <c r="AA634" s="400"/>
    </row>
    <row r="635" spans="1:27" ht="12.6" customHeight="1">
      <c r="A635" s="403">
        <f t="shared" si="142"/>
        <v>619</v>
      </c>
      <c r="B635" s="513"/>
      <c r="C635" s="404" t="str">
        <f t="shared" si="145"/>
        <v>C18-R13</v>
      </c>
      <c r="D635" s="405">
        <v>0.61244212962963618</v>
      </c>
      <c r="E635" s="405">
        <v>0.61258101851852509</v>
      </c>
      <c r="F635" s="406">
        <f t="shared" si="155"/>
        <v>1.7</v>
      </c>
      <c r="G635" s="468">
        <f t="shared" si="155"/>
        <v>9.44</v>
      </c>
      <c r="H635" s="407">
        <f t="shared" si="155"/>
        <v>1.2</v>
      </c>
      <c r="I635" s="407">
        <f t="shared" si="148"/>
        <v>11.139999999999999</v>
      </c>
      <c r="J635" s="407">
        <f t="shared" si="143"/>
        <v>11.28</v>
      </c>
      <c r="K635" s="408">
        <f t="shared" si="149"/>
        <v>0.14000000000000057</v>
      </c>
      <c r="L635" s="409">
        <f t="shared" si="150"/>
        <v>0.5</v>
      </c>
      <c r="M635" s="410">
        <f t="shared" si="151"/>
        <v>11.639999999999999</v>
      </c>
      <c r="N635" s="410">
        <f t="shared" si="152"/>
        <v>11.78</v>
      </c>
      <c r="O635" s="411"/>
      <c r="P635" s="485">
        <f t="shared" ca="1" si="153"/>
        <v>0.61300925925926619</v>
      </c>
      <c r="Q635" s="484">
        <f t="shared" ca="1" si="146"/>
        <v>0.61317129629630318</v>
      </c>
      <c r="R635" s="486">
        <v>0.14000000000000001</v>
      </c>
      <c r="S635" s="486"/>
      <c r="T635">
        <v>10</v>
      </c>
      <c r="U635" s="469" t="str">
        <f t="shared" si="144"/>
        <v>C18-R13</v>
      </c>
      <c r="V635">
        <v>18</v>
      </c>
      <c r="W635" s="470" t="s">
        <v>493</v>
      </c>
      <c r="X635" s="470" t="s">
        <v>494</v>
      </c>
      <c r="Y635">
        <v>13</v>
      </c>
      <c r="Z635" s="400">
        <v>619</v>
      </c>
      <c r="AA635" s="400"/>
    </row>
    <row r="636" spans="1:27" ht="12.6" customHeight="1">
      <c r="A636" s="403">
        <f t="shared" si="142"/>
        <v>620</v>
      </c>
      <c r="B636" s="513"/>
      <c r="C636" s="404" t="str">
        <f t="shared" si="145"/>
        <v>C18-R15</v>
      </c>
      <c r="D636" s="405">
        <v>0.61284722222222876</v>
      </c>
      <c r="E636" s="405">
        <v>0.6130208333333399</v>
      </c>
      <c r="F636" s="406">
        <f t="shared" si="155"/>
        <v>1.7</v>
      </c>
      <c r="G636" s="468">
        <f t="shared" si="155"/>
        <v>9.44</v>
      </c>
      <c r="H636" s="407">
        <f t="shared" si="155"/>
        <v>1.2</v>
      </c>
      <c r="I636" s="407">
        <f t="shared" si="148"/>
        <v>11.139999999999999</v>
      </c>
      <c r="J636" s="407">
        <f t="shared" si="143"/>
        <v>11.229999999999999</v>
      </c>
      <c r="K636" s="408">
        <f t="shared" si="149"/>
        <v>8.9999999999999858E-2</v>
      </c>
      <c r="L636" s="409">
        <f t="shared" si="150"/>
        <v>0.5</v>
      </c>
      <c r="M636" s="410">
        <f t="shared" si="151"/>
        <v>11.639999999999999</v>
      </c>
      <c r="N636" s="410">
        <f t="shared" si="152"/>
        <v>11.729999999999999</v>
      </c>
      <c r="O636" s="411"/>
      <c r="P636" s="485">
        <f t="shared" ca="1" si="153"/>
        <v>0.61341435185185877</v>
      </c>
      <c r="Q636" s="484">
        <f t="shared" ca="1" si="146"/>
        <v>0.61356481481482172</v>
      </c>
      <c r="R636" s="486">
        <v>0.09</v>
      </c>
      <c r="S636" s="486"/>
      <c r="T636">
        <v>11</v>
      </c>
      <c r="U636" s="469" t="str">
        <f t="shared" si="144"/>
        <v>C18-R15</v>
      </c>
      <c r="V636">
        <v>18</v>
      </c>
      <c r="W636" s="470" t="s">
        <v>493</v>
      </c>
      <c r="X636" s="470" t="s">
        <v>494</v>
      </c>
      <c r="Y636">
        <v>15</v>
      </c>
      <c r="Z636" s="400">
        <v>620</v>
      </c>
      <c r="AA636" s="400"/>
    </row>
    <row r="637" spans="1:27" ht="12.6" customHeight="1">
      <c r="A637" s="403">
        <f t="shared" si="142"/>
        <v>621</v>
      </c>
      <c r="B637" s="513"/>
      <c r="C637" s="404" t="str">
        <f t="shared" si="145"/>
        <v>C18-R17</v>
      </c>
      <c r="D637" s="405">
        <v>0.61327546296296953</v>
      </c>
      <c r="E637" s="405">
        <v>0.61344907407408067</v>
      </c>
      <c r="F637" s="406">
        <f t="shared" si="155"/>
        <v>1.7</v>
      </c>
      <c r="G637" s="468">
        <f t="shared" si="155"/>
        <v>9.44</v>
      </c>
      <c r="H637" s="407">
        <f t="shared" si="155"/>
        <v>1.2</v>
      </c>
      <c r="I637" s="407">
        <f t="shared" si="148"/>
        <v>11.139999999999999</v>
      </c>
      <c r="J637" s="407">
        <f t="shared" si="143"/>
        <v>11.169999999999998</v>
      </c>
      <c r="K637" s="408">
        <f t="shared" si="149"/>
        <v>2.9999999999999361E-2</v>
      </c>
      <c r="L637" s="409">
        <f t="shared" si="150"/>
        <v>0.5</v>
      </c>
      <c r="M637" s="410">
        <f t="shared" si="151"/>
        <v>11.639999999999999</v>
      </c>
      <c r="N637" s="410">
        <f t="shared" si="152"/>
        <v>11.669999999999998</v>
      </c>
      <c r="O637" s="411"/>
      <c r="P637" s="485">
        <f t="shared" ca="1" si="153"/>
        <v>0.61385416666667358</v>
      </c>
      <c r="Q637" s="484">
        <f t="shared" ca="1" si="146"/>
        <v>0.61400462962963653</v>
      </c>
      <c r="R637" s="486">
        <v>0.03</v>
      </c>
      <c r="S637" s="486"/>
      <c r="T637">
        <v>12</v>
      </c>
      <c r="U637" s="469" t="str">
        <f t="shared" si="144"/>
        <v>C18-R17</v>
      </c>
      <c r="V637">
        <v>18</v>
      </c>
      <c r="W637" s="470" t="s">
        <v>493</v>
      </c>
      <c r="X637" s="470" t="s">
        <v>494</v>
      </c>
      <c r="Y637">
        <v>17</v>
      </c>
      <c r="Z637" s="400">
        <v>621</v>
      </c>
      <c r="AA637" s="400"/>
    </row>
    <row r="638" spans="1:27" ht="12.6" customHeight="1">
      <c r="A638" s="403">
        <f t="shared" si="142"/>
        <v>622</v>
      </c>
      <c r="B638" s="513"/>
      <c r="C638" s="404" t="str">
        <f t="shared" si="145"/>
        <v>C18-R19</v>
      </c>
      <c r="D638" s="405">
        <v>0.61372685185185849</v>
      </c>
      <c r="E638" s="405">
        <v>0.61388888888889548</v>
      </c>
      <c r="F638" s="406">
        <f t="shared" si="155"/>
        <v>1.7</v>
      </c>
      <c r="G638" s="468">
        <f t="shared" si="155"/>
        <v>9.44</v>
      </c>
      <c r="H638" s="407">
        <f t="shared" si="155"/>
        <v>1.2</v>
      </c>
      <c r="I638" s="407">
        <f t="shared" si="148"/>
        <v>11.139999999999999</v>
      </c>
      <c r="J638" s="407">
        <f t="shared" si="143"/>
        <v>11.27</v>
      </c>
      <c r="K638" s="408">
        <f t="shared" si="149"/>
        <v>0.13000000000000078</v>
      </c>
      <c r="L638" s="409">
        <f t="shared" si="150"/>
        <v>0.5</v>
      </c>
      <c r="M638" s="410">
        <f t="shared" si="151"/>
        <v>11.639999999999999</v>
      </c>
      <c r="N638" s="410">
        <f t="shared" si="152"/>
        <v>11.77</v>
      </c>
      <c r="O638" s="411"/>
      <c r="P638" s="485">
        <f t="shared" ca="1" si="153"/>
        <v>0.6142708333333402</v>
      </c>
      <c r="Q638" s="484">
        <f t="shared" ca="1" si="146"/>
        <v>0.61443287037037719</v>
      </c>
      <c r="R638" s="486">
        <v>0.13</v>
      </c>
      <c r="S638" s="486"/>
      <c r="T638">
        <v>13</v>
      </c>
      <c r="U638" s="469" t="str">
        <f t="shared" si="144"/>
        <v>C18-R19</v>
      </c>
      <c r="V638">
        <v>18</v>
      </c>
      <c r="W638" s="470" t="s">
        <v>493</v>
      </c>
      <c r="X638" s="470" t="s">
        <v>494</v>
      </c>
      <c r="Y638">
        <v>19</v>
      </c>
      <c r="Z638" s="400">
        <v>622</v>
      </c>
      <c r="AA638" s="400"/>
    </row>
    <row r="639" spans="1:27" ht="12.6" customHeight="1">
      <c r="A639" s="403">
        <f t="shared" si="142"/>
        <v>623</v>
      </c>
      <c r="B639" s="513"/>
      <c r="C639" s="404" t="str">
        <f t="shared" si="145"/>
        <v>C18-R21</v>
      </c>
      <c r="D639" s="405">
        <v>0.6141666666666733</v>
      </c>
      <c r="E639" s="405">
        <v>0.61431712962963625</v>
      </c>
      <c r="F639" s="406">
        <f t="shared" si="155"/>
        <v>1.7</v>
      </c>
      <c r="G639" s="468">
        <f t="shared" si="155"/>
        <v>9.44</v>
      </c>
      <c r="H639" s="407">
        <f t="shared" si="155"/>
        <v>1.2</v>
      </c>
      <c r="I639" s="407">
        <f t="shared" si="148"/>
        <v>11.139999999999999</v>
      </c>
      <c r="J639" s="407">
        <f t="shared" si="143"/>
        <v>11.249999999999998</v>
      </c>
      <c r="K639" s="408">
        <f t="shared" si="149"/>
        <v>0.10999999999999943</v>
      </c>
      <c r="L639" s="409">
        <f t="shared" si="150"/>
        <v>0.5</v>
      </c>
      <c r="M639" s="410">
        <f t="shared" si="151"/>
        <v>11.639999999999999</v>
      </c>
      <c r="N639" s="410">
        <f t="shared" si="152"/>
        <v>11.749999999999998</v>
      </c>
      <c r="O639" s="411"/>
      <c r="P639" s="485">
        <f t="shared" ca="1" si="153"/>
        <v>0.61466435185185864</v>
      </c>
      <c r="Q639" s="484">
        <f t="shared" ca="1" si="146"/>
        <v>0.61482638888889563</v>
      </c>
      <c r="R639" s="486">
        <v>0.11</v>
      </c>
      <c r="S639" s="486"/>
      <c r="T639">
        <v>14</v>
      </c>
      <c r="U639" s="469" t="str">
        <f t="shared" si="144"/>
        <v>C18-R21</v>
      </c>
      <c r="V639">
        <v>18</v>
      </c>
      <c r="W639" s="470" t="s">
        <v>493</v>
      </c>
      <c r="X639" s="470" t="s">
        <v>494</v>
      </c>
      <c r="Y639">
        <v>21</v>
      </c>
      <c r="Z639" s="400">
        <v>623</v>
      </c>
      <c r="AA639" s="400"/>
    </row>
    <row r="640" spans="1:27" ht="12.6" customHeight="1">
      <c r="A640" s="403">
        <f t="shared" si="142"/>
        <v>624</v>
      </c>
      <c r="B640" s="513"/>
      <c r="C640" s="404" t="str">
        <f t="shared" si="145"/>
        <v>C18-R23</v>
      </c>
      <c r="D640" s="405">
        <v>0.61454861111111769</v>
      </c>
      <c r="E640" s="405">
        <v>0.61471064814815468</v>
      </c>
      <c r="F640" s="406">
        <f t="shared" si="155"/>
        <v>1.7</v>
      </c>
      <c r="G640" s="468">
        <f t="shared" si="155"/>
        <v>9.44</v>
      </c>
      <c r="H640" s="407">
        <f t="shared" si="155"/>
        <v>1.2</v>
      </c>
      <c r="I640" s="407">
        <f t="shared" si="148"/>
        <v>11.139999999999999</v>
      </c>
      <c r="J640" s="407">
        <f t="shared" si="143"/>
        <v>11.149999999999999</v>
      </c>
      <c r="K640" s="408">
        <f t="shared" si="149"/>
        <v>9.9999999999997868E-3</v>
      </c>
      <c r="L640" s="409">
        <f t="shared" si="150"/>
        <v>0.5</v>
      </c>
      <c r="M640" s="410">
        <f t="shared" si="151"/>
        <v>11.639999999999999</v>
      </c>
      <c r="N640" s="410">
        <f t="shared" si="152"/>
        <v>11.649999999999999</v>
      </c>
      <c r="O640" s="411"/>
      <c r="P640" s="485">
        <f t="shared" ca="1" si="153"/>
        <v>0.61506944444445122</v>
      </c>
      <c r="Q640" s="484">
        <f t="shared" ca="1" si="146"/>
        <v>0.61523148148148821</v>
      </c>
      <c r="R640" s="486">
        <v>0.01</v>
      </c>
      <c r="S640" s="486"/>
      <c r="T640">
        <v>15</v>
      </c>
      <c r="U640" s="469" t="str">
        <f t="shared" si="144"/>
        <v>C18-R23</v>
      </c>
      <c r="V640">
        <v>18</v>
      </c>
      <c r="W640" s="470" t="s">
        <v>493</v>
      </c>
      <c r="X640" s="470" t="s">
        <v>494</v>
      </c>
      <c r="Y640">
        <v>23</v>
      </c>
      <c r="Z640" s="400">
        <v>624</v>
      </c>
      <c r="AA640" s="400"/>
    </row>
    <row r="641" spans="1:27" ht="12.6" customHeight="1">
      <c r="A641" s="403">
        <f t="shared" si="142"/>
        <v>625</v>
      </c>
      <c r="B641" s="513"/>
      <c r="C641" s="404" t="str">
        <f t="shared" si="145"/>
        <v>C18-R25</v>
      </c>
      <c r="D641" s="405">
        <v>0.61500000000000654</v>
      </c>
      <c r="E641" s="405">
        <v>0.61513888888889545</v>
      </c>
      <c r="F641" s="406">
        <f t="shared" si="155"/>
        <v>1.7</v>
      </c>
      <c r="G641" s="468">
        <f t="shared" si="155"/>
        <v>9.44</v>
      </c>
      <c r="H641" s="407">
        <f t="shared" si="155"/>
        <v>1.2</v>
      </c>
      <c r="I641" s="407">
        <f t="shared" si="148"/>
        <v>11.139999999999999</v>
      </c>
      <c r="J641" s="407">
        <f t="shared" si="143"/>
        <v>11.249999999999998</v>
      </c>
      <c r="K641" s="408">
        <f t="shared" si="149"/>
        <v>0.10999999999999943</v>
      </c>
      <c r="L641" s="409">
        <f t="shared" si="150"/>
        <v>0.5</v>
      </c>
      <c r="M641" s="410">
        <f t="shared" si="151"/>
        <v>11.639999999999999</v>
      </c>
      <c r="N641" s="410">
        <f t="shared" si="152"/>
        <v>11.749999999999998</v>
      </c>
      <c r="O641" s="411"/>
      <c r="P641" s="485">
        <f t="shared" ca="1" si="153"/>
        <v>0.61549768518519188</v>
      </c>
      <c r="Q641" s="484">
        <f t="shared" ca="1" si="146"/>
        <v>0.61563657407408079</v>
      </c>
      <c r="R641" s="486">
        <v>0.11</v>
      </c>
      <c r="S641" s="486"/>
      <c r="T641">
        <v>16</v>
      </c>
      <c r="U641" s="469" t="str">
        <f t="shared" si="144"/>
        <v>C18-R25</v>
      </c>
      <c r="V641">
        <v>18</v>
      </c>
      <c r="W641" s="470" t="s">
        <v>493</v>
      </c>
      <c r="X641" s="470" t="s">
        <v>494</v>
      </c>
      <c r="Y641">
        <v>25</v>
      </c>
      <c r="Z641" s="400">
        <v>625</v>
      </c>
      <c r="AA641" s="400"/>
    </row>
    <row r="642" spans="1:27" ht="12.6" customHeight="1">
      <c r="A642" s="403">
        <f t="shared" si="142"/>
        <v>626</v>
      </c>
      <c r="B642" s="513"/>
      <c r="C642" s="404" t="str">
        <f t="shared" si="145"/>
        <v>C18-R27</v>
      </c>
      <c r="D642" s="405">
        <v>0.61542824074074731</v>
      </c>
      <c r="E642" s="405">
        <v>0.6155902777777843</v>
      </c>
      <c r="F642" s="406">
        <f t="shared" si="155"/>
        <v>1.7</v>
      </c>
      <c r="G642" s="468">
        <f t="shared" si="155"/>
        <v>9.44</v>
      </c>
      <c r="H642" s="407">
        <f t="shared" si="155"/>
        <v>1.2</v>
      </c>
      <c r="I642" s="407">
        <f t="shared" si="148"/>
        <v>11.139999999999999</v>
      </c>
      <c r="J642" s="407">
        <f t="shared" si="143"/>
        <v>11.19</v>
      </c>
      <c r="K642" s="408">
        <f t="shared" si="149"/>
        <v>5.0000000000000711E-2</v>
      </c>
      <c r="L642" s="409">
        <f t="shared" si="150"/>
        <v>0.5</v>
      </c>
      <c r="M642" s="410">
        <f t="shared" si="151"/>
        <v>11.639999999999999</v>
      </c>
      <c r="N642" s="410">
        <f t="shared" si="152"/>
        <v>11.69</v>
      </c>
      <c r="O642" s="411"/>
      <c r="P642" s="485">
        <f t="shared" ca="1" si="153"/>
        <v>0.61590277777778446</v>
      </c>
      <c r="Q642" s="484">
        <f t="shared" ca="1" si="146"/>
        <v>0.61605324074074741</v>
      </c>
      <c r="R642" s="486">
        <v>0.05</v>
      </c>
      <c r="S642" s="486"/>
      <c r="T642">
        <v>17</v>
      </c>
      <c r="U642" s="469" t="str">
        <f t="shared" si="144"/>
        <v>C18-R27</v>
      </c>
      <c r="V642">
        <v>18</v>
      </c>
      <c r="W642" s="470" t="s">
        <v>493</v>
      </c>
      <c r="X642" s="470" t="s">
        <v>494</v>
      </c>
      <c r="Y642">
        <v>27</v>
      </c>
      <c r="Z642" s="400">
        <v>626</v>
      </c>
      <c r="AA642" s="400"/>
    </row>
    <row r="643" spans="1:27" ht="12.6" customHeight="1">
      <c r="A643" s="403">
        <f t="shared" si="142"/>
        <v>627</v>
      </c>
      <c r="B643" s="513"/>
      <c r="C643" s="404" t="str">
        <f t="shared" si="145"/>
        <v>C18-R29</v>
      </c>
      <c r="D643" s="405">
        <v>0.61586805555556212</v>
      </c>
      <c r="E643" s="405">
        <v>0.61603009259259911</v>
      </c>
      <c r="F643" s="406">
        <f t="shared" ref="F643:H658" si="156">F642</f>
        <v>1.7</v>
      </c>
      <c r="G643" s="468">
        <f t="shared" si="156"/>
        <v>9.44</v>
      </c>
      <c r="H643" s="407">
        <f t="shared" si="156"/>
        <v>1.2</v>
      </c>
      <c r="I643" s="407">
        <f t="shared" si="148"/>
        <v>11.139999999999999</v>
      </c>
      <c r="J643" s="407">
        <f t="shared" si="143"/>
        <v>11.209999999999999</v>
      </c>
      <c r="K643" s="408">
        <f t="shared" si="149"/>
        <v>7.0000000000000284E-2</v>
      </c>
      <c r="L643" s="409">
        <f t="shared" si="150"/>
        <v>0.5</v>
      </c>
      <c r="M643" s="410">
        <f t="shared" si="151"/>
        <v>11.639999999999999</v>
      </c>
      <c r="N643" s="410">
        <f t="shared" si="152"/>
        <v>11.709999999999999</v>
      </c>
      <c r="O643" s="411"/>
      <c r="P643" s="485">
        <f t="shared" ca="1" si="153"/>
        <v>0.61631944444445108</v>
      </c>
      <c r="Q643" s="484">
        <f t="shared" ca="1" si="146"/>
        <v>0.61649305555556222</v>
      </c>
      <c r="R643" s="486">
        <v>7.0000000000000007E-2</v>
      </c>
      <c r="S643" s="486"/>
      <c r="T643">
        <v>18</v>
      </c>
      <c r="U643" s="469" t="str">
        <f t="shared" si="144"/>
        <v>C18-R29</v>
      </c>
      <c r="V643">
        <v>18</v>
      </c>
      <c r="W643" s="470" t="s">
        <v>493</v>
      </c>
      <c r="X643" s="470" t="s">
        <v>494</v>
      </c>
      <c r="Y643">
        <v>29</v>
      </c>
      <c r="Z643" s="400">
        <v>627</v>
      </c>
      <c r="AA643" s="400"/>
    </row>
    <row r="644" spans="1:27" ht="12.6" customHeight="1">
      <c r="A644" s="403">
        <f t="shared" si="142"/>
        <v>628</v>
      </c>
      <c r="B644" s="513"/>
      <c r="C644" s="404" t="str">
        <f t="shared" si="145"/>
        <v>C18-R31</v>
      </c>
      <c r="D644" s="405">
        <v>0.6162731481481547</v>
      </c>
      <c r="E644" s="405">
        <v>0.61643518518519169</v>
      </c>
      <c r="F644" s="406">
        <f t="shared" si="156"/>
        <v>1.7</v>
      </c>
      <c r="G644" s="468">
        <f t="shared" si="156"/>
        <v>9.44</v>
      </c>
      <c r="H644" s="407">
        <f t="shared" si="156"/>
        <v>1.2</v>
      </c>
      <c r="I644" s="407">
        <f t="shared" si="148"/>
        <v>11.139999999999999</v>
      </c>
      <c r="J644" s="407">
        <f t="shared" si="143"/>
        <v>11.239999999999998</v>
      </c>
      <c r="K644" s="408">
        <f t="shared" si="149"/>
        <v>9.9999999999999645E-2</v>
      </c>
      <c r="L644" s="409">
        <f t="shared" si="150"/>
        <v>0.5</v>
      </c>
      <c r="M644" s="410">
        <f t="shared" si="151"/>
        <v>11.639999999999999</v>
      </c>
      <c r="N644" s="410">
        <f t="shared" si="152"/>
        <v>11.739999999999998</v>
      </c>
      <c r="O644" s="411"/>
      <c r="P644" s="485">
        <f t="shared" ca="1" si="153"/>
        <v>0.61673611111111781</v>
      </c>
      <c r="Q644" s="484">
        <f t="shared" ca="1" si="146"/>
        <v>0.61690972222222895</v>
      </c>
      <c r="R644" s="486">
        <v>0.1</v>
      </c>
      <c r="S644" s="486"/>
      <c r="T644">
        <v>19</v>
      </c>
      <c r="U644" s="469" t="str">
        <f t="shared" si="144"/>
        <v>C18-R31</v>
      </c>
      <c r="V644">
        <v>18</v>
      </c>
      <c r="W644" s="470" t="s">
        <v>493</v>
      </c>
      <c r="X644" s="470" t="s">
        <v>494</v>
      </c>
      <c r="Y644">
        <v>31</v>
      </c>
      <c r="Z644" s="400">
        <v>628</v>
      </c>
      <c r="AA644" s="400"/>
    </row>
    <row r="645" spans="1:27" ht="12.6" customHeight="1">
      <c r="A645" s="403">
        <f t="shared" ref="A645:A708" si="157">A644+1</f>
        <v>629</v>
      </c>
      <c r="B645" s="513"/>
      <c r="C645" s="404" t="str">
        <f t="shared" si="145"/>
        <v>C18-R33</v>
      </c>
      <c r="D645" s="405">
        <v>0.61667824074074729</v>
      </c>
      <c r="E645" s="405">
        <v>0.61684027777778427</v>
      </c>
      <c r="F645" s="406">
        <f t="shared" si="156"/>
        <v>1.7</v>
      </c>
      <c r="G645" s="468">
        <f t="shared" si="156"/>
        <v>9.44</v>
      </c>
      <c r="H645" s="407">
        <f t="shared" si="156"/>
        <v>1.2</v>
      </c>
      <c r="I645" s="407">
        <f t="shared" si="148"/>
        <v>11.139999999999999</v>
      </c>
      <c r="J645" s="407">
        <f t="shared" si="143"/>
        <v>11.259999999999998</v>
      </c>
      <c r="K645" s="408">
        <f t="shared" si="149"/>
        <v>0.11999999999999922</v>
      </c>
      <c r="L645" s="409">
        <f t="shared" si="150"/>
        <v>0.5</v>
      </c>
      <c r="M645" s="410">
        <f t="shared" si="151"/>
        <v>11.639999999999999</v>
      </c>
      <c r="N645" s="410">
        <f t="shared" si="152"/>
        <v>11.759999999999998</v>
      </c>
      <c r="O645" s="411"/>
      <c r="P645" s="485">
        <f t="shared" ca="1" si="153"/>
        <v>0.61716435185185858</v>
      </c>
      <c r="Q645" s="484">
        <f t="shared" ca="1" si="146"/>
        <v>0.61730324074074749</v>
      </c>
      <c r="R645" s="486">
        <v>0.12</v>
      </c>
      <c r="S645" s="486"/>
      <c r="T645">
        <v>20</v>
      </c>
      <c r="U645" s="469" t="str">
        <f t="shared" si="144"/>
        <v>C18-R33</v>
      </c>
      <c r="V645">
        <v>18</v>
      </c>
      <c r="W645" s="470" t="s">
        <v>493</v>
      </c>
      <c r="X645" s="470" t="s">
        <v>494</v>
      </c>
      <c r="Y645">
        <v>33</v>
      </c>
      <c r="Z645" s="400">
        <v>629</v>
      </c>
      <c r="AA645" s="400"/>
    </row>
    <row r="646" spans="1:27" ht="12.6" customHeight="1">
      <c r="A646" s="403">
        <f t="shared" si="157"/>
        <v>630</v>
      </c>
      <c r="B646" s="513"/>
      <c r="C646" s="404" t="str">
        <f t="shared" si="145"/>
        <v>C18-R35</v>
      </c>
      <c r="D646" s="405">
        <v>0.61708333333333987</v>
      </c>
      <c r="E646" s="405">
        <v>0.61723379629630282</v>
      </c>
      <c r="F646" s="406">
        <f t="shared" si="156"/>
        <v>1.7</v>
      </c>
      <c r="G646" s="468">
        <f t="shared" si="156"/>
        <v>9.44</v>
      </c>
      <c r="H646" s="407">
        <f t="shared" si="156"/>
        <v>1.2</v>
      </c>
      <c r="I646" s="407">
        <f t="shared" si="148"/>
        <v>11.139999999999999</v>
      </c>
      <c r="J646" s="407">
        <f t="shared" ref="J646:J709" si="158">I646+R646</f>
        <v>11.179999999999998</v>
      </c>
      <c r="K646" s="408">
        <f t="shared" si="149"/>
        <v>3.9999999999999147E-2</v>
      </c>
      <c r="L646" s="409">
        <f t="shared" si="150"/>
        <v>0.5</v>
      </c>
      <c r="M646" s="410">
        <f t="shared" si="151"/>
        <v>11.639999999999999</v>
      </c>
      <c r="N646" s="410">
        <f t="shared" si="152"/>
        <v>11.679999999999998</v>
      </c>
      <c r="O646" s="411"/>
      <c r="P646" s="485">
        <f t="shared" ca="1" si="153"/>
        <v>0.61758101851852532</v>
      </c>
      <c r="Q646" s="484">
        <f t="shared" ca="1" si="146"/>
        <v>0.61773148148148826</v>
      </c>
      <c r="R646" s="486">
        <v>0.04</v>
      </c>
      <c r="S646" s="486"/>
      <c r="T646">
        <v>21</v>
      </c>
      <c r="U646" s="469" t="str">
        <f t="shared" si="144"/>
        <v>C18-R35</v>
      </c>
      <c r="V646">
        <v>18</v>
      </c>
      <c r="W646" s="470" t="s">
        <v>493</v>
      </c>
      <c r="X646" s="470" t="s">
        <v>494</v>
      </c>
      <c r="Y646">
        <v>35</v>
      </c>
      <c r="Z646" s="400">
        <v>630</v>
      </c>
      <c r="AA646" s="400"/>
    </row>
    <row r="647" spans="1:27" ht="12.6" customHeight="1">
      <c r="A647" s="403">
        <f t="shared" si="157"/>
        <v>631</v>
      </c>
      <c r="B647" s="513"/>
      <c r="C647" s="404" t="str">
        <f t="shared" si="145"/>
        <v>C18-R37</v>
      </c>
      <c r="D647" s="405">
        <v>0.61748842592593245</v>
      </c>
      <c r="E647" s="405">
        <v>0.61766203703704359</v>
      </c>
      <c r="F647" s="406">
        <f t="shared" si="156"/>
        <v>1.7</v>
      </c>
      <c r="G647" s="468">
        <f t="shared" si="156"/>
        <v>9.44</v>
      </c>
      <c r="H647" s="407">
        <f t="shared" si="156"/>
        <v>1.2</v>
      </c>
      <c r="I647" s="407">
        <f t="shared" si="148"/>
        <v>11.139999999999999</v>
      </c>
      <c r="J647" s="407">
        <f t="shared" si="158"/>
        <v>11.229999999999999</v>
      </c>
      <c r="K647" s="408">
        <f t="shared" si="149"/>
        <v>8.9999999999999858E-2</v>
      </c>
      <c r="L647" s="409">
        <f t="shared" si="150"/>
        <v>0.5</v>
      </c>
      <c r="M647" s="410">
        <f t="shared" si="151"/>
        <v>11.639999999999999</v>
      </c>
      <c r="N647" s="410">
        <f t="shared" si="152"/>
        <v>11.729999999999999</v>
      </c>
      <c r="O647" s="411"/>
      <c r="P647" s="485">
        <f t="shared" ca="1" si="153"/>
        <v>0.61797453703704386</v>
      </c>
      <c r="Q647" s="484">
        <f t="shared" ca="1" si="146"/>
        <v>0.61813657407408085</v>
      </c>
      <c r="R647" s="486">
        <v>0.09</v>
      </c>
      <c r="S647" s="486"/>
      <c r="T647">
        <v>22</v>
      </c>
      <c r="U647" s="469" t="str">
        <f t="shared" si="144"/>
        <v>C18-R37</v>
      </c>
      <c r="V647">
        <v>18</v>
      </c>
      <c r="W647" s="470" t="s">
        <v>493</v>
      </c>
      <c r="X647" s="470" t="s">
        <v>494</v>
      </c>
      <c r="Y647">
        <v>37</v>
      </c>
      <c r="Z647" s="400">
        <v>631</v>
      </c>
      <c r="AA647" s="400"/>
    </row>
    <row r="648" spans="1:27" ht="12.6" customHeight="1">
      <c r="A648" s="403">
        <f t="shared" si="157"/>
        <v>632</v>
      </c>
      <c r="B648" s="513"/>
      <c r="C648" s="404" t="str">
        <f t="shared" si="145"/>
        <v>C18-R39</v>
      </c>
      <c r="D648" s="405">
        <v>0.61789351851852503</v>
      </c>
      <c r="E648" s="405">
        <v>0.61805555555556202</v>
      </c>
      <c r="F648" s="406">
        <f t="shared" si="156"/>
        <v>1.7</v>
      </c>
      <c r="G648" s="468">
        <f t="shared" si="156"/>
        <v>9.44</v>
      </c>
      <c r="H648" s="407">
        <f t="shared" si="156"/>
        <v>1.2</v>
      </c>
      <c r="I648" s="407">
        <f t="shared" si="148"/>
        <v>11.139999999999999</v>
      </c>
      <c r="J648" s="407">
        <f t="shared" si="158"/>
        <v>11.249999999999998</v>
      </c>
      <c r="K648" s="408">
        <f t="shared" si="149"/>
        <v>0.10999999999999943</v>
      </c>
      <c r="L648" s="409">
        <f t="shared" si="150"/>
        <v>0.5</v>
      </c>
      <c r="M648" s="410">
        <f t="shared" si="151"/>
        <v>11.639999999999999</v>
      </c>
      <c r="N648" s="410">
        <f t="shared" si="152"/>
        <v>11.749999999999998</v>
      </c>
      <c r="O648" s="411"/>
      <c r="P648" s="485">
        <f t="shared" ca="1" si="153"/>
        <v>0.61836805555556229</v>
      </c>
      <c r="Q648" s="484">
        <f t="shared" ca="1" si="146"/>
        <v>0.6185069444444512</v>
      </c>
      <c r="R648" s="486">
        <v>0.11</v>
      </c>
      <c r="S648" s="486"/>
      <c r="T648">
        <v>23</v>
      </c>
      <c r="U648" s="469" t="str">
        <f t="shared" si="144"/>
        <v>C18-R39</v>
      </c>
      <c r="V648">
        <v>18</v>
      </c>
      <c r="W648" s="470" t="s">
        <v>493</v>
      </c>
      <c r="X648" s="470" t="s">
        <v>494</v>
      </c>
      <c r="Y648">
        <v>39</v>
      </c>
      <c r="Z648" s="400">
        <v>632</v>
      </c>
      <c r="AA648" s="400"/>
    </row>
    <row r="649" spans="1:27" ht="12.6" customHeight="1">
      <c r="A649" s="403">
        <f t="shared" si="157"/>
        <v>633</v>
      </c>
      <c r="B649" s="513"/>
      <c r="C649" s="404" t="str">
        <f t="shared" si="145"/>
        <v>C18-R41</v>
      </c>
      <c r="D649" s="405">
        <v>0.61831018518519165</v>
      </c>
      <c r="E649" s="405">
        <v>0.6184606481481546</v>
      </c>
      <c r="F649" s="406">
        <f t="shared" si="156"/>
        <v>1.7</v>
      </c>
      <c r="G649" s="468">
        <f t="shared" si="156"/>
        <v>9.44</v>
      </c>
      <c r="H649" s="407">
        <f t="shared" si="156"/>
        <v>1.2</v>
      </c>
      <c r="I649" s="407">
        <f t="shared" si="148"/>
        <v>11.139999999999999</v>
      </c>
      <c r="J649" s="407">
        <f t="shared" si="158"/>
        <v>11.239999999999998</v>
      </c>
      <c r="K649" s="408">
        <f t="shared" si="149"/>
        <v>9.9999999999999645E-2</v>
      </c>
      <c r="L649" s="409">
        <f t="shared" si="150"/>
        <v>0.5</v>
      </c>
      <c r="M649" s="410">
        <f t="shared" si="151"/>
        <v>11.639999999999999</v>
      </c>
      <c r="N649" s="410">
        <f t="shared" si="152"/>
        <v>11.739999999999998</v>
      </c>
      <c r="O649" s="411"/>
      <c r="P649" s="485">
        <f t="shared" ca="1" si="153"/>
        <v>0.61876157407408083</v>
      </c>
      <c r="Q649" s="484">
        <f t="shared" ca="1" si="146"/>
        <v>0.61892361111111782</v>
      </c>
      <c r="R649" s="486">
        <v>0.1</v>
      </c>
      <c r="S649" s="486"/>
      <c r="T649">
        <v>24</v>
      </c>
      <c r="U649" s="469" t="str">
        <f t="shared" si="144"/>
        <v>C18-R41</v>
      </c>
      <c r="V649">
        <v>18</v>
      </c>
      <c r="W649" s="470" t="s">
        <v>493</v>
      </c>
      <c r="X649" s="470" t="s">
        <v>494</v>
      </c>
      <c r="Y649">
        <v>41</v>
      </c>
      <c r="Z649" s="400">
        <v>633</v>
      </c>
      <c r="AA649" s="400"/>
    </row>
    <row r="650" spans="1:27" ht="12.6" customHeight="1">
      <c r="A650" s="403">
        <f t="shared" si="157"/>
        <v>634</v>
      </c>
      <c r="B650" s="513"/>
      <c r="C650" s="404" t="str">
        <f t="shared" si="145"/>
        <v>C19-R40</v>
      </c>
      <c r="D650" s="405">
        <v>0.61873842592593242</v>
      </c>
      <c r="E650" s="405">
        <v>0.61891203703704356</v>
      </c>
      <c r="F650" s="406">
        <f t="shared" si="156"/>
        <v>1.7</v>
      </c>
      <c r="G650" s="468">
        <f t="shared" si="156"/>
        <v>9.44</v>
      </c>
      <c r="H650" s="407">
        <f t="shared" si="156"/>
        <v>1.2</v>
      </c>
      <c r="I650" s="407">
        <f t="shared" si="148"/>
        <v>11.139999999999999</v>
      </c>
      <c r="J650" s="407">
        <f t="shared" si="158"/>
        <v>11.259999999999998</v>
      </c>
      <c r="K650" s="408">
        <f t="shared" si="149"/>
        <v>0.11999999999999922</v>
      </c>
      <c r="L650" s="409">
        <f t="shared" si="150"/>
        <v>0.5</v>
      </c>
      <c r="M650" s="410">
        <f t="shared" si="151"/>
        <v>11.639999999999999</v>
      </c>
      <c r="N650" s="410">
        <f t="shared" si="152"/>
        <v>11.759999999999998</v>
      </c>
      <c r="O650" s="411"/>
      <c r="P650" s="485">
        <f t="shared" ca="1" si="153"/>
        <v>0.61918981481482149</v>
      </c>
      <c r="Q650" s="484">
        <f t="shared" ca="1" si="146"/>
        <v>0.61934027777778444</v>
      </c>
      <c r="R650" s="486">
        <v>0.12</v>
      </c>
      <c r="S650" s="486"/>
      <c r="T650" s="504">
        <v>25</v>
      </c>
      <c r="U650" s="469" t="str">
        <f t="shared" si="144"/>
        <v>C19-R40</v>
      </c>
      <c r="V650">
        <v>19</v>
      </c>
      <c r="W650" s="470" t="s">
        <v>493</v>
      </c>
      <c r="X650" s="470" t="s">
        <v>494</v>
      </c>
      <c r="Y650">
        <v>40</v>
      </c>
      <c r="Z650" s="400">
        <v>634</v>
      </c>
      <c r="AA650" s="400"/>
    </row>
    <row r="651" spans="1:27" ht="12.6" customHeight="1">
      <c r="A651" s="403">
        <f t="shared" si="157"/>
        <v>635</v>
      </c>
      <c r="B651" s="513"/>
      <c r="C651" s="404" t="str">
        <f t="shared" si="145"/>
        <v>C19-R38</v>
      </c>
      <c r="D651" s="405">
        <v>0.61920138888889542</v>
      </c>
      <c r="E651" s="405">
        <v>0.61936342592593241</v>
      </c>
      <c r="F651" s="406">
        <f t="shared" si="156"/>
        <v>1.7</v>
      </c>
      <c r="G651" s="468">
        <f t="shared" si="156"/>
        <v>9.44</v>
      </c>
      <c r="H651" s="407">
        <f t="shared" si="156"/>
        <v>1.2</v>
      </c>
      <c r="I651" s="407">
        <f t="shared" si="148"/>
        <v>11.139999999999999</v>
      </c>
      <c r="J651" s="407">
        <f t="shared" si="158"/>
        <v>11.209999999999999</v>
      </c>
      <c r="K651" s="408">
        <f t="shared" si="149"/>
        <v>7.0000000000000284E-2</v>
      </c>
      <c r="L651" s="409">
        <f t="shared" si="150"/>
        <v>0.5</v>
      </c>
      <c r="M651" s="410">
        <f t="shared" si="151"/>
        <v>11.639999999999999</v>
      </c>
      <c r="N651" s="410">
        <f t="shared" si="152"/>
        <v>11.709999999999999</v>
      </c>
      <c r="O651" s="411"/>
      <c r="P651" s="485">
        <f t="shared" ca="1" si="153"/>
        <v>0.61960648148148811</v>
      </c>
      <c r="Q651" s="484">
        <f t="shared" ca="1" si="146"/>
        <v>0.61975694444445106</v>
      </c>
      <c r="R651" s="486">
        <v>7.0000000000000007E-2</v>
      </c>
      <c r="S651" s="486"/>
      <c r="T651">
        <v>1</v>
      </c>
      <c r="U651" s="469" t="str">
        <f t="shared" si="144"/>
        <v>C19-R38</v>
      </c>
      <c r="V651">
        <v>19</v>
      </c>
      <c r="W651" s="470" t="s">
        <v>493</v>
      </c>
      <c r="X651" s="470" t="s">
        <v>494</v>
      </c>
      <c r="Y651">
        <v>38</v>
      </c>
      <c r="Z651" s="400">
        <v>635</v>
      </c>
      <c r="AA651" s="400"/>
    </row>
    <row r="652" spans="1:27" ht="12.6" customHeight="1">
      <c r="A652" s="403">
        <f t="shared" si="157"/>
        <v>636</v>
      </c>
      <c r="B652" s="513"/>
      <c r="C652" s="404" t="str">
        <f t="shared" si="145"/>
        <v>C19-R36</v>
      </c>
      <c r="D652" s="405">
        <v>0.61961805555556204</v>
      </c>
      <c r="E652" s="405">
        <v>0.61976851851852499</v>
      </c>
      <c r="F652" s="406">
        <f t="shared" si="156"/>
        <v>1.7</v>
      </c>
      <c r="G652" s="468">
        <f t="shared" si="156"/>
        <v>9.44</v>
      </c>
      <c r="H652" s="407">
        <f t="shared" si="156"/>
        <v>1.2</v>
      </c>
      <c r="I652" s="407">
        <f t="shared" si="148"/>
        <v>11.139999999999999</v>
      </c>
      <c r="J652" s="407">
        <f t="shared" si="158"/>
        <v>11.169999999999998</v>
      </c>
      <c r="K652" s="408">
        <f t="shared" si="149"/>
        <v>2.9999999999999361E-2</v>
      </c>
      <c r="L652" s="409">
        <f t="shared" si="150"/>
        <v>0.5</v>
      </c>
      <c r="M652" s="410">
        <f t="shared" si="151"/>
        <v>11.639999999999999</v>
      </c>
      <c r="N652" s="410">
        <f t="shared" si="152"/>
        <v>11.669999999999998</v>
      </c>
      <c r="O652" s="411"/>
      <c r="P652" s="485">
        <f t="shared" ca="1" si="153"/>
        <v>0.62000000000000666</v>
      </c>
      <c r="Q652" s="484">
        <f t="shared" ca="1" si="146"/>
        <v>0.62016203703704365</v>
      </c>
      <c r="R652" s="486">
        <v>0.03</v>
      </c>
      <c r="S652" s="486"/>
      <c r="T652">
        <v>2</v>
      </c>
      <c r="U652" s="469" t="str">
        <f t="shared" si="144"/>
        <v>C19-R36</v>
      </c>
      <c r="V652">
        <v>19</v>
      </c>
      <c r="W652" s="470" t="s">
        <v>493</v>
      </c>
      <c r="X652" s="470" t="s">
        <v>494</v>
      </c>
      <c r="Y652">
        <v>36</v>
      </c>
      <c r="Z652" s="400">
        <v>636</v>
      </c>
      <c r="AA652" s="400"/>
    </row>
    <row r="653" spans="1:27" ht="12.6" customHeight="1">
      <c r="A653" s="403">
        <f t="shared" si="157"/>
        <v>637</v>
      </c>
      <c r="B653" s="513"/>
      <c r="C653" s="404" t="str">
        <f t="shared" si="145"/>
        <v>C19-R34</v>
      </c>
      <c r="D653" s="405">
        <v>0.62000000000000643</v>
      </c>
      <c r="E653" s="405">
        <v>0.62017361111111757</v>
      </c>
      <c r="F653" s="406">
        <f t="shared" si="156"/>
        <v>1.7</v>
      </c>
      <c r="G653" s="468">
        <f t="shared" si="156"/>
        <v>9.44</v>
      </c>
      <c r="H653" s="407">
        <f t="shared" si="156"/>
        <v>1.2</v>
      </c>
      <c r="I653" s="407">
        <f t="shared" si="148"/>
        <v>11.139999999999999</v>
      </c>
      <c r="J653" s="407">
        <f t="shared" si="158"/>
        <v>11.28</v>
      </c>
      <c r="K653" s="408">
        <f t="shared" si="149"/>
        <v>0.14000000000000057</v>
      </c>
      <c r="L653" s="409">
        <f t="shared" si="150"/>
        <v>0.5</v>
      </c>
      <c r="M653" s="410">
        <f t="shared" si="151"/>
        <v>11.639999999999999</v>
      </c>
      <c r="N653" s="410">
        <f t="shared" si="152"/>
        <v>11.78</v>
      </c>
      <c r="O653" s="411"/>
      <c r="P653" s="485">
        <f t="shared" ca="1" si="153"/>
        <v>0.62040509259259924</v>
      </c>
      <c r="Q653" s="484">
        <f t="shared" ca="1" si="146"/>
        <v>0.62054398148148815</v>
      </c>
      <c r="R653" s="486">
        <v>0.14000000000000001</v>
      </c>
      <c r="S653" s="486"/>
      <c r="T653">
        <v>3</v>
      </c>
      <c r="U653" s="469" t="str">
        <f t="shared" si="144"/>
        <v>C19-R34</v>
      </c>
      <c r="V653">
        <v>19</v>
      </c>
      <c r="W653" s="470" t="s">
        <v>493</v>
      </c>
      <c r="X653" s="470" t="s">
        <v>494</v>
      </c>
      <c r="Y653">
        <v>34</v>
      </c>
      <c r="Z653" s="400">
        <v>637</v>
      </c>
      <c r="AA653" s="400"/>
    </row>
    <row r="654" spans="1:27" ht="12.6" customHeight="1">
      <c r="A654" s="403">
        <f t="shared" si="157"/>
        <v>638</v>
      </c>
      <c r="B654" s="513"/>
      <c r="C654" s="404" t="str">
        <f t="shared" si="145"/>
        <v>C19-R32</v>
      </c>
      <c r="D654" s="405">
        <v>0.62046296296296943</v>
      </c>
      <c r="E654" s="405">
        <v>0.62060185185185834</v>
      </c>
      <c r="F654" s="406">
        <f t="shared" si="156"/>
        <v>1.7</v>
      </c>
      <c r="G654" s="468">
        <f t="shared" si="156"/>
        <v>9.44</v>
      </c>
      <c r="H654" s="407">
        <f t="shared" si="156"/>
        <v>1.2</v>
      </c>
      <c r="I654" s="407">
        <f t="shared" si="148"/>
        <v>11.139999999999999</v>
      </c>
      <c r="J654" s="407">
        <f t="shared" si="158"/>
        <v>11.209999999999999</v>
      </c>
      <c r="K654" s="408">
        <f t="shared" si="149"/>
        <v>7.0000000000000284E-2</v>
      </c>
      <c r="L654" s="409">
        <f t="shared" si="150"/>
        <v>0.5</v>
      </c>
      <c r="M654" s="410">
        <f t="shared" si="151"/>
        <v>11.639999999999999</v>
      </c>
      <c r="N654" s="410">
        <f t="shared" si="152"/>
        <v>11.709999999999999</v>
      </c>
      <c r="O654" s="411"/>
      <c r="P654" s="485">
        <f t="shared" ca="1" si="153"/>
        <v>0.62081018518519182</v>
      </c>
      <c r="Q654" s="484">
        <f t="shared" ca="1" si="146"/>
        <v>0.62094907407408073</v>
      </c>
      <c r="R654" s="486">
        <v>7.0000000000000007E-2</v>
      </c>
      <c r="S654" s="486"/>
      <c r="T654">
        <v>4</v>
      </c>
      <c r="U654" s="469" t="str">
        <f t="shared" si="144"/>
        <v>C19-R32</v>
      </c>
      <c r="V654">
        <v>19</v>
      </c>
      <c r="W654" s="470" t="s">
        <v>493</v>
      </c>
      <c r="X654" s="470" t="s">
        <v>494</v>
      </c>
      <c r="Y654">
        <v>32</v>
      </c>
      <c r="Z654" s="400">
        <v>638</v>
      </c>
      <c r="AA654" s="400"/>
    </row>
    <row r="655" spans="1:27" ht="12.6" customHeight="1">
      <c r="A655" s="403">
        <f t="shared" si="157"/>
        <v>639</v>
      </c>
      <c r="B655" s="513"/>
      <c r="C655" s="404" t="str">
        <f t="shared" si="145"/>
        <v>C19-R30</v>
      </c>
      <c r="D655" s="405">
        <v>0.62084490740741394</v>
      </c>
      <c r="E655" s="405">
        <v>0.62098379629630285</v>
      </c>
      <c r="F655" s="406">
        <f t="shared" si="156"/>
        <v>1.7</v>
      </c>
      <c r="G655" s="468">
        <f t="shared" si="156"/>
        <v>9.44</v>
      </c>
      <c r="H655" s="407">
        <f t="shared" si="156"/>
        <v>1.2</v>
      </c>
      <c r="I655" s="407">
        <f t="shared" si="148"/>
        <v>11.139999999999999</v>
      </c>
      <c r="J655" s="407">
        <f t="shared" si="158"/>
        <v>11.19</v>
      </c>
      <c r="K655" s="408">
        <f t="shared" si="149"/>
        <v>5.0000000000000711E-2</v>
      </c>
      <c r="L655" s="409">
        <f t="shared" si="150"/>
        <v>0.5</v>
      </c>
      <c r="M655" s="410">
        <f t="shared" si="151"/>
        <v>11.639999999999999</v>
      </c>
      <c r="N655" s="410">
        <f t="shared" si="152"/>
        <v>11.69</v>
      </c>
      <c r="O655" s="411"/>
      <c r="P655" s="485">
        <f t="shared" ca="1" si="153"/>
        <v>0.62118055555556217</v>
      </c>
      <c r="Q655" s="484">
        <f t="shared" ca="1" si="146"/>
        <v>0.62134259259259916</v>
      </c>
      <c r="R655" s="486">
        <v>0.05</v>
      </c>
      <c r="S655" s="486"/>
      <c r="T655">
        <v>5</v>
      </c>
      <c r="U655" s="469" t="str">
        <f t="shared" si="144"/>
        <v>C19-R30</v>
      </c>
      <c r="V655">
        <v>19</v>
      </c>
      <c r="W655" s="470" t="s">
        <v>493</v>
      </c>
      <c r="X655" s="470" t="s">
        <v>494</v>
      </c>
      <c r="Y655">
        <v>30</v>
      </c>
      <c r="Z655" s="400">
        <v>639</v>
      </c>
      <c r="AA655" s="400"/>
    </row>
    <row r="656" spans="1:27" ht="12.6" customHeight="1">
      <c r="A656" s="403">
        <f t="shared" si="157"/>
        <v>640</v>
      </c>
      <c r="B656" s="513"/>
      <c r="C656" s="404" t="str">
        <f t="shared" si="145"/>
        <v>C19-R28</v>
      </c>
      <c r="D656" s="405">
        <v>0.62121527777778429</v>
      </c>
      <c r="E656" s="405">
        <v>0.62136574074074724</v>
      </c>
      <c r="F656" s="406">
        <f t="shared" si="156"/>
        <v>1.7</v>
      </c>
      <c r="G656" s="468">
        <f t="shared" si="156"/>
        <v>9.44</v>
      </c>
      <c r="H656" s="407">
        <f t="shared" si="156"/>
        <v>1.2</v>
      </c>
      <c r="I656" s="407">
        <f t="shared" si="148"/>
        <v>11.139999999999999</v>
      </c>
      <c r="J656" s="407">
        <f t="shared" si="158"/>
        <v>11.209999999999999</v>
      </c>
      <c r="K656" s="408">
        <f t="shared" si="149"/>
        <v>7.0000000000000284E-2</v>
      </c>
      <c r="L656" s="409">
        <f t="shared" si="150"/>
        <v>0.5</v>
      </c>
      <c r="M656" s="410">
        <f t="shared" si="151"/>
        <v>11.639999999999999</v>
      </c>
      <c r="N656" s="410">
        <f t="shared" si="152"/>
        <v>11.709999999999999</v>
      </c>
      <c r="O656" s="411"/>
      <c r="P656" s="485">
        <f t="shared" ca="1" si="153"/>
        <v>0.62157407407408061</v>
      </c>
      <c r="Q656" s="484">
        <f t="shared" ca="1" si="146"/>
        <v>0.6217361111111176</v>
      </c>
      <c r="R656" s="486">
        <v>7.0000000000000007E-2</v>
      </c>
      <c r="S656" s="486"/>
      <c r="T656">
        <v>6</v>
      </c>
      <c r="U656" s="469" t="str">
        <f t="shared" si="144"/>
        <v>C19-R28</v>
      </c>
      <c r="V656">
        <v>19</v>
      </c>
      <c r="W656" s="470" t="s">
        <v>493</v>
      </c>
      <c r="X656" s="470" t="s">
        <v>494</v>
      </c>
      <c r="Y656">
        <v>28</v>
      </c>
      <c r="Z656" s="400">
        <v>640</v>
      </c>
      <c r="AA656" s="400"/>
    </row>
    <row r="657" spans="1:27" ht="12.6" customHeight="1">
      <c r="A657" s="403">
        <f t="shared" si="157"/>
        <v>641</v>
      </c>
      <c r="B657" s="513"/>
      <c r="C657" s="404" t="str">
        <f t="shared" si="145"/>
        <v>C19-R26</v>
      </c>
      <c r="D657" s="405">
        <v>0.62162037037037687</v>
      </c>
      <c r="E657" s="405">
        <v>0.62175925925926578</v>
      </c>
      <c r="F657" s="406">
        <f t="shared" si="156"/>
        <v>1.7</v>
      </c>
      <c r="G657" s="468">
        <f t="shared" si="156"/>
        <v>9.44</v>
      </c>
      <c r="H657" s="407">
        <f t="shared" si="156"/>
        <v>1.2</v>
      </c>
      <c r="I657" s="407">
        <f t="shared" si="148"/>
        <v>11.139999999999999</v>
      </c>
      <c r="J657" s="407">
        <f t="shared" si="158"/>
        <v>11.209999999999999</v>
      </c>
      <c r="K657" s="408">
        <f t="shared" si="149"/>
        <v>7.0000000000000284E-2</v>
      </c>
      <c r="L657" s="409">
        <f t="shared" si="150"/>
        <v>0.5</v>
      </c>
      <c r="M657" s="410">
        <f t="shared" si="151"/>
        <v>11.639999999999999</v>
      </c>
      <c r="N657" s="410">
        <f t="shared" si="152"/>
        <v>11.709999999999999</v>
      </c>
      <c r="O657" s="411"/>
      <c r="P657" s="485">
        <f t="shared" ca="1" si="153"/>
        <v>0.62202546296296946</v>
      </c>
      <c r="Q657" s="484">
        <f t="shared" ca="1" si="146"/>
        <v>0.62216435185185837</v>
      </c>
      <c r="R657" s="486">
        <v>7.0000000000000007E-2</v>
      </c>
      <c r="S657" s="486"/>
      <c r="T657">
        <v>7</v>
      </c>
      <c r="U657" s="469" t="str">
        <f t="shared" ref="U657:U710" si="159">W657&amp;V657&amp;"-"&amp;X657&amp;Y657</f>
        <v>C19-R26</v>
      </c>
      <c r="V657">
        <v>19</v>
      </c>
      <c r="W657" s="470" t="s">
        <v>493</v>
      </c>
      <c r="X657" s="470" t="s">
        <v>494</v>
      </c>
      <c r="Y657">
        <v>26</v>
      </c>
      <c r="Z657" s="400">
        <v>641</v>
      </c>
      <c r="AA657" s="400"/>
    </row>
    <row r="658" spans="1:27" ht="12.6" customHeight="1">
      <c r="A658" s="403">
        <f t="shared" si="157"/>
        <v>642</v>
      </c>
      <c r="B658" s="513"/>
      <c r="C658" s="404" t="str">
        <f t="shared" ref="C658:C710" si="160">U658</f>
        <v>C19-R24</v>
      </c>
      <c r="D658" s="405">
        <v>0.62203703703704361</v>
      </c>
      <c r="E658" s="405">
        <v>0.62218750000000655</v>
      </c>
      <c r="F658" s="406">
        <f t="shared" si="156"/>
        <v>1.7</v>
      </c>
      <c r="G658" s="468">
        <f t="shared" si="156"/>
        <v>9.44</v>
      </c>
      <c r="H658" s="407">
        <f t="shared" si="156"/>
        <v>1.2</v>
      </c>
      <c r="I658" s="407">
        <f t="shared" si="148"/>
        <v>11.139999999999999</v>
      </c>
      <c r="J658" s="407">
        <f t="shared" si="158"/>
        <v>11.159999999999998</v>
      </c>
      <c r="K658" s="408">
        <f t="shared" si="149"/>
        <v>1.9999999999999574E-2</v>
      </c>
      <c r="L658" s="409">
        <f t="shared" si="150"/>
        <v>0.5</v>
      </c>
      <c r="M658" s="410">
        <f t="shared" si="151"/>
        <v>11.639999999999999</v>
      </c>
      <c r="N658" s="410">
        <f t="shared" si="152"/>
        <v>11.659999999999998</v>
      </c>
      <c r="O658" s="411"/>
      <c r="P658" s="485">
        <f t="shared" ca="1" si="153"/>
        <v>0.62245370370371023</v>
      </c>
      <c r="Q658" s="484">
        <f t="shared" ref="Q658:Q721" ca="1" si="161">P658+TIME(0,0,RANDBETWEEN(12,15))</f>
        <v>0.62260416666667318</v>
      </c>
      <c r="R658" s="486">
        <v>0.02</v>
      </c>
      <c r="S658" s="486"/>
      <c r="T658">
        <v>8</v>
      </c>
      <c r="U658" s="469" t="str">
        <f t="shared" si="159"/>
        <v>C19-R24</v>
      </c>
      <c r="V658">
        <v>19</v>
      </c>
      <c r="W658" s="470" t="s">
        <v>493</v>
      </c>
      <c r="X658" s="470" t="s">
        <v>494</v>
      </c>
      <c r="Y658">
        <v>24</v>
      </c>
      <c r="Z658" s="400">
        <v>642</v>
      </c>
      <c r="AA658" s="400"/>
    </row>
    <row r="659" spans="1:27" ht="12.6" customHeight="1">
      <c r="A659" s="403">
        <f t="shared" si="157"/>
        <v>643</v>
      </c>
      <c r="B659" s="513"/>
      <c r="C659" s="404" t="str">
        <f t="shared" si="160"/>
        <v>C19-R22</v>
      </c>
      <c r="D659" s="405">
        <v>0.622418981481488</v>
      </c>
      <c r="E659" s="405">
        <v>0.62258101851852499</v>
      </c>
      <c r="F659" s="406">
        <f t="shared" ref="F659:H674" si="162">F658</f>
        <v>1.7</v>
      </c>
      <c r="G659" s="468">
        <f t="shared" si="162"/>
        <v>9.44</v>
      </c>
      <c r="H659" s="407">
        <f t="shared" si="162"/>
        <v>1.2</v>
      </c>
      <c r="I659" s="407">
        <f t="shared" ref="I659:I710" si="163">F659+G659</f>
        <v>11.139999999999999</v>
      </c>
      <c r="J659" s="407">
        <f t="shared" si="158"/>
        <v>11.249999999999998</v>
      </c>
      <c r="K659" s="408">
        <f t="shared" ref="K659:K710" si="164">J659-I659</f>
        <v>0.10999999999999943</v>
      </c>
      <c r="L659" s="409">
        <f t="shared" ref="L659:L710" si="165">L658</f>
        <v>0.5</v>
      </c>
      <c r="M659" s="410">
        <f t="shared" ref="M659:M710" si="166">I659+L659</f>
        <v>11.639999999999999</v>
      </c>
      <c r="N659" s="410">
        <f t="shared" ref="N659:N710" si="167">J659+L659</f>
        <v>11.749999999999998</v>
      </c>
      <c r="O659" s="411"/>
      <c r="P659" s="485">
        <f t="shared" ca="1" si="153"/>
        <v>0.62285879629630281</v>
      </c>
      <c r="Q659" s="484">
        <f t="shared" ca="1" si="161"/>
        <v>0.6230208333333398</v>
      </c>
      <c r="R659" s="486">
        <v>0.11</v>
      </c>
      <c r="S659" s="486"/>
      <c r="T659">
        <v>9</v>
      </c>
      <c r="U659" s="469" t="str">
        <f t="shared" si="159"/>
        <v>C19-R22</v>
      </c>
      <c r="V659">
        <v>19</v>
      </c>
      <c r="W659" s="470" t="s">
        <v>493</v>
      </c>
      <c r="X659" s="470" t="s">
        <v>494</v>
      </c>
      <c r="Y659">
        <v>22</v>
      </c>
      <c r="Z659" s="400">
        <v>643</v>
      </c>
      <c r="AA659" s="400"/>
    </row>
    <row r="660" spans="1:27" ht="12.6" customHeight="1">
      <c r="A660" s="403">
        <f t="shared" si="157"/>
        <v>644</v>
      </c>
      <c r="B660" s="513"/>
      <c r="C660" s="404" t="str">
        <f t="shared" si="160"/>
        <v>C19-R20</v>
      </c>
      <c r="D660" s="405">
        <v>0.62283564814815462</v>
      </c>
      <c r="E660" s="405">
        <v>0.62298611111111757</v>
      </c>
      <c r="F660" s="406">
        <f t="shared" si="162"/>
        <v>1.7</v>
      </c>
      <c r="G660" s="468">
        <f t="shared" si="162"/>
        <v>9.44</v>
      </c>
      <c r="H660" s="407">
        <f t="shared" si="162"/>
        <v>1.2</v>
      </c>
      <c r="I660" s="407">
        <f t="shared" si="163"/>
        <v>11.139999999999999</v>
      </c>
      <c r="J660" s="407">
        <f t="shared" si="158"/>
        <v>11.239999999999998</v>
      </c>
      <c r="K660" s="408">
        <f t="shared" si="164"/>
        <v>9.9999999999999645E-2</v>
      </c>
      <c r="L660" s="409">
        <f t="shared" si="165"/>
        <v>0.5</v>
      </c>
      <c r="M660" s="410">
        <f t="shared" si="166"/>
        <v>11.639999999999999</v>
      </c>
      <c r="N660" s="410">
        <f t="shared" si="167"/>
        <v>11.739999999999998</v>
      </c>
      <c r="O660" s="411"/>
      <c r="P660" s="485">
        <f t="shared" ref="P660:P723" ca="1" si="168">Q659+TIME(0,0,RANDBETWEEN(20,25))</f>
        <v>0.62331018518519166</v>
      </c>
      <c r="Q660" s="484">
        <f t="shared" ca="1" si="161"/>
        <v>0.62348379629630279</v>
      </c>
      <c r="R660" s="486">
        <v>0.1</v>
      </c>
      <c r="S660" s="486"/>
      <c r="T660">
        <v>10</v>
      </c>
      <c r="U660" s="469" t="str">
        <f t="shared" si="159"/>
        <v>C19-R20</v>
      </c>
      <c r="V660">
        <v>19</v>
      </c>
      <c r="W660" s="470" t="s">
        <v>493</v>
      </c>
      <c r="X660" s="470" t="s">
        <v>494</v>
      </c>
      <c r="Y660">
        <v>20</v>
      </c>
      <c r="Z660" s="400">
        <v>644</v>
      </c>
      <c r="AA660" s="400"/>
    </row>
    <row r="661" spans="1:27" ht="12.6" customHeight="1">
      <c r="A661" s="403">
        <f t="shared" si="157"/>
        <v>645</v>
      </c>
      <c r="B661" s="513"/>
      <c r="C661" s="404" t="str">
        <f t="shared" si="160"/>
        <v>C19-R18</v>
      </c>
      <c r="D661" s="405">
        <v>0.62321759259259901</v>
      </c>
      <c r="E661" s="405">
        <v>0.62339120370371015</v>
      </c>
      <c r="F661" s="406">
        <f t="shared" si="162"/>
        <v>1.7</v>
      </c>
      <c r="G661" s="468">
        <f t="shared" si="162"/>
        <v>9.44</v>
      </c>
      <c r="H661" s="407">
        <f t="shared" si="162"/>
        <v>1.2</v>
      </c>
      <c r="I661" s="407">
        <f t="shared" si="163"/>
        <v>11.139999999999999</v>
      </c>
      <c r="J661" s="407">
        <f t="shared" si="158"/>
        <v>11.27</v>
      </c>
      <c r="K661" s="408">
        <f t="shared" si="164"/>
        <v>0.13000000000000078</v>
      </c>
      <c r="L661" s="409">
        <f t="shared" si="165"/>
        <v>0.5</v>
      </c>
      <c r="M661" s="410">
        <f t="shared" si="166"/>
        <v>11.639999999999999</v>
      </c>
      <c r="N661" s="410">
        <f t="shared" si="167"/>
        <v>11.77</v>
      </c>
      <c r="O661" s="411"/>
      <c r="P661" s="485">
        <f t="shared" ca="1" si="168"/>
        <v>0.62373842592593243</v>
      </c>
      <c r="Q661" s="484">
        <f t="shared" ca="1" si="161"/>
        <v>0.62391203703704357</v>
      </c>
      <c r="R661" s="486">
        <v>0.13</v>
      </c>
      <c r="S661" s="486"/>
      <c r="T661">
        <v>11</v>
      </c>
      <c r="U661" s="469" t="str">
        <f t="shared" si="159"/>
        <v>C19-R18</v>
      </c>
      <c r="V661">
        <v>19</v>
      </c>
      <c r="W661" s="470" t="s">
        <v>493</v>
      </c>
      <c r="X661" s="470" t="s">
        <v>494</v>
      </c>
      <c r="Y661">
        <v>18</v>
      </c>
      <c r="Z661" s="400">
        <v>645</v>
      </c>
      <c r="AA661" s="400"/>
    </row>
    <row r="662" spans="1:27" ht="12.6" customHeight="1">
      <c r="A662" s="403">
        <f t="shared" si="157"/>
        <v>646</v>
      </c>
      <c r="B662" s="513"/>
      <c r="C662" s="404" t="str">
        <f t="shared" si="160"/>
        <v>C19-R16</v>
      </c>
      <c r="D662" s="405">
        <v>0.62368055555556201</v>
      </c>
      <c r="E662" s="405">
        <v>0.62383101851852496</v>
      </c>
      <c r="F662" s="406">
        <f t="shared" si="162"/>
        <v>1.7</v>
      </c>
      <c r="G662" s="468">
        <f t="shared" si="162"/>
        <v>9.44</v>
      </c>
      <c r="H662" s="407">
        <f t="shared" si="162"/>
        <v>1.2</v>
      </c>
      <c r="I662" s="407">
        <f t="shared" si="163"/>
        <v>11.139999999999999</v>
      </c>
      <c r="J662" s="407">
        <f t="shared" si="158"/>
        <v>11.179999999999998</v>
      </c>
      <c r="K662" s="408">
        <f t="shared" si="164"/>
        <v>3.9999999999999147E-2</v>
      </c>
      <c r="L662" s="409">
        <f t="shared" si="165"/>
        <v>0.5</v>
      </c>
      <c r="M662" s="410">
        <f t="shared" si="166"/>
        <v>11.639999999999999</v>
      </c>
      <c r="N662" s="410">
        <f t="shared" si="167"/>
        <v>11.679999999999998</v>
      </c>
      <c r="O662" s="411"/>
      <c r="P662" s="485">
        <f t="shared" ca="1" si="168"/>
        <v>0.62417824074074724</v>
      </c>
      <c r="Q662" s="484">
        <f t="shared" ca="1" si="161"/>
        <v>0.62431712962963615</v>
      </c>
      <c r="R662" s="486">
        <v>0.04</v>
      </c>
      <c r="S662" s="486"/>
      <c r="T662">
        <v>12</v>
      </c>
      <c r="U662" s="469" t="str">
        <f t="shared" si="159"/>
        <v>C19-R16</v>
      </c>
      <c r="V662">
        <v>19</v>
      </c>
      <c r="W662" s="470" t="s">
        <v>493</v>
      </c>
      <c r="X662" s="470" t="s">
        <v>494</v>
      </c>
      <c r="Y662">
        <v>16</v>
      </c>
      <c r="Z662" s="400">
        <v>646</v>
      </c>
      <c r="AA662" s="400"/>
    </row>
    <row r="663" spans="1:27" ht="12.6" customHeight="1">
      <c r="A663" s="403">
        <f t="shared" si="157"/>
        <v>647</v>
      </c>
      <c r="B663" s="513"/>
      <c r="C663" s="404" t="str">
        <f t="shared" si="160"/>
        <v>C19-R14</v>
      </c>
      <c r="D663" s="405">
        <v>0.62409722222222863</v>
      </c>
      <c r="E663" s="405">
        <v>0.62423611111111754</v>
      </c>
      <c r="F663" s="406">
        <f t="shared" si="162"/>
        <v>1.7</v>
      </c>
      <c r="G663" s="468">
        <f t="shared" si="162"/>
        <v>9.44</v>
      </c>
      <c r="H663" s="407">
        <f t="shared" si="162"/>
        <v>1.2</v>
      </c>
      <c r="I663" s="407">
        <f t="shared" si="163"/>
        <v>11.139999999999999</v>
      </c>
      <c r="J663" s="407">
        <f t="shared" si="158"/>
        <v>11.209999999999999</v>
      </c>
      <c r="K663" s="408">
        <f t="shared" si="164"/>
        <v>7.0000000000000284E-2</v>
      </c>
      <c r="L663" s="409">
        <f t="shared" si="165"/>
        <v>0.5</v>
      </c>
      <c r="M663" s="410">
        <f t="shared" si="166"/>
        <v>11.639999999999999</v>
      </c>
      <c r="N663" s="410">
        <f t="shared" si="167"/>
        <v>11.709999999999999</v>
      </c>
      <c r="O663" s="411"/>
      <c r="P663" s="485">
        <f t="shared" ca="1" si="168"/>
        <v>0.62458333333333982</v>
      </c>
      <c r="Q663" s="484">
        <f t="shared" ca="1" si="161"/>
        <v>0.62472222222222873</v>
      </c>
      <c r="R663" s="486">
        <v>7.0000000000000007E-2</v>
      </c>
      <c r="S663" s="486"/>
      <c r="T663">
        <v>13</v>
      </c>
      <c r="U663" s="469" t="str">
        <f t="shared" si="159"/>
        <v>C19-R14</v>
      </c>
      <c r="V663">
        <v>19</v>
      </c>
      <c r="W663" s="470" t="s">
        <v>493</v>
      </c>
      <c r="X663" s="470" t="s">
        <v>494</v>
      </c>
      <c r="Y663">
        <v>14</v>
      </c>
      <c r="Z663" s="400">
        <v>647</v>
      </c>
      <c r="AA663" s="400"/>
    </row>
    <row r="664" spans="1:27" ht="12.6" customHeight="1">
      <c r="A664" s="403">
        <f t="shared" si="157"/>
        <v>648</v>
      </c>
      <c r="B664" s="513" t="str">
        <f>D12</f>
        <v>KM8+940, KM9+009,80</v>
      </c>
      <c r="C664" s="404" t="str">
        <f t="shared" si="160"/>
        <v>C19-R12</v>
      </c>
      <c r="D664" s="405">
        <v>0.6245254629629694</v>
      </c>
      <c r="E664" s="405">
        <v>0.62466435185185831</v>
      </c>
      <c r="F664" s="406">
        <f t="shared" si="162"/>
        <v>1.7</v>
      </c>
      <c r="G664" s="468">
        <f t="shared" si="162"/>
        <v>9.44</v>
      </c>
      <c r="H664" s="407">
        <f t="shared" si="162"/>
        <v>1.2</v>
      </c>
      <c r="I664" s="407">
        <f t="shared" si="163"/>
        <v>11.139999999999999</v>
      </c>
      <c r="J664" s="407">
        <f t="shared" si="158"/>
        <v>11.229999999999999</v>
      </c>
      <c r="K664" s="408">
        <f t="shared" si="164"/>
        <v>8.9999999999999858E-2</v>
      </c>
      <c r="L664" s="409">
        <f t="shared" si="165"/>
        <v>0.5</v>
      </c>
      <c r="M664" s="410">
        <f t="shared" si="166"/>
        <v>11.639999999999999</v>
      </c>
      <c r="N664" s="410">
        <f t="shared" si="167"/>
        <v>11.729999999999999</v>
      </c>
      <c r="O664" s="411"/>
      <c r="P664" s="485">
        <f t="shared" ca="1" si="168"/>
        <v>0.62497685185185836</v>
      </c>
      <c r="Q664" s="484">
        <f t="shared" ca="1" si="161"/>
        <v>0.62512731481482131</v>
      </c>
      <c r="R664" s="486">
        <v>0.09</v>
      </c>
      <c r="S664" s="486"/>
      <c r="T664">
        <v>14</v>
      </c>
      <c r="U664" s="469" t="str">
        <f t="shared" si="159"/>
        <v>C19-R12</v>
      </c>
      <c r="V664">
        <v>19</v>
      </c>
      <c r="W664" s="470" t="s">
        <v>493</v>
      </c>
      <c r="X664" s="470" t="s">
        <v>494</v>
      </c>
      <c r="Y664">
        <v>12</v>
      </c>
      <c r="Z664" s="400">
        <v>648</v>
      </c>
      <c r="AA664" s="400"/>
    </row>
    <row r="665" spans="1:27" ht="12.6" customHeight="1">
      <c r="A665" s="403">
        <f t="shared" si="157"/>
        <v>649</v>
      </c>
      <c r="B665" s="513"/>
      <c r="C665" s="404" t="str">
        <f t="shared" si="160"/>
        <v>C19-R10</v>
      </c>
      <c r="D665" s="405">
        <v>0.62495370370371017</v>
      </c>
      <c r="E665" s="405">
        <v>0.62512731481482131</v>
      </c>
      <c r="F665" s="406">
        <f t="shared" si="162"/>
        <v>1.7</v>
      </c>
      <c r="G665" s="468">
        <f t="shared" si="162"/>
        <v>9.44</v>
      </c>
      <c r="H665" s="407">
        <f t="shared" si="162"/>
        <v>1.2</v>
      </c>
      <c r="I665" s="407">
        <f t="shared" si="163"/>
        <v>11.139999999999999</v>
      </c>
      <c r="J665" s="407">
        <f t="shared" si="158"/>
        <v>11.149999999999999</v>
      </c>
      <c r="K665" s="408">
        <f t="shared" si="164"/>
        <v>9.9999999999997868E-3</v>
      </c>
      <c r="L665" s="409">
        <f t="shared" si="165"/>
        <v>0.5</v>
      </c>
      <c r="M665" s="410">
        <f t="shared" si="166"/>
        <v>11.639999999999999</v>
      </c>
      <c r="N665" s="410">
        <f t="shared" si="167"/>
        <v>11.649999999999999</v>
      </c>
      <c r="O665" s="411"/>
      <c r="P665" s="485">
        <f t="shared" ca="1" si="168"/>
        <v>0.62538194444445094</v>
      </c>
      <c r="Q665" s="484">
        <f t="shared" ca="1" si="161"/>
        <v>0.62555555555556208</v>
      </c>
      <c r="R665" s="486">
        <v>0.01</v>
      </c>
      <c r="S665" s="486"/>
      <c r="T665">
        <v>15</v>
      </c>
      <c r="U665" s="469" t="str">
        <f t="shared" si="159"/>
        <v>C19-R10</v>
      </c>
      <c r="V665">
        <v>19</v>
      </c>
      <c r="W665" s="470" t="s">
        <v>493</v>
      </c>
      <c r="X665" s="470" t="s">
        <v>494</v>
      </c>
      <c r="Y665">
        <v>10</v>
      </c>
      <c r="Z665" s="400">
        <v>649</v>
      </c>
      <c r="AA665" s="400"/>
    </row>
    <row r="666" spans="1:27" ht="12.6" customHeight="1">
      <c r="A666" s="403">
        <f t="shared" si="157"/>
        <v>650</v>
      </c>
      <c r="B666" s="513"/>
      <c r="C666" s="404" t="str">
        <f t="shared" si="160"/>
        <v>C19-R8</v>
      </c>
      <c r="D666" s="405">
        <v>0.6253703703703769</v>
      </c>
      <c r="E666" s="405">
        <v>0.62554398148148804</v>
      </c>
      <c r="F666" s="406">
        <f t="shared" si="162"/>
        <v>1.7</v>
      </c>
      <c r="G666" s="468">
        <f t="shared" si="162"/>
        <v>9.44</v>
      </c>
      <c r="H666" s="407">
        <f t="shared" si="162"/>
        <v>1.2</v>
      </c>
      <c r="I666" s="407">
        <f t="shared" si="163"/>
        <v>11.139999999999999</v>
      </c>
      <c r="J666" s="407">
        <f t="shared" si="158"/>
        <v>11.209999999999999</v>
      </c>
      <c r="K666" s="408">
        <f t="shared" si="164"/>
        <v>7.0000000000000284E-2</v>
      </c>
      <c r="L666" s="409">
        <f t="shared" si="165"/>
        <v>0.5</v>
      </c>
      <c r="M666" s="410">
        <f t="shared" si="166"/>
        <v>11.639999999999999</v>
      </c>
      <c r="N666" s="410">
        <f t="shared" si="167"/>
        <v>11.709999999999999</v>
      </c>
      <c r="O666" s="411"/>
      <c r="P666" s="485">
        <f t="shared" ca="1" si="168"/>
        <v>0.62584490740741394</v>
      </c>
      <c r="Q666" s="484">
        <f t="shared" ca="1" si="161"/>
        <v>0.62601851851852508</v>
      </c>
      <c r="R666" s="486">
        <v>7.0000000000000007E-2</v>
      </c>
      <c r="S666" s="486"/>
      <c r="T666">
        <v>16</v>
      </c>
      <c r="U666" s="469" t="str">
        <f t="shared" si="159"/>
        <v>C19-R8</v>
      </c>
      <c r="V666">
        <v>19</v>
      </c>
      <c r="W666" s="470" t="s">
        <v>493</v>
      </c>
      <c r="X666" s="470" t="s">
        <v>494</v>
      </c>
      <c r="Y666">
        <v>8</v>
      </c>
      <c r="Z666" s="400">
        <v>650</v>
      </c>
      <c r="AA666" s="400"/>
    </row>
    <row r="667" spans="1:27" ht="12.6" customHeight="1">
      <c r="A667" s="403">
        <f t="shared" si="157"/>
        <v>651</v>
      </c>
      <c r="B667" s="513"/>
      <c r="C667" s="404" t="str">
        <f t="shared" si="160"/>
        <v>C19-R6</v>
      </c>
      <c r="D667" s="405">
        <v>0.62577546296296949</v>
      </c>
      <c r="E667" s="405">
        <v>0.6259143518518584</v>
      </c>
      <c r="F667" s="406">
        <f t="shared" si="162"/>
        <v>1.7</v>
      </c>
      <c r="G667" s="468">
        <f t="shared" si="162"/>
        <v>9.44</v>
      </c>
      <c r="H667" s="407">
        <f t="shared" si="162"/>
        <v>1.2</v>
      </c>
      <c r="I667" s="407">
        <f t="shared" si="163"/>
        <v>11.139999999999999</v>
      </c>
      <c r="J667" s="407">
        <f t="shared" si="158"/>
        <v>11.209999999999999</v>
      </c>
      <c r="K667" s="408">
        <f t="shared" si="164"/>
        <v>7.0000000000000284E-2</v>
      </c>
      <c r="L667" s="409">
        <f t="shared" si="165"/>
        <v>0.5</v>
      </c>
      <c r="M667" s="410">
        <f t="shared" si="166"/>
        <v>11.639999999999999</v>
      </c>
      <c r="N667" s="410">
        <f t="shared" si="167"/>
        <v>11.709999999999999</v>
      </c>
      <c r="O667" s="411"/>
      <c r="P667" s="485">
        <f t="shared" ca="1" si="168"/>
        <v>0.6262962962963029</v>
      </c>
      <c r="Q667" s="484">
        <f t="shared" ca="1" si="161"/>
        <v>0.62644675925926585</v>
      </c>
      <c r="R667" s="486">
        <v>7.0000000000000007E-2</v>
      </c>
      <c r="S667" s="486"/>
      <c r="T667">
        <v>17</v>
      </c>
      <c r="U667" s="469" t="str">
        <f t="shared" si="159"/>
        <v>C19-R6</v>
      </c>
      <c r="V667">
        <v>19</v>
      </c>
      <c r="W667" s="470" t="s">
        <v>493</v>
      </c>
      <c r="X667" s="470" t="s">
        <v>494</v>
      </c>
      <c r="Y667">
        <v>6</v>
      </c>
      <c r="Z667" s="400">
        <v>651</v>
      </c>
      <c r="AA667" s="400"/>
    </row>
    <row r="668" spans="1:27" ht="12.6" customHeight="1">
      <c r="A668" s="403">
        <f t="shared" si="157"/>
        <v>652</v>
      </c>
      <c r="B668" s="513"/>
      <c r="C668" s="404" t="str">
        <f t="shared" si="160"/>
        <v>C19-R4</v>
      </c>
      <c r="D668" s="405">
        <v>0.62615740740741399</v>
      </c>
      <c r="E668" s="405">
        <v>0.62630787037037694</v>
      </c>
      <c r="F668" s="406">
        <f t="shared" si="162"/>
        <v>1.7</v>
      </c>
      <c r="G668" s="468">
        <f t="shared" si="162"/>
        <v>9.44</v>
      </c>
      <c r="H668" s="407">
        <f t="shared" si="162"/>
        <v>1.2</v>
      </c>
      <c r="I668" s="407">
        <f t="shared" si="163"/>
        <v>11.139999999999999</v>
      </c>
      <c r="J668" s="407">
        <f t="shared" si="158"/>
        <v>11.169999999999998</v>
      </c>
      <c r="K668" s="408">
        <f t="shared" si="164"/>
        <v>2.9999999999999361E-2</v>
      </c>
      <c r="L668" s="409">
        <f t="shared" si="165"/>
        <v>0.5</v>
      </c>
      <c r="M668" s="410">
        <f t="shared" si="166"/>
        <v>11.639999999999999</v>
      </c>
      <c r="N668" s="410">
        <f t="shared" si="167"/>
        <v>11.669999999999998</v>
      </c>
      <c r="O668" s="411"/>
      <c r="P668" s="485">
        <f t="shared" ca="1" si="168"/>
        <v>0.62668981481482144</v>
      </c>
      <c r="Q668" s="484">
        <f t="shared" ca="1" si="161"/>
        <v>0.62682870370371035</v>
      </c>
      <c r="R668" s="486">
        <v>0.03</v>
      </c>
      <c r="S668" s="486"/>
      <c r="T668">
        <v>18</v>
      </c>
      <c r="U668" s="469" t="str">
        <f t="shared" si="159"/>
        <v>C19-R4</v>
      </c>
      <c r="V668">
        <v>19</v>
      </c>
      <c r="W668" s="470" t="s">
        <v>493</v>
      </c>
      <c r="X668" s="470" t="s">
        <v>494</v>
      </c>
      <c r="Y668">
        <v>4</v>
      </c>
      <c r="Z668" s="400">
        <v>652</v>
      </c>
      <c r="AA668" s="400"/>
    </row>
    <row r="669" spans="1:27" ht="12.6" customHeight="1">
      <c r="A669" s="403">
        <f t="shared" si="157"/>
        <v>653</v>
      </c>
      <c r="B669" s="513"/>
      <c r="C669" s="404" t="str">
        <f t="shared" si="160"/>
        <v>C19-R2</v>
      </c>
      <c r="D669" s="405">
        <v>0.62655092592593253</v>
      </c>
      <c r="E669" s="405">
        <v>0.62670138888889548</v>
      </c>
      <c r="F669" s="406">
        <f t="shared" si="162"/>
        <v>1.7</v>
      </c>
      <c r="G669" s="468">
        <f t="shared" si="162"/>
        <v>9.44</v>
      </c>
      <c r="H669" s="407">
        <f t="shared" si="162"/>
        <v>1.2</v>
      </c>
      <c r="I669" s="407">
        <f t="shared" si="163"/>
        <v>11.139999999999999</v>
      </c>
      <c r="J669" s="407">
        <f t="shared" si="158"/>
        <v>11.149999999999999</v>
      </c>
      <c r="K669" s="408">
        <f t="shared" si="164"/>
        <v>9.9999999999997868E-3</v>
      </c>
      <c r="L669" s="409">
        <f t="shared" si="165"/>
        <v>0.5</v>
      </c>
      <c r="M669" s="410">
        <f t="shared" si="166"/>
        <v>11.639999999999999</v>
      </c>
      <c r="N669" s="410">
        <f t="shared" si="167"/>
        <v>11.649999999999999</v>
      </c>
      <c r="O669" s="411"/>
      <c r="P669" s="485">
        <f t="shared" ca="1" si="168"/>
        <v>0.6270601851851918</v>
      </c>
      <c r="Q669" s="484">
        <f t="shared" ca="1" si="161"/>
        <v>0.62719907407408071</v>
      </c>
      <c r="R669" s="486">
        <v>0.01</v>
      </c>
      <c r="S669" s="486"/>
      <c r="T669">
        <v>19</v>
      </c>
      <c r="U669" s="469" t="str">
        <f t="shared" si="159"/>
        <v>C19-R2</v>
      </c>
      <c r="V669">
        <v>19</v>
      </c>
      <c r="W669" s="470" t="s">
        <v>493</v>
      </c>
      <c r="X669" s="470" t="s">
        <v>494</v>
      </c>
      <c r="Y669">
        <v>2</v>
      </c>
      <c r="Z669" s="400">
        <v>653</v>
      </c>
      <c r="AA669" s="400"/>
    </row>
    <row r="670" spans="1:27" ht="12.6" customHeight="1">
      <c r="A670" s="403">
        <f t="shared" si="157"/>
        <v>654</v>
      </c>
      <c r="B670" s="513"/>
      <c r="C670" s="404" t="str">
        <f t="shared" si="160"/>
        <v>C20-R1</v>
      </c>
      <c r="D670" s="405">
        <v>0.62696759259259915</v>
      </c>
      <c r="E670" s="405">
        <v>0.62714120370371029</v>
      </c>
      <c r="F670" s="406">
        <f t="shared" si="162"/>
        <v>1.7</v>
      </c>
      <c r="G670" s="468">
        <f t="shared" si="162"/>
        <v>9.44</v>
      </c>
      <c r="H670" s="407">
        <f t="shared" si="162"/>
        <v>1.2</v>
      </c>
      <c r="I670" s="407">
        <f t="shared" si="163"/>
        <v>11.139999999999999</v>
      </c>
      <c r="J670" s="407">
        <f t="shared" si="158"/>
        <v>11.239999999999998</v>
      </c>
      <c r="K670" s="408">
        <f t="shared" si="164"/>
        <v>9.9999999999999645E-2</v>
      </c>
      <c r="L670" s="409">
        <f t="shared" si="165"/>
        <v>0.5</v>
      </c>
      <c r="M670" s="410">
        <f t="shared" si="166"/>
        <v>11.639999999999999</v>
      </c>
      <c r="N670" s="410">
        <f t="shared" si="167"/>
        <v>11.739999999999998</v>
      </c>
      <c r="O670" s="411"/>
      <c r="P670" s="485">
        <f t="shared" ca="1" si="168"/>
        <v>0.62745370370371034</v>
      </c>
      <c r="Q670" s="484">
        <f t="shared" ca="1" si="161"/>
        <v>0.62762731481482148</v>
      </c>
      <c r="R670" s="486">
        <v>0.1</v>
      </c>
      <c r="S670" s="486"/>
      <c r="T670">
        <v>20</v>
      </c>
      <c r="U670" s="469" t="str">
        <f t="shared" si="159"/>
        <v>C20-R1</v>
      </c>
      <c r="V670">
        <v>20</v>
      </c>
      <c r="W670" s="470" t="s">
        <v>493</v>
      </c>
      <c r="X670" s="470" t="s">
        <v>494</v>
      </c>
      <c r="Y670">
        <v>1</v>
      </c>
      <c r="Z670" s="400">
        <v>654</v>
      </c>
      <c r="AA670" s="400"/>
    </row>
    <row r="671" spans="1:27" ht="12.6" customHeight="1">
      <c r="A671" s="403">
        <f t="shared" si="157"/>
        <v>655</v>
      </c>
      <c r="B671" s="513"/>
      <c r="C671" s="404" t="str">
        <f t="shared" si="160"/>
        <v>C20-R3</v>
      </c>
      <c r="D671" s="405">
        <v>0.62737268518519174</v>
      </c>
      <c r="E671" s="405">
        <v>0.62752314814815469</v>
      </c>
      <c r="F671" s="406">
        <f t="shared" si="162"/>
        <v>1.7</v>
      </c>
      <c r="G671" s="468">
        <f t="shared" si="162"/>
        <v>9.44</v>
      </c>
      <c r="H671" s="407">
        <f t="shared" si="162"/>
        <v>1.2</v>
      </c>
      <c r="I671" s="407">
        <f t="shared" si="163"/>
        <v>11.139999999999999</v>
      </c>
      <c r="J671" s="407">
        <f t="shared" si="158"/>
        <v>11.169999999999998</v>
      </c>
      <c r="K671" s="408">
        <f t="shared" si="164"/>
        <v>2.9999999999999361E-2</v>
      </c>
      <c r="L671" s="409">
        <f t="shared" si="165"/>
        <v>0.5</v>
      </c>
      <c r="M671" s="410">
        <f t="shared" si="166"/>
        <v>11.639999999999999</v>
      </c>
      <c r="N671" s="410">
        <f t="shared" si="167"/>
        <v>11.669999999999998</v>
      </c>
      <c r="O671" s="411"/>
      <c r="P671" s="485">
        <f t="shared" ca="1" si="168"/>
        <v>0.62787037037037707</v>
      </c>
      <c r="Q671" s="484">
        <f t="shared" ca="1" si="161"/>
        <v>0.62804398148148821</v>
      </c>
      <c r="R671" s="486">
        <v>0.03</v>
      </c>
      <c r="S671" s="486"/>
      <c r="T671">
        <v>21</v>
      </c>
      <c r="U671" s="469" t="str">
        <f t="shared" si="159"/>
        <v>C20-R3</v>
      </c>
      <c r="V671">
        <v>20</v>
      </c>
      <c r="W671" s="470" t="s">
        <v>493</v>
      </c>
      <c r="X671" s="470" t="s">
        <v>494</v>
      </c>
      <c r="Y671">
        <v>3</v>
      </c>
      <c r="Z671" s="400">
        <v>655</v>
      </c>
      <c r="AA671" s="400"/>
    </row>
    <row r="672" spans="1:27" ht="12.6" customHeight="1">
      <c r="A672" s="403">
        <f t="shared" si="157"/>
        <v>656</v>
      </c>
      <c r="B672" s="513"/>
      <c r="C672" s="404" t="str">
        <f t="shared" si="160"/>
        <v>C20-R5</v>
      </c>
      <c r="D672" s="405">
        <v>0.62781250000000655</v>
      </c>
      <c r="E672" s="405">
        <v>0.62795138888889546</v>
      </c>
      <c r="F672" s="406">
        <f t="shared" si="162"/>
        <v>1.7</v>
      </c>
      <c r="G672" s="468">
        <f t="shared" si="162"/>
        <v>9.44</v>
      </c>
      <c r="H672" s="407">
        <f t="shared" si="162"/>
        <v>1.2</v>
      </c>
      <c r="I672" s="407">
        <f t="shared" si="163"/>
        <v>11.139999999999999</v>
      </c>
      <c r="J672" s="407">
        <f t="shared" si="158"/>
        <v>11.259999999999998</v>
      </c>
      <c r="K672" s="408">
        <f t="shared" si="164"/>
        <v>0.11999999999999922</v>
      </c>
      <c r="L672" s="409">
        <f t="shared" si="165"/>
        <v>0.5</v>
      </c>
      <c r="M672" s="410">
        <f t="shared" si="166"/>
        <v>11.639999999999999</v>
      </c>
      <c r="N672" s="410">
        <f t="shared" si="167"/>
        <v>11.759999999999998</v>
      </c>
      <c r="O672" s="411"/>
      <c r="P672" s="485">
        <f t="shared" ca="1" si="168"/>
        <v>0.62827546296296966</v>
      </c>
      <c r="Q672" s="484">
        <f t="shared" ca="1" si="161"/>
        <v>0.62841435185185857</v>
      </c>
      <c r="R672" s="486">
        <v>0.12</v>
      </c>
      <c r="S672" s="486"/>
      <c r="T672">
        <v>22</v>
      </c>
      <c r="U672" s="469" t="str">
        <f t="shared" si="159"/>
        <v>C20-R5</v>
      </c>
      <c r="V672">
        <v>20</v>
      </c>
      <c r="W672" s="470" t="s">
        <v>493</v>
      </c>
      <c r="X672" s="470" t="s">
        <v>494</v>
      </c>
      <c r="Y672">
        <v>5</v>
      </c>
      <c r="Z672" s="400">
        <v>656</v>
      </c>
      <c r="AA672" s="400"/>
    </row>
    <row r="673" spans="1:27" ht="12.6" customHeight="1">
      <c r="A673" s="403">
        <f t="shared" si="157"/>
        <v>657</v>
      </c>
      <c r="B673" s="513"/>
      <c r="C673" s="404" t="str">
        <f t="shared" si="160"/>
        <v>C20-R7</v>
      </c>
      <c r="D673" s="405">
        <v>0.62819444444445105</v>
      </c>
      <c r="E673" s="405">
        <v>0.62835648148148804</v>
      </c>
      <c r="F673" s="406">
        <f t="shared" si="162"/>
        <v>1.7</v>
      </c>
      <c r="G673" s="468">
        <f t="shared" si="162"/>
        <v>9.44</v>
      </c>
      <c r="H673" s="407">
        <f t="shared" si="162"/>
        <v>1.2</v>
      </c>
      <c r="I673" s="407">
        <f t="shared" si="163"/>
        <v>11.139999999999999</v>
      </c>
      <c r="J673" s="407">
        <f t="shared" si="158"/>
        <v>11.27</v>
      </c>
      <c r="K673" s="408">
        <f t="shared" si="164"/>
        <v>0.13000000000000078</v>
      </c>
      <c r="L673" s="409">
        <f t="shared" si="165"/>
        <v>0.5</v>
      </c>
      <c r="M673" s="410">
        <f t="shared" si="166"/>
        <v>11.639999999999999</v>
      </c>
      <c r="N673" s="410">
        <f t="shared" si="167"/>
        <v>11.77</v>
      </c>
      <c r="O673" s="411"/>
      <c r="P673" s="485">
        <f t="shared" ca="1" si="168"/>
        <v>0.6286689814814882</v>
      </c>
      <c r="Q673" s="484">
        <f t="shared" ca="1" si="161"/>
        <v>0.62883101851852519</v>
      </c>
      <c r="R673" s="486">
        <v>0.13</v>
      </c>
      <c r="S673" s="486"/>
      <c r="T673">
        <v>23</v>
      </c>
      <c r="U673" s="469" t="str">
        <f t="shared" si="159"/>
        <v>C20-R7</v>
      </c>
      <c r="V673">
        <v>20</v>
      </c>
      <c r="W673" s="470" t="s">
        <v>493</v>
      </c>
      <c r="X673" s="470" t="s">
        <v>494</v>
      </c>
      <c r="Y673">
        <v>7</v>
      </c>
      <c r="Z673" s="400">
        <v>657</v>
      </c>
      <c r="AA673" s="400"/>
    </row>
    <row r="674" spans="1:27" ht="12.6" customHeight="1">
      <c r="A674" s="403">
        <f t="shared" si="157"/>
        <v>658</v>
      </c>
      <c r="B674" s="513"/>
      <c r="C674" s="404" t="str">
        <f t="shared" si="160"/>
        <v>C20-R9</v>
      </c>
      <c r="D674" s="405">
        <v>0.62858796296296948</v>
      </c>
      <c r="E674" s="405">
        <v>0.62873842592593243</v>
      </c>
      <c r="F674" s="406">
        <f t="shared" si="162"/>
        <v>1.7</v>
      </c>
      <c r="G674" s="468">
        <f t="shared" si="162"/>
        <v>9.44</v>
      </c>
      <c r="H674" s="407">
        <f t="shared" si="162"/>
        <v>1.2</v>
      </c>
      <c r="I674" s="407">
        <f t="shared" si="163"/>
        <v>11.139999999999999</v>
      </c>
      <c r="J674" s="407">
        <f t="shared" si="158"/>
        <v>11.209999999999999</v>
      </c>
      <c r="K674" s="408">
        <f t="shared" si="164"/>
        <v>7.0000000000000284E-2</v>
      </c>
      <c r="L674" s="409">
        <f t="shared" si="165"/>
        <v>0.5</v>
      </c>
      <c r="M674" s="410">
        <f t="shared" si="166"/>
        <v>11.639999999999999</v>
      </c>
      <c r="N674" s="410">
        <f t="shared" si="167"/>
        <v>11.709999999999999</v>
      </c>
      <c r="O674" s="411"/>
      <c r="P674" s="485">
        <f t="shared" ca="1" si="168"/>
        <v>0.62909722222222886</v>
      </c>
      <c r="Q674" s="484">
        <f t="shared" ca="1" si="161"/>
        <v>0.62925925925926585</v>
      </c>
      <c r="R674" s="486">
        <v>7.0000000000000007E-2</v>
      </c>
      <c r="S674" s="486"/>
      <c r="T674">
        <v>24</v>
      </c>
      <c r="U674" s="469" t="str">
        <f t="shared" si="159"/>
        <v>C20-R9</v>
      </c>
      <c r="V674">
        <v>20</v>
      </c>
      <c r="W674" s="470" t="s">
        <v>493</v>
      </c>
      <c r="X674" s="470" t="s">
        <v>494</v>
      </c>
      <c r="Y674">
        <v>9</v>
      </c>
      <c r="Z674" s="400">
        <v>658</v>
      </c>
      <c r="AA674" s="400"/>
    </row>
    <row r="675" spans="1:27" ht="12.6" customHeight="1">
      <c r="A675" s="403">
        <f t="shared" si="157"/>
        <v>659</v>
      </c>
      <c r="B675" s="513"/>
      <c r="C675" s="404" t="str">
        <f t="shared" si="160"/>
        <v>C20-R11</v>
      </c>
      <c r="D675" s="405">
        <v>0.62898148148148803</v>
      </c>
      <c r="E675" s="405">
        <v>0.62915509259259916</v>
      </c>
      <c r="F675" s="406">
        <f t="shared" ref="F675:H690" si="169">F674</f>
        <v>1.7</v>
      </c>
      <c r="G675" s="468">
        <f t="shared" si="169"/>
        <v>9.44</v>
      </c>
      <c r="H675" s="407">
        <f t="shared" si="169"/>
        <v>1.2</v>
      </c>
      <c r="I675" s="407">
        <f t="shared" si="163"/>
        <v>11.139999999999999</v>
      </c>
      <c r="J675" s="407">
        <f t="shared" si="158"/>
        <v>11.27</v>
      </c>
      <c r="K675" s="408">
        <f t="shared" si="164"/>
        <v>0.13000000000000078</v>
      </c>
      <c r="L675" s="409">
        <f t="shared" si="165"/>
        <v>0.5</v>
      </c>
      <c r="M675" s="410">
        <f t="shared" si="166"/>
        <v>11.639999999999999</v>
      </c>
      <c r="N675" s="410">
        <f t="shared" si="167"/>
        <v>11.77</v>
      </c>
      <c r="O675" s="411"/>
      <c r="P675" s="485">
        <f t="shared" ca="1" si="168"/>
        <v>0.62952546296296952</v>
      </c>
      <c r="Q675" s="484">
        <f t="shared" ca="1" si="161"/>
        <v>0.62968750000000651</v>
      </c>
      <c r="R675" s="486">
        <v>0.13</v>
      </c>
      <c r="S675" s="486"/>
      <c r="T675">
        <v>25</v>
      </c>
      <c r="U675" s="469" t="str">
        <f t="shared" si="159"/>
        <v>C20-R11</v>
      </c>
      <c r="V675">
        <v>20</v>
      </c>
      <c r="W675" s="470" t="s">
        <v>493</v>
      </c>
      <c r="X675" s="470" t="s">
        <v>494</v>
      </c>
      <c r="Y675">
        <v>11</v>
      </c>
      <c r="Z675" s="400">
        <v>659</v>
      </c>
      <c r="AA675" s="400"/>
    </row>
    <row r="676" spans="1:27" ht="12.6" customHeight="1">
      <c r="A676" s="403">
        <f t="shared" si="157"/>
        <v>660</v>
      </c>
      <c r="B676" s="513"/>
      <c r="C676" s="404" t="str">
        <f t="shared" si="160"/>
        <v>C20-R13</v>
      </c>
      <c r="D676" s="405">
        <v>0.6294097222222288</v>
      </c>
      <c r="E676" s="405">
        <v>0.62956018518519175</v>
      </c>
      <c r="F676" s="406">
        <f t="shared" si="169"/>
        <v>1.7</v>
      </c>
      <c r="G676" s="468">
        <f t="shared" si="169"/>
        <v>9.44</v>
      </c>
      <c r="H676" s="407">
        <f t="shared" si="169"/>
        <v>1.2</v>
      </c>
      <c r="I676" s="407">
        <f t="shared" si="163"/>
        <v>11.139999999999999</v>
      </c>
      <c r="J676" s="407">
        <f t="shared" si="158"/>
        <v>11.229999999999999</v>
      </c>
      <c r="K676" s="408">
        <f t="shared" si="164"/>
        <v>8.9999999999999858E-2</v>
      </c>
      <c r="L676" s="409">
        <f t="shared" si="165"/>
        <v>0.5</v>
      </c>
      <c r="M676" s="410">
        <f t="shared" si="166"/>
        <v>11.639999999999999</v>
      </c>
      <c r="N676" s="410">
        <f t="shared" si="167"/>
        <v>11.729999999999999</v>
      </c>
      <c r="O676" s="411"/>
      <c r="P676" s="485">
        <f t="shared" ca="1" si="168"/>
        <v>0.62995370370371018</v>
      </c>
      <c r="Q676" s="484">
        <f t="shared" ca="1" si="161"/>
        <v>0.63012731481482132</v>
      </c>
      <c r="R676" s="486">
        <v>0.09</v>
      </c>
      <c r="S676" s="486"/>
      <c r="T676">
        <v>1</v>
      </c>
      <c r="U676" s="469" t="str">
        <f t="shared" si="159"/>
        <v>C20-R13</v>
      </c>
      <c r="V676">
        <v>20</v>
      </c>
      <c r="W676" s="470" t="s">
        <v>493</v>
      </c>
      <c r="X676" s="470" t="s">
        <v>494</v>
      </c>
      <c r="Y676">
        <v>13</v>
      </c>
      <c r="Z676" s="400">
        <v>660</v>
      </c>
      <c r="AA676" s="400"/>
    </row>
    <row r="677" spans="1:27" ht="12.6" customHeight="1">
      <c r="A677" s="403">
        <f t="shared" si="157"/>
        <v>661</v>
      </c>
      <c r="B677" s="513"/>
      <c r="C677" s="404" t="str">
        <f t="shared" si="160"/>
        <v>C20-R15</v>
      </c>
      <c r="D677" s="405">
        <v>0.62979166666667319</v>
      </c>
      <c r="E677" s="405">
        <v>0.62996527777778433</v>
      </c>
      <c r="F677" s="406">
        <f t="shared" si="169"/>
        <v>1.7</v>
      </c>
      <c r="G677" s="468">
        <f t="shared" si="169"/>
        <v>9.44</v>
      </c>
      <c r="H677" s="407">
        <f t="shared" si="169"/>
        <v>1.2</v>
      </c>
      <c r="I677" s="407">
        <f t="shared" si="163"/>
        <v>11.139999999999999</v>
      </c>
      <c r="J677" s="407">
        <f t="shared" si="158"/>
        <v>11.219999999999999</v>
      </c>
      <c r="K677" s="408">
        <f t="shared" si="164"/>
        <v>8.0000000000000071E-2</v>
      </c>
      <c r="L677" s="409">
        <f t="shared" si="165"/>
        <v>0.5</v>
      </c>
      <c r="M677" s="410">
        <f t="shared" si="166"/>
        <v>11.639999999999999</v>
      </c>
      <c r="N677" s="410">
        <f t="shared" si="167"/>
        <v>11.719999999999999</v>
      </c>
      <c r="O677" s="411"/>
      <c r="P677" s="485">
        <f t="shared" ca="1" si="168"/>
        <v>0.63037037037037691</v>
      </c>
      <c r="Q677" s="484">
        <f t="shared" ca="1" si="161"/>
        <v>0.63050925925926582</v>
      </c>
      <c r="R677" s="486">
        <v>0.08</v>
      </c>
      <c r="S677" s="486"/>
      <c r="T677">
        <v>2</v>
      </c>
      <c r="U677" s="469" t="str">
        <f t="shared" si="159"/>
        <v>C20-R15</v>
      </c>
      <c r="V677">
        <v>20</v>
      </c>
      <c r="W677" s="470" t="s">
        <v>493</v>
      </c>
      <c r="X677" s="470" t="s">
        <v>494</v>
      </c>
      <c r="Y677">
        <v>15</v>
      </c>
      <c r="Z677" s="400">
        <v>661</v>
      </c>
      <c r="AA677" s="400"/>
    </row>
    <row r="678" spans="1:27" ht="12.6" customHeight="1">
      <c r="A678" s="403">
        <f t="shared" si="157"/>
        <v>662</v>
      </c>
      <c r="B678" s="513"/>
      <c r="C678" s="404" t="str">
        <f t="shared" si="160"/>
        <v>C20-R17</v>
      </c>
      <c r="D678" s="405">
        <v>0.63025462962963619</v>
      </c>
      <c r="E678" s="405">
        <v>0.6303935185185251</v>
      </c>
      <c r="F678" s="406">
        <f t="shared" si="169"/>
        <v>1.7</v>
      </c>
      <c r="G678" s="468">
        <f t="shared" si="169"/>
        <v>9.44</v>
      </c>
      <c r="H678" s="407">
        <f t="shared" si="169"/>
        <v>1.2</v>
      </c>
      <c r="I678" s="407">
        <f t="shared" si="163"/>
        <v>11.139999999999999</v>
      </c>
      <c r="J678" s="407">
        <f t="shared" si="158"/>
        <v>11.249999999999998</v>
      </c>
      <c r="K678" s="408">
        <f t="shared" si="164"/>
        <v>0.10999999999999943</v>
      </c>
      <c r="L678" s="409">
        <f t="shared" si="165"/>
        <v>0.5</v>
      </c>
      <c r="M678" s="410">
        <f t="shared" si="166"/>
        <v>11.639999999999999</v>
      </c>
      <c r="N678" s="410">
        <f t="shared" si="167"/>
        <v>11.749999999999998</v>
      </c>
      <c r="O678" s="411"/>
      <c r="P678" s="485">
        <f t="shared" ca="1" si="168"/>
        <v>0.63076388888889545</v>
      </c>
      <c r="Q678" s="484">
        <f t="shared" ca="1" si="161"/>
        <v>0.63090277777778436</v>
      </c>
      <c r="R678" s="486">
        <v>0.11</v>
      </c>
      <c r="S678" s="486"/>
      <c r="T678">
        <v>3</v>
      </c>
      <c r="U678" s="469" t="str">
        <f t="shared" si="159"/>
        <v>C20-R17</v>
      </c>
      <c r="V678">
        <v>20</v>
      </c>
      <c r="W678" s="470" t="s">
        <v>493</v>
      </c>
      <c r="X678" s="470" t="s">
        <v>494</v>
      </c>
      <c r="Y678">
        <v>17</v>
      </c>
      <c r="Z678" s="400">
        <v>662</v>
      </c>
      <c r="AA678" s="400"/>
    </row>
    <row r="679" spans="1:27" ht="12.6" customHeight="1">
      <c r="A679" s="403">
        <f t="shared" si="157"/>
        <v>663</v>
      </c>
      <c r="B679" s="513"/>
      <c r="C679" s="404" t="str">
        <f t="shared" si="160"/>
        <v>C20-R19</v>
      </c>
      <c r="D679" s="405">
        <v>0.63068287037037696</v>
      </c>
      <c r="E679" s="405">
        <v>0.63084490740741395</v>
      </c>
      <c r="F679" s="406">
        <f t="shared" si="169"/>
        <v>1.7</v>
      </c>
      <c r="G679" s="468">
        <f t="shared" si="169"/>
        <v>9.44</v>
      </c>
      <c r="H679" s="407">
        <f t="shared" si="169"/>
        <v>1.2</v>
      </c>
      <c r="I679" s="407">
        <f t="shared" si="163"/>
        <v>11.139999999999999</v>
      </c>
      <c r="J679" s="407">
        <f t="shared" si="158"/>
        <v>11.19</v>
      </c>
      <c r="K679" s="408">
        <f t="shared" si="164"/>
        <v>5.0000000000000711E-2</v>
      </c>
      <c r="L679" s="409">
        <f t="shared" si="165"/>
        <v>0.5</v>
      </c>
      <c r="M679" s="410">
        <f t="shared" si="166"/>
        <v>11.639999999999999</v>
      </c>
      <c r="N679" s="410">
        <f t="shared" si="167"/>
        <v>11.69</v>
      </c>
      <c r="O679" s="411"/>
      <c r="P679" s="485">
        <f t="shared" ca="1" si="168"/>
        <v>0.63116898148148803</v>
      </c>
      <c r="Q679" s="484">
        <f t="shared" ca="1" si="161"/>
        <v>0.63130787037037694</v>
      </c>
      <c r="R679" s="486">
        <v>0.05</v>
      </c>
      <c r="S679" s="486"/>
      <c r="T679">
        <v>4</v>
      </c>
      <c r="U679" s="469" t="str">
        <f t="shared" si="159"/>
        <v>C20-R19</v>
      </c>
      <c r="V679">
        <v>20</v>
      </c>
      <c r="W679" s="470" t="s">
        <v>493</v>
      </c>
      <c r="X679" s="470" t="s">
        <v>494</v>
      </c>
      <c r="Y679">
        <v>19</v>
      </c>
      <c r="Z679" s="400">
        <v>663</v>
      </c>
      <c r="AA679" s="400"/>
    </row>
    <row r="680" spans="1:27" ht="12.6" customHeight="1">
      <c r="A680" s="403">
        <f t="shared" si="157"/>
        <v>664</v>
      </c>
      <c r="B680" s="513"/>
      <c r="C680" s="404" t="str">
        <f t="shared" si="160"/>
        <v>C20-R21</v>
      </c>
      <c r="D680" s="405">
        <v>0.63108796296296954</v>
      </c>
      <c r="E680" s="405">
        <v>0.63125000000000653</v>
      </c>
      <c r="F680" s="406">
        <f t="shared" si="169"/>
        <v>1.7</v>
      </c>
      <c r="G680" s="468">
        <f t="shared" si="169"/>
        <v>9.44</v>
      </c>
      <c r="H680" s="407">
        <f t="shared" si="169"/>
        <v>1.2</v>
      </c>
      <c r="I680" s="407">
        <f t="shared" si="163"/>
        <v>11.139999999999999</v>
      </c>
      <c r="J680" s="407">
        <f t="shared" si="158"/>
        <v>11.249999999999998</v>
      </c>
      <c r="K680" s="408">
        <f t="shared" si="164"/>
        <v>0.10999999999999943</v>
      </c>
      <c r="L680" s="409">
        <f t="shared" si="165"/>
        <v>0.5</v>
      </c>
      <c r="M680" s="410">
        <f t="shared" si="166"/>
        <v>11.639999999999999</v>
      </c>
      <c r="N680" s="410">
        <f t="shared" si="167"/>
        <v>11.749999999999998</v>
      </c>
      <c r="O680" s="411"/>
      <c r="P680" s="485">
        <f t="shared" ca="1" si="168"/>
        <v>0.63156250000000658</v>
      </c>
      <c r="Q680" s="484">
        <f t="shared" ca="1" si="161"/>
        <v>0.63173611111111772</v>
      </c>
      <c r="R680" s="486">
        <v>0.11</v>
      </c>
      <c r="S680" s="486"/>
      <c r="T680">
        <v>5</v>
      </c>
      <c r="U680" s="469" t="str">
        <f t="shared" si="159"/>
        <v>C20-R21</v>
      </c>
      <c r="V680">
        <v>20</v>
      </c>
      <c r="W680" s="470" t="s">
        <v>493</v>
      </c>
      <c r="X680" s="470" t="s">
        <v>494</v>
      </c>
      <c r="Y680">
        <v>21</v>
      </c>
      <c r="Z680" s="400">
        <v>664</v>
      </c>
      <c r="AA680" s="400"/>
    </row>
    <row r="681" spans="1:27" ht="12.6" customHeight="1">
      <c r="A681" s="403">
        <f t="shared" si="157"/>
        <v>665</v>
      </c>
      <c r="B681" s="513"/>
      <c r="C681" s="404" t="str">
        <f t="shared" si="160"/>
        <v>C20-R23</v>
      </c>
      <c r="D681" s="405">
        <v>0.6315162037037102</v>
      </c>
      <c r="E681" s="405">
        <v>0.63168981481482134</v>
      </c>
      <c r="F681" s="406">
        <f t="shared" si="169"/>
        <v>1.7</v>
      </c>
      <c r="G681" s="468">
        <f t="shared" si="169"/>
        <v>9.44</v>
      </c>
      <c r="H681" s="407">
        <f t="shared" si="169"/>
        <v>1.2</v>
      </c>
      <c r="I681" s="407">
        <f t="shared" si="163"/>
        <v>11.139999999999999</v>
      </c>
      <c r="J681" s="407">
        <f t="shared" si="158"/>
        <v>11.179999999999998</v>
      </c>
      <c r="K681" s="408">
        <f t="shared" si="164"/>
        <v>3.9999999999999147E-2</v>
      </c>
      <c r="L681" s="409">
        <f t="shared" si="165"/>
        <v>0.5</v>
      </c>
      <c r="M681" s="410">
        <f t="shared" si="166"/>
        <v>11.639999999999999</v>
      </c>
      <c r="N681" s="410">
        <f t="shared" si="167"/>
        <v>11.679999999999998</v>
      </c>
      <c r="O681" s="411"/>
      <c r="P681" s="485">
        <f t="shared" ca="1" si="168"/>
        <v>0.63197916666667331</v>
      </c>
      <c r="Q681" s="484">
        <f t="shared" ca="1" si="161"/>
        <v>0.63212962962963626</v>
      </c>
      <c r="R681" s="486">
        <v>0.04</v>
      </c>
      <c r="S681" s="486"/>
      <c r="T681">
        <v>6</v>
      </c>
      <c r="U681" s="469" t="str">
        <f t="shared" si="159"/>
        <v>C20-R23</v>
      </c>
      <c r="V681">
        <v>20</v>
      </c>
      <c r="W681" s="470" t="s">
        <v>493</v>
      </c>
      <c r="X681" s="470" t="s">
        <v>494</v>
      </c>
      <c r="Y681">
        <v>23</v>
      </c>
      <c r="Z681" s="400">
        <v>665</v>
      </c>
      <c r="AA681" s="400"/>
    </row>
    <row r="682" spans="1:27" ht="12.6" customHeight="1">
      <c r="A682" s="403">
        <f t="shared" si="157"/>
        <v>666</v>
      </c>
      <c r="B682" s="513"/>
      <c r="C682" s="404" t="str">
        <f t="shared" si="160"/>
        <v>C20-R25</v>
      </c>
      <c r="D682" s="405">
        <v>0.6319791666666732</v>
      </c>
      <c r="E682" s="405">
        <v>0.63215277777778434</v>
      </c>
      <c r="F682" s="406">
        <f t="shared" si="169"/>
        <v>1.7</v>
      </c>
      <c r="G682" s="468">
        <f t="shared" si="169"/>
        <v>9.44</v>
      </c>
      <c r="H682" s="407">
        <f t="shared" si="169"/>
        <v>1.2</v>
      </c>
      <c r="I682" s="407">
        <f t="shared" si="163"/>
        <v>11.139999999999999</v>
      </c>
      <c r="J682" s="407">
        <f t="shared" si="158"/>
        <v>11.149999999999999</v>
      </c>
      <c r="K682" s="408">
        <f t="shared" si="164"/>
        <v>9.9999999999997868E-3</v>
      </c>
      <c r="L682" s="409">
        <f t="shared" si="165"/>
        <v>0.5</v>
      </c>
      <c r="M682" s="410">
        <f t="shared" si="166"/>
        <v>11.639999999999999</v>
      </c>
      <c r="N682" s="410">
        <f t="shared" si="167"/>
        <v>11.649999999999999</v>
      </c>
      <c r="O682" s="411"/>
      <c r="P682" s="485">
        <f t="shared" ca="1" si="168"/>
        <v>0.6323611111111177</v>
      </c>
      <c r="Q682" s="484">
        <f t="shared" ca="1" si="161"/>
        <v>0.63252314814815469</v>
      </c>
      <c r="R682" s="486">
        <v>0.01</v>
      </c>
      <c r="S682" s="486"/>
      <c r="T682">
        <v>7</v>
      </c>
      <c r="U682" s="469" t="str">
        <f t="shared" si="159"/>
        <v>C20-R25</v>
      </c>
      <c r="V682">
        <v>20</v>
      </c>
      <c r="W682" s="470" t="s">
        <v>493</v>
      </c>
      <c r="X682" s="470" t="s">
        <v>494</v>
      </c>
      <c r="Y682">
        <v>25</v>
      </c>
      <c r="Z682" s="400">
        <v>666</v>
      </c>
      <c r="AA682" s="400"/>
    </row>
    <row r="683" spans="1:27" ht="12.6" customHeight="1">
      <c r="A683" s="403">
        <f t="shared" si="157"/>
        <v>667</v>
      </c>
      <c r="B683" s="513"/>
      <c r="C683" s="404" t="str">
        <f t="shared" si="160"/>
        <v>C20-R27</v>
      </c>
      <c r="D683" s="405">
        <v>0.63241898148148801</v>
      </c>
      <c r="E683" s="405">
        <v>0.63256944444445096</v>
      </c>
      <c r="F683" s="406">
        <f t="shared" si="169"/>
        <v>1.7</v>
      </c>
      <c r="G683" s="468">
        <f t="shared" si="169"/>
        <v>9.44</v>
      </c>
      <c r="H683" s="407">
        <f t="shared" si="169"/>
        <v>1.2</v>
      </c>
      <c r="I683" s="407">
        <f t="shared" si="163"/>
        <v>11.139999999999999</v>
      </c>
      <c r="J683" s="407">
        <f t="shared" si="158"/>
        <v>11.19</v>
      </c>
      <c r="K683" s="408">
        <f t="shared" si="164"/>
        <v>5.0000000000000711E-2</v>
      </c>
      <c r="L683" s="409">
        <f t="shared" si="165"/>
        <v>0.5</v>
      </c>
      <c r="M683" s="410">
        <f t="shared" si="166"/>
        <v>11.639999999999999</v>
      </c>
      <c r="N683" s="410">
        <f t="shared" si="167"/>
        <v>11.69</v>
      </c>
      <c r="O683" s="411"/>
      <c r="P683" s="485">
        <f t="shared" ca="1" si="168"/>
        <v>0.63277777777778432</v>
      </c>
      <c r="Q683" s="484">
        <f t="shared" ca="1" si="161"/>
        <v>0.63295138888889546</v>
      </c>
      <c r="R683" s="486">
        <v>0.05</v>
      </c>
      <c r="S683" s="486"/>
      <c r="T683">
        <v>8</v>
      </c>
      <c r="U683" s="469" t="str">
        <f t="shared" si="159"/>
        <v>C20-R27</v>
      </c>
      <c r="V683">
        <v>20</v>
      </c>
      <c r="W683" s="470" t="s">
        <v>493</v>
      </c>
      <c r="X683" s="470" t="s">
        <v>494</v>
      </c>
      <c r="Y683">
        <v>27</v>
      </c>
      <c r="Z683" s="400">
        <v>667</v>
      </c>
      <c r="AA683" s="400"/>
    </row>
    <row r="684" spans="1:27" ht="12.6" customHeight="1">
      <c r="A684" s="403">
        <f t="shared" si="157"/>
        <v>668</v>
      </c>
      <c r="B684" s="513"/>
      <c r="C684" s="404" t="str">
        <f t="shared" si="160"/>
        <v>C20-R29</v>
      </c>
      <c r="D684" s="405">
        <v>0.63282407407408059</v>
      </c>
      <c r="E684" s="405">
        <v>0.6329629629629695</v>
      </c>
      <c r="F684" s="406">
        <f t="shared" si="169"/>
        <v>1.7</v>
      </c>
      <c r="G684" s="468">
        <f t="shared" si="169"/>
        <v>9.44</v>
      </c>
      <c r="H684" s="407">
        <f t="shared" si="169"/>
        <v>1.2</v>
      </c>
      <c r="I684" s="407">
        <f t="shared" si="163"/>
        <v>11.139999999999999</v>
      </c>
      <c r="J684" s="407">
        <f t="shared" si="158"/>
        <v>11.27</v>
      </c>
      <c r="K684" s="408">
        <f t="shared" si="164"/>
        <v>0.13000000000000078</v>
      </c>
      <c r="L684" s="409">
        <f t="shared" si="165"/>
        <v>0.5</v>
      </c>
      <c r="M684" s="410">
        <f t="shared" si="166"/>
        <v>11.639999999999999</v>
      </c>
      <c r="N684" s="410">
        <f t="shared" si="167"/>
        <v>11.77</v>
      </c>
      <c r="O684" s="411"/>
      <c r="P684" s="485">
        <f t="shared" ca="1" si="168"/>
        <v>0.63320601851852509</v>
      </c>
      <c r="Q684" s="484">
        <f t="shared" ca="1" si="161"/>
        <v>0.63337962962963623</v>
      </c>
      <c r="R684" s="486">
        <v>0.13</v>
      </c>
      <c r="S684" s="486"/>
      <c r="T684">
        <v>9</v>
      </c>
      <c r="U684" s="469" t="str">
        <f t="shared" si="159"/>
        <v>C20-R29</v>
      </c>
      <c r="V684">
        <v>20</v>
      </c>
      <c r="W684" s="470" t="s">
        <v>493</v>
      </c>
      <c r="X684" s="470" t="s">
        <v>494</v>
      </c>
      <c r="Y684">
        <v>29</v>
      </c>
      <c r="Z684" s="400">
        <v>668</v>
      </c>
      <c r="AA684" s="400"/>
    </row>
    <row r="685" spans="1:27" ht="12.6" customHeight="1">
      <c r="A685" s="403">
        <f t="shared" si="157"/>
        <v>669</v>
      </c>
      <c r="B685" s="513"/>
      <c r="C685" s="404" t="str">
        <f t="shared" si="160"/>
        <v>C20-R31</v>
      </c>
      <c r="D685" s="405">
        <v>0.63325231481482136</v>
      </c>
      <c r="E685" s="405">
        <v>0.6334259259259325</v>
      </c>
      <c r="F685" s="406">
        <f t="shared" si="169"/>
        <v>1.7</v>
      </c>
      <c r="G685" s="468">
        <f t="shared" si="169"/>
        <v>9.44</v>
      </c>
      <c r="H685" s="407">
        <f t="shared" si="169"/>
        <v>1.2</v>
      </c>
      <c r="I685" s="407">
        <f t="shared" si="163"/>
        <v>11.139999999999999</v>
      </c>
      <c r="J685" s="407">
        <f t="shared" si="158"/>
        <v>11.169999999999998</v>
      </c>
      <c r="K685" s="408">
        <f t="shared" si="164"/>
        <v>2.9999999999999361E-2</v>
      </c>
      <c r="L685" s="409">
        <f t="shared" si="165"/>
        <v>0.5</v>
      </c>
      <c r="M685" s="410">
        <f t="shared" si="166"/>
        <v>11.639999999999999</v>
      </c>
      <c r="N685" s="410">
        <f t="shared" si="167"/>
        <v>11.669999999999998</v>
      </c>
      <c r="O685" s="411"/>
      <c r="P685" s="485">
        <f t="shared" ca="1" si="168"/>
        <v>0.63365740740741405</v>
      </c>
      <c r="Q685" s="484">
        <f t="shared" ca="1" si="161"/>
        <v>0.63383101851852519</v>
      </c>
      <c r="R685" s="486">
        <v>0.03</v>
      </c>
      <c r="S685" s="486"/>
      <c r="T685">
        <v>10</v>
      </c>
      <c r="U685" s="469" t="str">
        <f t="shared" si="159"/>
        <v>C20-R31</v>
      </c>
      <c r="V685">
        <v>20</v>
      </c>
      <c r="W685" s="470" t="s">
        <v>493</v>
      </c>
      <c r="X685" s="470" t="s">
        <v>494</v>
      </c>
      <c r="Y685">
        <v>31</v>
      </c>
      <c r="Z685" s="400">
        <v>669</v>
      </c>
      <c r="AA685" s="400"/>
    </row>
    <row r="686" spans="1:27" ht="12.6" customHeight="1">
      <c r="A686" s="403">
        <f t="shared" si="157"/>
        <v>670</v>
      </c>
      <c r="B686" s="513"/>
      <c r="C686" s="404" t="str">
        <f t="shared" si="160"/>
        <v>C20-R33</v>
      </c>
      <c r="D686" s="405">
        <v>0.63368055555556213</v>
      </c>
      <c r="E686" s="405">
        <v>0.63381944444445104</v>
      </c>
      <c r="F686" s="406">
        <f t="shared" si="169"/>
        <v>1.7</v>
      </c>
      <c r="G686" s="468">
        <f t="shared" si="169"/>
        <v>9.44</v>
      </c>
      <c r="H686" s="407">
        <f t="shared" si="169"/>
        <v>1.2</v>
      </c>
      <c r="I686" s="407">
        <f t="shared" si="163"/>
        <v>11.139999999999999</v>
      </c>
      <c r="J686" s="407">
        <f t="shared" si="158"/>
        <v>11.209999999999999</v>
      </c>
      <c r="K686" s="408">
        <f t="shared" si="164"/>
        <v>7.0000000000000284E-2</v>
      </c>
      <c r="L686" s="409">
        <f t="shared" si="165"/>
        <v>0.5</v>
      </c>
      <c r="M686" s="410">
        <f t="shared" si="166"/>
        <v>11.639999999999999</v>
      </c>
      <c r="N686" s="410">
        <f t="shared" si="167"/>
        <v>11.709999999999999</v>
      </c>
      <c r="O686" s="411"/>
      <c r="P686" s="485">
        <f t="shared" ca="1" si="168"/>
        <v>0.63410879629630301</v>
      </c>
      <c r="Q686" s="484">
        <f t="shared" ca="1" si="161"/>
        <v>0.63424768518519192</v>
      </c>
      <c r="R686" s="486">
        <v>7.0000000000000007E-2</v>
      </c>
      <c r="S686" s="486"/>
      <c r="T686">
        <v>11</v>
      </c>
      <c r="U686" s="469" t="str">
        <f t="shared" si="159"/>
        <v>C20-R33</v>
      </c>
      <c r="V686">
        <v>20</v>
      </c>
      <c r="W686" s="470" t="s">
        <v>493</v>
      </c>
      <c r="X686" s="470" t="s">
        <v>494</v>
      </c>
      <c r="Y686">
        <v>33</v>
      </c>
      <c r="Z686" s="400">
        <v>670</v>
      </c>
      <c r="AA686" s="400"/>
    </row>
    <row r="687" spans="1:27" ht="12.6" customHeight="1">
      <c r="A687" s="403">
        <f t="shared" si="157"/>
        <v>671</v>
      </c>
      <c r="B687" s="513"/>
      <c r="C687" s="404" t="str">
        <f t="shared" si="160"/>
        <v>C20-R35</v>
      </c>
      <c r="D687" s="405">
        <v>0.63406250000000663</v>
      </c>
      <c r="E687" s="405">
        <v>0.63423611111111777</v>
      </c>
      <c r="F687" s="406">
        <f t="shared" si="169"/>
        <v>1.7</v>
      </c>
      <c r="G687" s="468">
        <f t="shared" si="169"/>
        <v>9.44</v>
      </c>
      <c r="H687" s="407">
        <f t="shared" si="169"/>
        <v>1.2</v>
      </c>
      <c r="I687" s="407">
        <f t="shared" si="163"/>
        <v>11.139999999999999</v>
      </c>
      <c r="J687" s="407">
        <f t="shared" si="158"/>
        <v>11.239999999999998</v>
      </c>
      <c r="K687" s="408">
        <f t="shared" si="164"/>
        <v>9.9999999999999645E-2</v>
      </c>
      <c r="L687" s="409">
        <f t="shared" si="165"/>
        <v>0.5</v>
      </c>
      <c r="M687" s="410">
        <f t="shared" si="166"/>
        <v>11.639999999999999</v>
      </c>
      <c r="N687" s="410">
        <f t="shared" si="167"/>
        <v>11.739999999999998</v>
      </c>
      <c r="O687" s="411"/>
      <c r="P687" s="485">
        <f t="shared" ca="1" si="168"/>
        <v>0.63450231481482156</v>
      </c>
      <c r="Q687" s="484">
        <f t="shared" ca="1" si="161"/>
        <v>0.63467592592593269</v>
      </c>
      <c r="R687" s="486">
        <v>0.1</v>
      </c>
      <c r="S687" s="486"/>
      <c r="T687">
        <v>12</v>
      </c>
      <c r="U687" s="469" t="str">
        <f t="shared" si="159"/>
        <v>C20-R35</v>
      </c>
      <c r="V687">
        <v>20</v>
      </c>
      <c r="W687" s="470" t="s">
        <v>493</v>
      </c>
      <c r="X687" s="470" t="s">
        <v>494</v>
      </c>
      <c r="Y687">
        <v>35</v>
      </c>
      <c r="Z687" s="400">
        <v>671</v>
      </c>
      <c r="AA687" s="400"/>
    </row>
    <row r="688" spans="1:27" ht="12.6" customHeight="1">
      <c r="A688" s="403">
        <f t="shared" si="157"/>
        <v>672</v>
      </c>
      <c r="B688" s="513"/>
      <c r="C688" s="404" t="str">
        <f t="shared" si="160"/>
        <v>C20-R37</v>
      </c>
      <c r="D688" s="405">
        <v>0.63451388888889559</v>
      </c>
      <c r="E688" s="405">
        <v>0.6346527777777845</v>
      </c>
      <c r="F688" s="406">
        <f t="shared" si="169"/>
        <v>1.7</v>
      </c>
      <c r="G688" s="468">
        <f t="shared" si="169"/>
        <v>9.44</v>
      </c>
      <c r="H688" s="407">
        <f t="shared" si="169"/>
        <v>1.2</v>
      </c>
      <c r="I688" s="407">
        <f t="shared" si="163"/>
        <v>11.139999999999999</v>
      </c>
      <c r="J688" s="407">
        <f t="shared" si="158"/>
        <v>11.209999999999999</v>
      </c>
      <c r="K688" s="408">
        <f t="shared" si="164"/>
        <v>7.0000000000000284E-2</v>
      </c>
      <c r="L688" s="409">
        <f t="shared" si="165"/>
        <v>0.5</v>
      </c>
      <c r="M688" s="410">
        <f t="shared" si="166"/>
        <v>11.639999999999999</v>
      </c>
      <c r="N688" s="410">
        <f t="shared" si="167"/>
        <v>11.709999999999999</v>
      </c>
      <c r="O688" s="411"/>
      <c r="P688" s="485">
        <f t="shared" ca="1" si="168"/>
        <v>0.63493055555556233</v>
      </c>
      <c r="Q688" s="484">
        <f t="shared" ca="1" si="161"/>
        <v>0.63506944444445124</v>
      </c>
      <c r="R688" s="486">
        <v>7.0000000000000007E-2</v>
      </c>
      <c r="S688" s="486"/>
      <c r="T688">
        <v>13</v>
      </c>
      <c r="U688" s="469" t="str">
        <f t="shared" si="159"/>
        <v>C20-R37</v>
      </c>
      <c r="V688">
        <v>20</v>
      </c>
      <c r="W688" s="470" t="s">
        <v>493</v>
      </c>
      <c r="X688" s="470" t="s">
        <v>494</v>
      </c>
      <c r="Y688">
        <v>37</v>
      </c>
      <c r="Z688" s="400">
        <v>672</v>
      </c>
      <c r="AA688" s="400"/>
    </row>
    <row r="689" spans="1:27" ht="12.6" customHeight="1">
      <c r="A689" s="403">
        <f t="shared" si="157"/>
        <v>673</v>
      </c>
      <c r="B689" s="513"/>
      <c r="C689" s="404" t="str">
        <f t="shared" si="160"/>
        <v>C20-R39</v>
      </c>
      <c r="D689" s="405">
        <v>0.63493055555556233</v>
      </c>
      <c r="E689" s="405">
        <v>0.63510416666667346</v>
      </c>
      <c r="F689" s="406">
        <f t="shared" si="169"/>
        <v>1.7</v>
      </c>
      <c r="G689" s="468">
        <f t="shared" si="169"/>
        <v>9.44</v>
      </c>
      <c r="H689" s="407">
        <f t="shared" si="169"/>
        <v>1.2</v>
      </c>
      <c r="I689" s="407">
        <f t="shared" si="163"/>
        <v>11.139999999999999</v>
      </c>
      <c r="J689" s="407">
        <f t="shared" si="158"/>
        <v>11.209999999999999</v>
      </c>
      <c r="K689" s="408">
        <f t="shared" si="164"/>
        <v>7.0000000000000284E-2</v>
      </c>
      <c r="L689" s="409">
        <f t="shared" si="165"/>
        <v>0.5</v>
      </c>
      <c r="M689" s="410">
        <f t="shared" si="166"/>
        <v>11.639999999999999</v>
      </c>
      <c r="N689" s="410">
        <f t="shared" si="167"/>
        <v>11.709999999999999</v>
      </c>
      <c r="O689" s="411"/>
      <c r="P689" s="485">
        <f t="shared" ca="1" si="168"/>
        <v>0.63530092592593268</v>
      </c>
      <c r="Q689" s="484">
        <f t="shared" ca="1" si="161"/>
        <v>0.63543981481482159</v>
      </c>
      <c r="R689" s="486">
        <v>7.0000000000000007E-2</v>
      </c>
      <c r="S689" s="486"/>
      <c r="T689">
        <v>14</v>
      </c>
      <c r="U689" s="469" t="str">
        <f t="shared" si="159"/>
        <v>C20-R39</v>
      </c>
      <c r="V689">
        <v>20</v>
      </c>
      <c r="W689" s="470" t="s">
        <v>493</v>
      </c>
      <c r="X689" s="470" t="s">
        <v>494</v>
      </c>
      <c r="Y689">
        <v>39</v>
      </c>
      <c r="Z689" s="400">
        <v>673</v>
      </c>
      <c r="AA689" s="400"/>
    </row>
    <row r="690" spans="1:27" ht="12.6" customHeight="1">
      <c r="A690" s="403">
        <f t="shared" si="157"/>
        <v>674</v>
      </c>
      <c r="B690" s="513"/>
      <c r="C690" s="404" t="str">
        <f t="shared" si="160"/>
        <v>C20-R41</v>
      </c>
      <c r="D690" s="405">
        <v>0.63534722222222906</v>
      </c>
      <c r="E690" s="405">
        <v>0.63549768518519201</v>
      </c>
      <c r="F690" s="406">
        <f t="shared" si="169"/>
        <v>1.7</v>
      </c>
      <c r="G690" s="468">
        <f t="shared" si="169"/>
        <v>9.44</v>
      </c>
      <c r="H690" s="407">
        <f t="shared" si="169"/>
        <v>1.2</v>
      </c>
      <c r="I690" s="407">
        <f t="shared" si="163"/>
        <v>11.139999999999999</v>
      </c>
      <c r="J690" s="407">
        <f t="shared" si="158"/>
        <v>11.149999999999999</v>
      </c>
      <c r="K690" s="408">
        <f t="shared" si="164"/>
        <v>9.9999999999997868E-3</v>
      </c>
      <c r="L690" s="409">
        <f t="shared" si="165"/>
        <v>0.5</v>
      </c>
      <c r="M690" s="410">
        <f t="shared" si="166"/>
        <v>11.639999999999999</v>
      </c>
      <c r="N690" s="410">
        <f t="shared" si="167"/>
        <v>11.649999999999999</v>
      </c>
      <c r="O690" s="411"/>
      <c r="P690" s="485">
        <f t="shared" ca="1" si="168"/>
        <v>0.63570601851852526</v>
      </c>
      <c r="Q690" s="484">
        <f t="shared" ca="1" si="161"/>
        <v>0.63584490740741417</v>
      </c>
      <c r="R690" s="486">
        <v>0.01</v>
      </c>
      <c r="S690" s="486"/>
      <c r="T690">
        <v>15</v>
      </c>
      <c r="U690" s="469" t="str">
        <f t="shared" si="159"/>
        <v>C20-R41</v>
      </c>
      <c r="V690">
        <v>20</v>
      </c>
      <c r="W690" s="470" t="s">
        <v>493</v>
      </c>
      <c r="X690" s="470" t="s">
        <v>494</v>
      </c>
      <c r="Y690">
        <v>41</v>
      </c>
      <c r="Z690" s="400">
        <v>674</v>
      </c>
      <c r="AA690" s="400"/>
    </row>
    <row r="691" spans="1:27" ht="12.6" customHeight="1">
      <c r="A691" s="403">
        <f t="shared" si="157"/>
        <v>675</v>
      </c>
      <c r="B691" s="513"/>
      <c r="C691" s="404" t="str">
        <f t="shared" si="160"/>
        <v>C21-R40</v>
      </c>
      <c r="D691" s="405">
        <v>0.63577546296296983</v>
      </c>
      <c r="E691" s="405">
        <v>0.63594907407408097</v>
      </c>
      <c r="F691" s="406">
        <f t="shared" ref="F691:H706" si="170">F690</f>
        <v>1.7</v>
      </c>
      <c r="G691" s="468">
        <f t="shared" si="170"/>
        <v>9.44</v>
      </c>
      <c r="H691" s="407">
        <f t="shared" si="170"/>
        <v>1.2</v>
      </c>
      <c r="I691" s="407">
        <f t="shared" si="163"/>
        <v>11.139999999999999</v>
      </c>
      <c r="J691" s="407">
        <f t="shared" si="158"/>
        <v>11.27</v>
      </c>
      <c r="K691" s="408">
        <f t="shared" si="164"/>
        <v>0.13000000000000078</v>
      </c>
      <c r="L691" s="409">
        <f t="shared" si="165"/>
        <v>0.5</v>
      </c>
      <c r="M691" s="410">
        <f t="shared" si="166"/>
        <v>11.639999999999999</v>
      </c>
      <c r="N691" s="410">
        <f t="shared" si="167"/>
        <v>11.77</v>
      </c>
      <c r="O691" s="411"/>
      <c r="P691" s="485">
        <f t="shared" ca="1" si="168"/>
        <v>0.63612268518519199</v>
      </c>
      <c r="Q691" s="484">
        <f t="shared" ca="1" si="161"/>
        <v>0.6362615740740809</v>
      </c>
      <c r="R691" s="486">
        <v>0.13</v>
      </c>
      <c r="S691" s="486"/>
      <c r="T691">
        <v>16</v>
      </c>
      <c r="U691" s="469" t="str">
        <f t="shared" si="159"/>
        <v>C21-R40</v>
      </c>
      <c r="V691">
        <v>21</v>
      </c>
      <c r="W691" s="470" t="s">
        <v>493</v>
      </c>
      <c r="X691" s="470" t="s">
        <v>494</v>
      </c>
      <c r="Y691">
        <v>40</v>
      </c>
      <c r="Z691" s="400">
        <v>675</v>
      </c>
      <c r="AA691" s="400"/>
    </row>
    <row r="692" spans="1:27" ht="12.6" customHeight="1">
      <c r="A692" s="403">
        <f t="shared" si="157"/>
        <v>676</v>
      </c>
      <c r="B692" s="513"/>
      <c r="C692" s="404" t="str">
        <f t="shared" si="160"/>
        <v>C21-R38</v>
      </c>
      <c r="D692" s="405">
        <v>0.6362037037037106</v>
      </c>
      <c r="E692" s="405">
        <v>0.63634259259259951</v>
      </c>
      <c r="F692" s="406">
        <f t="shared" si="170"/>
        <v>1.7</v>
      </c>
      <c r="G692" s="468">
        <f t="shared" si="170"/>
        <v>9.44</v>
      </c>
      <c r="H692" s="407">
        <f t="shared" si="170"/>
        <v>1.2</v>
      </c>
      <c r="I692" s="407">
        <f t="shared" si="163"/>
        <v>11.139999999999999</v>
      </c>
      <c r="J692" s="407">
        <f t="shared" si="158"/>
        <v>11.209999999999999</v>
      </c>
      <c r="K692" s="408">
        <f t="shared" si="164"/>
        <v>7.0000000000000284E-2</v>
      </c>
      <c r="L692" s="409">
        <f t="shared" si="165"/>
        <v>0.5</v>
      </c>
      <c r="M692" s="410">
        <f t="shared" si="166"/>
        <v>11.639999999999999</v>
      </c>
      <c r="N692" s="410">
        <f t="shared" si="167"/>
        <v>11.709999999999999</v>
      </c>
      <c r="O692" s="411"/>
      <c r="P692" s="485">
        <f t="shared" ca="1" si="168"/>
        <v>0.63652777777778458</v>
      </c>
      <c r="Q692" s="484">
        <f t="shared" ca="1" si="161"/>
        <v>0.63670138888889571</v>
      </c>
      <c r="R692" s="486">
        <v>7.0000000000000007E-2</v>
      </c>
      <c r="S692" s="486"/>
      <c r="T692">
        <v>17</v>
      </c>
      <c r="U692" s="469" t="str">
        <f t="shared" si="159"/>
        <v>C21-R38</v>
      </c>
      <c r="V692">
        <v>21</v>
      </c>
      <c r="W692" s="470" t="s">
        <v>493</v>
      </c>
      <c r="X692" s="470" t="s">
        <v>494</v>
      </c>
      <c r="Y692">
        <v>38</v>
      </c>
      <c r="Z692" s="400">
        <v>676</v>
      </c>
      <c r="AA692" s="400"/>
    </row>
    <row r="693" spans="1:27" ht="12.6" customHeight="1">
      <c r="A693" s="403">
        <f t="shared" si="157"/>
        <v>677</v>
      </c>
      <c r="B693" s="513"/>
      <c r="C693" s="404" t="str">
        <f t="shared" si="160"/>
        <v>C21-R36</v>
      </c>
      <c r="D693" s="405">
        <v>0.63659722222222914</v>
      </c>
      <c r="E693" s="405">
        <v>0.63677083333334028</v>
      </c>
      <c r="F693" s="406">
        <f t="shared" si="170"/>
        <v>1.7</v>
      </c>
      <c r="G693" s="468">
        <f t="shared" si="170"/>
        <v>9.44</v>
      </c>
      <c r="H693" s="407">
        <f t="shared" si="170"/>
        <v>1.2</v>
      </c>
      <c r="I693" s="407">
        <f t="shared" si="163"/>
        <v>11.139999999999999</v>
      </c>
      <c r="J693" s="407">
        <f t="shared" si="158"/>
        <v>11.219999999999999</v>
      </c>
      <c r="K693" s="408">
        <f t="shared" si="164"/>
        <v>8.0000000000000071E-2</v>
      </c>
      <c r="L693" s="409">
        <f t="shared" si="165"/>
        <v>0.5</v>
      </c>
      <c r="M693" s="410">
        <f t="shared" si="166"/>
        <v>11.639999999999999</v>
      </c>
      <c r="N693" s="410">
        <f t="shared" si="167"/>
        <v>11.719999999999999</v>
      </c>
      <c r="O693" s="411"/>
      <c r="P693" s="485">
        <f t="shared" ca="1" si="168"/>
        <v>0.63695601851852535</v>
      </c>
      <c r="Q693" s="484">
        <f t="shared" ca="1" si="161"/>
        <v>0.6371064814814883</v>
      </c>
      <c r="R693" s="486">
        <v>0.08</v>
      </c>
      <c r="S693" s="486"/>
      <c r="T693">
        <v>18</v>
      </c>
      <c r="U693" s="469" t="str">
        <f t="shared" si="159"/>
        <v>C21-R36</v>
      </c>
      <c r="V693">
        <v>21</v>
      </c>
      <c r="W693" s="470" t="s">
        <v>493</v>
      </c>
      <c r="X693" s="470" t="s">
        <v>494</v>
      </c>
      <c r="Y693">
        <v>36</v>
      </c>
      <c r="Z693" s="400">
        <v>677</v>
      </c>
      <c r="AA693" s="400"/>
    </row>
    <row r="694" spans="1:27" ht="12.6" customHeight="1">
      <c r="A694" s="403">
        <f t="shared" si="157"/>
        <v>678</v>
      </c>
      <c r="B694" s="513"/>
      <c r="C694" s="404" t="str">
        <f t="shared" si="160"/>
        <v>C21-R34</v>
      </c>
      <c r="D694" s="405">
        <v>0.63706018518519214</v>
      </c>
      <c r="E694" s="405">
        <v>0.63719907407408105</v>
      </c>
      <c r="F694" s="406">
        <f t="shared" si="170"/>
        <v>1.7</v>
      </c>
      <c r="G694" s="468">
        <f t="shared" si="170"/>
        <v>9.44</v>
      </c>
      <c r="H694" s="407">
        <f t="shared" si="170"/>
        <v>1.2</v>
      </c>
      <c r="I694" s="407">
        <f t="shared" si="163"/>
        <v>11.139999999999999</v>
      </c>
      <c r="J694" s="407">
        <f t="shared" si="158"/>
        <v>11.169999999999998</v>
      </c>
      <c r="K694" s="408">
        <f t="shared" si="164"/>
        <v>2.9999999999999361E-2</v>
      </c>
      <c r="L694" s="409">
        <f t="shared" si="165"/>
        <v>0.5</v>
      </c>
      <c r="M694" s="410">
        <f t="shared" si="166"/>
        <v>11.639999999999999</v>
      </c>
      <c r="N694" s="410">
        <f t="shared" si="167"/>
        <v>11.669999999999998</v>
      </c>
      <c r="O694" s="411"/>
      <c r="P694" s="485">
        <f t="shared" ca="1" si="168"/>
        <v>0.63737268518519197</v>
      </c>
      <c r="Q694" s="484">
        <f t="shared" ca="1" si="161"/>
        <v>0.63752314814815492</v>
      </c>
      <c r="R694" s="486">
        <v>0.03</v>
      </c>
      <c r="S694" s="486"/>
      <c r="T694">
        <v>19</v>
      </c>
      <c r="U694" s="469" t="str">
        <f t="shared" si="159"/>
        <v>C21-R34</v>
      </c>
      <c r="V694">
        <v>21</v>
      </c>
      <c r="W694" s="470" t="s">
        <v>493</v>
      </c>
      <c r="X694" s="470" t="s">
        <v>494</v>
      </c>
      <c r="Y694">
        <v>34</v>
      </c>
      <c r="Z694" s="400">
        <v>678</v>
      </c>
      <c r="AA694" s="400"/>
    </row>
    <row r="695" spans="1:27" ht="12.6" customHeight="1">
      <c r="A695" s="403">
        <f t="shared" si="157"/>
        <v>679</v>
      </c>
      <c r="B695" s="513"/>
      <c r="C695" s="404" t="str">
        <f t="shared" si="160"/>
        <v>C21-R32</v>
      </c>
      <c r="D695" s="405">
        <v>0.63745370370371068</v>
      </c>
      <c r="E695" s="405">
        <v>0.63762731481482182</v>
      </c>
      <c r="F695" s="406">
        <f t="shared" si="170"/>
        <v>1.7</v>
      </c>
      <c r="G695" s="468">
        <f t="shared" si="170"/>
        <v>9.44</v>
      </c>
      <c r="H695" s="407">
        <f t="shared" si="170"/>
        <v>1.2</v>
      </c>
      <c r="I695" s="407">
        <f t="shared" si="163"/>
        <v>11.139999999999999</v>
      </c>
      <c r="J695" s="407">
        <f t="shared" si="158"/>
        <v>11.239999999999998</v>
      </c>
      <c r="K695" s="408">
        <f t="shared" si="164"/>
        <v>9.9999999999999645E-2</v>
      </c>
      <c r="L695" s="409">
        <f t="shared" si="165"/>
        <v>0.5</v>
      </c>
      <c r="M695" s="410">
        <f t="shared" si="166"/>
        <v>11.639999999999999</v>
      </c>
      <c r="N695" s="410">
        <f t="shared" si="167"/>
        <v>11.739999999999998</v>
      </c>
      <c r="O695" s="411"/>
      <c r="P695" s="485">
        <f t="shared" ca="1" si="168"/>
        <v>0.63775462962963636</v>
      </c>
      <c r="Q695" s="484">
        <f t="shared" ca="1" si="161"/>
        <v>0.63789351851852527</v>
      </c>
      <c r="R695" s="486">
        <v>0.1</v>
      </c>
      <c r="S695" s="486"/>
      <c r="T695">
        <v>20</v>
      </c>
      <c r="U695" s="469" t="str">
        <f t="shared" si="159"/>
        <v>C21-R32</v>
      </c>
      <c r="V695">
        <v>21</v>
      </c>
      <c r="W695" s="470" t="s">
        <v>493</v>
      </c>
      <c r="X695" s="470" t="s">
        <v>494</v>
      </c>
      <c r="Y695">
        <v>32</v>
      </c>
      <c r="Z695" s="400">
        <v>679</v>
      </c>
      <c r="AA695" s="400"/>
    </row>
    <row r="696" spans="1:27" ht="12.6" customHeight="1">
      <c r="A696" s="403">
        <f t="shared" si="157"/>
        <v>680</v>
      </c>
      <c r="B696" s="513"/>
      <c r="C696" s="404" t="str">
        <f t="shared" si="160"/>
        <v>C21-R30</v>
      </c>
      <c r="D696" s="405">
        <v>0.63789351851852549</v>
      </c>
      <c r="E696" s="405">
        <v>0.63804398148148844</v>
      </c>
      <c r="F696" s="406">
        <f t="shared" si="170"/>
        <v>1.7</v>
      </c>
      <c r="G696" s="468">
        <f t="shared" si="170"/>
        <v>9.44</v>
      </c>
      <c r="H696" s="407">
        <f t="shared" si="170"/>
        <v>1.2</v>
      </c>
      <c r="I696" s="407">
        <f t="shared" si="163"/>
        <v>11.139999999999999</v>
      </c>
      <c r="J696" s="407">
        <f t="shared" si="158"/>
        <v>11.27</v>
      </c>
      <c r="K696" s="408">
        <f t="shared" si="164"/>
        <v>0.13000000000000078</v>
      </c>
      <c r="L696" s="409">
        <f t="shared" si="165"/>
        <v>0.5</v>
      </c>
      <c r="M696" s="410">
        <f t="shared" si="166"/>
        <v>11.639999999999999</v>
      </c>
      <c r="N696" s="410">
        <f t="shared" si="167"/>
        <v>11.77</v>
      </c>
      <c r="O696" s="411"/>
      <c r="P696" s="485">
        <f t="shared" ca="1" si="168"/>
        <v>0.63813657407408086</v>
      </c>
      <c r="Q696" s="484">
        <f t="shared" ca="1" si="161"/>
        <v>0.63827546296296978</v>
      </c>
      <c r="R696" s="486">
        <v>0.13</v>
      </c>
      <c r="S696" s="486"/>
      <c r="T696">
        <v>21</v>
      </c>
      <c r="U696" s="469" t="str">
        <f t="shared" si="159"/>
        <v>C21-R30</v>
      </c>
      <c r="V696">
        <v>21</v>
      </c>
      <c r="W696" s="470" t="s">
        <v>493</v>
      </c>
      <c r="X696" s="470" t="s">
        <v>494</v>
      </c>
      <c r="Y696">
        <v>30</v>
      </c>
      <c r="Z696" s="400">
        <v>680</v>
      </c>
      <c r="AA696" s="400"/>
    </row>
    <row r="697" spans="1:27" ht="12.6" customHeight="1">
      <c r="A697" s="403">
        <f t="shared" si="157"/>
        <v>681</v>
      </c>
      <c r="B697" s="513"/>
      <c r="C697" s="404" t="str">
        <f t="shared" si="160"/>
        <v>C21-R28</v>
      </c>
      <c r="D697" s="405">
        <v>0.63831018518519211</v>
      </c>
      <c r="E697" s="405">
        <v>0.6384722222222291</v>
      </c>
      <c r="F697" s="406">
        <f t="shared" si="170"/>
        <v>1.7</v>
      </c>
      <c r="G697" s="468">
        <f t="shared" si="170"/>
        <v>9.44</v>
      </c>
      <c r="H697" s="407">
        <f t="shared" si="170"/>
        <v>1.2</v>
      </c>
      <c r="I697" s="407">
        <f t="shared" si="163"/>
        <v>11.139999999999999</v>
      </c>
      <c r="J697" s="407">
        <f t="shared" si="158"/>
        <v>11.27</v>
      </c>
      <c r="K697" s="408">
        <f t="shared" si="164"/>
        <v>0.13000000000000078</v>
      </c>
      <c r="L697" s="409">
        <f t="shared" si="165"/>
        <v>0.5</v>
      </c>
      <c r="M697" s="410">
        <f t="shared" si="166"/>
        <v>11.639999999999999</v>
      </c>
      <c r="N697" s="410">
        <f t="shared" si="167"/>
        <v>11.77</v>
      </c>
      <c r="O697" s="411"/>
      <c r="P697" s="485">
        <f t="shared" ca="1" si="168"/>
        <v>0.63853009259259941</v>
      </c>
      <c r="Q697" s="484">
        <f t="shared" ca="1" si="161"/>
        <v>0.63866898148148832</v>
      </c>
      <c r="R697" s="486">
        <v>0.13</v>
      </c>
      <c r="S697" s="486"/>
      <c r="T697">
        <v>22</v>
      </c>
      <c r="U697" s="469" t="str">
        <f t="shared" si="159"/>
        <v>C21-R28</v>
      </c>
      <c r="V697">
        <v>21</v>
      </c>
      <c r="W697" s="470" t="s">
        <v>493</v>
      </c>
      <c r="X697" s="470" t="s">
        <v>494</v>
      </c>
      <c r="Y697">
        <v>28</v>
      </c>
      <c r="Z697" s="400">
        <v>681</v>
      </c>
      <c r="AA697" s="400"/>
    </row>
    <row r="698" spans="1:27" ht="12.6" customHeight="1">
      <c r="A698" s="403">
        <f t="shared" si="157"/>
        <v>682</v>
      </c>
      <c r="B698" s="513"/>
      <c r="C698" s="404" t="str">
        <f t="shared" si="160"/>
        <v>C21-R26</v>
      </c>
      <c r="D698" s="405">
        <v>0.63876157407408096</v>
      </c>
      <c r="E698" s="405">
        <v>0.6389351851851921</v>
      </c>
      <c r="F698" s="406">
        <f t="shared" si="170"/>
        <v>1.7</v>
      </c>
      <c r="G698" s="468">
        <f t="shared" si="170"/>
        <v>9.44</v>
      </c>
      <c r="H698" s="407">
        <f t="shared" si="170"/>
        <v>1.2</v>
      </c>
      <c r="I698" s="407">
        <f t="shared" si="163"/>
        <v>11.139999999999999</v>
      </c>
      <c r="J698" s="407">
        <f t="shared" si="158"/>
        <v>11.249999999999998</v>
      </c>
      <c r="K698" s="408">
        <f t="shared" si="164"/>
        <v>0.10999999999999943</v>
      </c>
      <c r="L698" s="409">
        <f t="shared" si="165"/>
        <v>0.5</v>
      </c>
      <c r="M698" s="410">
        <f t="shared" si="166"/>
        <v>11.639999999999999</v>
      </c>
      <c r="N698" s="410">
        <f t="shared" si="167"/>
        <v>11.749999999999998</v>
      </c>
      <c r="O698" s="411"/>
      <c r="P698" s="485">
        <f t="shared" ca="1" si="168"/>
        <v>0.63891203703704391</v>
      </c>
      <c r="Q698" s="484">
        <f t="shared" ca="1" si="161"/>
        <v>0.6390740740740809</v>
      </c>
      <c r="R698" s="486">
        <v>0.11</v>
      </c>
      <c r="S698" s="486"/>
      <c r="T698">
        <v>23</v>
      </c>
      <c r="U698" s="469" t="str">
        <f t="shared" si="159"/>
        <v>C21-R26</v>
      </c>
      <c r="V698">
        <v>21</v>
      </c>
      <c r="W698" s="470" t="s">
        <v>493</v>
      </c>
      <c r="X698" s="470" t="s">
        <v>494</v>
      </c>
      <c r="Y698">
        <v>26</v>
      </c>
      <c r="Z698" s="400">
        <v>682</v>
      </c>
      <c r="AA698" s="400"/>
    </row>
    <row r="699" spans="1:27" ht="12.6" customHeight="1">
      <c r="A699" s="403">
        <f t="shared" si="157"/>
        <v>683</v>
      </c>
      <c r="B699" s="513"/>
      <c r="C699" s="404" t="str">
        <f t="shared" si="160"/>
        <v>C21-R24</v>
      </c>
      <c r="D699" s="405">
        <v>0.63918981481482173</v>
      </c>
      <c r="E699" s="405">
        <v>0.63934027777778468</v>
      </c>
      <c r="F699" s="406">
        <f t="shared" si="170"/>
        <v>1.7</v>
      </c>
      <c r="G699" s="468">
        <f t="shared" si="170"/>
        <v>9.44</v>
      </c>
      <c r="H699" s="407">
        <f t="shared" si="170"/>
        <v>1.2</v>
      </c>
      <c r="I699" s="407">
        <f t="shared" si="163"/>
        <v>11.139999999999999</v>
      </c>
      <c r="J699" s="407">
        <f t="shared" si="158"/>
        <v>11.179999999999998</v>
      </c>
      <c r="K699" s="408">
        <f t="shared" si="164"/>
        <v>3.9999999999999147E-2</v>
      </c>
      <c r="L699" s="409">
        <f t="shared" si="165"/>
        <v>0.5</v>
      </c>
      <c r="M699" s="410">
        <f t="shared" si="166"/>
        <v>11.639999999999999</v>
      </c>
      <c r="N699" s="410">
        <f t="shared" si="167"/>
        <v>11.679999999999998</v>
      </c>
      <c r="O699" s="411"/>
      <c r="P699" s="485">
        <f t="shared" ca="1" si="168"/>
        <v>0.63931712962963649</v>
      </c>
      <c r="Q699" s="484">
        <f t="shared" ca="1" si="161"/>
        <v>0.6394560185185254</v>
      </c>
      <c r="R699" s="486">
        <v>0.04</v>
      </c>
      <c r="S699" s="486"/>
      <c r="T699">
        <v>24</v>
      </c>
      <c r="U699" s="469" t="str">
        <f t="shared" si="159"/>
        <v>C21-R24</v>
      </c>
      <c r="V699">
        <v>21</v>
      </c>
      <c r="W699" s="470" t="s">
        <v>493</v>
      </c>
      <c r="X699" s="470" t="s">
        <v>494</v>
      </c>
      <c r="Y699">
        <v>24</v>
      </c>
      <c r="Z699" s="400">
        <v>683</v>
      </c>
      <c r="AA699" s="400"/>
    </row>
    <row r="700" spans="1:27" ht="12.6" customHeight="1">
      <c r="A700" s="403">
        <f t="shared" si="157"/>
        <v>684</v>
      </c>
      <c r="B700" s="513"/>
      <c r="C700" s="404" t="str">
        <f t="shared" si="160"/>
        <v>C21-R22</v>
      </c>
      <c r="D700" s="405">
        <v>0.63962962962963654</v>
      </c>
      <c r="E700" s="405">
        <v>0.63976851851852545</v>
      </c>
      <c r="F700" s="406">
        <f t="shared" si="170"/>
        <v>1.7</v>
      </c>
      <c r="G700" s="468">
        <f t="shared" si="170"/>
        <v>9.44</v>
      </c>
      <c r="H700" s="407">
        <f t="shared" si="170"/>
        <v>1.2</v>
      </c>
      <c r="I700" s="407">
        <f t="shared" si="163"/>
        <v>11.139999999999999</v>
      </c>
      <c r="J700" s="407">
        <f t="shared" si="158"/>
        <v>11.219999999999999</v>
      </c>
      <c r="K700" s="408">
        <f t="shared" si="164"/>
        <v>8.0000000000000071E-2</v>
      </c>
      <c r="L700" s="409">
        <f t="shared" si="165"/>
        <v>0.5</v>
      </c>
      <c r="M700" s="410">
        <f t="shared" si="166"/>
        <v>11.639999999999999</v>
      </c>
      <c r="N700" s="410">
        <f t="shared" si="167"/>
        <v>11.719999999999999</v>
      </c>
      <c r="O700" s="411"/>
      <c r="P700" s="485">
        <f t="shared" ca="1" si="168"/>
        <v>0.63971064814815504</v>
      </c>
      <c r="Q700" s="484">
        <f t="shared" ca="1" si="161"/>
        <v>0.63988425925926617</v>
      </c>
      <c r="R700" s="486">
        <v>0.08</v>
      </c>
      <c r="S700" s="486"/>
      <c r="T700">
        <v>25</v>
      </c>
      <c r="U700" s="469" t="str">
        <f t="shared" si="159"/>
        <v>C21-R22</v>
      </c>
      <c r="V700">
        <v>21</v>
      </c>
      <c r="W700" s="470" t="s">
        <v>493</v>
      </c>
      <c r="X700" s="470" t="s">
        <v>494</v>
      </c>
      <c r="Y700">
        <v>22</v>
      </c>
      <c r="Z700" s="400">
        <v>684</v>
      </c>
      <c r="AA700" s="400"/>
    </row>
    <row r="701" spans="1:27" ht="12.6" customHeight="1">
      <c r="A701" s="403">
        <f t="shared" si="157"/>
        <v>685</v>
      </c>
      <c r="B701" s="513" t="str">
        <f>D12</f>
        <v>KM8+940, KM9+009,80</v>
      </c>
      <c r="C701" s="404" t="str">
        <f t="shared" si="160"/>
        <v>C21-R20</v>
      </c>
      <c r="D701" s="405">
        <v>0.64005787037037731</v>
      </c>
      <c r="E701" s="405">
        <v>0.64019675925926622</v>
      </c>
      <c r="F701" s="406">
        <f t="shared" si="170"/>
        <v>1.7</v>
      </c>
      <c r="G701" s="468">
        <f t="shared" si="170"/>
        <v>9.44</v>
      </c>
      <c r="H701" s="407">
        <f t="shared" si="170"/>
        <v>1.2</v>
      </c>
      <c r="I701" s="407">
        <f t="shared" si="163"/>
        <v>11.139999999999999</v>
      </c>
      <c r="J701" s="407">
        <f t="shared" si="158"/>
        <v>11.209999999999999</v>
      </c>
      <c r="K701" s="408">
        <f t="shared" si="164"/>
        <v>7.0000000000000284E-2</v>
      </c>
      <c r="L701" s="409">
        <f t="shared" si="165"/>
        <v>0.5</v>
      </c>
      <c r="M701" s="410">
        <f t="shared" si="166"/>
        <v>11.639999999999999</v>
      </c>
      <c r="N701" s="410">
        <f t="shared" si="167"/>
        <v>11.709999999999999</v>
      </c>
      <c r="O701" s="411"/>
      <c r="P701" s="485">
        <f t="shared" ca="1" si="168"/>
        <v>0.64013888888889581</v>
      </c>
      <c r="Q701" s="484">
        <f t="shared" ca="1" si="161"/>
        <v>0.64028935185185876</v>
      </c>
      <c r="R701" s="486">
        <v>7.0000000000000007E-2</v>
      </c>
      <c r="S701" s="486"/>
      <c r="T701">
        <v>1</v>
      </c>
      <c r="U701" s="469" t="str">
        <f t="shared" si="159"/>
        <v>C21-R20</v>
      </c>
      <c r="V701">
        <v>21</v>
      </c>
      <c r="W701" s="470" t="s">
        <v>493</v>
      </c>
      <c r="X701" s="470" t="s">
        <v>494</v>
      </c>
      <c r="Y701">
        <v>20</v>
      </c>
      <c r="Z701" s="400">
        <v>685</v>
      </c>
      <c r="AA701" s="400"/>
    </row>
    <row r="702" spans="1:27" ht="12.6" customHeight="1">
      <c r="A702" s="403">
        <f t="shared" si="157"/>
        <v>686</v>
      </c>
      <c r="B702" s="513"/>
      <c r="C702" s="404" t="str">
        <f t="shared" si="160"/>
        <v>C21-R18</v>
      </c>
      <c r="D702" s="405">
        <v>0.64045138888889586</v>
      </c>
      <c r="E702" s="405">
        <v>0.64059027777778477</v>
      </c>
      <c r="F702" s="406">
        <f t="shared" si="170"/>
        <v>1.7</v>
      </c>
      <c r="G702" s="468">
        <f t="shared" si="170"/>
        <v>9.44</v>
      </c>
      <c r="H702" s="407">
        <f t="shared" si="170"/>
        <v>1.2</v>
      </c>
      <c r="I702" s="407">
        <f t="shared" si="163"/>
        <v>11.139999999999999</v>
      </c>
      <c r="J702" s="407">
        <f t="shared" si="158"/>
        <v>11.149999999999999</v>
      </c>
      <c r="K702" s="408">
        <f t="shared" si="164"/>
        <v>9.9999999999997868E-3</v>
      </c>
      <c r="L702" s="409">
        <f t="shared" si="165"/>
        <v>0.5</v>
      </c>
      <c r="M702" s="410">
        <f t="shared" si="166"/>
        <v>11.639999999999999</v>
      </c>
      <c r="N702" s="410">
        <f t="shared" si="167"/>
        <v>11.649999999999999</v>
      </c>
      <c r="O702" s="411"/>
      <c r="P702" s="485">
        <f t="shared" ca="1" si="168"/>
        <v>0.64054398148148839</v>
      </c>
      <c r="Q702" s="484">
        <f t="shared" ca="1" si="161"/>
        <v>0.64070601851852538</v>
      </c>
      <c r="R702" s="486">
        <v>0.01</v>
      </c>
      <c r="S702" s="486"/>
      <c r="T702">
        <v>2</v>
      </c>
      <c r="U702" s="469" t="str">
        <f t="shared" si="159"/>
        <v>C21-R18</v>
      </c>
      <c r="V702">
        <v>21</v>
      </c>
      <c r="W702" s="470" t="s">
        <v>493</v>
      </c>
      <c r="X702" s="470" t="s">
        <v>494</v>
      </c>
      <c r="Y702">
        <v>18</v>
      </c>
      <c r="Z702" s="400">
        <v>686</v>
      </c>
      <c r="AA702" s="400"/>
    </row>
    <row r="703" spans="1:27" ht="12.6" customHeight="1">
      <c r="A703" s="403">
        <f t="shared" si="157"/>
        <v>687</v>
      </c>
      <c r="B703" s="513"/>
      <c r="C703" s="404" t="str">
        <f t="shared" si="160"/>
        <v>C21-R16</v>
      </c>
      <c r="D703" s="405">
        <v>0.6408449074074144</v>
      </c>
      <c r="E703" s="405">
        <v>0.64099537037037735</v>
      </c>
      <c r="F703" s="406">
        <f t="shared" si="170"/>
        <v>1.7</v>
      </c>
      <c r="G703" s="468">
        <f t="shared" si="170"/>
        <v>9.44</v>
      </c>
      <c r="H703" s="407">
        <f t="shared" si="170"/>
        <v>1.2</v>
      </c>
      <c r="I703" s="407">
        <f t="shared" si="163"/>
        <v>11.139999999999999</v>
      </c>
      <c r="J703" s="407">
        <f t="shared" si="158"/>
        <v>11.229999999999999</v>
      </c>
      <c r="K703" s="408">
        <f t="shared" si="164"/>
        <v>8.9999999999999858E-2</v>
      </c>
      <c r="L703" s="409">
        <f t="shared" si="165"/>
        <v>0.5</v>
      </c>
      <c r="M703" s="410">
        <f t="shared" si="166"/>
        <v>11.639999999999999</v>
      </c>
      <c r="N703" s="410">
        <f t="shared" si="167"/>
        <v>11.729999999999999</v>
      </c>
      <c r="O703" s="411"/>
      <c r="P703" s="485">
        <f t="shared" ca="1" si="168"/>
        <v>0.64097222222222905</v>
      </c>
      <c r="Q703" s="484">
        <f t="shared" ca="1" si="161"/>
        <v>0.641122685185192</v>
      </c>
      <c r="R703" s="486">
        <v>0.09</v>
      </c>
      <c r="S703" s="486"/>
      <c r="T703">
        <v>3</v>
      </c>
      <c r="U703" s="469" t="str">
        <f t="shared" si="159"/>
        <v>C21-R16</v>
      </c>
      <c r="V703">
        <v>21</v>
      </c>
      <c r="W703" s="470" t="s">
        <v>493</v>
      </c>
      <c r="X703" s="470" t="s">
        <v>494</v>
      </c>
      <c r="Y703">
        <v>16</v>
      </c>
      <c r="Z703" s="400">
        <v>687</v>
      </c>
      <c r="AA703" s="400"/>
    </row>
    <row r="704" spans="1:27" ht="12.6" customHeight="1">
      <c r="A704" s="403">
        <f t="shared" si="157"/>
        <v>688</v>
      </c>
      <c r="B704" s="513"/>
      <c r="C704" s="404" t="str">
        <f t="shared" si="160"/>
        <v>C21-R14</v>
      </c>
      <c r="D704" s="405">
        <v>0.64123842592593294</v>
      </c>
      <c r="E704" s="405">
        <v>0.64138888888889589</v>
      </c>
      <c r="F704" s="406">
        <f t="shared" si="170"/>
        <v>1.7</v>
      </c>
      <c r="G704" s="468">
        <f t="shared" si="170"/>
        <v>9.44</v>
      </c>
      <c r="H704" s="407">
        <f t="shared" si="170"/>
        <v>1.2</v>
      </c>
      <c r="I704" s="407">
        <f t="shared" si="163"/>
        <v>11.139999999999999</v>
      </c>
      <c r="J704" s="407">
        <f t="shared" si="158"/>
        <v>11.219999999999999</v>
      </c>
      <c r="K704" s="408">
        <f t="shared" si="164"/>
        <v>8.0000000000000071E-2</v>
      </c>
      <c r="L704" s="409">
        <f t="shared" si="165"/>
        <v>0.5</v>
      </c>
      <c r="M704" s="410">
        <f t="shared" si="166"/>
        <v>11.639999999999999</v>
      </c>
      <c r="N704" s="410">
        <f t="shared" si="167"/>
        <v>11.719999999999999</v>
      </c>
      <c r="O704" s="411"/>
      <c r="P704" s="485">
        <f t="shared" ca="1" si="168"/>
        <v>0.64135416666667344</v>
      </c>
      <c r="Q704" s="484">
        <f t="shared" ca="1" si="161"/>
        <v>0.64150462962963639</v>
      </c>
      <c r="R704" s="486">
        <v>0.08</v>
      </c>
      <c r="S704" s="486"/>
      <c r="T704">
        <v>4</v>
      </c>
      <c r="U704" s="469" t="str">
        <f t="shared" si="159"/>
        <v>C21-R14</v>
      </c>
      <c r="V704">
        <v>21</v>
      </c>
      <c r="W704" s="470" t="s">
        <v>493</v>
      </c>
      <c r="X704" s="470" t="s">
        <v>494</v>
      </c>
      <c r="Y704">
        <v>14</v>
      </c>
      <c r="Z704" s="400">
        <v>688</v>
      </c>
      <c r="AA704" s="400"/>
    </row>
    <row r="705" spans="1:27" ht="12.6" customHeight="1">
      <c r="A705" s="403">
        <f t="shared" si="157"/>
        <v>689</v>
      </c>
      <c r="B705" s="513"/>
      <c r="C705" s="404" t="str">
        <f t="shared" si="160"/>
        <v>C21-R12</v>
      </c>
      <c r="D705" s="405">
        <v>0.64163194444445149</v>
      </c>
      <c r="E705" s="405">
        <v>0.6417708333333404</v>
      </c>
      <c r="F705" s="406">
        <f t="shared" si="170"/>
        <v>1.7</v>
      </c>
      <c r="G705" s="468">
        <f t="shared" si="170"/>
        <v>9.44</v>
      </c>
      <c r="H705" s="407">
        <f t="shared" si="170"/>
        <v>1.2</v>
      </c>
      <c r="I705" s="407">
        <f t="shared" si="163"/>
        <v>11.139999999999999</v>
      </c>
      <c r="J705" s="407">
        <f t="shared" si="158"/>
        <v>11.259999999999998</v>
      </c>
      <c r="K705" s="408">
        <f t="shared" si="164"/>
        <v>0.11999999999999922</v>
      </c>
      <c r="L705" s="409">
        <f t="shared" si="165"/>
        <v>0.5</v>
      </c>
      <c r="M705" s="410">
        <f t="shared" si="166"/>
        <v>11.639999999999999</v>
      </c>
      <c r="N705" s="410">
        <f t="shared" si="167"/>
        <v>11.759999999999998</v>
      </c>
      <c r="O705" s="411"/>
      <c r="P705" s="485">
        <f t="shared" ca="1" si="168"/>
        <v>0.64177083333334006</v>
      </c>
      <c r="Q705" s="484">
        <f t="shared" ca="1" si="161"/>
        <v>0.6419444444444512</v>
      </c>
      <c r="R705" s="486">
        <v>0.12</v>
      </c>
      <c r="S705" s="486"/>
      <c r="T705">
        <v>5</v>
      </c>
      <c r="U705" s="469" t="str">
        <f t="shared" si="159"/>
        <v>C21-R12</v>
      </c>
      <c r="V705">
        <v>21</v>
      </c>
      <c r="W705" s="470" t="s">
        <v>493</v>
      </c>
      <c r="X705" s="470" t="s">
        <v>494</v>
      </c>
      <c r="Y705">
        <v>12</v>
      </c>
      <c r="Z705" s="400">
        <v>689</v>
      </c>
      <c r="AA705" s="400"/>
    </row>
    <row r="706" spans="1:27" ht="12.6" customHeight="1">
      <c r="A706" s="403">
        <f t="shared" si="157"/>
        <v>690</v>
      </c>
      <c r="B706" s="513"/>
      <c r="C706" s="404" t="str">
        <f t="shared" si="160"/>
        <v>C21-R10</v>
      </c>
      <c r="D706" s="405">
        <v>0.64202546296297003</v>
      </c>
      <c r="E706" s="405">
        <v>0.64217592592593298</v>
      </c>
      <c r="F706" s="406">
        <f t="shared" si="170"/>
        <v>1.7</v>
      </c>
      <c r="G706" s="468">
        <f t="shared" si="170"/>
        <v>9.44</v>
      </c>
      <c r="H706" s="407">
        <f t="shared" si="170"/>
        <v>1.2</v>
      </c>
      <c r="I706" s="407">
        <f t="shared" si="163"/>
        <v>11.139999999999999</v>
      </c>
      <c r="J706" s="407">
        <f t="shared" si="158"/>
        <v>11.149999999999999</v>
      </c>
      <c r="K706" s="408">
        <f t="shared" si="164"/>
        <v>9.9999999999997868E-3</v>
      </c>
      <c r="L706" s="409">
        <f t="shared" si="165"/>
        <v>0.5</v>
      </c>
      <c r="M706" s="410">
        <f t="shared" si="166"/>
        <v>11.639999999999999</v>
      </c>
      <c r="N706" s="410">
        <f t="shared" si="167"/>
        <v>11.649999999999999</v>
      </c>
      <c r="O706" s="411"/>
      <c r="P706" s="485">
        <f t="shared" ca="1" si="168"/>
        <v>0.64221064814815487</v>
      </c>
      <c r="Q706" s="484">
        <f t="shared" ca="1" si="161"/>
        <v>0.64238425925926601</v>
      </c>
      <c r="R706" s="486">
        <v>0.01</v>
      </c>
      <c r="S706" s="486"/>
      <c r="T706">
        <v>6</v>
      </c>
      <c r="U706" s="469" t="str">
        <f t="shared" si="159"/>
        <v>C21-R10</v>
      </c>
      <c r="V706">
        <v>21</v>
      </c>
      <c r="W706" s="470" t="s">
        <v>493</v>
      </c>
      <c r="X706" s="470" t="s">
        <v>494</v>
      </c>
      <c r="Y706">
        <v>10</v>
      </c>
      <c r="Z706" s="400">
        <v>690</v>
      </c>
      <c r="AA706" s="400"/>
    </row>
    <row r="707" spans="1:27" ht="12.6" customHeight="1">
      <c r="A707" s="403">
        <f t="shared" si="157"/>
        <v>691</v>
      </c>
      <c r="B707" s="513"/>
      <c r="C707" s="404" t="str">
        <f t="shared" si="160"/>
        <v>C21-R8</v>
      </c>
      <c r="D707" s="405">
        <v>0.6424537037037108</v>
      </c>
      <c r="E707" s="405">
        <v>0.64262731481482194</v>
      </c>
      <c r="F707" s="406">
        <f t="shared" ref="F707:H710" si="171">F706</f>
        <v>1.7</v>
      </c>
      <c r="G707" s="468">
        <f t="shared" si="171"/>
        <v>9.44</v>
      </c>
      <c r="H707" s="407">
        <f t="shared" si="171"/>
        <v>1.2</v>
      </c>
      <c r="I707" s="407">
        <f t="shared" si="163"/>
        <v>11.139999999999999</v>
      </c>
      <c r="J707" s="407">
        <f t="shared" si="158"/>
        <v>11.179999999999998</v>
      </c>
      <c r="K707" s="408">
        <f t="shared" si="164"/>
        <v>3.9999999999999147E-2</v>
      </c>
      <c r="L707" s="409">
        <f t="shared" si="165"/>
        <v>0.5</v>
      </c>
      <c r="M707" s="410">
        <f t="shared" si="166"/>
        <v>11.639999999999999</v>
      </c>
      <c r="N707" s="410">
        <f t="shared" si="167"/>
        <v>11.679999999999998</v>
      </c>
      <c r="O707" s="411"/>
      <c r="P707" s="485">
        <f t="shared" ca="1" si="168"/>
        <v>0.64266203703704383</v>
      </c>
      <c r="Q707" s="484">
        <f t="shared" ca="1" si="161"/>
        <v>0.64283564814815497</v>
      </c>
      <c r="R707" s="486">
        <v>0.04</v>
      </c>
      <c r="S707" s="486"/>
      <c r="T707">
        <v>7</v>
      </c>
      <c r="U707" s="469" t="str">
        <f t="shared" si="159"/>
        <v>C21-R8</v>
      </c>
      <c r="V707">
        <v>21</v>
      </c>
      <c r="W707" s="470" t="s">
        <v>493</v>
      </c>
      <c r="X707" s="470" t="s">
        <v>494</v>
      </c>
      <c r="Y707">
        <v>8</v>
      </c>
      <c r="Z707" s="400">
        <v>691</v>
      </c>
      <c r="AA707" s="400"/>
    </row>
    <row r="708" spans="1:27" ht="12.6" customHeight="1">
      <c r="A708" s="403">
        <f t="shared" si="157"/>
        <v>692</v>
      </c>
      <c r="B708" s="513"/>
      <c r="C708" s="404" t="str">
        <f t="shared" si="160"/>
        <v>C21-R6</v>
      </c>
      <c r="D708" s="405">
        <v>0.64288194444445157</v>
      </c>
      <c r="E708" s="405">
        <v>0.64303240740741452</v>
      </c>
      <c r="F708" s="406">
        <f t="shared" si="171"/>
        <v>1.7</v>
      </c>
      <c r="G708" s="468">
        <f t="shared" si="171"/>
        <v>9.44</v>
      </c>
      <c r="H708" s="407">
        <f t="shared" si="171"/>
        <v>1.2</v>
      </c>
      <c r="I708" s="407">
        <f t="shared" si="163"/>
        <v>11.139999999999999</v>
      </c>
      <c r="J708" s="407">
        <f t="shared" si="158"/>
        <v>11.29</v>
      </c>
      <c r="K708" s="408">
        <f t="shared" si="164"/>
        <v>0.15000000000000036</v>
      </c>
      <c r="L708" s="409">
        <f t="shared" si="165"/>
        <v>0.5</v>
      </c>
      <c r="M708" s="410">
        <f t="shared" si="166"/>
        <v>11.639999999999999</v>
      </c>
      <c r="N708" s="410">
        <f t="shared" si="167"/>
        <v>11.79</v>
      </c>
      <c r="O708" s="411"/>
      <c r="P708" s="485">
        <f t="shared" ca="1" si="168"/>
        <v>0.64307870370371056</v>
      </c>
      <c r="Q708" s="484">
        <f t="shared" ca="1" si="161"/>
        <v>0.64324074074074755</v>
      </c>
      <c r="R708" s="486">
        <v>0.15</v>
      </c>
      <c r="S708" s="486"/>
      <c r="T708">
        <v>8</v>
      </c>
      <c r="U708" s="469" t="str">
        <f t="shared" si="159"/>
        <v>C21-R6</v>
      </c>
      <c r="V708">
        <v>21</v>
      </c>
      <c r="W708" s="470" t="s">
        <v>493</v>
      </c>
      <c r="X708" s="470" t="s">
        <v>494</v>
      </c>
      <c r="Y708">
        <v>6</v>
      </c>
      <c r="Z708" s="400">
        <v>692</v>
      </c>
      <c r="AA708" s="400"/>
    </row>
    <row r="709" spans="1:27" ht="12.6" customHeight="1">
      <c r="A709" s="403">
        <f t="shared" ref="A709:A710" si="172">A708+1</f>
        <v>693</v>
      </c>
      <c r="B709" s="513"/>
      <c r="C709" s="404" t="str">
        <f t="shared" si="160"/>
        <v>C21-R4</v>
      </c>
      <c r="D709" s="405">
        <v>0.64326388888889596</v>
      </c>
      <c r="E709" s="405">
        <v>0.64342592592593295</v>
      </c>
      <c r="F709" s="406">
        <f t="shared" si="171"/>
        <v>1.7</v>
      </c>
      <c r="G709" s="468">
        <f t="shared" si="171"/>
        <v>9.44</v>
      </c>
      <c r="H709" s="407">
        <f t="shared" si="171"/>
        <v>1.2</v>
      </c>
      <c r="I709" s="407">
        <f t="shared" si="163"/>
        <v>11.139999999999999</v>
      </c>
      <c r="J709" s="407">
        <f t="shared" si="158"/>
        <v>11.249999999999998</v>
      </c>
      <c r="K709" s="408">
        <f t="shared" si="164"/>
        <v>0.10999999999999943</v>
      </c>
      <c r="L709" s="409">
        <f t="shared" si="165"/>
        <v>0.5</v>
      </c>
      <c r="M709" s="410">
        <f t="shared" si="166"/>
        <v>11.639999999999999</v>
      </c>
      <c r="N709" s="410">
        <f t="shared" si="167"/>
        <v>11.749999999999998</v>
      </c>
      <c r="O709" s="411"/>
      <c r="P709" s="485">
        <f t="shared" ca="1" si="168"/>
        <v>0.64351851851852537</v>
      </c>
      <c r="Q709" s="484">
        <f t="shared" ca="1" si="161"/>
        <v>0.64365740740741428</v>
      </c>
      <c r="R709" s="486">
        <v>0.11</v>
      </c>
      <c r="S709" s="486"/>
      <c r="T709">
        <v>9</v>
      </c>
      <c r="U709" s="469" t="str">
        <f t="shared" si="159"/>
        <v>C21-R4</v>
      </c>
      <c r="V709">
        <v>21</v>
      </c>
      <c r="W709" s="470" t="s">
        <v>493</v>
      </c>
      <c r="X709" s="470" t="s">
        <v>494</v>
      </c>
      <c r="Y709">
        <v>4</v>
      </c>
      <c r="Z709" s="400">
        <v>693</v>
      </c>
      <c r="AA709" s="400"/>
    </row>
    <row r="710" spans="1:27" ht="12.6" customHeight="1">
      <c r="A710" s="403">
        <f t="shared" si="172"/>
        <v>694</v>
      </c>
      <c r="B710" s="513"/>
      <c r="C710" s="404" t="str">
        <f t="shared" si="160"/>
        <v>C21-R2</v>
      </c>
      <c r="D710" s="405">
        <v>0.64369212962963662</v>
      </c>
      <c r="E710" s="405">
        <v>0.64383101851852553</v>
      </c>
      <c r="F710" s="406">
        <f t="shared" si="171"/>
        <v>1.7</v>
      </c>
      <c r="G710" s="468">
        <f t="shared" si="171"/>
        <v>9.44</v>
      </c>
      <c r="H710" s="407">
        <f t="shared" si="171"/>
        <v>1.2</v>
      </c>
      <c r="I710" s="407">
        <f t="shared" si="163"/>
        <v>11.139999999999999</v>
      </c>
      <c r="J710" s="407">
        <f t="shared" ref="J710" si="173">I710+R710</f>
        <v>11.239999999999998</v>
      </c>
      <c r="K710" s="408">
        <f t="shared" si="164"/>
        <v>9.9999999999999645E-2</v>
      </c>
      <c r="L710" s="409">
        <f t="shared" si="165"/>
        <v>0.5</v>
      </c>
      <c r="M710" s="410">
        <f t="shared" si="166"/>
        <v>11.639999999999999</v>
      </c>
      <c r="N710" s="410">
        <f t="shared" si="167"/>
        <v>11.739999999999998</v>
      </c>
      <c r="O710" s="411"/>
      <c r="P710" s="485">
        <f t="shared" ca="1" si="168"/>
        <v>0.64390046296296988</v>
      </c>
      <c r="Q710" s="484">
        <f t="shared" ca="1" si="161"/>
        <v>0.64405092592593283</v>
      </c>
      <c r="R710" s="486">
        <v>0.1</v>
      </c>
      <c r="S710" s="486"/>
      <c r="T710">
        <v>10</v>
      </c>
      <c r="U710" s="469" t="str">
        <f t="shared" si="159"/>
        <v>C21-R2</v>
      </c>
      <c r="V710">
        <v>21</v>
      </c>
      <c r="W710" s="470" t="s">
        <v>493</v>
      </c>
      <c r="X710" s="470" t="s">
        <v>494</v>
      </c>
      <c r="Y710">
        <v>2</v>
      </c>
      <c r="Z710" s="400">
        <v>694</v>
      </c>
      <c r="AA710" s="400"/>
    </row>
    <row r="711" spans="1:27" ht="19.5" customHeight="1" thickBot="1">
      <c r="A711" s="559" t="s">
        <v>475</v>
      </c>
      <c r="B711" s="560"/>
      <c r="C711" s="561"/>
      <c r="D711" s="471"/>
      <c r="E711" s="465"/>
      <c r="F711" s="562"/>
      <c r="G711" s="562"/>
      <c r="H711" s="413"/>
      <c r="I711" s="414"/>
      <c r="J711" s="414"/>
      <c r="K711" s="413"/>
      <c r="L711" s="413"/>
      <c r="M711" s="414">
        <f>ROUND(SUBTOTAL(109,M17:M710),2)</f>
        <v>8078.16</v>
      </c>
      <c r="N711" s="414">
        <f>ROUND(SUBTOTAL(109,N17:N710),2)</f>
        <v>8132.14</v>
      </c>
      <c r="O711" s="415"/>
      <c r="P711" s="485">
        <f t="shared" ca="1" si="168"/>
        <v>0.64429398148148842</v>
      </c>
      <c r="Q711" s="484">
        <f t="shared" ca="1" si="161"/>
        <v>0.64445601851852541</v>
      </c>
      <c r="R711" s="486">
        <v>7.0000000000000007E-2</v>
      </c>
      <c r="S711" s="486"/>
      <c r="T711" s="503"/>
      <c r="U711" s="469"/>
      <c r="V711" s="503"/>
      <c r="W711" s="470"/>
      <c r="X711" s="470"/>
      <c r="Y711" s="503"/>
      <c r="Z711" s="400"/>
      <c r="AA711" s="400"/>
    </row>
    <row r="712" spans="1:27" ht="9" customHeight="1" thickTop="1">
      <c r="A712" s="416"/>
      <c r="B712" s="416"/>
      <c r="C712" s="417"/>
      <c r="D712" s="417"/>
      <c r="E712" s="417"/>
      <c r="F712" s="418"/>
      <c r="G712" s="418"/>
      <c r="H712" s="418"/>
      <c r="I712" s="418"/>
      <c r="J712" s="418"/>
      <c r="K712" s="418"/>
      <c r="L712" s="418"/>
      <c r="M712" s="418"/>
      <c r="N712" s="418"/>
      <c r="O712" s="418"/>
      <c r="P712" s="485">
        <f t="shared" ca="1" si="168"/>
        <v>0.64474537037037727</v>
      </c>
      <c r="Q712" s="484">
        <f t="shared" ca="1" si="161"/>
        <v>0.64491898148148841</v>
      </c>
      <c r="R712" s="486"/>
      <c r="S712" s="469"/>
      <c r="T712" s="503">
        <v>4</v>
      </c>
      <c r="U712" s="469" t="str">
        <f t="shared" ref="U712:U715" si="174">W712&amp;V712&amp;"-"&amp;X712&amp;Y712</f>
        <v>C24-R40</v>
      </c>
      <c r="V712" s="503">
        <v>24</v>
      </c>
      <c r="W712" s="470" t="s">
        <v>493</v>
      </c>
      <c r="X712" s="470" t="s">
        <v>494</v>
      </c>
      <c r="Y712" s="503">
        <v>40</v>
      </c>
      <c r="Z712" s="400">
        <v>1002</v>
      </c>
      <c r="AA712" s="400"/>
    </row>
    <row r="713" spans="1:27" ht="10.5" customHeight="1">
      <c r="A713" s="563" t="s">
        <v>301</v>
      </c>
      <c r="B713" s="564"/>
      <c r="C713" s="564"/>
      <c r="D713" s="564"/>
      <c r="E713" s="564"/>
      <c r="F713" s="564"/>
      <c r="G713" s="564"/>
      <c r="H713" s="565"/>
      <c r="I713" s="569" t="s">
        <v>303</v>
      </c>
      <c r="J713" s="570"/>
      <c r="K713" s="570"/>
      <c r="L713" s="570"/>
      <c r="M713" s="570"/>
      <c r="N713" s="570"/>
      <c r="O713" s="571"/>
      <c r="P713" s="485">
        <f t="shared" ca="1" si="168"/>
        <v>0.645162037037044</v>
      </c>
      <c r="Q713" s="484">
        <f t="shared" ca="1" si="161"/>
        <v>0.64531250000000695</v>
      </c>
      <c r="R713" s="486"/>
      <c r="S713" s="469"/>
      <c r="T713" s="503">
        <v>5</v>
      </c>
      <c r="U713" s="469" t="str">
        <f t="shared" si="174"/>
        <v>C24-R38</v>
      </c>
      <c r="V713" s="503">
        <v>24</v>
      </c>
      <c r="W713" s="470" t="s">
        <v>493</v>
      </c>
      <c r="X713" s="470" t="s">
        <v>494</v>
      </c>
      <c r="Y713" s="503">
        <v>38</v>
      </c>
      <c r="Z713" s="400">
        <v>1003</v>
      </c>
      <c r="AA713" s="400"/>
    </row>
    <row r="714" spans="1:27" ht="15.75" customHeight="1">
      <c r="A714" s="566"/>
      <c r="B714" s="567"/>
      <c r="C714" s="567"/>
      <c r="D714" s="567"/>
      <c r="E714" s="567"/>
      <c r="F714" s="567"/>
      <c r="G714" s="567"/>
      <c r="H714" s="568"/>
      <c r="I714" s="572"/>
      <c r="J714" s="573"/>
      <c r="K714" s="573"/>
      <c r="L714" s="573"/>
      <c r="M714" s="573"/>
      <c r="N714" s="573"/>
      <c r="O714" s="574"/>
      <c r="P714" s="485">
        <f t="shared" ca="1" si="168"/>
        <v>0.64559027777778477</v>
      </c>
      <c r="Q714" s="484">
        <f t="shared" ca="1" si="161"/>
        <v>0.64574074074074772</v>
      </c>
      <c r="R714" s="486"/>
      <c r="S714" s="469"/>
      <c r="T714" s="503">
        <v>6</v>
      </c>
      <c r="U714" s="469" t="str">
        <f t="shared" si="174"/>
        <v>C24-R36</v>
      </c>
      <c r="V714" s="503">
        <v>24</v>
      </c>
      <c r="W714" s="470" t="s">
        <v>493</v>
      </c>
      <c r="X714" s="470" t="s">
        <v>494</v>
      </c>
      <c r="Y714" s="503">
        <v>36</v>
      </c>
      <c r="Z714" s="400">
        <v>1004</v>
      </c>
      <c r="AA714" s="400"/>
    </row>
    <row r="715" spans="1:27" ht="17.25" customHeight="1">
      <c r="A715" s="535" t="s">
        <v>412</v>
      </c>
      <c r="B715" s="536"/>
      <c r="C715" s="536"/>
      <c r="D715" s="536"/>
      <c r="E715" s="536"/>
      <c r="F715" s="536"/>
      <c r="G715" s="536"/>
      <c r="H715" s="537"/>
      <c r="I715" s="538" t="s">
        <v>342</v>
      </c>
      <c r="J715" s="539"/>
      <c r="K715" s="539"/>
      <c r="L715" s="539"/>
      <c r="M715" s="539"/>
      <c r="N715" s="539"/>
      <c r="O715" s="540"/>
      <c r="P715" s="485">
        <f t="shared" ca="1" si="168"/>
        <v>0.64601851851852554</v>
      </c>
      <c r="Q715" s="484">
        <f t="shared" ca="1" si="161"/>
        <v>0.64619212962963668</v>
      </c>
      <c r="R715" s="486"/>
      <c r="S715" s="469"/>
      <c r="T715" s="503">
        <v>7</v>
      </c>
      <c r="U715" s="469" t="str">
        <f t="shared" si="174"/>
        <v>C24-34</v>
      </c>
      <c r="V715" s="503">
        <v>24</v>
      </c>
      <c r="W715" s="470" t="s">
        <v>493</v>
      </c>
      <c r="X715" s="470"/>
      <c r="Y715" s="503">
        <v>34</v>
      </c>
      <c r="Z715" s="400">
        <v>1005</v>
      </c>
      <c r="AA715" s="400"/>
    </row>
    <row r="716" spans="1:27" ht="12.75" customHeight="1">
      <c r="A716" s="541" t="s">
        <v>184</v>
      </c>
      <c r="B716" s="542"/>
      <c r="C716" s="542"/>
      <c r="D716" s="542"/>
      <c r="E716" s="542"/>
      <c r="F716" s="542"/>
      <c r="G716" s="542"/>
      <c r="H716" s="543"/>
      <c r="I716" s="550" t="s">
        <v>520</v>
      </c>
      <c r="J716" s="551"/>
      <c r="K716" s="551"/>
      <c r="L716" s="551"/>
      <c r="M716" s="551"/>
      <c r="N716" s="551"/>
      <c r="O716" s="552"/>
      <c r="P716" s="485">
        <f t="shared" ca="1" si="168"/>
        <v>0.64643518518519227</v>
      </c>
      <c r="Q716" s="484">
        <f t="shared" ca="1" si="161"/>
        <v>0.64659722222222926</v>
      </c>
      <c r="R716" s="486"/>
      <c r="S716" s="469"/>
      <c r="T716" s="503">
        <v>8</v>
      </c>
      <c r="U716" s="469"/>
      <c r="V716" s="503">
        <v>24</v>
      </c>
      <c r="W716" s="470" t="s">
        <v>493</v>
      </c>
      <c r="X716" s="470"/>
      <c r="Y716" s="503">
        <v>32</v>
      </c>
      <c r="Z716" s="400">
        <v>1006</v>
      </c>
      <c r="AA716" s="400"/>
    </row>
    <row r="717" spans="1:27" ht="12.75" customHeight="1">
      <c r="A717" s="544"/>
      <c r="B717" s="545"/>
      <c r="C717" s="545"/>
      <c r="D717" s="545"/>
      <c r="E717" s="545"/>
      <c r="F717" s="545"/>
      <c r="G717" s="545"/>
      <c r="H717" s="546"/>
      <c r="I717" s="553"/>
      <c r="J717" s="554"/>
      <c r="K717" s="554"/>
      <c r="L717" s="554"/>
      <c r="M717" s="554"/>
      <c r="N717" s="554"/>
      <c r="O717" s="555"/>
      <c r="P717" s="485">
        <f t="shared" ca="1" si="168"/>
        <v>0.64685185185185889</v>
      </c>
      <c r="Q717" s="484">
        <f t="shared" ca="1" si="161"/>
        <v>0.64702546296297003</v>
      </c>
      <c r="R717" s="486"/>
      <c r="S717" s="469"/>
      <c r="T717" s="503">
        <v>9</v>
      </c>
      <c r="U717" s="469"/>
      <c r="V717" s="503">
        <v>24</v>
      </c>
      <c r="W717" s="470" t="s">
        <v>493</v>
      </c>
      <c r="X717" s="470"/>
      <c r="Y717" s="503">
        <v>30</v>
      </c>
      <c r="Z717" s="400">
        <v>1007</v>
      </c>
      <c r="AA717" s="400"/>
    </row>
    <row r="718" spans="1:27" ht="12.75" customHeight="1">
      <c r="A718" s="544"/>
      <c r="B718" s="545"/>
      <c r="C718" s="545"/>
      <c r="D718" s="545"/>
      <c r="E718" s="545"/>
      <c r="F718" s="545"/>
      <c r="G718" s="545"/>
      <c r="H718" s="546"/>
      <c r="I718" s="553"/>
      <c r="J718" s="554"/>
      <c r="K718" s="554"/>
      <c r="L718" s="554"/>
      <c r="M718" s="554"/>
      <c r="N718" s="554"/>
      <c r="O718" s="555"/>
      <c r="P718" s="485">
        <f t="shared" ca="1" si="168"/>
        <v>0.64730324074074785</v>
      </c>
      <c r="Q718" s="484">
        <f t="shared" ca="1" si="161"/>
        <v>0.64744212962963676</v>
      </c>
      <c r="R718" s="486"/>
      <c r="S718" s="469"/>
      <c r="T718" s="503">
        <v>10</v>
      </c>
      <c r="U718" s="469"/>
      <c r="V718" s="503">
        <v>24</v>
      </c>
      <c r="W718" s="470" t="s">
        <v>493</v>
      </c>
      <c r="X718" s="470"/>
      <c r="Y718" s="503">
        <v>28</v>
      </c>
      <c r="Z718" s="400">
        <v>1008</v>
      </c>
      <c r="AA718" s="400"/>
    </row>
    <row r="719" spans="1:27" ht="19.5" customHeight="1">
      <c r="A719" s="544"/>
      <c r="B719" s="545"/>
      <c r="C719" s="545"/>
      <c r="D719" s="545"/>
      <c r="E719" s="545"/>
      <c r="F719" s="545"/>
      <c r="G719" s="545"/>
      <c r="H719" s="546"/>
      <c r="I719" s="553"/>
      <c r="J719" s="554"/>
      <c r="K719" s="554"/>
      <c r="L719" s="554"/>
      <c r="M719" s="554"/>
      <c r="N719" s="554"/>
      <c r="O719" s="555"/>
      <c r="P719" s="485">
        <f t="shared" ca="1" si="168"/>
        <v>0.64768518518519236</v>
      </c>
      <c r="Q719" s="484">
        <f t="shared" ca="1" si="161"/>
        <v>0.64784722222222935</v>
      </c>
      <c r="R719" s="486"/>
      <c r="S719" s="469"/>
      <c r="T719" s="503">
        <v>11</v>
      </c>
      <c r="U719" s="469"/>
      <c r="V719" s="503">
        <v>24</v>
      </c>
      <c r="W719" s="470" t="s">
        <v>493</v>
      </c>
      <c r="X719" s="470"/>
      <c r="Y719" s="503">
        <v>26</v>
      </c>
      <c r="Z719" s="400">
        <v>1009</v>
      </c>
      <c r="AA719" s="400"/>
    </row>
    <row r="720" spans="1:27" ht="12.75" customHeight="1">
      <c r="A720" s="544"/>
      <c r="B720" s="545"/>
      <c r="C720" s="545"/>
      <c r="D720" s="545"/>
      <c r="E720" s="545"/>
      <c r="F720" s="545"/>
      <c r="G720" s="545"/>
      <c r="H720" s="546"/>
      <c r="I720" s="553"/>
      <c r="J720" s="554"/>
      <c r="K720" s="554"/>
      <c r="L720" s="554"/>
      <c r="M720" s="554"/>
      <c r="N720" s="554"/>
      <c r="O720" s="555"/>
      <c r="P720" s="485">
        <f t="shared" ca="1" si="168"/>
        <v>0.64809027777778494</v>
      </c>
      <c r="Q720" s="484">
        <f t="shared" ca="1" si="161"/>
        <v>0.64824074074074789</v>
      </c>
      <c r="R720" s="486"/>
      <c r="S720" s="469"/>
      <c r="T720" s="503">
        <v>12</v>
      </c>
      <c r="U720" s="469"/>
      <c r="V720" s="503">
        <v>24</v>
      </c>
      <c r="W720" s="470" t="s">
        <v>493</v>
      </c>
      <c r="X720" s="470"/>
      <c r="Y720" s="503">
        <v>24</v>
      </c>
      <c r="Z720" s="400">
        <v>1010</v>
      </c>
      <c r="AA720" s="400"/>
    </row>
    <row r="721" spans="1:27" ht="12" customHeight="1">
      <c r="A721" s="544"/>
      <c r="B721" s="545"/>
      <c r="C721" s="545"/>
      <c r="D721" s="545"/>
      <c r="E721" s="545"/>
      <c r="F721" s="545"/>
      <c r="G721" s="545"/>
      <c r="H721" s="546"/>
      <c r="I721" s="553"/>
      <c r="J721" s="554"/>
      <c r="K721" s="554"/>
      <c r="L721" s="554"/>
      <c r="M721" s="554"/>
      <c r="N721" s="554"/>
      <c r="O721" s="555"/>
      <c r="P721" s="485">
        <f t="shared" ca="1" si="168"/>
        <v>0.64851851851852571</v>
      </c>
      <c r="Q721" s="484">
        <f t="shared" ca="1" si="161"/>
        <v>0.6486805555555627</v>
      </c>
      <c r="R721" s="486"/>
      <c r="S721" s="419"/>
      <c r="T721" s="503">
        <v>13</v>
      </c>
      <c r="U721" s="469"/>
      <c r="V721" s="503">
        <v>24</v>
      </c>
      <c r="W721" s="470" t="s">
        <v>493</v>
      </c>
      <c r="X721" s="470"/>
      <c r="Y721" s="503">
        <v>22</v>
      </c>
      <c r="Z721" s="400">
        <v>1011</v>
      </c>
      <c r="AA721" s="400"/>
    </row>
    <row r="722" spans="1:27" ht="12.75" customHeight="1">
      <c r="A722" s="544"/>
      <c r="B722" s="545"/>
      <c r="C722" s="545"/>
      <c r="D722" s="545"/>
      <c r="E722" s="545"/>
      <c r="F722" s="545"/>
      <c r="G722" s="545"/>
      <c r="H722" s="546"/>
      <c r="I722" s="553"/>
      <c r="J722" s="554"/>
      <c r="K722" s="554"/>
      <c r="L722" s="554"/>
      <c r="M722" s="554"/>
      <c r="N722" s="554"/>
      <c r="O722" s="555"/>
      <c r="P722" s="485">
        <f t="shared" ca="1" si="168"/>
        <v>0.64892361111111829</v>
      </c>
      <c r="Q722" s="484">
        <f t="shared" ref="Q722:Q785" ca="1" si="175">P722+TIME(0,0,RANDBETWEEN(12,15))</f>
        <v>0.64908564814815528</v>
      </c>
      <c r="R722" s="486"/>
      <c r="S722" s="419"/>
      <c r="T722" s="503">
        <v>14</v>
      </c>
      <c r="U722" s="469"/>
      <c r="V722" s="503">
        <v>24</v>
      </c>
      <c r="W722" s="470" t="s">
        <v>493</v>
      </c>
      <c r="X722" s="470"/>
      <c r="Y722" s="503">
        <v>20</v>
      </c>
      <c r="Z722" s="400">
        <v>1012</v>
      </c>
      <c r="AA722" s="400"/>
    </row>
    <row r="723" spans="1:27" ht="12.75" customHeight="1">
      <c r="A723" s="544"/>
      <c r="B723" s="545"/>
      <c r="C723" s="545"/>
      <c r="D723" s="545"/>
      <c r="E723" s="545"/>
      <c r="F723" s="545"/>
      <c r="G723" s="545"/>
      <c r="H723" s="546"/>
      <c r="I723" s="553"/>
      <c r="J723" s="554"/>
      <c r="K723" s="554"/>
      <c r="L723" s="554"/>
      <c r="M723" s="554"/>
      <c r="N723" s="554"/>
      <c r="O723" s="555"/>
      <c r="P723" s="485">
        <f t="shared" ca="1" si="168"/>
        <v>0.64934027777778491</v>
      </c>
      <c r="Q723" s="484">
        <f t="shared" ca="1" si="175"/>
        <v>0.64951388888889605</v>
      </c>
      <c r="R723" s="486" t="s">
        <v>502</v>
      </c>
      <c r="S723" s="419"/>
      <c r="T723" s="503">
        <v>15</v>
      </c>
      <c r="U723" s="469"/>
      <c r="V723" s="503">
        <v>24</v>
      </c>
      <c r="W723" s="470" t="s">
        <v>493</v>
      </c>
      <c r="X723" s="470"/>
      <c r="Y723" s="503">
        <v>18</v>
      </c>
      <c r="Z723" s="400">
        <v>1013</v>
      </c>
      <c r="AA723" s="400"/>
    </row>
    <row r="724" spans="1:27" ht="15" customHeight="1">
      <c r="A724" s="547"/>
      <c r="B724" s="548"/>
      <c r="C724" s="548"/>
      <c r="D724" s="548"/>
      <c r="E724" s="548"/>
      <c r="F724" s="548"/>
      <c r="G724" s="548"/>
      <c r="H724" s="549"/>
      <c r="I724" s="556"/>
      <c r="J724" s="557"/>
      <c r="K724" s="557"/>
      <c r="L724" s="557"/>
      <c r="M724" s="557"/>
      <c r="N724" s="557"/>
      <c r="O724" s="558"/>
      <c r="P724" s="485">
        <f t="shared" ref="P724:P728" ca="1" si="176">Q723+TIME(0,0,RANDBETWEEN(20,25))</f>
        <v>0.64979166666667387</v>
      </c>
      <c r="Q724" s="484">
        <f t="shared" ca="1" si="175"/>
        <v>0.64994212962963682</v>
      </c>
      <c r="R724" s="486" t="s">
        <v>503</v>
      </c>
      <c r="T724" s="503">
        <v>16</v>
      </c>
      <c r="U724" s="469"/>
      <c r="V724" s="503">
        <v>24</v>
      </c>
      <c r="W724" s="470" t="s">
        <v>493</v>
      </c>
      <c r="X724" s="470"/>
      <c r="Y724" s="503">
        <v>16</v>
      </c>
      <c r="Z724" s="400">
        <v>1014</v>
      </c>
      <c r="AA724" s="400"/>
    </row>
    <row r="725" spans="1:27" ht="14.4">
      <c r="P725" s="485">
        <f t="shared" ca="1" si="176"/>
        <v>0.65020833333334049</v>
      </c>
      <c r="Q725" s="484">
        <f t="shared" ca="1" si="175"/>
        <v>0.65038194444445163</v>
      </c>
      <c r="R725" s="486" t="s">
        <v>504</v>
      </c>
      <c r="T725" s="503">
        <v>17</v>
      </c>
      <c r="U725" s="469"/>
      <c r="V725" s="503">
        <v>24</v>
      </c>
      <c r="W725" s="470" t="s">
        <v>493</v>
      </c>
      <c r="X725" s="470"/>
      <c r="Y725" s="503">
        <v>14</v>
      </c>
      <c r="Z725" s="400">
        <v>1015</v>
      </c>
      <c r="AA725" s="400"/>
    </row>
    <row r="726" spans="1:27" ht="14.4">
      <c r="P726" s="485">
        <f t="shared" ca="1" si="176"/>
        <v>0.65062500000000723</v>
      </c>
      <c r="Q726" s="484">
        <f t="shared" ca="1" si="175"/>
        <v>0.65079861111111836</v>
      </c>
      <c r="R726" s="486" t="s">
        <v>505</v>
      </c>
      <c r="T726" s="503">
        <v>18</v>
      </c>
      <c r="U726" s="469"/>
      <c r="V726" s="503">
        <v>24</v>
      </c>
      <c r="W726" s="470" t="s">
        <v>493</v>
      </c>
      <c r="X726" s="470"/>
      <c r="Y726" s="503">
        <v>12</v>
      </c>
      <c r="Z726" s="400">
        <v>1016</v>
      </c>
      <c r="AA726" s="400"/>
    </row>
    <row r="727" spans="1:27" ht="14.4">
      <c r="P727" s="485">
        <f t="shared" ca="1" si="176"/>
        <v>0.65106481481482203</v>
      </c>
      <c r="Q727" s="484">
        <f t="shared" ca="1" si="175"/>
        <v>0.65120370370371095</v>
      </c>
      <c r="R727" s="486" t="s">
        <v>506</v>
      </c>
      <c r="T727" s="503">
        <v>19</v>
      </c>
      <c r="U727" s="469"/>
      <c r="V727" s="503">
        <v>24</v>
      </c>
      <c r="W727" s="470" t="s">
        <v>493</v>
      </c>
      <c r="X727" s="470"/>
      <c r="Y727" s="503">
        <v>10</v>
      </c>
      <c r="Z727" s="400">
        <v>1017</v>
      </c>
      <c r="AA727" s="400"/>
    </row>
    <row r="728" spans="1:27" ht="14.4">
      <c r="P728" s="485">
        <f t="shared" ca="1" si="176"/>
        <v>0.65148148148148877</v>
      </c>
      <c r="Q728" s="484">
        <f t="shared" ca="1" si="175"/>
        <v>0.65164351851852576</v>
      </c>
      <c r="R728" s="486"/>
      <c r="T728" s="503">
        <v>20</v>
      </c>
      <c r="U728" s="469"/>
      <c r="V728" s="503">
        <v>24</v>
      </c>
      <c r="W728" s="470" t="s">
        <v>493</v>
      </c>
      <c r="X728" s="470"/>
      <c r="Y728" s="503">
        <v>8</v>
      </c>
      <c r="Z728" s="400">
        <v>1018</v>
      </c>
      <c r="AA728" s="400"/>
    </row>
    <row r="729" spans="1:27" ht="14.4">
      <c r="Q729" s="484">
        <f t="shared" ca="1" si="175"/>
        <v>1.5046296296296297E-4</v>
      </c>
      <c r="R729" s="486"/>
      <c r="T729" s="503">
        <v>21</v>
      </c>
      <c r="U729" s="469"/>
      <c r="V729" s="503">
        <v>24</v>
      </c>
      <c r="W729" s="470" t="s">
        <v>493</v>
      </c>
      <c r="X729" s="470"/>
      <c r="Y729" s="503">
        <v>6</v>
      </c>
      <c r="Z729" s="400">
        <v>1019</v>
      </c>
      <c r="AA729" s="400"/>
    </row>
    <row r="730" spans="1:27" ht="14.4">
      <c r="Q730" s="484">
        <f t="shared" ca="1" si="175"/>
        <v>1.5046296296296297E-4</v>
      </c>
      <c r="R730" s="486"/>
      <c r="T730" s="503">
        <v>22</v>
      </c>
      <c r="U730" s="469"/>
      <c r="V730" s="503">
        <v>24</v>
      </c>
      <c r="W730" s="470"/>
      <c r="X730" s="470"/>
      <c r="Y730" s="503">
        <v>4</v>
      </c>
      <c r="Z730" s="400">
        <v>1020</v>
      </c>
      <c r="AA730" s="400"/>
    </row>
    <row r="731" spans="1:27" ht="14.4">
      <c r="Q731" s="484">
        <f t="shared" ca="1" si="175"/>
        <v>1.3888888888888889E-4</v>
      </c>
      <c r="R731" s="486"/>
      <c r="T731" s="503">
        <v>23</v>
      </c>
      <c r="U731" s="469"/>
      <c r="V731" s="503">
        <v>24</v>
      </c>
      <c r="W731" s="470"/>
      <c r="X731" s="470"/>
      <c r="Y731" s="503">
        <v>2</v>
      </c>
      <c r="Z731" s="400">
        <v>1021</v>
      </c>
      <c r="AA731" s="400"/>
    </row>
    <row r="732" spans="1:27" ht="14.4">
      <c r="Q732" s="484">
        <f t="shared" ca="1" si="175"/>
        <v>1.7361111111111112E-4</v>
      </c>
      <c r="R732" s="486"/>
      <c r="T732" s="503">
        <v>1</v>
      </c>
      <c r="U732" s="469"/>
      <c r="V732" s="503">
        <v>25</v>
      </c>
      <c r="W732" s="470"/>
      <c r="X732" s="470"/>
      <c r="Y732" s="503">
        <v>3</v>
      </c>
      <c r="Z732" s="400">
        <v>1022</v>
      </c>
      <c r="AA732" s="400"/>
    </row>
    <row r="733" spans="1:27" ht="14.4">
      <c r="Q733" s="484">
        <f t="shared" ca="1" si="175"/>
        <v>1.3888888888888889E-4</v>
      </c>
      <c r="R733" s="486"/>
      <c r="T733" s="503">
        <v>2</v>
      </c>
      <c r="U733" s="469"/>
      <c r="V733" s="503">
        <v>25</v>
      </c>
      <c r="W733" s="470"/>
      <c r="X733" s="470"/>
      <c r="Y733" s="503">
        <v>5</v>
      </c>
      <c r="Z733" s="400">
        <v>1023</v>
      </c>
      <c r="AA733" s="400"/>
    </row>
    <row r="734" spans="1:27" ht="14.4">
      <c r="Q734" s="484">
        <f t="shared" ca="1" si="175"/>
        <v>1.6203703703703703E-4</v>
      </c>
      <c r="R734" s="486"/>
      <c r="T734" s="503">
        <v>3</v>
      </c>
      <c r="U734" s="469"/>
      <c r="V734" s="503">
        <v>25</v>
      </c>
      <c r="W734" s="470"/>
      <c r="X734" s="470"/>
      <c r="Y734" s="503">
        <v>7</v>
      </c>
      <c r="Z734" s="400">
        <v>1024</v>
      </c>
      <c r="AA734" s="400"/>
    </row>
    <row r="735" spans="1:27" ht="14.4">
      <c r="Q735" s="484">
        <f t="shared" ca="1" si="175"/>
        <v>1.3888888888888889E-4</v>
      </c>
      <c r="R735" s="486"/>
      <c r="T735" s="503">
        <v>4</v>
      </c>
      <c r="U735" s="469"/>
      <c r="V735" s="503">
        <v>25</v>
      </c>
      <c r="W735" s="470"/>
      <c r="X735" s="470"/>
      <c r="Y735" s="503">
        <v>9</v>
      </c>
      <c r="Z735" s="400">
        <v>1025</v>
      </c>
      <c r="AA735" s="400"/>
    </row>
    <row r="736" spans="1:27" ht="14.4">
      <c r="Q736" s="484">
        <f t="shared" ca="1" si="175"/>
        <v>1.7361111111111112E-4</v>
      </c>
      <c r="R736" s="486"/>
      <c r="T736" s="503">
        <v>5</v>
      </c>
      <c r="U736" s="469"/>
      <c r="V736" s="503">
        <v>25</v>
      </c>
      <c r="W736" s="470"/>
      <c r="X736" s="470"/>
      <c r="Y736" s="503">
        <v>11</v>
      </c>
      <c r="Z736" s="400">
        <v>1026</v>
      </c>
      <c r="AA736" s="400"/>
    </row>
    <row r="737" spans="17:27" ht="14.4">
      <c r="Q737" s="484">
        <f t="shared" ca="1" si="175"/>
        <v>1.6203703703703703E-4</v>
      </c>
      <c r="R737" s="486"/>
      <c r="T737" s="503">
        <v>6</v>
      </c>
      <c r="U737" s="469"/>
      <c r="V737" s="503">
        <v>25</v>
      </c>
      <c r="W737" s="470"/>
      <c r="X737" s="470"/>
      <c r="Y737" s="503">
        <v>13</v>
      </c>
      <c r="Z737" s="400">
        <v>1027</v>
      </c>
      <c r="AA737" s="400"/>
    </row>
    <row r="738" spans="17:27" ht="14.4">
      <c r="Q738" s="484">
        <f t="shared" ca="1" si="175"/>
        <v>1.3888888888888889E-4</v>
      </c>
      <c r="R738" s="486"/>
      <c r="T738" s="503">
        <v>7</v>
      </c>
      <c r="U738" s="469"/>
      <c r="V738" s="503">
        <v>25</v>
      </c>
      <c r="W738" s="470"/>
      <c r="X738" s="470"/>
      <c r="Y738" s="503">
        <v>15</v>
      </c>
      <c r="Z738" s="400">
        <v>1028</v>
      </c>
      <c r="AA738" s="400"/>
    </row>
    <row r="739" spans="17:27" ht="14.4">
      <c r="Q739" s="484">
        <f t="shared" ca="1" si="175"/>
        <v>1.3888888888888889E-4</v>
      </c>
      <c r="R739" s="486"/>
      <c r="T739" s="503">
        <v>8</v>
      </c>
      <c r="U739" s="469"/>
      <c r="V739" s="503">
        <v>25</v>
      </c>
      <c r="W739" s="470"/>
      <c r="X739" s="470"/>
      <c r="Y739" s="503">
        <v>17</v>
      </c>
      <c r="Z739" s="400">
        <v>1029</v>
      </c>
      <c r="AA739" s="400"/>
    </row>
    <row r="740" spans="17:27" ht="14.4">
      <c r="Q740" s="484">
        <f t="shared" ca="1" si="175"/>
        <v>1.7361111111111112E-4</v>
      </c>
      <c r="R740" s="486"/>
      <c r="T740" s="503">
        <v>9</v>
      </c>
      <c r="U740" s="469"/>
      <c r="V740" s="503">
        <v>25</v>
      </c>
      <c r="W740" s="470"/>
      <c r="X740" s="470"/>
      <c r="Y740" s="503">
        <v>19</v>
      </c>
      <c r="Z740" s="400">
        <v>1030</v>
      </c>
      <c r="AA740" s="400"/>
    </row>
    <row r="741" spans="17:27" ht="14.4">
      <c r="Q741" s="484">
        <f t="shared" ca="1" si="175"/>
        <v>1.3888888888888889E-4</v>
      </c>
      <c r="R741" s="486"/>
      <c r="T741" s="503">
        <v>10</v>
      </c>
      <c r="U741" s="469"/>
      <c r="V741" s="503">
        <v>25</v>
      </c>
      <c r="W741" s="470"/>
      <c r="X741" s="470"/>
      <c r="Y741" s="503">
        <v>21</v>
      </c>
      <c r="Z741" s="400">
        <v>1031</v>
      </c>
      <c r="AA741" s="400"/>
    </row>
    <row r="742" spans="17:27" ht="14.4">
      <c r="Q742" s="484">
        <f t="shared" ca="1" si="175"/>
        <v>1.6203703703703703E-4</v>
      </c>
      <c r="R742" s="486"/>
      <c r="T742" s="503">
        <v>11</v>
      </c>
      <c r="U742" s="469"/>
      <c r="V742" s="503">
        <v>25</v>
      </c>
      <c r="W742" s="470"/>
      <c r="X742" s="470"/>
      <c r="Y742" s="503">
        <v>23</v>
      </c>
      <c r="Z742" s="400">
        <v>1032</v>
      </c>
      <c r="AA742" s="400"/>
    </row>
    <row r="743" spans="17:27" ht="14.4">
      <c r="Q743" s="484">
        <f t="shared" ca="1" si="175"/>
        <v>1.5046296296296297E-4</v>
      </c>
      <c r="R743" s="486"/>
      <c r="T743" s="503">
        <v>12</v>
      </c>
      <c r="U743" s="469"/>
      <c r="V743" s="503">
        <v>25</v>
      </c>
      <c r="W743" s="470"/>
      <c r="X743" s="470"/>
      <c r="Y743" s="503">
        <v>25</v>
      </c>
      <c r="Z743" s="400">
        <v>1033</v>
      </c>
      <c r="AA743" s="400"/>
    </row>
    <row r="744" spans="17:27" ht="14.4">
      <c r="Q744" s="484">
        <f t="shared" ca="1" si="175"/>
        <v>1.7361111111111112E-4</v>
      </c>
      <c r="R744" s="486"/>
      <c r="T744" s="503">
        <v>13</v>
      </c>
      <c r="U744" s="469"/>
      <c r="V744" s="503">
        <v>25</v>
      </c>
      <c r="W744" s="470"/>
      <c r="X744" s="470"/>
      <c r="Y744" s="503">
        <v>27</v>
      </c>
      <c r="Z744" s="400">
        <v>1034</v>
      </c>
      <c r="AA744" s="400"/>
    </row>
    <row r="745" spans="17:27" ht="14.4">
      <c r="Q745" s="484">
        <f t="shared" ca="1" si="175"/>
        <v>1.7361111111111112E-4</v>
      </c>
      <c r="R745" s="486"/>
      <c r="T745" s="503">
        <v>14</v>
      </c>
      <c r="U745" s="469"/>
      <c r="V745" s="503">
        <v>25</v>
      </c>
      <c r="W745" s="470"/>
      <c r="X745" s="470"/>
      <c r="Y745" s="503">
        <v>29</v>
      </c>
      <c r="Z745" s="400">
        <v>1035</v>
      </c>
      <c r="AA745" s="400"/>
    </row>
    <row r="746" spans="17:27" ht="14.4">
      <c r="Q746" s="484">
        <f t="shared" ca="1" si="175"/>
        <v>1.6203703703703703E-4</v>
      </c>
      <c r="R746" s="486"/>
      <c r="T746" s="503">
        <v>15</v>
      </c>
      <c r="U746" s="469"/>
      <c r="V746" s="503">
        <v>25</v>
      </c>
      <c r="W746" s="470"/>
      <c r="X746" s="470"/>
      <c r="Y746" s="503">
        <v>31</v>
      </c>
      <c r="Z746" s="400">
        <v>1036</v>
      </c>
      <c r="AA746" s="400"/>
    </row>
    <row r="747" spans="17:27" ht="14.4">
      <c r="Q747" s="484">
        <f t="shared" ca="1" si="175"/>
        <v>1.7361111111111112E-4</v>
      </c>
      <c r="R747" s="486"/>
      <c r="T747" s="503">
        <v>16</v>
      </c>
      <c r="U747" s="469"/>
      <c r="V747" s="503">
        <v>25</v>
      </c>
      <c r="W747" s="470"/>
      <c r="X747" s="470"/>
      <c r="Y747" s="503">
        <v>33</v>
      </c>
      <c r="Z747" s="400">
        <v>1037</v>
      </c>
      <c r="AA747" s="400"/>
    </row>
    <row r="748" spans="17:27" ht="14.4">
      <c r="Q748" s="484">
        <f t="shared" ca="1" si="175"/>
        <v>1.3888888888888889E-4</v>
      </c>
      <c r="R748" s="486"/>
      <c r="T748" s="503">
        <v>17</v>
      </c>
      <c r="U748" s="469"/>
      <c r="V748" s="503">
        <v>25</v>
      </c>
      <c r="W748" s="470"/>
      <c r="X748" s="470"/>
      <c r="Y748" s="503">
        <v>35</v>
      </c>
      <c r="Z748" s="400">
        <v>1038</v>
      </c>
      <c r="AA748" s="400"/>
    </row>
    <row r="749" spans="17:27" ht="14.4">
      <c r="Q749" s="484">
        <f t="shared" ca="1" si="175"/>
        <v>1.7361111111111112E-4</v>
      </c>
      <c r="R749" s="486"/>
      <c r="T749" s="503">
        <v>18</v>
      </c>
      <c r="U749" s="469"/>
      <c r="V749" s="503">
        <v>25</v>
      </c>
      <c r="W749" s="470"/>
      <c r="X749" s="470"/>
      <c r="Y749" s="503">
        <v>37</v>
      </c>
      <c r="Z749" s="400">
        <v>1039</v>
      </c>
      <c r="AA749" s="400"/>
    </row>
    <row r="750" spans="17:27" ht="14.4">
      <c r="Q750" s="484">
        <f t="shared" ca="1" si="175"/>
        <v>1.7361111111111112E-4</v>
      </c>
      <c r="R750" s="486"/>
      <c r="T750" s="503">
        <v>19</v>
      </c>
      <c r="U750" s="469"/>
      <c r="V750" s="503">
        <v>25</v>
      </c>
      <c r="W750" s="470"/>
      <c r="X750" s="470"/>
      <c r="Y750" s="503">
        <v>39</v>
      </c>
      <c r="Z750" s="400">
        <v>1040</v>
      </c>
      <c r="AA750" s="400"/>
    </row>
    <row r="751" spans="17:27" ht="14.4">
      <c r="Q751" s="484">
        <f t="shared" ca="1" si="175"/>
        <v>1.5046296296296297E-4</v>
      </c>
      <c r="R751" s="486"/>
      <c r="T751" s="503">
        <v>20</v>
      </c>
      <c r="U751" s="469"/>
      <c r="V751" s="503">
        <v>25</v>
      </c>
      <c r="W751" s="470"/>
      <c r="X751" s="470"/>
      <c r="Y751" s="503">
        <v>41</v>
      </c>
      <c r="Z751" s="400">
        <v>1041</v>
      </c>
      <c r="AA751" s="400"/>
    </row>
    <row r="752" spans="17:27" ht="14.4">
      <c r="Q752" s="484">
        <f t="shared" ca="1" si="175"/>
        <v>1.5046296296296297E-4</v>
      </c>
      <c r="R752" s="486"/>
      <c r="T752" s="503">
        <v>21</v>
      </c>
      <c r="U752" s="469"/>
      <c r="V752" s="503">
        <v>25</v>
      </c>
      <c r="W752" s="470"/>
      <c r="X752" s="470"/>
      <c r="Y752" s="503">
        <v>43</v>
      </c>
      <c r="Z752" s="400">
        <v>1042</v>
      </c>
      <c r="AA752" s="400"/>
    </row>
    <row r="753" spans="17:27" ht="14.4">
      <c r="Q753" s="484">
        <f t="shared" ca="1" si="175"/>
        <v>1.3888888888888889E-4</v>
      </c>
      <c r="R753" s="486"/>
      <c r="T753" s="503">
        <v>22</v>
      </c>
      <c r="U753" s="469"/>
      <c r="V753" s="503">
        <v>25</v>
      </c>
      <c r="W753" s="470"/>
      <c r="X753" s="470"/>
      <c r="Y753" s="503">
        <v>45</v>
      </c>
      <c r="Z753" s="400">
        <v>1043</v>
      </c>
      <c r="AA753" s="400"/>
    </row>
    <row r="754" spans="17:27" ht="14.4">
      <c r="Q754" s="484">
        <f t="shared" ca="1" si="175"/>
        <v>1.3888888888888889E-4</v>
      </c>
      <c r="R754" s="486"/>
      <c r="T754" s="503">
        <v>23</v>
      </c>
      <c r="U754" s="469"/>
      <c r="V754" s="503">
        <v>25</v>
      </c>
      <c r="W754" s="470"/>
      <c r="X754" s="470"/>
      <c r="Y754" s="503">
        <v>47</v>
      </c>
      <c r="Z754" s="400">
        <v>1044</v>
      </c>
      <c r="AA754" s="400"/>
    </row>
    <row r="755" spans="17:27" ht="14.4">
      <c r="Q755" s="484">
        <f t="shared" ca="1" si="175"/>
        <v>1.6203703703703703E-4</v>
      </c>
      <c r="R755" s="486"/>
      <c r="T755" s="503">
        <v>1</v>
      </c>
      <c r="U755" s="469"/>
      <c r="V755" s="503">
        <v>26</v>
      </c>
      <c r="W755" s="470"/>
      <c r="X755" s="470"/>
      <c r="Y755" s="503">
        <v>46</v>
      </c>
      <c r="Z755" s="400">
        <v>1045</v>
      </c>
      <c r="AA755" s="400"/>
    </row>
    <row r="756" spans="17:27" ht="14.4">
      <c r="Q756" s="484">
        <f t="shared" ca="1" si="175"/>
        <v>1.6203703703703703E-4</v>
      </c>
      <c r="R756" s="486"/>
      <c r="T756" s="503">
        <v>2</v>
      </c>
      <c r="U756" s="469"/>
      <c r="V756" s="503">
        <v>26</v>
      </c>
      <c r="W756" s="470"/>
      <c r="X756" s="470"/>
      <c r="Y756" s="503">
        <v>44</v>
      </c>
      <c r="Z756" s="400">
        <v>1046</v>
      </c>
      <c r="AA756" s="400"/>
    </row>
    <row r="757" spans="17:27" ht="14.4">
      <c r="Q757" s="484">
        <f t="shared" ca="1" si="175"/>
        <v>1.7361111111111112E-4</v>
      </c>
      <c r="R757" s="486"/>
      <c r="T757" s="503">
        <v>3</v>
      </c>
      <c r="U757" s="469"/>
      <c r="V757" s="503">
        <v>26</v>
      </c>
      <c r="W757" s="470"/>
      <c r="X757" s="470"/>
      <c r="Y757" s="503">
        <v>42</v>
      </c>
      <c r="Z757" s="400">
        <v>1047</v>
      </c>
      <c r="AA757" s="400"/>
    </row>
    <row r="758" spans="17:27" ht="14.4">
      <c r="Q758" s="484">
        <f t="shared" ca="1" si="175"/>
        <v>1.3888888888888889E-4</v>
      </c>
      <c r="T758" s="503">
        <v>4</v>
      </c>
      <c r="U758" s="469"/>
      <c r="V758" s="503">
        <v>26</v>
      </c>
      <c r="W758" s="470"/>
      <c r="X758" s="470"/>
      <c r="Y758" s="503">
        <v>40</v>
      </c>
      <c r="Z758" s="400">
        <v>1048</v>
      </c>
      <c r="AA758" s="400"/>
    </row>
    <row r="759" spans="17:27" ht="14.4">
      <c r="Q759" s="484">
        <f t="shared" ca="1" si="175"/>
        <v>1.7361111111111112E-4</v>
      </c>
      <c r="T759" s="503">
        <v>5</v>
      </c>
      <c r="U759" s="469"/>
      <c r="V759" s="503">
        <v>26</v>
      </c>
      <c r="W759" s="470"/>
      <c r="X759" s="470"/>
      <c r="Y759" s="503">
        <v>38</v>
      </c>
      <c r="Z759" s="400">
        <v>1049</v>
      </c>
      <c r="AA759" s="400"/>
    </row>
    <row r="760" spans="17:27" ht="14.4">
      <c r="Q760" s="484">
        <f t="shared" ca="1" si="175"/>
        <v>1.5046296296296297E-4</v>
      </c>
      <c r="T760" s="503">
        <v>6</v>
      </c>
      <c r="U760" s="469"/>
      <c r="V760" s="503">
        <v>26</v>
      </c>
      <c r="W760" s="470"/>
      <c r="X760" s="470"/>
      <c r="Y760" s="503">
        <v>36</v>
      </c>
      <c r="Z760" s="400">
        <v>1050</v>
      </c>
      <c r="AA760" s="400"/>
    </row>
    <row r="761" spans="17:27" ht="14.4">
      <c r="Q761" s="484">
        <f t="shared" ca="1" si="175"/>
        <v>1.3888888888888889E-4</v>
      </c>
      <c r="T761" s="503">
        <v>7</v>
      </c>
      <c r="U761" s="469"/>
      <c r="V761" s="503">
        <v>26</v>
      </c>
      <c r="W761" s="470"/>
      <c r="X761" s="470"/>
      <c r="Y761" s="503">
        <v>34</v>
      </c>
      <c r="Z761" s="400">
        <v>1051</v>
      </c>
      <c r="AA761" s="400"/>
    </row>
    <row r="762" spans="17:27" ht="14.4">
      <c r="Q762" s="484">
        <f t="shared" ca="1" si="175"/>
        <v>1.3888888888888889E-4</v>
      </c>
      <c r="T762" s="503">
        <v>8</v>
      </c>
      <c r="U762" s="469"/>
      <c r="V762" s="503">
        <v>26</v>
      </c>
      <c r="W762" s="470"/>
      <c r="X762" s="470"/>
      <c r="Y762" s="503">
        <v>32</v>
      </c>
      <c r="Z762" s="400">
        <v>1052</v>
      </c>
      <c r="AA762" s="400"/>
    </row>
    <row r="763" spans="17:27" ht="14.4">
      <c r="Q763" s="484">
        <f t="shared" ca="1" si="175"/>
        <v>1.5046296296296297E-4</v>
      </c>
      <c r="T763" s="503">
        <v>9</v>
      </c>
      <c r="U763" s="469"/>
      <c r="V763" s="503">
        <v>26</v>
      </c>
      <c r="W763" s="470"/>
      <c r="X763" s="470"/>
      <c r="Y763" s="503">
        <v>30</v>
      </c>
      <c r="Z763" s="400">
        <v>1053</v>
      </c>
      <c r="AA763" s="400"/>
    </row>
    <row r="764" spans="17:27" ht="14.4">
      <c r="Q764" s="484">
        <f t="shared" ca="1" si="175"/>
        <v>1.3888888888888889E-4</v>
      </c>
      <c r="T764" s="503">
        <v>10</v>
      </c>
      <c r="U764" s="469"/>
      <c r="V764" s="503">
        <v>26</v>
      </c>
      <c r="W764" s="470"/>
      <c r="X764" s="470"/>
      <c r="Y764" s="503">
        <v>28</v>
      </c>
      <c r="Z764" s="400">
        <v>1054</v>
      </c>
      <c r="AA764" s="400"/>
    </row>
    <row r="765" spans="17:27" ht="14.4">
      <c r="Q765" s="484">
        <f t="shared" ca="1" si="175"/>
        <v>1.5046296296296297E-4</v>
      </c>
      <c r="T765" s="503">
        <v>11</v>
      </c>
      <c r="U765" s="469"/>
      <c r="V765" s="503">
        <v>26</v>
      </c>
      <c r="W765" s="470"/>
      <c r="X765" s="470"/>
      <c r="Y765" s="503">
        <v>26</v>
      </c>
      <c r="Z765" s="400">
        <v>1055</v>
      </c>
      <c r="AA765" s="400"/>
    </row>
    <row r="766" spans="17:27" ht="14.4">
      <c r="Q766" s="484">
        <f t="shared" ca="1" si="175"/>
        <v>1.6203703703703703E-4</v>
      </c>
      <c r="T766" s="503">
        <v>12</v>
      </c>
      <c r="U766" s="469"/>
      <c r="V766" s="503">
        <v>26</v>
      </c>
      <c r="W766" s="470"/>
      <c r="X766" s="470"/>
      <c r="Y766" s="503">
        <v>24</v>
      </c>
      <c r="Z766" s="400">
        <v>1056</v>
      </c>
      <c r="AA766" s="400"/>
    </row>
    <row r="767" spans="17:27" ht="14.4">
      <c r="Q767" s="484">
        <f t="shared" ca="1" si="175"/>
        <v>1.5046296296296297E-4</v>
      </c>
      <c r="T767" s="503">
        <v>13</v>
      </c>
      <c r="U767" s="469"/>
      <c r="V767" s="503">
        <v>26</v>
      </c>
      <c r="W767" s="470"/>
      <c r="X767" s="470"/>
      <c r="Y767" s="503">
        <v>22</v>
      </c>
      <c r="Z767" s="400">
        <v>1057</v>
      </c>
      <c r="AA767" s="400"/>
    </row>
    <row r="768" spans="17:27" ht="14.4">
      <c r="Q768" s="484">
        <f t="shared" ca="1" si="175"/>
        <v>1.3888888888888889E-4</v>
      </c>
      <c r="T768" s="503">
        <v>14</v>
      </c>
      <c r="U768" s="469"/>
      <c r="V768" s="503">
        <v>26</v>
      </c>
      <c r="W768" s="470"/>
      <c r="X768" s="470"/>
      <c r="Y768" s="503">
        <v>20</v>
      </c>
      <c r="Z768" s="400">
        <v>1058</v>
      </c>
      <c r="AA768" s="400"/>
    </row>
    <row r="769" spans="16:27" ht="14.4">
      <c r="Q769" s="484">
        <f t="shared" ca="1" si="175"/>
        <v>1.7361111111111112E-4</v>
      </c>
      <c r="T769" s="503">
        <v>15</v>
      </c>
      <c r="U769" s="469"/>
      <c r="V769" s="503">
        <v>26</v>
      </c>
      <c r="W769" s="470"/>
      <c r="X769" s="470"/>
      <c r="Y769" s="503">
        <v>18</v>
      </c>
      <c r="Z769" s="400">
        <v>1059</v>
      </c>
      <c r="AA769" s="400"/>
    </row>
    <row r="770" spans="16:27" ht="14.4">
      <c r="P770" s="394">
        <f t="shared" ref="P770:P833" ca="1" si="177">ROUND((RAND()*(270-250)+250),-1)</f>
        <v>270</v>
      </c>
      <c r="Q770" s="484">
        <f t="shared" ca="1" si="175"/>
        <v>270.00016203703706</v>
      </c>
      <c r="T770" s="503">
        <v>16</v>
      </c>
      <c r="U770" s="469"/>
      <c r="V770" s="503">
        <v>26</v>
      </c>
      <c r="W770" s="470"/>
      <c r="X770" s="470"/>
      <c r="Y770" s="503">
        <v>16</v>
      </c>
      <c r="Z770" s="400">
        <v>1060</v>
      </c>
      <c r="AA770" s="400"/>
    </row>
    <row r="771" spans="16:27" ht="14.4">
      <c r="P771" s="394">
        <f t="shared" ca="1" si="177"/>
        <v>270</v>
      </c>
      <c r="Q771" s="484">
        <f t="shared" ca="1" si="175"/>
        <v>270.00016203703706</v>
      </c>
      <c r="T771" s="503">
        <v>17</v>
      </c>
      <c r="U771" s="469"/>
      <c r="V771" s="503">
        <v>26</v>
      </c>
      <c r="W771" s="470"/>
      <c r="X771" s="470"/>
      <c r="Y771" s="503">
        <v>14</v>
      </c>
      <c r="Z771" s="400">
        <v>1061</v>
      </c>
      <c r="AA771" s="400"/>
    </row>
    <row r="772" spans="16:27" ht="14.4">
      <c r="P772" s="394">
        <f t="shared" ca="1" si="177"/>
        <v>270</v>
      </c>
      <c r="Q772" s="484">
        <f t="shared" ca="1" si="175"/>
        <v>270.00015046296295</v>
      </c>
      <c r="T772" s="503">
        <v>18</v>
      </c>
      <c r="U772" s="469"/>
      <c r="V772" s="503">
        <v>26</v>
      </c>
      <c r="W772" s="470"/>
      <c r="X772" s="470"/>
      <c r="Y772" s="503">
        <v>12</v>
      </c>
      <c r="Z772" s="400">
        <v>1062</v>
      </c>
      <c r="AA772" s="400"/>
    </row>
    <row r="773" spans="16:27" ht="14.4">
      <c r="P773" s="394">
        <f t="shared" ca="1" si="177"/>
        <v>270</v>
      </c>
      <c r="Q773" s="484">
        <f t="shared" ca="1" si="175"/>
        <v>270.00015046296295</v>
      </c>
      <c r="T773" s="503">
        <v>19</v>
      </c>
      <c r="U773" s="469"/>
      <c r="V773" s="503">
        <v>26</v>
      </c>
      <c r="W773" s="470"/>
      <c r="X773" s="470"/>
      <c r="Y773" s="503">
        <v>10</v>
      </c>
      <c r="Z773" s="400">
        <v>1063</v>
      </c>
      <c r="AA773" s="400"/>
    </row>
    <row r="774" spans="16:27" ht="14.4">
      <c r="P774" s="394">
        <f t="shared" ca="1" si="177"/>
        <v>250</v>
      </c>
      <c r="Q774" s="484">
        <f t="shared" ca="1" si="175"/>
        <v>250.00016203703703</v>
      </c>
      <c r="T774" s="503">
        <v>20</v>
      </c>
      <c r="U774" s="469"/>
      <c r="V774" s="503">
        <v>26</v>
      </c>
      <c r="W774" s="470"/>
      <c r="X774" s="470"/>
      <c r="Y774" s="503">
        <v>8</v>
      </c>
      <c r="Z774" s="400">
        <v>1064</v>
      </c>
      <c r="AA774" s="400"/>
    </row>
    <row r="775" spans="16:27" ht="14.4">
      <c r="P775" s="394">
        <f t="shared" ca="1" si="177"/>
        <v>250</v>
      </c>
      <c r="Q775" s="484">
        <f t="shared" ca="1" si="175"/>
        <v>250.00016203703703</v>
      </c>
      <c r="T775" s="503">
        <v>21</v>
      </c>
      <c r="U775" s="469"/>
      <c r="V775" s="503">
        <v>26</v>
      </c>
      <c r="W775" s="470"/>
      <c r="X775" s="470"/>
      <c r="Y775" s="503">
        <v>6</v>
      </c>
      <c r="Z775" s="400">
        <v>1065</v>
      </c>
      <c r="AA775" s="400"/>
    </row>
    <row r="776" spans="16:27" ht="14.4">
      <c r="P776" s="394">
        <f t="shared" ca="1" si="177"/>
        <v>260</v>
      </c>
      <c r="Q776" s="484">
        <f t="shared" ca="1" si="175"/>
        <v>260.00016203703706</v>
      </c>
      <c r="T776" s="503">
        <v>22</v>
      </c>
      <c r="U776" s="469"/>
      <c r="V776" s="503">
        <v>26</v>
      </c>
      <c r="W776" s="470"/>
      <c r="X776" s="470"/>
      <c r="Y776" s="503">
        <v>4</v>
      </c>
      <c r="Z776" s="400">
        <v>1066</v>
      </c>
      <c r="AA776" s="400"/>
    </row>
    <row r="777" spans="16:27" ht="14.4">
      <c r="P777" s="394">
        <f t="shared" ca="1" si="177"/>
        <v>250</v>
      </c>
      <c r="Q777" s="484">
        <f t="shared" ca="1" si="175"/>
        <v>250.0001388888889</v>
      </c>
      <c r="T777" s="503">
        <v>23</v>
      </c>
      <c r="U777" s="469"/>
      <c r="V777" s="503">
        <v>26</v>
      </c>
      <c r="W777" s="470"/>
      <c r="X777" s="470"/>
      <c r="Y777" s="503">
        <v>2</v>
      </c>
      <c r="Z777" s="400">
        <v>1067</v>
      </c>
      <c r="AA777" s="400"/>
    </row>
    <row r="778" spans="16:27" ht="14.4">
      <c r="P778" s="394">
        <f t="shared" ca="1" si="177"/>
        <v>260</v>
      </c>
      <c r="Q778" s="484">
        <f t="shared" ca="1" si="175"/>
        <v>260.00016203703706</v>
      </c>
      <c r="T778" s="503">
        <v>1</v>
      </c>
      <c r="U778" s="469"/>
      <c r="V778" s="503">
        <v>27</v>
      </c>
      <c r="W778" s="470"/>
      <c r="X778" s="470"/>
      <c r="Y778" s="503">
        <v>3</v>
      </c>
      <c r="Z778" s="400">
        <v>1068</v>
      </c>
      <c r="AA778" s="400"/>
    </row>
    <row r="779" spans="16:27" ht="14.4">
      <c r="P779" s="394">
        <f t="shared" ca="1" si="177"/>
        <v>260</v>
      </c>
      <c r="Q779" s="484">
        <f t="shared" ca="1" si="175"/>
        <v>260.00016203703706</v>
      </c>
      <c r="T779" s="503">
        <v>2</v>
      </c>
      <c r="U779" s="469"/>
      <c r="V779" s="503">
        <v>27</v>
      </c>
      <c r="W779" s="470"/>
      <c r="X779" s="470"/>
      <c r="Y779" s="503">
        <v>5</v>
      </c>
      <c r="Z779" s="400">
        <v>1069</v>
      </c>
      <c r="AA779" s="400"/>
    </row>
    <row r="780" spans="16:27">
      <c r="P780" s="394">
        <f t="shared" ca="1" si="177"/>
        <v>270</v>
      </c>
      <c r="Q780" s="484">
        <f t="shared" ca="1" si="175"/>
        <v>270.00016203703706</v>
      </c>
      <c r="T780" s="470">
        <v>6</v>
      </c>
      <c r="U780" s="469"/>
      <c r="V780" s="470"/>
      <c r="W780" s="470"/>
      <c r="X780" s="470"/>
      <c r="Y780" s="470"/>
      <c r="Z780" s="400">
        <v>1070</v>
      </c>
      <c r="AA780" s="400"/>
    </row>
    <row r="781" spans="16:27">
      <c r="P781" s="394">
        <f t="shared" ca="1" si="177"/>
        <v>250</v>
      </c>
      <c r="Q781" s="484">
        <f t="shared" ca="1" si="175"/>
        <v>250.00015046296295</v>
      </c>
      <c r="T781" s="470">
        <v>7</v>
      </c>
      <c r="U781" s="469"/>
      <c r="V781" s="470"/>
      <c r="W781" s="470"/>
      <c r="X781" s="470"/>
      <c r="Y781" s="470"/>
      <c r="Z781" s="400">
        <v>1071</v>
      </c>
      <c r="AA781" s="400"/>
    </row>
    <row r="782" spans="16:27">
      <c r="P782" s="394">
        <f t="shared" ca="1" si="177"/>
        <v>270</v>
      </c>
      <c r="Q782" s="484">
        <f t="shared" ca="1" si="175"/>
        <v>270.0001388888889</v>
      </c>
      <c r="T782" s="470">
        <v>8</v>
      </c>
      <c r="U782" s="469"/>
      <c r="V782" s="470"/>
      <c r="W782" s="470"/>
      <c r="X782" s="470"/>
      <c r="Y782" s="470"/>
      <c r="Z782" s="400">
        <v>1072</v>
      </c>
      <c r="AA782" s="400"/>
    </row>
    <row r="783" spans="16:27">
      <c r="P783" s="394">
        <f t="shared" ca="1" si="177"/>
        <v>270</v>
      </c>
      <c r="Q783" s="484">
        <f t="shared" ca="1" si="175"/>
        <v>270.00015046296295</v>
      </c>
      <c r="T783" s="470">
        <v>9</v>
      </c>
      <c r="U783" s="469"/>
      <c r="V783" s="470"/>
      <c r="W783" s="470"/>
      <c r="X783" s="470"/>
      <c r="Y783" s="470"/>
      <c r="Z783" s="400">
        <v>1073</v>
      </c>
      <c r="AA783" s="400"/>
    </row>
    <row r="784" spans="16:27">
      <c r="P784" s="394">
        <f t="shared" ca="1" si="177"/>
        <v>270</v>
      </c>
      <c r="Q784" s="484">
        <f t="shared" ca="1" si="175"/>
        <v>270.00016203703706</v>
      </c>
      <c r="T784" s="470">
        <v>10</v>
      </c>
      <c r="U784" s="469"/>
      <c r="V784" s="470"/>
      <c r="W784" s="470"/>
      <c r="X784" s="470"/>
      <c r="Y784" s="470"/>
      <c r="Z784" s="400">
        <v>1074</v>
      </c>
      <c r="AA784" s="400"/>
    </row>
    <row r="785" spans="16:27">
      <c r="P785" s="394">
        <f t="shared" ca="1" si="177"/>
        <v>260</v>
      </c>
      <c r="Q785" s="484">
        <f t="shared" ca="1" si="175"/>
        <v>260.00016203703706</v>
      </c>
      <c r="T785" s="470">
        <v>11</v>
      </c>
      <c r="U785" s="469"/>
      <c r="V785" s="470"/>
      <c r="W785" s="470"/>
      <c r="X785" s="470"/>
      <c r="Y785" s="470"/>
      <c r="Z785" s="400">
        <v>1075</v>
      </c>
      <c r="AA785" s="400"/>
    </row>
    <row r="786" spans="16:27">
      <c r="P786" s="394">
        <f t="shared" ca="1" si="177"/>
        <v>250</v>
      </c>
      <c r="Q786" s="484">
        <f t="shared" ref="Q786:Q849" ca="1" si="178">P786+TIME(0,0,RANDBETWEEN(12,15))</f>
        <v>250.00017361111111</v>
      </c>
      <c r="T786" s="470">
        <v>12</v>
      </c>
      <c r="U786" s="469"/>
      <c r="V786" s="470"/>
      <c r="W786" s="470"/>
      <c r="X786" s="470"/>
      <c r="Y786" s="470"/>
      <c r="Z786" s="400">
        <v>1076</v>
      </c>
      <c r="AA786" s="400"/>
    </row>
    <row r="787" spans="16:27">
      <c r="P787" s="394">
        <f t="shared" ca="1" si="177"/>
        <v>270</v>
      </c>
      <c r="Q787" s="484">
        <f t="shared" ca="1" si="178"/>
        <v>270.0001388888889</v>
      </c>
      <c r="T787" s="470">
        <v>13</v>
      </c>
      <c r="U787" s="469"/>
      <c r="V787" s="470"/>
      <c r="W787" s="470"/>
      <c r="X787" s="470"/>
      <c r="Y787" s="470"/>
      <c r="Z787" s="400">
        <v>1077</v>
      </c>
      <c r="AA787" s="400"/>
    </row>
    <row r="788" spans="16:27">
      <c r="P788" s="394">
        <f t="shared" ca="1" si="177"/>
        <v>270</v>
      </c>
      <c r="Q788" s="484">
        <f t="shared" ca="1" si="178"/>
        <v>270.00015046296295</v>
      </c>
      <c r="T788" s="470">
        <v>14</v>
      </c>
      <c r="U788" s="469"/>
      <c r="V788" s="470"/>
      <c r="W788" s="470"/>
      <c r="X788" s="470"/>
      <c r="Y788" s="470"/>
      <c r="Z788" s="400">
        <v>1078</v>
      </c>
      <c r="AA788" s="400"/>
    </row>
    <row r="789" spans="16:27">
      <c r="P789" s="394">
        <f t="shared" ca="1" si="177"/>
        <v>260</v>
      </c>
      <c r="Q789" s="484">
        <f t="shared" ca="1" si="178"/>
        <v>260.00017361111111</v>
      </c>
      <c r="T789" s="470">
        <v>15</v>
      </c>
      <c r="U789" s="469"/>
      <c r="V789" s="470"/>
      <c r="W789" s="470"/>
      <c r="X789" s="470"/>
      <c r="Y789" s="470"/>
      <c r="Z789" s="400">
        <v>1079</v>
      </c>
      <c r="AA789" s="400"/>
    </row>
    <row r="790" spans="16:27">
      <c r="P790" s="394">
        <f t="shared" ca="1" si="177"/>
        <v>260</v>
      </c>
      <c r="Q790" s="484">
        <f t="shared" ca="1" si="178"/>
        <v>260.00016203703706</v>
      </c>
      <c r="T790" s="470">
        <v>16</v>
      </c>
      <c r="U790" s="469"/>
      <c r="V790" s="470"/>
      <c r="W790" s="470"/>
      <c r="X790" s="470"/>
      <c r="Y790" s="470"/>
      <c r="Z790" s="400">
        <v>1080</v>
      </c>
      <c r="AA790" s="400"/>
    </row>
    <row r="791" spans="16:27">
      <c r="P791" s="394">
        <f t="shared" ca="1" si="177"/>
        <v>270</v>
      </c>
      <c r="Q791" s="484">
        <f t="shared" ca="1" si="178"/>
        <v>270.00016203703706</v>
      </c>
      <c r="T791" s="470">
        <v>17</v>
      </c>
      <c r="U791" s="469"/>
      <c r="V791" s="470"/>
      <c r="W791" s="470"/>
      <c r="X791" s="470"/>
      <c r="Y791" s="470"/>
      <c r="Z791" s="400">
        <v>1081</v>
      </c>
      <c r="AA791" s="400"/>
    </row>
    <row r="792" spans="16:27">
      <c r="P792" s="394">
        <f t="shared" ca="1" si="177"/>
        <v>250</v>
      </c>
      <c r="Q792" s="484">
        <f t="shared" ca="1" si="178"/>
        <v>250.00016203703703</v>
      </c>
      <c r="T792" s="470">
        <v>18</v>
      </c>
      <c r="U792" s="469"/>
      <c r="V792" s="470"/>
      <c r="W792" s="470"/>
      <c r="X792" s="470"/>
      <c r="Y792" s="470"/>
      <c r="Z792" s="400">
        <v>1082</v>
      </c>
      <c r="AA792" s="400"/>
    </row>
    <row r="793" spans="16:27">
      <c r="P793" s="394">
        <f t="shared" ca="1" si="177"/>
        <v>260</v>
      </c>
      <c r="Q793" s="484">
        <f t="shared" ca="1" si="178"/>
        <v>260.00016203703706</v>
      </c>
      <c r="T793" s="470">
        <v>19</v>
      </c>
      <c r="U793" s="469"/>
      <c r="V793" s="470"/>
      <c r="W793" s="470"/>
      <c r="X793" s="470"/>
      <c r="Y793" s="470"/>
      <c r="Z793" s="400">
        <v>1083</v>
      </c>
      <c r="AA793" s="400"/>
    </row>
    <row r="794" spans="16:27">
      <c r="P794" s="394">
        <f t="shared" ca="1" si="177"/>
        <v>260</v>
      </c>
      <c r="Q794" s="484">
        <f t="shared" ca="1" si="178"/>
        <v>260.00015046296295</v>
      </c>
      <c r="T794" s="501">
        <v>20</v>
      </c>
      <c r="U794" s="469"/>
      <c r="V794" s="470"/>
      <c r="W794" s="470"/>
      <c r="X794" s="470"/>
      <c r="Y794" s="470"/>
      <c r="Z794" s="400">
        <v>1084</v>
      </c>
      <c r="AA794" s="400"/>
    </row>
    <row r="795" spans="16:27">
      <c r="P795" s="394">
        <f t="shared" ca="1" si="177"/>
        <v>270</v>
      </c>
      <c r="Q795" s="484">
        <f t="shared" ca="1" si="178"/>
        <v>270.0001388888889</v>
      </c>
      <c r="T795" s="470"/>
      <c r="U795" s="469"/>
      <c r="V795" s="470"/>
      <c r="W795" s="470"/>
      <c r="X795" s="470"/>
      <c r="Y795" s="470"/>
      <c r="Z795" s="400">
        <v>1085</v>
      </c>
      <c r="AA795" s="400"/>
    </row>
    <row r="796" spans="16:27">
      <c r="P796" s="394">
        <f t="shared" ca="1" si="177"/>
        <v>260</v>
      </c>
      <c r="Q796" s="484">
        <f t="shared" ca="1" si="178"/>
        <v>260.00016203703706</v>
      </c>
      <c r="T796" s="470"/>
      <c r="U796" s="469"/>
      <c r="V796" s="470"/>
      <c r="W796" s="470"/>
      <c r="X796" s="470"/>
      <c r="Y796" s="470"/>
      <c r="Z796" s="400">
        <v>1086</v>
      </c>
      <c r="AA796" s="400"/>
    </row>
    <row r="797" spans="16:27">
      <c r="P797" s="394">
        <f t="shared" ca="1" si="177"/>
        <v>250</v>
      </c>
      <c r="Q797" s="484">
        <f t="shared" ca="1" si="178"/>
        <v>250.00015046296295</v>
      </c>
      <c r="T797" s="470"/>
      <c r="U797" s="469"/>
      <c r="V797" s="470"/>
      <c r="W797" s="470"/>
      <c r="X797" s="470"/>
      <c r="Y797" s="470"/>
      <c r="Z797" s="400">
        <v>1087</v>
      </c>
      <c r="AA797" s="400"/>
    </row>
    <row r="798" spans="16:27">
      <c r="P798" s="394">
        <f t="shared" ca="1" si="177"/>
        <v>260</v>
      </c>
      <c r="Q798" s="484">
        <f t="shared" ca="1" si="178"/>
        <v>260.00015046296295</v>
      </c>
      <c r="T798" s="470"/>
      <c r="U798" s="469"/>
      <c r="V798" s="470"/>
      <c r="W798" s="470"/>
      <c r="X798" s="470"/>
      <c r="Y798" s="470"/>
      <c r="Z798" s="400">
        <v>1088</v>
      </c>
      <c r="AA798" s="400"/>
    </row>
    <row r="799" spans="16:27">
      <c r="P799" s="394">
        <f t="shared" ca="1" si="177"/>
        <v>260</v>
      </c>
      <c r="Q799" s="484">
        <f t="shared" ca="1" si="178"/>
        <v>260.00016203703706</v>
      </c>
      <c r="T799" s="470"/>
      <c r="U799" s="469"/>
      <c r="V799" s="470"/>
      <c r="W799" s="470"/>
      <c r="X799" s="470"/>
      <c r="Y799" s="470"/>
      <c r="Z799" s="400">
        <v>1089</v>
      </c>
      <c r="AA799" s="400"/>
    </row>
    <row r="800" spans="16:27">
      <c r="P800" s="394">
        <f t="shared" ca="1" si="177"/>
        <v>250</v>
      </c>
      <c r="Q800" s="484">
        <f t="shared" ca="1" si="178"/>
        <v>250.00017361111111</v>
      </c>
      <c r="T800" s="470"/>
      <c r="U800" s="469"/>
      <c r="V800" s="470"/>
      <c r="W800" s="470"/>
      <c r="X800" s="470"/>
      <c r="Y800" s="470"/>
      <c r="Z800" s="400">
        <v>1090</v>
      </c>
      <c r="AA800" s="400"/>
    </row>
    <row r="801" spans="16:27">
      <c r="P801" s="394">
        <f t="shared" ca="1" si="177"/>
        <v>260</v>
      </c>
      <c r="Q801" s="484">
        <f t="shared" ca="1" si="178"/>
        <v>260.00015046296295</v>
      </c>
      <c r="T801" s="470"/>
      <c r="U801" s="469"/>
      <c r="V801" s="470"/>
      <c r="W801" s="470"/>
      <c r="X801" s="470"/>
      <c r="Y801" s="470"/>
      <c r="Z801" s="400">
        <v>1091</v>
      </c>
      <c r="AA801" s="400"/>
    </row>
    <row r="802" spans="16:27">
      <c r="P802" s="394">
        <f t="shared" ca="1" si="177"/>
        <v>270</v>
      </c>
      <c r="Q802" s="484">
        <f t="shared" ca="1" si="178"/>
        <v>270.0001388888889</v>
      </c>
      <c r="T802" s="470"/>
      <c r="U802" s="469"/>
      <c r="V802" s="470"/>
      <c r="W802" s="470"/>
      <c r="X802" s="470"/>
      <c r="Y802" s="470"/>
      <c r="Z802" s="400">
        <v>1092</v>
      </c>
      <c r="AA802" s="400"/>
    </row>
    <row r="803" spans="16:27">
      <c r="P803" s="394">
        <f t="shared" ca="1" si="177"/>
        <v>260</v>
      </c>
      <c r="Q803" s="484">
        <f t="shared" ca="1" si="178"/>
        <v>260.00015046296295</v>
      </c>
      <c r="T803" s="470"/>
      <c r="U803" s="469"/>
      <c r="V803" s="470"/>
      <c r="W803" s="470"/>
      <c r="X803" s="470"/>
      <c r="Y803" s="470"/>
      <c r="Z803" s="400">
        <v>1093</v>
      </c>
      <c r="AA803" s="400"/>
    </row>
    <row r="804" spans="16:27">
      <c r="P804" s="394">
        <f t="shared" ca="1" si="177"/>
        <v>260</v>
      </c>
      <c r="Q804" s="484">
        <f t="shared" ca="1" si="178"/>
        <v>260.00016203703706</v>
      </c>
      <c r="T804" s="470"/>
      <c r="U804" s="469"/>
      <c r="V804" s="470"/>
      <c r="W804" s="470"/>
      <c r="X804" s="470"/>
      <c r="Y804" s="470"/>
      <c r="Z804" s="400">
        <v>1094</v>
      </c>
      <c r="AA804" s="400"/>
    </row>
    <row r="805" spans="16:27">
      <c r="P805" s="394">
        <f t="shared" ca="1" si="177"/>
        <v>270</v>
      </c>
      <c r="Q805" s="484">
        <f t="shared" ca="1" si="178"/>
        <v>270.0001388888889</v>
      </c>
      <c r="T805" s="470"/>
      <c r="U805" s="469"/>
      <c r="V805" s="470"/>
      <c r="W805" s="470"/>
      <c r="X805" s="470"/>
      <c r="Y805" s="470"/>
      <c r="Z805" s="400">
        <v>1095</v>
      </c>
      <c r="AA805" s="400"/>
    </row>
    <row r="806" spans="16:27">
      <c r="P806" s="394">
        <f t="shared" ca="1" si="177"/>
        <v>260</v>
      </c>
      <c r="Q806" s="484">
        <f t="shared" ca="1" si="178"/>
        <v>260.00017361111111</v>
      </c>
      <c r="T806" s="470"/>
      <c r="U806" s="469"/>
      <c r="V806" s="470"/>
      <c r="W806" s="470"/>
      <c r="X806" s="470"/>
      <c r="Y806" s="470"/>
      <c r="Z806" s="400">
        <v>1096</v>
      </c>
      <c r="AA806" s="400"/>
    </row>
    <row r="807" spans="16:27">
      <c r="P807" s="394">
        <f t="shared" ca="1" si="177"/>
        <v>260</v>
      </c>
      <c r="Q807" s="484">
        <f t="shared" ca="1" si="178"/>
        <v>260.00017361111111</v>
      </c>
      <c r="T807" s="470"/>
      <c r="U807" s="469"/>
      <c r="V807" s="470"/>
      <c r="W807" s="470"/>
      <c r="X807" s="470"/>
      <c r="Y807" s="470"/>
      <c r="Z807" s="400">
        <v>1097</v>
      </c>
      <c r="AA807" s="400"/>
    </row>
    <row r="808" spans="16:27">
      <c r="P808" s="394">
        <f t="shared" ca="1" si="177"/>
        <v>260</v>
      </c>
      <c r="Q808" s="484">
        <f t="shared" ca="1" si="178"/>
        <v>260.00015046296295</v>
      </c>
      <c r="T808" s="470"/>
      <c r="U808" s="469"/>
      <c r="V808" s="470"/>
      <c r="W808" s="470"/>
      <c r="X808" s="470"/>
      <c r="Y808" s="470"/>
      <c r="Z808" s="400">
        <v>1098</v>
      </c>
      <c r="AA808" s="400"/>
    </row>
    <row r="809" spans="16:27">
      <c r="P809" s="394">
        <f t="shared" ca="1" si="177"/>
        <v>260</v>
      </c>
      <c r="Q809" s="484">
        <f t="shared" ca="1" si="178"/>
        <v>260.00016203703706</v>
      </c>
      <c r="T809" s="470"/>
      <c r="U809" s="469"/>
      <c r="V809" s="470"/>
      <c r="W809" s="470"/>
      <c r="X809" s="470"/>
      <c r="Y809" s="470"/>
      <c r="Z809" s="400">
        <v>1099</v>
      </c>
      <c r="AA809" s="400"/>
    </row>
    <row r="810" spans="16:27">
      <c r="P810" s="394">
        <f t="shared" ca="1" si="177"/>
        <v>270</v>
      </c>
      <c r="Q810" s="484">
        <f t="shared" ca="1" si="178"/>
        <v>270.00017361111111</v>
      </c>
      <c r="T810" s="470"/>
      <c r="U810" s="469"/>
      <c r="V810" s="470"/>
      <c r="W810" s="470"/>
      <c r="X810" s="470"/>
      <c r="Y810" s="470"/>
      <c r="Z810" s="400">
        <v>1100</v>
      </c>
      <c r="AA810" s="400"/>
    </row>
    <row r="811" spans="16:27">
      <c r="P811" s="394">
        <f t="shared" ca="1" si="177"/>
        <v>260</v>
      </c>
      <c r="Q811" s="484">
        <f t="shared" ca="1" si="178"/>
        <v>260.00016203703706</v>
      </c>
      <c r="T811" s="470"/>
      <c r="U811" s="469"/>
      <c r="V811" s="470"/>
      <c r="W811" s="470"/>
      <c r="X811" s="470"/>
      <c r="Y811" s="470"/>
      <c r="Z811" s="400">
        <v>1101</v>
      </c>
      <c r="AA811" s="400"/>
    </row>
    <row r="812" spans="16:27">
      <c r="P812" s="394">
        <f t="shared" ca="1" si="177"/>
        <v>270</v>
      </c>
      <c r="Q812" s="484">
        <f t="shared" ca="1" si="178"/>
        <v>270.00015046296295</v>
      </c>
      <c r="T812" s="470"/>
      <c r="U812" s="469"/>
      <c r="V812" s="470"/>
      <c r="W812" s="470"/>
      <c r="X812" s="470"/>
      <c r="Y812" s="470"/>
      <c r="Z812" s="400">
        <v>1102</v>
      </c>
      <c r="AA812" s="400"/>
    </row>
    <row r="813" spans="16:27">
      <c r="P813" s="394">
        <f t="shared" ca="1" si="177"/>
        <v>270</v>
      </c>
      <c r="Q813" s="484">
        <f t="shared" ca="1" si="178"/>
        <v>270.00016203703706</v>
      </c>
      <c r="T813" s="470"/>
      <c r="U813" s="469"/>
      <c r="V813" s="470"/>
      <c r="W813" s="470"/>
      <c r="X813" s="470"/>
      <c r="Y813" s="470"/>
      <c r="Z813" s="400">
        <v>1103</v>
      </c>
      <c r="AA813" s="400"/>
    </row>
    <row r="814" spans="16:27">
      <c r="P814" s="394">
        <f t="shared" ca="1" si="177"/>
        <v>260</v>
      </c>
      <c r="Q814" s="484">
        <f t="shared" ca="1" si="178"/>
        <v>260.00015046296295</v>
      </c>
      <c r="T814" s="470"/>
      <c r="U814" s="469"/>
      <c r="V814" s="470"/>
      <c r="W814" s="470"/>
      <c r="X814" s="470"/>
      <c r="Y814" s="470"/>
      <c r="Z814" s="400">
        <v>1104</v>
      </c>
      <c r="AA814" s="400"/>
    </row>
    <row r="815" spans="16:27">
      <c r="P815" s="394">
        <f t="shared" ca="1" si="177"/>
        <v>270</v>
      </c>
      <c r="Q815" s="484">
        <f t="shared" ca="1" si="178"/>
        <v>270.00015046296295</v>
      </c>
      <c r="T815" s="470"/>
      <c r="U815" s="469"/>
      <c r="V815" s="470"/>
      <c r="W815" s="470"/>
      <c r="X815" s="470"/>
      <c r="Y815" s="470"/>
      <c r="Z815" s="400">
        <v>1105</v>
      </c>
      <c r="AA815" s="400"/>
    </row>
    <row r="816" spans="16:27">
      <c r="P816" s="394">
        <f t="shared" ca="1" si="177"/>
        <v>270</v>
      </c>
      <c r="Q816" s="484">
        <f t="shared" ca="1" si="178"/>
        <v>270.0001388888889</v>
      </c>
      <c r="T816" s="470"/>
      <c r="U816" s="469"/>
      <c r="V816" s="470"/>
      <c r="W816" s="470"/>
      <c r="X816" s="470"/>
      <c r="Y816" s="470"/>
      <c r="Z816" s="400">
        <v>1106</v>
      </c>
      <c r="AA816" s="400"/>
    </row>
    <row r="817" spans="16:27">
      <c r="P817" s="394">
        <f t="shared" ca="1" si="177"/>
        <v>270</v>
      </c>
      <c r="Q817" s="484">
        <f t="shared" ca="1" si="178"/>
        <v>270.0001388888889</v>
      </c>
      <c r="T817" s="470"/>
      <c r="U817" s="469"/>
      <c r="V817" s="470"/>
      <c r="W817" s="470"/>
      <c r="X817" s="470"/>
      <c r="Y817" s="470"/>
      <c r="Z817" s="400">
        <v>1107</v>
      </c>
      <c r="AA817" s="400"/>
    </row>
    <row r="818" spans="16:27">
      <c r="P818" s="394">
        <f t="shared" ca="1" si="177"/>
        <v>260</v>
      </c>
      <c r="Q818" s="484">
        <f t="shared" ca="1" si="178"/>
        <v>260.00015046296295</v>
      </c>
      <c r="T818" s="470"/>
      <c r="U818" s="469"/>
      <c r="V818" s="470"/>
      <c r="W818" s="470"/>
      <c r="X818" s="470"/>
      <c r="Y818" s="470"/>
      <c r="Z818" s="400">
        <v>1108</v>
      </c>
      <c r="AA818" s="400"/>
    </row>
    <row r="819" spans="16:27">
      <c r="P819" s="394">
        <f t="shared" ca="1" si="177"/>
        <v>270</v>
      </c>
      <c r="Q819" s="484">
        <f t="shared" ca="1" si="178"/>
        <v>270.00016203703706</v>
      </c>
      <c r="T819" s="470"/>
      <c r="U819" s="469"/>
      <c r="V819" s="470"/>
      <c r="W819" s="470"/>
      <c r="X819" s="470"/>
      <c r="Y819" s="470"/>
      <c r="Z819" s="400">
        <v>609</v>
      </c>
      <c r="AA819" s="400"/>
    </row>
    <row r="820" spans="16:27">
      <c r="P820" s="394">
        <f t="shared" ca="1" si="177"/>
        <v>250</v>
      </c>
      <c r="Q820" s="484">
        <f t="shared" ca="1" si="178"/>
        <v>250.00015046296295</v>
      </c>
      <c r="T820" s="470"/>
      <c r="U820" s="469"/>
      <c r="V820" s="470"/>
      <c r="W820" s="470"/>
      <c r="X820" s="470"/>
      <c r="Y820" s="470"/>
      <c r="Z820" s="400">
        <v>610</v>
      </c>
      <c r="AA820" s="400"/>
    </row>
    <row r="821" spans="16:27">
      <c r="P821" s="394">
        <f t="shared" ca="1" si="177"/>
        <v>260</v>
      </c>
      <c r="Q821" s="484">
        <f t="shared" ca="1" si="178"/>
        <v>260.00017361111111</v>
      </c>
      <c r="T821" s="470"/>
      <c r="U821" s="469"/>
      <c r="V821" s="470"/>
      <c r="W821" s="470"/>
      <c r="X821" s="470"/>
      <c r="Y821" s="470"/>
      <c r="Z821" s="400">
        <v>611</v>
      </c>
      <c r="AA821" s="400"/>
    </row>
    <row r="822" spans="16:27">
      <c r="P822" s="394">
        <f t="shared" ca="1" si="177"/>
        <v>260</v>
      </c>
      <c r="Q822" s="484">
        <f t="shared" ca="1" si="178"/>
        <v>260.00015046296295</v>
      </c>
      <c r="T822" s="470"/>
      <c r="U822" s="469"/>
      <c r="V822" s="470"/>
      <c r="W822" s="470"/>
      <c r="X822" s="470"/>
      <c r="Y822" s="470"/>
      <c r="Z822" s="400">
        <v>612</v>
      </c>
      <c r="AA822" s="400"/>
    </row>
    <row r="823" spans="16:27">
      <c r="P823" s="394">
        <f t="shared" ca="1" si="177"/>
        <v>260</v>
      </c>
      <c r="Q823" s="484">
        <f t="shared" ca="1" si="178"/>
        <v>260.0001388888889</v>
      </c>
      <c r="T823" s="470"/>
      <c r="U823" s="469"/>
      <c r="V823" s="470"/>
      <c r="W823" s="470"/>
      <c r="X823" s="470"/>
      <c r="Y823" s="470"/>
      <c r="Z823" s="400">
        <v>613</v>
      </c>
      <c r="AA823" s="400"/>
    </row>
    <row r="824" spans="16:27">
      <c r="P824" s="394">
        <f t="shared" ca="1" si="177"/>
        <v>260</v>
      </c>
      <c r="Q824" s="484">
        <f t="shared" ca="1" si="178"/>
        <v>260.00017361111111</v>
      </c>
      <c r="T824" s="470"/>
      <c r="U824" s="469"/>
      <c r="V824" s="470"/>
      <c r="W824" s="470"/>
      <c r="X824" s="470"/>
      <c r="Y824" s="470"/>
      <c r="Z824" s="400">
        <v>614</v>
      </c>
      <c r="AA824" s="400"/>
    </row>
    <row r="825" spans="16:27">
      <c r="P825" s="394">
        <f t="shared" ca="1" si="177"/>
        <v>260</v>
      </c>
      <c r="Q825" s="484">
        <f t="shared" ca="1" si="178"/>
        <v>260.00015046296295</v>
      </c>
      <c r="T825" s="501">
        <v>20</v>
      </c>
      <c r="U825" s="469"/>
      <c r="V825" s="470"/>
      <c r="W825" s="470"/>
      <c r="X825" s="470"/>
      <c r="Y825" s="470"/>
      <c r="Z825" s="400">
        <v>615</v>
      </c>
      <c r="AA825" s="400"/>
    </row>
    <row r="826" spans="16:27">
      <c r="P826" s="394">
        <f t="shared" ca="1" si="177"/>
        <v>250</v>
      </c>
      <c r="Q826" s="484">
        <f t="shared" ca="1" si="178"/>
        <v>250.00017361111111</v>
      </c>
      <c r="T826" s="470"/>
      <c r="U826" s="469"/>
      <c r="V826" s="470"/>
      <c r="W826" s="470"/>
      <c r="X826" s="470"/>
      <c r="Y826" s="470"/>
      <c r="Z826" s="400">
        <v>616</v>
      </c>
      <c r="AA826" s="400"/>
    </row>
    <row r="827" spans="16:27">
      <c r="P827" s="394">
        <f t="shared" ca="1" si="177"/>
        <v>270</v>
      </c>
      <c r="Q827" s="484">
        <f t="shared" ca="1" si="178"/>
        <v>270.00017361111111</v>
      </c>
      <c r="T827" s="470"/>
      <c r="U827" s="469"/>
      <c r="V827" s="470"/>
      <c r="W827" s="470"/>
      <c r="X827" s="470"/>
      <c r="Y827" s="470"/>
      <c r="Z827" s="400">
        <v>617</v>
      </c>
      <c r="AA827" s="400"/>
    </row>
    <row r="828" spans="16:27">
      <c r="P828" s="394">
        <f t="shared" ca="1" si="177"/>
        <v>260</v>
      </c>
      <c r="Q828" s="484">
        <f t="shared" ca="1" si="178"/>
        <v>260.00015046296295</v>
      </c>
      <c r="T828" s="470"/>
      <c r="U828" s="469"/>
      <c r="V828" s="470"/>
      <c r="W828" s="470"/>
      <c r="X828" s="470"/>
      <c r="Y828" s="470"/>
      <c r="Z828" s="400">
        <v>618</v>
      </c>
      <c r="AA828" s="400"/>
    </row>
    <row r="829" spans="16:27">
      <c r="P829" s="394">
        <f t="shared" ca="1" si="177"/>
        <v>270</v>
      </c>
      <c r="Q829" s="484">
        <f t="shared" ca="1" si="178"/>
        <v>270.00017361111111</v>
      </c>
      <c r="T829" s="470"/>
      <c r="U829" s="469"/>
      <c r="V829" s="470"/>
      <c r="W829" s="470"/>
      <c r="X829" s="470"/>
      <c r="Y829" s="470"/>
      <c r="Z829" s="400">
        <v>619</v>
      </c>
      <c r="AA829" s="400"/>
    </row>
    <row r="830" spans="16:27">
      <c r="P830" s="394">
        <f t="shared" ca="1" si="177"/>
        <v>270</v>
      </c>
      <c r="Q830" s="484">
        <f t="shared" ca="1" si="178"/>
        <v>270.00016203703706</v>
      </c>
      <c r="T830" s="470"/>
      <c r="U830" s="469"/>
      <c r="V830" s="470"/>
      <c r="W830" s="470"/>
      <c r="X830" s="470"/>
      <c r="Y830" s="470"/>
      <c r="Z830" s="400">
        <v>620</v>
      </c>
      <c r="AA830" s="400"/>
    </row>
    <row r="831" spans="16:27">
      <c r="P831" s="394">
        <f t="shared" ca="1" si="177"/>
        <v>260</v>
      </c>
      <c r="Q831" s="484">
        <f t="shared" ca="1" si="178"/>
        <v>260.00016203703706</v>
      </c>
      <c r="T831" s="470"/>
      <c r="U831" s="469"/>
      <c r="V831" s="470"/>
      <c r="W831" s="470"/>
      <c r="X831" s="470"/>
      <c r="Y831" s="470"/>
      <c r="Z831" s="400">
        <v>621</v>
      </c>
      <c r="AA831" s="400"/>
    </row>
    <row r="832" spans="16:27">
      <c r="P832" s="394">
        <f t="shared" ca="1" si="177"/>
        <v>250</v>
      </c>
      <c r="Q832" s="484">
        <f t="shared" ca="1" si="178"/>
        <v>250.00017361111111</v>
      </c>
      <c r="T832" s="470"/>
      <c r="U832" s="469"/>
      <c r="V832" s="470"/>
      <c r="W832" s="470"/>
      <c r="X832" s="470"/>
      <c r="Y832" s="470"/>
      <c r="Z832" s="400">
        <v>622</v>
      </c>
      <c r="AA832" s="400"/>
    </row>
    <row r="833" spans="16:27">
      <c r="P833" s="394">
        <f t="shared" ca="1" si="177"/>
        <v>260</v>
      </c>
      <c r="Q833" s="484">
        <f t="shared" ca="1" si="178"/>
        <v>260.0001388888889</v>
      </c>
      <c r="T833" s="470"/>
      <c r="U833" s="469"/>
      <c r="V833" s="470"/>
      <c r="W833" s="470"/>
      <c r="X833" s="470"/>
      <c r="Y833" s="470"/>
      <c r="Z833" s="400">
        <v>623</v>
      </c>
      <c r="AA833" s="400"/>
    </row>
    <row r="834" spans="16:27">
      <c r="P834" s="394">
        <f t="shared" ref="P834:P897" ca="1" si="179">ROUND((RAND()*(270-250)+250),-1)</f>
        <v>260</v>
      </c>
      <c r="Q834" s="484">
        <f t="shared" ca="1" si="178"/>
        <v>260.00015046296295</v>
      </c>
      <c r="T834" s="470"/>
      <c r="U834" s="469"/>
      <c r="V834" s="470"/>
      <c r="W834" s="470"/>
      <c r="X834" s="470"/>
      <c r="Y834" s="470"/>
      <c r="Z834" s="400">
        <v>624</v>
      </c>
      <c r="AA834" s="400"/>
    </row>
    <row r="835" spans="16:27">
      <c r="P835" s="394">
        <f t="shared" ca="1" si="179"/>
        <v>250</v>
      </c>
      <c r="Q835" s="484">
        <f t="shared" ca="1" si="178"/>
        <v>250.00017361111111</v>
      </c>
      <c r="T835" s="470"/>
      <c r="U835" s="469"/>
      <c r="V835" s="470"/>
      <c r="W835" s="470"/>
      <c r="X835" s="470"/>
      <c r="Y835" s="470"/>
      <c r="Z835" s="400">
        <v>625</v>
      </c>
      <c r="AA835" s="400"/>
    </row>
    <row r="836" spans="16:27">
      <c r="P836" s="394">
        <f t="shared" ca="1" si="179"/>
        <v>250</v>
      </c>
      <c r="Q836" s="484">
        <f t="shared" ca="1" si="178"/>
        <v>250.00016203703703</v>
      </c>
      <c r="T836" s="470"/>
      <c r="U836" s="469"/>
      <c r="V836" s="470"/>
      <c r="W836" s="470"/>
      <c r="X836" s="470"/>
      <c r="Y836" s="470"/>
      <c r="Z836" s="400">
        <v>626</v>
      </c>
      <c r="AA836" s="400"/>
    </row>
    <row r="837" spans="16:27">
      <c r="P837" s="394">
        <f t="shared" ca="1" si="179"/>
        <v>260</v>
      </c>
      <c r="Q837" s="484">
        <f t="shared" ca="1" si="178"/>
        <v>260.0001388888889</v>
      </c>
      <c r="T837" s="470"/>
      <c r="U837" s="469"/>
      <c r="V837" s="470"/>
      <c r="W837" s="470"/>
      <c r="X837" s="470"/>
      <c r="Y837" s="470"/>
      <c r="Z837" s="400">
        <v>627</v>
      </c>
      <c r="AA837" s="400"/>
    </row>
    <row r="838" spans="16:27">
      <c r="P838" s="394">
        <f t="shared" ca="1" si="179"/>
        <v>260</v>
      </c>
      <c r="Q838" s="484">
        <f t="shared" ca="1" si="178"/>
        <v>260.00017361111111</v>
      </c>
      <c r="T838" s="470"/>
      <c r="U838" s="469"/>
      <c r="V838" s="470"/>
      <c r="W838" s="470"/>
      <c r="X838" s="470"/>
      <c r="Y838" s="470"/>
      <c r="Z838" s="400">
        <v>628</v>
      </c>
      <c r="AA838" s="400"/>
    </row>
    <row r="839" spans="16:27">
      <c r="P839" s="394">
        <f t="shared" ca="1" si="179"/>
        <v>250</v>
      </c>
      <c r="Q839" s="484">
        <f t="shared" ca="1" si="178"/>
        <v>250.0001388888889</v>
      </c>
      <c r="T839" s="470"/>
      <c r="U839" s="469"/>
      <c r="V839" s="470"/>
      <c r="W839" s="470"/>
      <c r="X839" s="470"/>
      <c r="Y839" s="470"/>
      <c r="Z839" s="400">
        <v>629</v>
      </c>
      <c r="AA839" s="400"/>
    </row>
    <row r="840" spans="16:27">
      <c r="P840" s="394">
        <f t="shared" ca="1" si="179"/>
        <v>260</v>
      </c>
      <c r="Q840" s="484">
        <f t="shared" ca="1" si="178"/>
        <v>260.00016203703706</v>
      </c>
      <c r="T840" s="470"/>
      <c r="U840" s="469"/>
      <c r="V840" s="470"/>
      <c r="W840" s="470"/>
      <c r="X840" s="470"/>
      <c r="Y840" s="470"/>
      <c r="Z840" s="400">
        <v>630</v>
      </c>
      <c r="AA840" s="400"/>
    </row>
    <row r="841" spans="16:27">
      <c r="P841" s="394">
        <f t="shared" ca="1" si="179"/>
        <v>250</v>
      </c>
      <c r="Q841" s="484">
        <f t="shared" ca="1" si="178"/>
        <v>250.0001388888889</v>
      </c>
      <c r="T841" s="470"/>
      <c r="U841" s="469"/>
      <c r="V841" s="470"/>
      <c r="W841" s="470"/>
      <c r="X841" s="470"/>
      <c r="Y841" s="470"/>
      <c r="Z841" s="400">
        <v>631</v>
      </c>
      <c r="AA841" s="400"/>
    </row>
    <row r="842" spans="16:27">
      <c r="P842" s="394">
        <f t="shared" ca="1" si="179"/>
        <v>260</v>
      </c>
      <c r="Q842" s="484">
        <f t="shared" ca="1" si="178"/>
        <v>260.0001388888889</v>
      </c>
      <c r="T842" s="470"/>
      <c r="U842" s="469"/>
      <c r="V842" s="470"/>
      <c r="W842" s="470"/>
      <c r="X842" s="470"/>
      <c r="Y842" s="470"/>
      <c r="Z842" s="400">
        <v>632</v>
      </c>
      <c r="AA842" s="400"/>
    </row>
    <row r="843" spans="16:27">
      <c r="P843" s="394">
        <f t="shared" ca="1" si="179"/>
        <v>260</v>
      </c>
      <c r="Q843" s="484">
        <f t="shared" ca="1" si="178"/>
        <v>260.00015046296295</v>
      </c>
      <c r="T843" s="470"/>
      <c r="U843" s="469"/>
      <c r="V843" s="470"/>
      <c r="W843" s="470"/>
      <c r="X843" s="470"/>
      <c r="Y843" s="470"/>
      <c r="Z843" s="400">
        <v>633</v>
      </c>
      <c r="AA843" s="400"/>
    </row>
    <row r="844" spans="16:27">
      <c r="P844" s="394">
        <f t="shared" ca="1" si="179"/>
        <v>270</v>
      </c>
      <c r="Q844" s="484">
        <f t="shared" ca="1" si="178"/>
        <v>270.00015046296295</v>
      </c>
      <c r="T844" s="470"/>
      <c r="U844" s="469"/>
      <c r="V844" s="470"/>
      <c r="W844" s="470"/>
      <c r="X844" s="470"/>
      <c r="Y844" s="470"/>
      <c r="Z844" s="400">
        <v>634</v>
      </c>
      <c r="AA844" s="400"/>
    </row>
    <row r="845" spans="16:27">
      <c r="P845" s="394">
        <f t="shared" ca="1" si="179"/>
        <v>250</v>
      </c>
      <c r="Q845" s="484">
        <f t="shared" ca="1" si="178"/>
        <v>250.00016203703703</v>
      </c>
      <c r="T845" s="470"/>
      <c r="U845" s="469"/>
      <c r="V845" s="470"/>
      <c r="W845" s="470"/>
      <c r="X845" s="470"/>
      <c r="Y845" s="470"/>
      <c r="Z845" s="400">
        <v>635</v>
      </c>
      <c r="AA845" s="400"/>
    </row>
    <row r="846" spans="16:27">
      <c r="P846" s="394">
        <f t="shared" ca="1" si="179"/>
        <v>250</v>
      </c>
      <c r="Q846" s="484">
        <f t="shared" ca="1" si="178"/>
        <v>250.0001388888889</v>
      </c>
      <c r="T846" s="470"/>
      <c r="U846" s="469"/>
      <c r="V846" s="470"/>
      <c r="W846" s="470"/>
      <c r="X846" s="470"/>
      <c r="Y846" s="470"/>
      <c r="Z846" s="400">
        <v>636</v>
      </c>
      <c r="AA846" s="400"/>
    </row>
    <row r="847" spans="16:27">
      <c r="P847" s="394">
        <f t="shared" ca="1" si="179"/>
        <v>270</v>
      </c>
      <c r="Q847" s="484">
        <f t="shared" ca="1" si="178"/>
        <v>270.0001388888889</v>
      </c>
      <c r="T847" s="470"/>
      <c r="U847" s="469"/>
      <c r="V847" s="470"/>
      <c r="W847" s="470"/>
      <c r="X847" s="470"/>
      <c r="Y847" s="470"/>
      <c r="Z847" s="400">
        <v>637</v>
      </c>
      <c r="AA847" s="400"/>
    </row>
    <row r="848" spans="16:27">
      <c r="P848" s="394">
        <f t="shared" ca="1" si="179"/>
        <v>260</v>
      </c>
      <c r="Q848" s="484">
        <f t="shared" ca="1" si="178"/>
        <v>260.0001388888889</v>
      </c>
      <c r="T848" s="470"/>
      <c r="U848" s="469"/>
      <c r="V848" s="470"/>
      <c r="W848" s="470"/>
      <c r="X848" s="470"/>
      <c r="Y848" s="470"/>
      <c r="Z848" s="400">
        <v>638</v>
      </c>
      <c r="AA848" s="400"/>
    </row>
    <row r="849" spans="16:27">
      <c r="P849" s="394">
        <f t="shared" ca="1" si="179"/>
        <v>260</v>
      </c>
      <c r="Q849" s="484">
        <f t="shared" ca="1" si="178"/>
        <v>260.00016203703706</v>
      </c>
      <c r="T849" s="470"/>
      <c r="U849" s="469"/>
      <c r="V849" s="470"/>
      <c r="W849" s="470"/>
      <c r="X849" s="470"/>
      <c r="Y849" s="470"/>
      <c r="AA849" s="400"/>
    </row>
    <row r="850" spans="16:27">
      <c r="P850" s="394">
        <f t="shared" ca="1" si="179"/>
        <v>260</v>
      </c>
      <c r="Q850" s="484">
        <f t="shared" ref="Q850:Q873" ca="1" si="180">P850+TIME(0,0,RANDBETWEEN(12,15))</f>
        <v>260.00016203703706</v>
      </c>
      <c r="T850" s="470"/>
      <c r="U850" s="469"/>
      <c r="V850" s="470"/>
      <c r="W850" s="470"/>
      <c r="X850" s="470"/>
      <c r="Y850" s="470"/>
      <c r="AA850" s="400"/>
    </row>
    <row r="851" spans="16:27">
      <c r="P851" s="394">
        <f t="shared" ca="1" si="179"/>
        <v>270</v>
      </c>
      <c r="Q851" s="484">
        <f t="shared" ca="1" si="180"/>
        <v>270.00015046296295</v>
      </c>
      <c r="T851" s="470"/>
      <c r="U851" s="469"/>
      <c r="V851" s="470"/>
      <c r="W851" s="470"/>
      <c r="X851" s="470"/>
      <c r="Y851" s="470"/>
      <c r="AA851" s="400"/>
    </row>
    <row r="852" spans="16:27">
      <c r="P852" s="394">
        <f t="shared" ca="1" si="179"/>
        <v>250</v>
      </c>
      <c r="Q852" s="484">
        <f t="shared" ca="1" si="180"/>
        <v>250.0001388888889</v>
      </c>
      <c r="T852" s="470"/>
      <c r="U852" s="469"/>
      <c r="V852" s="470"/>
      <c r="W852" s="470"/>
      <c r="X852" s="470"/>
      <c r="Y852" s="470"/>
      <c r="AA852" s="400"/>
    </row>
    <row r="853" spans="16:27">
      <c r="P853" s="394">
        <f t="shared" ca="1" si="179"/>
        <v>260</v>
      </c>
      <c r="Q853" s="484">
        <f t="shared" ca="1" si="180"/>
        <v>260.0001388888889</v>
      </c>
      <c r="T853" s="470"/>
      <c r="U853" s="469"/>
      <c r="V853" s="470"/>
      <c r="W853" s="470"/>
      <c r="X853" s="470"/>
      <c r="Y853" s="470"/>
      <c r="AA853" s="400"/>
    </row>
    <row r="854" spans="16:27">
      <c r="P854" s="394">
        <f t="shared" ca="1" si="179"/>
        <v>270</v>
      </c>
      <c r="Q854" s="484">
        <f t="shared" ca="1" si="180"/>
        <v>270.00017361111111</v>
      </c>
      <c r="T854" s="470"/>
      <c r="U854" s="469"/>
      <c r="V854" s="470"/>
      <c r="W854" s="470"/>
      <c r="X854" s="470"/>
      <c r="Y854" s="470"/>
      <c r="AA854" s="400"/>
    </row>
    <row r="855" spans="16:27">
      <c r="P855" s="394">
        <f t="shared" ca="1" si="179"/>
        <v>250</v>
      </c>
      <c r="Q855" s="484">
        <f t="shared" ca="1" si="180"/>
        <v>250.00015046296295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179"/>
        <v>270</v>
      </c>
      <c r="Q856" s="484">
        <f t="shared" ca="1" si="180"/>
        <v>270.0001388888889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179"/>
        <v>260</v>
      </c>
      <c r="Q857" s="484">
        <f t="shared" ca="1" si="180"/>
        <v>260.0001388888889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179"/>
        <v>250</v>
      </c>
      <c r="Q858" s="484">
        <f t="shared" ca="1" si="180"/>
        <v>250.0001388888889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179"/>
        <v>260</v>
      </c>
      <c r="Q859" s="484">
        <f t="shared" ca="1" si="180"/>
        <v>260.0001388888889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179"/>
        <v>260</v>
      </c>
      <c r="Q860" s="484">
        <f t="shared" ca="1" si="180"/>
        <v>260.00015046296295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179"/>
        <v>260</v>
      </c>
      <c r="Q861" s="484">
        <f t="shared" ca="1" si="180"/>
        <v>260.00016203703706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179"/>
        <v>260</v>
      </c>
      <c r="Q862" s="484">
        <f t="shared" ca="1" si="180"/>
        <v>260.0001388888889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179"/>
        <v>250</v>
      </c>
      <c r="Q863" s="484">
        <f t="shared" ca="1" si="180"/>
        <v>250.00016203703703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179"/>
        <v>250</v>
      </c>
      <c r="Q864" s="484">
        <f t="shared" ca="1" si="180"/>
        <v>250.0001388888889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179"/>
        <v>270</v>
      </c>
      <c r="Q865" s="484">
        <f t="shared" ca="1" si="180"/>
        <v>270.00015046296295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179"/>
        <v>270</v>
      </c>
      <c r="Q866" s="484">
        <f t="shared" ca="1" si="180"/>
        <v>270.00016203703706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179"/>
        <v>250</v>
      </c>
      <c r="Q867" s="484">
        <f t="shared" ca="1" si="180"/>
        <v>250.00017361111111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179"/>
        <v>260</v>
      </c>
      <c r="Q868" s="484">
        <f t="shared" ca="1" si="180"/>
        <v>260.00016203703706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179"/>
        <v>260</v>
      </c>
      <c r="Q869" s="484">
        <f t="shared" ca="1" si="180"/>
        <v>260.00017361111111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179"/>
        <v>270</v>
      </c>
      <c r="Q870" s="484">
        <f t="shared" ca="1" si="180"/>
        <v>270.00017361111111</v>
      </c>
      <c r="V870" s="470"/>
      <c r="W870" s="470"/>
      <c r="X870" s="470"/>
      <c r="Y870" s="470"/>
      <c r="AA870" s="400"/>
    </row>
    <row r="871" spans="16:27">
      <c r="P871" s="394">
        <f t="shared" ca="1" si="179"/>
        <v>260</v>
      </c>
      <c r="Q871" s="484">
        <f t="shared" ca="1" si="180"/>
        <v>260.00016203703706</v>
      </c>
      <c r="V871" s="470"/>
      <c r="W871" s="470"/>
      <c r="X871" s="470"/>
      <c r="Y871" s="470"/>
      <c r="AA871" s="400"/>
    </row>
    <row r="872" spans="16:27">
      <c r="P872" s="394">
        <f t="shared" ca="1" si="179"/>
        <v>260</v>
      </c>
      <c r="Q872" s="484">
        <f t="shared" ca="1" si="180"/>
        <v>260.00015046296295</v>
      </c>
      <c r="V872" s="470"/>
      <c r="W872" s="470"/>
      <c r="X872" s="470"/>
      <c r="Y872" s="470"/>
      <c r="AA872" s="400"/>
    </row>
    <row r="873" spans="16:27">
      <c r="P873" s="394">
        <f t="shared" ca="1" si="179"/>
        <v>260</v>
      </c>
      <c r="Q873" s="484">
        <f t="shared" ca="1" si="180"/>
        <v>260.00016203703706</v>
      </c>
      <c r="V873" s="470"/>
      <c r="W873" s="470"/>
      <c r="X873" s="470"/>
      <c r="Y873" s="470"/>
      <c r="AA873" s="400"/>
    </row>
    <row r="874" spans="16:27">
      <c r="P874" s="394">
        <f t="shared" ca="1" si="179"/>
        <v>270</v>
      </c>
      <c r="Q874" s="394">
        <f t="shared" ref="Q874:Q897" ca="1" si="181">ROUND((RAND()*(45-30)+30),-1)</f>
        <v>40</v>
      </c>
      <c r="V874" s="470"/>
      <c r="W874" s="470"/>
      <c r="X874" s="470"/>
      <c r="Y874" s="470"/>
      <c r="AA874" s="400"/>
    </row>
    <row r="875" spans="16:27">
      <c r="P875" s="394">
        <f t="shared" ca="1" si="179"/>
        <v>260</v>
      </c>
      <c r="Q875" s="394">
        <f t="shared" ca="1" si="181"/>
        <v>30</v>
      </c>
      <c r="V875" s="470"/>
      <c r="W875" s="470"/>
      <c r="X875" s="470"/>
      <c r="Y875" s="470"/>
      <c r="AA875" s="400"/>
    </row>
    <row r="876" spans="16:27">
      <c r="P876" s="394">
        <f t="shared" ca="1" si="179"/>
        <v>260</v>
      </c>
      <c r="Q876" s="394">
        <f t="shared" ca="1" si="181"/>
        <v>40</v>
      </c>
      <c r="V876" s="470"/>
      <c r="W876" s="470"/>
      <c r="X876" s="470"/>
      <c r="Y876" s="470"/>
      <c r="AA876" s="400"/>
    </row>
    <row r="877" spans="16:27">
      <c r="P877" s="394">
        <f t="shared" ca="1" si="179"/>
        <v>260</v>
      </c>
      <c r="Q877" s="394">
        <f t="shared" ca="1" si="181"/>
        <v>40</v>
      </c>
      <c r="V877" s="470"/>
      <c r="W877" s="470"/>
      <c r="X877" s="470"/>
      <c r="Y877" s="470"/>
      <c r="AA877" s="400"/>
    </row>
    <row r="878" spans="16:27">
      <c r="P878" s="394">
        <f t="shared" ca="1" si="179"/>
        <v>260</v>
      </c>
      <c r="Q878" s="394">
        <f t="shared" ca="1" si="181"/>
        <v>40</v>
      </c>
      <c r="V878" s="470"/>
      <c r="W878" s="470"/>
      <c r="X878" s="470"/>
      <c r="Y878" s="470"/>
      <c r="AA878" s="400"/>
    </row>
    <row r="879" spans="16:27">
      <c r="P879" s="394">
        <f t="shared" ca="1" si="179"/>
        <v>270</v>
      </c>
      <c r="Q879" s="394">
        <f t="shared" ca="1" si="181"/>
        <v>30</v>
      </c>
      <c r="V879" s="470"/>
      <c r="W879" s="470"/>
      <c r="X879" s="470"/>
      <c r="Y879" s="470"/>
      <c r="AA879" s="400"/>
    </row>
    <row r="880" spans="16:27">
      <c r="P880" s="394">
        <f t="shared" ca="1" si="179"/>
        <v>270</v>
      </c>
      <c r="Q880" s="394">
        <f t="shared" ca="1" si="181"/>
        <v>40</v>
      </c>
      <c r="V880" s="470"/>
      <c r="W880" s="470"/>
      <c r="X880" s="470"/>
      <c r="Y880" s="470"/>
      <c r="AA880" s="400"/>
    </row>
    <row r="881" spans="16:27">
      <c r="P881" s="394">
        <f t="shared" ca="1" si="179"/>
        <v>260</v>
      </c>
      <c r="Q881" s="394">
        <f t="shared" ca="1" si="181"/>
        <v>40</v>
      </c>
      <c r="V881" s="470"/>
      <c r="W881" s="470"/>
      <c r="X881" s="470"/>
      <c r="Y881" s="470"/>
      <c r="AA881" s="400"/>
    </row>
    <row r="882" spans="16:27">
      <c r="P882" s="394">
        <f t="shared" ca="1" si="179"/>
        <v>260</v>
      </c>
      <c r="Q882" s="394">
        <f t="shared" ca="1" si="181"/>
        <v>40</v>
      </c>
      <c r="V882" s="470"/>
      <c r="W882" s="470"/>
      <c r="X882" s="470"/>
      <c r="Y882" s="470"/>
      <c r="AA882" s="400"/>
    </row>
    <row r="883" spans="16:27">
      <c r="P883" s="394">
        <f t="shared" ca="1" si="179"/>
        <v>260</v>
      </c>
      <c r="Q883" s="394">
        <f t="shared" ca="1" si="181"/>
        <v>40</v>
      </c>
      <c r="V883" s="470"/>
      <c r="W883" s="470"/>
      <c r="X883" s="470"/>
      <c r="Y883" s="470"/>
      <c r="AA883" s="400"/>
    </row>
    <row r="884" spans="16:27">
      <c r="P884" s="394">
        <f t="shared" ca="1" si="179"/>
        <v>270</v>
      </c>
      <c r="Q884" s="394">
        <f t="shared" ca="1" si="181"/>
        <v>30</v>
      </c>
      <c r="V884" s="470"/>
      <c r="W884" s="470"/>
      <c r="X884" s="470"/>
      <c r="Y884" s="470"/>
      <c r="AA884" s="400"/>
    </row>
    <row r="885" spans="16:27">
      <c r="P885" s="394">
        <f t="shared" ca="1" si="179"/>
        <v>270</v>
      </c>
      <c r="Q885" s="394">
        <f t="shared" ca="1" si="181"/>
        <v>40</v>
      </c>
      <c r="V885" s="470"/>
      <c r="W885" s="470"/>
      <c r="X885" s="470"/>
      <c r="Y885" s="470"/>
      <c r="AA885" s="400"/>
    </row>
    <row r="886" spans="16:27">
      <c r="P886" s="394">
        <f t="shared" ca="1" si="179"/>
        <v>270</v>
      </c>
      <c r="Q886" s="394">
        <f t="shared" ca="1" si="181"/>
        <v>40</v>
      </c>
      <c r="V886" s="470"/>
      <c r="W886" s="470"/>
      <c r="X886" s="470"/>
      <c r="Y886" s="470"/>
      <c r="AA886" s="400"/>
    </row>
    <row r="887" spans="16:27">
      <c r="P887" s="394">
        <f t="shared" ca="1" si="179"/>
        <v>270</v>
      </c>
      <c r="Q887" s="394">
        <f t="shared" ca="1" si="181"/>
        <v>40</v>
      </c>
      <c r="V887" s="470"/>
      <c r="W887" s="470"/>
      <c r="X887" s="470"/>
      <c r="Y887" s="470"/>
      <c r="AA887" s="400"/>
    </row>
    <row r="888" spans="16:27">
      <c r="P888" s="394">
        <f t="shared" ca="1" si="179"/>
        <v>260</v>
      </c>
      <c r="Q888" s="394">
        <f t="shared" ca="1" si="181"/>
        <v>40</v>
      </c>
      <c r="V888" s="470"/>
      <c r="W888" s="470"/>
      <c r="X888" s="470"/>
      <c r="Y888" s="470"/>
      <c r="AA888" s="400"/>
    </row>
    <row r="889" spans="16:27">
      <c r="P889" s="394">
        <f t="shared" ca="1" si="179"/>
        <v>270</v>
      </c>
      <c r="Q889" s="394">
        <f t="shared" ca="1" si="181"/>
        <v>30</v>
      </c>
      <c r="V889" s="470"/>
      <c r="W889" s="470"/>
      <c r="X889" s="470"/>
      <c r="Y889" s="470"/>
      <c r="AA889" s="400"/>
    </row>
    <row r="890" spans="16:27">
      <c r="P890" s="394">
        <f t="shared" ca="1" si="179"/>
        <v>250</v>
      </c>
      <c r="Q890" s="394">
        <f t="shared" ca="1" si="181"/>
        <v>30</v>
      </c>
      <c r="V890" s="470"/>
      <c r="W890" s="470"/>
      <c r="X890" s="470"/>
      <c r="Y890" s="470"/>
      <c r="AA890" s="400"/>
    </row>
    <row r="891" spans="16:27">
      <c r="P891" s="394">
        <f t="shared" ca="1" si="179"/>
        <v>250</v>
      </c>
      <c r="Q891" s="394">
        <f t="shared" ca="1" si="181"/>
        <v>40</v>
      </c>
      <c r="V891" s="470"/>
      <c r="W891" s="470"/>
      <c r="X891" s="470"/>
      <c r="Y891" s="470"/>
      <c r="AA891" s="400"/>
    </row>
    <row r="892" spans="16:27">
      <c r="P892" s="394">
        <f t="shared" ca="1" si="179"/>
        <v>260</v>
      </c>
      <c r="Q892" s="394">
        <f t="shared" ca="1" si="181"/>
        <v>30</v>
      </c>
      <c r="V892" s="470"/>
      <c r="W892" s="470"/>
      <c r="X892" s="470"/>
      <c r="Y892" s="470"/>
      <c r="AA892" s="400"/>
    </row>
    <row r="893" spans="16:27">
      <c r="P893" s="394">
        <f t="shared" ca="1" si="179"/>
        <v>260</v>
      </c>
      <c r="Q893" s="394">
        <f t="shared" ca="1" si="181"/>
        <v>30</v>
      </c>
      <c r="V893" s="470"/>
      <c r="W893" s="470"/>
      <c r="X893" s="470"/>
      <c r="Y893" s="470"/>
      <c r="AA893" s="400"/>
    </row>
    <row r="894" spans="16:27">
      <c r="P894" s="394">
        <f t="shared" ca="1" si="179"/>
        <v>260</v>
      </c>
      <c r="Q894" s="394">
        <f t="shared" ca="1" si="181"/>
        <v>40</v>
      </c>
      <c r="V894" s="470"/>
      <c r="W894" s="470"/>
      <c r="X894" s="470"/>
      <c r="Y894" s="470"/>
      <c r="AA894" s="400"/>
    </row>
    <row r="895" spans="16:27">
      <c r="P895" s="394">
        <f t="shared" ca="1" si="179"/>
        <v>270</v>
      </c>
      <c r="Q895" s="394">
        <f t="shared" ca="1" si="181"/>
        <v>40</v>
      </c>
      <c r="V895" s="470"/>
      <c r="W895" s="470"/>
      <c r="X895" s="470"/>
      <c r="Y895" s="470"/>
      <c r="AA895" s="400"/>
    </row>
    <row r="896" spans="16:27">
      <c r="P896" s="394">
        <f t="shared" ca="1" si="179"/>
        <v>250</v>
      </c>
      <c r="Q896" s="394">
        <f t="shared" ca="1" si="181"/>
        <v>40</v>
      </c>
      <c r="V896" s="470"/>
      <c r="W896" s="470"/>
      <c r="X896" s="470"/>
      <c r="Y896" s="470"/>
      <c r="AA896" s="400"/>
    </row>
    <row r="897" spans="16:27">
      <c r="P897" s="394">
        <f t="shared" ca="1" si="179"/>
        <v>260</v>
      </c>
      <c r="Q897" s="394">
        <f t="shared" ca="1" si="181"/>
        <v>30</v>
      </c>
      <c r="V897" s="470"/>
      <c r="W897" s="470"/>
      <c r="X897" s="470"/>
      <c r="Y897" s="470"/>
      <c r="AA897" s="400"/>
    </row>
    <row r="898" spans="16:27">
      <c r="P898" s="394">
        <f t="shared" ref="P898:P961" ca="1" si="182">ROUND((RAND()*(270-250)+250),-1)</f>
        <v>260</v>
      </c>
      <c r="Q898" s="394">
        <f t="shared" ref="Q898:Q961" ca="1" si="183">ROUND((RAND()*(45-30)+30),-1)</f>
        <v>30</v>
      </c>
      <c r="V898" s="470"/>
      <c r="W898" s="470"/>
      <c r="X898" s="470"/>
      <c r="Y898" s="470"/>
      <c r="AA898" s="400"/>
    </row>
    <row r="899" spans="16:27">
      <c r="P899" s="394">
        <f t="shared" ca="1" si="182"/>
        <v>270</v>
      </c>
      <c r="Q899" s="394">
        <f t="shared" ca="1" si="183"/>
        <v>40</v>
      </c>
      <c r="V899" s="470"/>
      <c r="W899" s="470"/>
      <c r="X899" s="470"/>
      <c r="Y899" s="470"/>
      <c r="AA899" s="400"/>
    </row>
    <row r="900" spans="16:27">
      <c r="P900" s="394">
        <f t="shared" ca="1" si="182"/>
        <v>260</v>
      </c>
      <c r="Q900" s="394">
        <f t="shared" ca="1" si="183"/>
        <v>40</v>
      </c>
      <c r="V900" s="470"/>
      <c r="W900" s="470"/>
      <c r="X900" s="470"/>
      <c r="Y900" s="470"/>
      <c r="AA900" s="400"/>
    </row>
    <row r="901" spans="16:27">
      <c r="P901" s="394">
        <f t="shared" ca="1" si="182"/>
        <v>270</v>
      </c>
      <c r="Q901" s="394">
        <f t="shared" ca="1" si="183"/>
        <v>40</v>
      </c>
      <c r="V901" s="470"/>
      <c r="W901" s="470"/>
      <c r="X901" s="470"/>
      <c r="Y901" s="470"/>
      <c r="AA901" s="400"/>
    </row>
    <row r="902" spans="16:27">
      <c r="P902" s="394">
        <f t="shared" ca="1" si="182"/>
        <v>270</v>
      </c>
      <c r="Q902" s="394">
        <f t="shared" ca="1" si="183"/>
        <v>30</v>
      </c>
      <c r="V902" s="470"/>
      <c r="W902" s="470"/>
      <c r="X902" s="470"/>
      <c r="Y902" s="470"/>
      <c r="AA902" s="400"/>
    </row>
    <row r="903" spans="16:27">
      <c r="P903" s="394">
        <f t="shared" ca="1" si="182"/>
        <v>260</v>
      </c>
      <c r="Q903" s="394">
        <f t="shared" ca="1" si="183"/>
        <v>40</v>
      </c>
      <c r="V903" s="470"/>
      <c r="W903" s="470"/>
      <c r="X903" s="470"/>
      <c r="Y903" s="470"/>
      <c r="AA903" s="400"/>
    </row>
    <row r="904" spans="16:27">
      <c r="P904" s="394">
        <f t="shared" ca="1" si="182"/>
        <v>260</v>
      </c>
      <c r="Q904" s="394">
        <f t="shared" ca="1" si="183"/>
        <v>30</v>
      </c>
      <c r="V904" s="470"/>
      <c r="W904" s="470"/>
      <c r="X904" s="470"/>
      <c r="Y904" s="470"/>
      <c r="AA904" s="400"/>
    </row>
    <row r="905" spans="16:27">
      <c r="P905" s="394">
        <f t="shared" ca="1" si="182"/>
        <v>260</v>
      </c>
      <c r="Q905" s="394">
        <f t="shared" ca="1" si="183"/>
        <v>30</v>
      </c>
      <c r="V905" s="470"/>
      <c r="W905" s="470"/>
      <c r="X905" s="470"/>
      <c r="Y905" s="470"/>
      <c r="AA905" s="400"/>
    </row>
    <row r="906" spans="16:27">
      <c r="P906" s="394">
        <f t="shared" ca="1" si="182"/>
        <v>250</v>
      </c>
      <c r="Q906" s="394">
        <f t="shared" ca="1" si="183"/>
        <v>30</v>
      </c>
      <c r="V906" s="470"/>
      <c r="W906" s="470"/>
      <c r="X906" s="470"/>
      <c r="Y906" s="470"/>
      <c r="AA906" s="400"/>
    </row>
    <row r="907" spans="16:27">
      <c r="P907" s="394">
        <f t="shared" ca="1" si="182"/>
        <v>260</v>
      </c>
      <c r="Q907" s="394">
        <f t="shared" ca="1" si="183"/>
        <v>40</v>
      </c>
      <c r="V907" s="470"/>
      <c r="W907" s="470"/>
      <c r="X907" s="470"/>
      <c r="Y907" s="470"/>
      <c r="AA907" s="400"/>
    </row>
    <row r="908" spans="16:27">
      <c r="P908" s="394">
        <f t="shared" ca="1" si="182"/>
        <v>260</v>
      </c>
      <c r="Q908" s="394">
        <f t="shared" ca="1" si="183"/>
        <v>40</v>
      </c>
      <c r="V908" s="470"/>
      <c r="W908" s="470"/>
      <c r="X908" s="470"/>
      <c r="Y908" s="470"/>
      <c r="AA908" s="400"/>
    </row>
    <row r="909" spans="16:27">
      <c r="P909" s="394">
        <f t="shared" ca="1" si="182"/>
        <v>270</v>
      </c>
      <c r="Q909" s="394">
        <f t="shared" ca="1" si="183"/>
        <v>30</v>
      </c>
      <c r="V909" s="470"/>
      <c r="W909" s="470"/>
      <c r="X909" s="470"/>
      <c r="Y909" s="470"/>
      <c r="AA909" s="400"/>
    </row>
    <row r="910" spans="16:27">
      <c r="P910" s="394">
        <f t="shared" ca="1" si="182"/>
        <v>260</v>
      </c>
      <c r="Q910" s="394">
        <f t="shared" ca="1" si="183"/>
        <v>30</v>
      </c>
      <c r="V910" s="470"/>
      <c r="W910" s="470"/>
      <c r="X910" s="470"/>
      <c r="Y910" s="470"/>
      <c r="AA910" s="400"/>
    </row>
    <row r="911" spans="16:27">
      <c r="P911" s="394">
        <f t="shared" ca="1" si="182"/>
        <v>250</v>
      </c>
      <c r="Q911" s="394">
        <f t="shared" ca="1" si="183"/>
        <v>40</v>
      </c>
      <c r="V911" s="470"/>
      <c r="W911" s="470"/>
      <c r="X911" s="470"/>
      <c r="Y911" s="470"/>
      <c r="AA911" s="400"/>
    </row>
    <row r="912" spans="16:27">
      <c r="P912" s="394">
        <f t="shared" ca="1" si="182"/>
        <v>260</v>
      </c>
      <c r="Q912" s="394">
        <f t="shared" ca="1" si="183"/>
        <v>40</v>
      </c>
      <c r="V912" s="470"/>
      <c r="W912" s="470"/>
      <c r="X912" s="470"/>
      <c r="Y912" s="470"/>
      <c r="AA912" s="400"/>
    </row>
    <row r="913" spans="16:27">
      <c r="P913" s="394">
        <f t="shared" ca="1" si="182"/>
        <v>260</v>
      </c>
      <c r="Q913" s="394">
        <f t="shared" ca="1" si="183"/>
        <v>30</v>
      </c>
      <c r="V913" s="470"/>
      <c r="W913" s="470"/>
      <c r="X913" s="470"/>
      <c r="Y913" s="470"/>
      <c r="AA913" s="400"/>
    </row>
    <row r="914" spans="16:27">
      <c r="P914" s="394">
        <f t="shared" ca="1" si="182"/>
        <v>260</v>
      </c>
      <c r="Q914" s="394">
        <f t="shared" ca="1" si="183"/>
        <v>30</v>
      </c>
      <c r="V914" s="470"/>
      <c r="W914" s="470"/>
      <c r="X914" s="470"/>
      <c r="Y914" s="470"/>
      <c r="AA914" s="400"/>
    </row>
    <row r="915" spans="16:27">
      <c r="P915" s="394">
        <f t="shared" ca="1" si="182"/>
        <v>250</v>
      </c>
      <c r="Q915" s="394">
        <f t="shared" ca="1" si="183"/>
        <v>40</v>
      </c>
      <c r="V915" s="470"/>
      <c r="W915" s="470"/>
      <c r="X915" s="470"/>
      <c r="Y915" s="470"/>
      <c r="AA915" s="400"/>
    </row>
    <row r="916" spans="16:27">
      <c r="P916" s="394">
        <f t="shared" ca="1" si="182"/>
        <v>250</v>
      </c>
      <c r="Q916" s="394">
        <f t="shared" ca="1" si="183"/>
        <v>40</v>
      </c>
      <c r="V916" s="470"/>
      <c r="W916" s="470"/>
      <c r="X916" s="470"/>
      <c r="Y916" s="470"/>
      <c r="AA916" s="400"/>
    </row>
    <row r="917" spans="16:27">
      <c r="P917" s="394">
        <f t="shared" ca="1" si="182"/>
        <v>260</v>
      </c>
      <c r="Q917" s="394">
        <f t="shared" ca="1" si="183"/>
        <v>30</v>
      </c>
      <c r="V917" s="470"/>
      <c r="W917" s="470"/>
      <c r="X917" s="470"/>
      <c r="Y917" s="470"/>
      <c r="AA917" s="400"/>
    </row>
    <row r="918" spans="16:27">
      <c r="P918" s="394">
        <f t="shared" ca="1" si="182"/>
        <v>250</v>
      </c>
      <c r="Q918" s="394">
        <f t="shared" ca="1" si="183"/>
        <v>40</v>
      </c>
      <c r="V918" s="470"/>
      <c r="W918" s="470"/>
      <c r="X918" s="470"/>
      <c r="Y918" s="470"/>
      <c r="AA918" s="400"/>
    </row>
    <row r="919" spans="16:27">
      <c r="P919" s="394">
        <f t="shared" ca="1" si="182"/>
        <v>260</v>
      </c>
      <c r="Q919" s="394">
        <f t="shared" ca="1" si="183"/>
        <v>30</v>
      </c>
      <c r="V919" s="470"/>
      <c r="W919" s="470"/>
      <c r="X919" s="470"/>
      <c r="Y919" s="470"/>
      <c r="AA919" s="400"/>
    </row>
    <row r="920" spans="16:27">
      <c r="P920" s="394">
        <f t="shared" ca="1" si="182"/>
        <v>270</v>
      </c>
      <c r="Q920" s="394">
        <f t="shared" ca="1" si="183"/>
        <v>40</v>
      </c>
      <c r="V920" s="470"/>
      <c r="W920" s="470"/>
      <c r="X920" s="470"/>
      <c r="Y920" s="470"/>
      <c r="AA920" s="400"/>
    </row>
    <row r="921" spans="16:27">
      <c r="P921" s="394">
        <f t="shared" ca="1" si="182"/>
        <v>260</v>
      </c>
      <c r="Q921" s="394">
        <f t="shared" ca="1" si="183"/>
        <v>40</v>
      </c>
      <c r="V921" s="470"/>
      <c r="W921" s="470"/>
      <c r="X921" s="470"/>
      <c r="Y921" s="470"/>
      <c r="AA921" s="400"/>
    </row>
    <row r="922" spans="16:27">
      <c r="P922" s="394">
        <f t="shared" ca="1" si="182"/>
        <v>270</v>
      </c>
      <c r="Q922" s="394">
        <f t="shared" ca="1" si="183"/>
        <v>40</v>
      </c>
      <c r="V922" s="470"/>
      <c r="W922" s="470"/>
      <c r="X922" s="470"/>
      <c r="Y922" s="470"/>
      <c r="AA922" s="400"/>
    </row>
    <row r="923" spans="16:27">
      <c r="P923" s="394">
        <f t="shared" ca="1" si="182"/>
        <v>270</v>
      </c>
      <c r="Q923" s="394">
        <f t="shared" ca="1" si="183"/>
        <v>40</v>
      </c>
      <c r="V923" s="470"/>
      <c r="W923" s="470"/>
      <c r="X923" s="470"/>
      <c r="Y923" s="470"/>
      <c r="AA923" s="400"/>
    </row>
    <row r="924" spans="16:27">
      <c r="P924" s="394">
        <f t="shared" ca="1" si="182"/>
        <v>250</v>
      </c>
      <c r="Q924" s="394">
        <f t="shared" ca="1" si="183"/>
        <v>30</v>
      </c>
      <c r="V924" s="470"/>
      <c r="W924" s="470"/>
      <c r="X924" s="470"/>
      <c r="Y924" s="470"/>
      <c r="AA924" s="400"/>
    </row>
    <row r="925" spans="16:27">
      <c r="P925" s="394">
        <f t="shared" ca="1" si="182"/>
        <v>260</v>
      </c>
      <c r="Q925" s="394">
        <f t="shared" ca="1" si="183"/>
        <v>40</v>
      </c>
      <c r="V925" s="470"/>
      <c r="W925" s="470"/>
      <c r="X925" s="470"/>
      <c r="Y925" s="470"/>
      <c r="AA925" s="400"/>
    </row>
    <row r="926" spans="16:27">
      <c r="P926" s="394">
        <f t="shared" ca="1" si="182"/>
        <v>260</v>
      </c>
      <c r="Q926" s="394">
        <f t="shared" ca="1" si="183"/>
        <v>40</v>
      </c>
      <c r="V926" s="470"/>
      <c r="W926" s="470"/>
      <c r="X926" s="470"/>
      <c r="Y926" s="470"/>
      <c r="AA926" s="400"/>
    </row>
    <row r="927" spans="16:27">
      <c r="P927" s="394">
        <f t="shared" ca="1" si="182"/>
        <v>270</v>
      </c>
      <c r="Q927" s="394">
        <f t="shared" ca="1" si="183"/>
        <v>40</v>
      </c>
      <c r="V927" s="470"/>
      <c r="W927" s="470"/>
      <c r="X927" s="470"/>
      <c r="Y927" s="470"/>
      <c r="AA927" s="400"/>
    </row>
    <row r="928" spans="16:27">
      <c r="P928" s="394">
        <f t="shared" ca="1" si="182"/>
        <v>260</v>
      </c>
      <c r="Q928" s="394">
        <f t="shared" ca="1" si="183"/>
        <v>40</v>
      </c>
      <c r="V928" s="470"/>
      <c r="W928" s="470"/>
      <c r="X928" s="470"/>
      <c r="Y928" s="470"/>
      <c r="AA928" s="400"/>
    </row>
    <row r="929" spans="16:27">
      <c r="P929" s="394">
        <f t="shared" ca="1" si="182"/>
        <v>260</v>
      </c>
      <c r="Q929" s="394">
        <f t="shared" ca="1" si="183"/>
        <v>40</v>
      </c>
      <c r="V929" s="470"/>
      <c r="W929" s="470"/>
      <c r="X929" s="470"/>
      <c r="Y929" s="470"/>
      <c r="AA929" s="400"/>
    </row>
    <row r="930" spans="16:27">
      <c r="P930" s="394">
        <f t="shared" ca="1" si="182"/>
        <v>250</v>
      </c>
      <c r="Q930" s="394">
        <f t="shared" ca="1" si="183"/>
        <v>40</v>
      </c>
      <c r="V930" s="470"/>
      <c r="W930" s="470"/>
      <c r="X930" s="470"/>
      <c r="Y930" s="470"/>
      <c r="AA930" s="400"/>
    </row>
    <row r="931" spans="16:27">
      <c r="P931" s="394">
        <f t="shared" ca="1" si="182"/>
        <v>270</v>
      </c>
      <c r="Q931" s="394">
        <f t="shared" ca="1" si="183"/>
        <v>40</v>
      </c>
      <c r="V931" s="470"/>
      <c r="W931" s="470"/>
      <c r="X931" s="470"/>
      <c r="Y931" s="470"/>
      <c r="AA931" s="400"/>
    </row>
    <row r="932" spans="16:27">
      <c r="P932" s="394">
        <f t="shared" ca="1" si="182"/>
        <v>260</v>
      </c>
      <c r="Q932" s="394">
        <f t="shared" ca="1" si="183"/>
        <v>40</v>
      </c>
      <c r="V932" s="470"/>
      <c r="W932" s="470"/>
      <c r="X932" s="470"/>
      <c r="Y932" s="470"/>
      <c r="AA932" s="400"/>
    </row>
    <row r="933" spans="16:27">
      <c r="P933" s="394">
        <f t="shared" ca="1" si="182"/>
        <v>250</v>
      </c>
      <c r="Q933" s="394">
        <f t="shared" ca="1" si="183"/>
        <v>40</v>
      </c>
      <c r="V933" s="470"/>
      <c r="W933" s="470"/>
      <c r="X933" s="470"/>
      <c r="Y933" s="470"/>
      <c r="AA933" s="400"/>
    </row>
    <row r="934" spans="16:27">
      <c r="P934" s="394">
        <f t="shared" ca="1" si="182"/>
        <v>260</v>
      </c>
      <c r="Q934" s="394">
        <f t="shared" ca="1" si="183"/>
        <v>40</v>
      </c>
      <c r="V934" s="470"/>
      <c r="W934" s="470"/>
      <c r="X934" s="470"/>
      <c r="Y934" s="470"/>
      <c r="AA934" s="400"/>
    </row>
    <row r="935" spans="16:27">
      <c r="P935" s="394">
        <f t="shared" ca="1" si="182"/>
        <v>260</v>
      </c>
      <c r="Q935" s="394">
        <f t="shared" ca="1" si="183"/>
        <v>30</v>
      </c>
      <c r="V935" s="470"/>
      <c r="W935" s="470"/>
      <c r="X935" s="470"/>
      <c r="Y935" s="470"/>
      <c r="AA935" s="400"/>
    </row>
    <row r="936" spans="16:27">
      <c r="P936" s="394">
        <f t="shared" ca="1" si="182"/>
        <v>270</v>
      </c>
      <c r="Q936" s="394">
        <f t="shared" ca="1" si="183"/>
        <v>30</v>
      </c>
      <c r="V936" s="470"/>
      <c r="W936" s="470"/>
      <c r="X936" s="470"/>
      <c r="Y936" s="470"/>
      <c r="AA936" s="400"/>
    </row>
    <row r="937" spans="16:27">
      <c r="P937" s="394">
        <f t="shared" ca="1" si="182"/>
        <v>260</v>
      </c>
      <c r="Q937" s="394">
        <f t="shared" ca="1" si="183"/>
        <v>40</v>
      </c>
      <c r="V937" s="470"/>
      <c r="W937" s="470"/>
      <c r="X937" s="470"/>
      <c r="Y937" s="470"/>
      <c r="AA937" s="400"/>
    </row>
    <row r="938" spans="16:27">
      <c r="P938" s="394">
        <f t="shared" ca="1" si="182"/>
        <v>250</v>
      </c>
      <c r="Q938" s="394">
        <f t="shared" ca="1" si="183"/>
        <v>40</v>
      </c>
      <c r="V938" s="470"/>
      <c r="W938" s="470"/>
      <c r="X938" s="470"/>
      <c r="Y938" s="470"/>
      <c r="AA938" s="400"/>
    </row>
    <row r="939" spans="16:27">
      <c r="P939" s="394">
        <f t="shared" ca="1" si="182"/>
        <v>270</v>
      </c>
      <c r="Q939" s="394">
        <f t="shared" ca="1" si="183"/>
        <v>40</v>
      </c>
      <c r="V939" s="470"/>
      <c r="W939" s="470"/>
      <c r="X939" s="470"/>
      <c r="Y939" s="470"/>
      <c r="AA939" s="400"/>
    </row>
    <row r="940" spans="16:27">
      <c r="P940" s="394">
        <f t="shared" ca="1" si="182"/>
        <v>250</v>
      </c>
      <c r="Q940" s="394">
        <f t="shared" ca="1" si="183"/>
        <v>30</v>
      </c>
      <c r="V940" s="470"/>
      <c r="W940" s="470"/>
      <c r="X940" s="470"/>
      <c r="Y940" s="470"/>
      <c r="AA940" s="400"/>
    </row>
    <row r="941" spans="16:27">
      <c r="P941" s="394">
        <f t="shared" ca="1" si="182"/>
        <v>270</v>
      </c>
      <c r="Q941" s="394">
        <f t="shared" ca="1" si="183"/>
        <v>40</v>
      </c>
      <c r="V941" s="470"/>
      <c r="W941" s="470"/>
      <c r="X941" s="470"/>
      <c r="Y941" s="470"/>
      <c r="AA941" s="400"/>
    </row>
    <row r="942" spans="16:27">
      <c r="P942" s="394">
        <f t="shared" ca="1" si="182"/>
        <v>260</v>
      </c>
      <c r="Q942" s="394">
        <f t="shared" ca="1" si="183"/>
        <v>40</v>
      </c>
      <c r="V942" s="470"/>
      <c r="W942" s="470"/>
      <c r="X942" s="470"/>
      <c r="Y942" s="470"/>
      <c r="AA942" s="400"/>
    </row>
    <row r="943" spans="16:27">
      <c r="P943" s="394">
        <f t="shared" ca="1" si="182"/>
        <v>270</v>
      </c>
      <c r="Q943" s="394">
        <f t="shared" ca="1" si="183"/>
        <v>30</v>
      </c>
      <c r="V943" s="470"/>
      <c r="W943" s="470"/>
      <c r="X943" s="470"/>
      <c r="Y943" s="470"/>
      <c r="AA943" s="400"/>
    </row>
    <row r="944" spans="16:27">
      <c r="P944" s="394">
        <f t="shared" ca="1" si="182"/>
        <v>260</v>
      </c>
      <c r="Q944" s="394">
        <f t="shared" ca="1" si="183"/>
        <v>40</v>
      </c>
      <c r="V944" s="470"/>
      <c r="W944" s="470"/>
      <c r="X944" s="470"/>
      <c r="Y944" s="470"/>
      <c r="AA944" s="400"/>
    </row>
    <row r="945" spans="16:27">
      <c r="P945" s="394">
        <f t="shared" ca="1" si="182"/>
        <v>260</v>
      </c>
      <c r="Q945" s="394">
        <f t="shared" ca="1" si="183"/>
        <v>30</v>
      </c>
      <c r="V945" s="470"/>
      <c r="W945" s="470"/>
      <c r="X945" s="470"/>
      <c r="Y945" s="470"/>
      <c r="AA945" s="400"/>
    </row>
    <row r="946" spans="16:27">
      <c r="P946" s="394">
        <f t="shared" ca="1" si="182"/>
        <v>260</v>
      </c>
      <c r="Q946" s="394">
        <f t="shared" ca="1" si="183"/>
        <v>40</v>
      </c>
      <c r="V946" s="470"/>
      <c r="W946" s="470"/>
      <c r="X946" s="470"/>
      <c r="Y946" s="470"/>
      <c r="AA946" s="400"/>
    </row>
    <row r="947" spans="16:27">
      <c r="P947" s="394">
        <f t="shared" ca="1" si="182"/>
        <v>260</v>
      </c>
      <c r="Q947" s="394">
        <f t="shared" ca="1" si="183"/>
        <v>40</v>
      </c>
      <c r="V947" s="470"/>
      <c r="W947" s="470"/>
      <c r="X947" s="470"/>
      <c r="Y947" s="470"/>
      <c r="AA947" s="400"/>
    </row>
    <row r="948" spans="16:27">
      <c r="P948" s="394">
        <f t="shared" ca="1" si="182"/>
        <v>260</v>
      </c>
      <c r="Q948" s="394">
        <f t="shared" ca="1" si="183"/>
        <v>40</v>
      </c>
      <c r="V948" s="470"/>
      <c r="W948" s="470"/>
      <c r="X948" s="470"/>
      <c r="Y948" s="470"/>
      <c r="AA948" s="400"/>
    </row>
    <row r="949" spans="16:27">
      <c r="P949" s="394">
        <f t="shared" ca="1" si="182"/>
        <v>260</v>
      </c>
      <c r="Q949" s="394">
        <f t="shared" ca="1" si="183"/>
        <v>30</v>
      </c>
      <c r="V949" s="470"/>
      <c r="W949" s="470"/>
      <c r="X949" s="470"/>
      <c r="Y949" s="470"/>
      <c r="AA949" s="400"/>
    </row>
    <row r="950" spans="16:27">
      <c r="P950" s="394">
        <f t="shared" ca="1" si="182"/>
        <v>250</v>
      </c>
      <c r="Q950" s="394">
        <f t="shared" ca="1" si="183"/>
        <v>40</v>
      </c>
      <c r="V950" s="470"/>
      <c r="W950" s="470"/>
      <c r="X950" s="470"/>
      <c r="Y950" s="470"/>
      <c r="AA950" s="400"/>
    </row>
    <row r="951" spans="16:27">
      <c r="P951" s="394">
        <f t="shared" ca="1" si="182"/>
        <v>260</v>
      </c>
      <c r="Q951" s="394">
        <f t="shared" ca="1" si="183"/>
        <v>30</v>
      </c>
      <c r="V951" s="470"/>
      <c r="W951" s="470"/>
      <c r="X951" s="470"/>
      <c r="Y951" s="470"/>
      <c r="AA951" s="400"/>
    </row>
    <row r="952" spans="16:27">
      <c r="P952" s="394">
        <f t="shared" ca="1" si="182"/>
        <v>250</v>
      </c>
      <c r="Q952" s="394">
        <f t="shared" ca="1" si="183"/>
        <v>40</v>
      </c>
      <c r="V952" s="470"/>
      <c r="W952" s="470"/>
      <c r="X952" s="470"/>
      <c r="Y952" s="470"/>
      <c r="AA952" s="400"/>
    </row>
    <row r="953" spans="16:27">
      <c r="P953" s="394">
        <f t="shared" ca="1" si="182"/>
        <v>260</v>
      </c>
      <c r="Q953" s="394">
        <f t="shared" ca="1" si="183"/>
        <v>30</v>
      </c>
      <c r="V953" s="470"/>
      <c r="W953" s="470"/>
      <c r="X953" s="470"/>
      <c r="Y953" s="470"/>
      <c r="AA953" s="400"/>
    </row>
    <row r="954" spans="16:27">
      <c r="P954" s="394">
        <f t="shared" ca="1" si="182"/>
        <v>260</v>
      </c>
      <c r="Q954" s="394">
        <f t="shared" ca="1" si="183"/>
        <v>40</v>
      </c>
      <c r="V954" s="470"/>
      <c r="W954" s="470"/>
      <c r="X954" s="470"/>
      <c r="Y954" s="470"/>
      <c r="AA954" s="400"/>
    </row>
    <row r="955" spans="16:27">
      <c r="P955" s="394">
        <f t="shared" ca="1" si="182"/>
        <v>250</v>
      </c>
      <c r="Q955" s="394">
        <f t="shared" ca="1" si="183"/>
        <v>30</v>
      </c>
      <c r="V955" s="470"/>
      <c r="W955" s="470"/>
      <c r="X955" s="470"/>
      <c r="Y955" s="470"/>
      <c r="AA955" s="400"/>
    </row>
    <row r="956" spans="16:27">
      <c r="P956" s="394">
        <f t="shared" ca="1" si="182"/>
        <v>270</v>
      </c>
      <c r="Q956" s="394">
        <f t="shared" ca="1" si="183"/>
        <v>40</v>
      </c>
      <c r="V956" s="470"/>
      <c r="W956" s="470"/>
      <c r="X956" s="470"/>
      <c r="Y956" s="470"/>
      <c r="AA956" s="400"/>
    </row>
    <row r="957" spans="16:27">
      <c r="P957" s="394">
        <f t="shared" ca="1" si="182"/>
        <v>260</v>
      </c>
      <c r="Q957" s="394">
        <f t="shared" ca="1" si="183"/>
        <v>40</v>
      </c>
      <c r="V957" s="470"/>
      <c r="W957" s="470"/>
      <c r="X957" s="470"/>
      <c r="Y957" s="470"/>
      <c r="AA957" s="400"/>
    </row>
    <row r="958" spans="16:27">
      <c r="P958" s="394">
        <f t="shared" ca="1" si="182"/>
        <v>260</v>
      </c>
      <c r="Q958" s="394">
        <f t="shared" ca="1" si="183"/>
        <v>30</v>
      </c>
      <c r="V958" s="470"/>
      <c r="W958" s="470"/>
      <c r="X958" s="470"/>
      <c r="Y958" s="470"/>
      <c r="AA958" s="400"/>
    </row>
    <row r="959" spans="16:27">
      <c r="P959" s="394">
        <f t="shared" ca="1" si="182"/>
        <v>260</v>
      </c>
      <c r="Q959" s="394">
        <f t="shared" ca="1" si="183"/>
        <v>40</v>
      </c>
      <c r="V959" s="470"/>
      <c r="W959" s="470"/>
      <c r="X959" s="470"/>
      <c r="Y959" s="470"/>
      <c r="AA959" s="400"/>
    </row>
    <row r="960" spans="16:27">
      <c r="P960" s="394">
        <f t="shared" ca="1" si="182"/>
        <v>270</v>
      </c>
      <c r="Q960" s="394">
        <f t="shared" ca="1" si="183"/>
        <v>40</v>
      </c>
      <c r="V960" s="470"/>
      <c r="W960" s="470"/>
      <c r="X960" s="470"/>
      <c r="Y960" s="470"/>
      <c r="AA960" s="400"/>
    </row>
    <row r="961" spans="16:27">
      <c r="P961" s="394">
        <f t="shared" ca="1" si="182"/>
        <v>250</v>
      </c>
      <c r="Q961" s="394">
        <f t="shared" ca="1" si="183"/>
        <v>30</v>
      </c>
      <c r="V961" s="470"/>
      <c r="W961" s="470"/>
      <c r="X961" s="470"/>
      <c r="Y961" s="470"/>
      <c r="AA961" s="400"/>
    </row>
    <row r="962" spans="16:27">
      <c r="P962" s="394">
        <f t="shared" ref="P962:P1025" ca="1" si="184">ROUND((RAND()*(270-250)+250),-1)</f>
        <v>270</v>
      </c>
      <c r="Q962" s="394">
        <f t="shared" ref="Q962:Q1025" ca="1" si="185">ROUND((RAND()*(45-30)+30),-1)</f>
        <v>40</v>
      </c>
      <c r="V962" s="470"/>
      <c r="W962" s="470"/>
      <c r="X962" s="470"/>
      <c r="Y962" s="470"/>
      <c r="AA962" s="400"/>
    </row>
    <row r="963" spans="16:27">
      <c r="P963" s="394">
        <f t="shared" ca="1" si="184"/>
        <v>270</v>
      </c>
      <c r="Q963" s="394">
        <f t="shared" ca="1" si="185"/>
        <v>40</v>
      </c>
      <c r="V963" s="470"/>
      <c r="W963" s="470"/>
      <c r="X963" s="470"/>
      <c r="Y963" s="470"/>
      <c r="AA963" s="400"/>
    </row>
    <row r="964" spans="16:27">
      <c r="P964" s="394">
        <f t="shared" ca="1" si="184"/>
        <v>260</v>
      </c>
      <c r="Q964" s="394">
        <f t="shared" ca="1" si="185"/>
        <v>40</v>
      </c>
      <c r="V964" s="470"/>
      <c r="W964" s="470"/>
      <c r="X964" s="470"/>
      <c r="Y964" s="470"/>
      <c r="AA964" s="400"/>
    </row>
    <row r="965" spans="16:27">
      <c r="P965" s="394">
        <f t="shared" ca="1" si="184"/>
        <v>260</v>
      </c>
      <c r="Q965" s="394">
        <f t="shared" ca="1" si="185"/>
        <v>40</v>
      </c>
      <c r="V965" s="470"/>
      <c r="W965" s="470"/>
      <c r="X965" s="470"/>
      <c r="Y965" s="470"/>
      <c r="AA965" s="400"/>
    </row>
    <row r="966" spans="16:27">
      <c r="P966" s="394">
        <f t="shared" ca="1" si="184"/>
        <v>260</v>
      </c>
      <c r="Q966" s="394">
        <f t="shared" ca="1" si="185"/>
        <v>30</v>
      </c>
      <c r="V966" s="470"/>
      <c r="W966" s="470"/>
      <c r="X966" s="470"/>
      <c r="Y966" s="470"/>
      <c r="AA966" s="400"/>
    </row>
    <row r="967" spans="16:27">
      <c r="P967" s="394">
        <f t="shared" ca="1" si="184"/>
        <v>260</v>
      </c>
      <c r="Q967" s="394">
        <f t="shared" ca="1" si="185"/>
        <v>40</v>
      </c>
      <c r="V967" s="470"/>
      <c r="W967" s="470"/>
      <c r="X967" s="470"/>
      <c r="Y967" s="470"/>
      <c r="AA967" s="400"/>
    </row>
    <row r="968" spans="16:27">
      <c r="P968" s="394">
        <f t="shared" ca="1" si="184"/>
        <v>260</v>
      </c>
      <c r="Q968" s="394">
        <f t="shared" ca="1" si="185"/>
        <v>40</v>
      </c>
      <c r="V968" s="470"/>
      <c r="W968" s="470"/>
      <c r="X968" s="470"/>
      <c r="Y968" s="470"/>
      <c r="AA968" s="400"/>
    </row>
    <row r="969" spans="16:27">
      <c r="P969" s="394">
        <f t="shared" ca="1" si="184"/>
        <v>260</v>
      </c>
      <c r="Q969" s="394">
        <f t="shared" ca="1" si="185"/>
        <v>30</v>
      </c>
      <c r="V969" s="470"/>
      <c r="W969" s="470"/>
      <c r="X969" s="470"/>
      <c r="Y969" s="470"/>
      <c r="AA969" s="400"/>
    </row>
    <row r="970" spans="16:27">
      <c r="P970" s="394">
        <f t="shared" ca="1" si="184"/>
        <v>260</v>
      </c>
      <c r="Q970" s="394">
        <f t="shared" ca="1" si="185"/>
        <v>40</v>
      </c>
      <c r="V970" s="470"/>
      <c r="W970" s="470"/>
      <c r="X970" s="470"/>
      <c r="Y970" s="470"/>
      <c r="AA970" s="400"/>
    </row>
    <row r="971" spans="16:27">
      <c r="P971" s="394">
        <f t="shared" ca="1" si="184"/>
        <v>250</v>
      </c>
      <c r="Q971" s="394">
        <f t="shared" ca="1" si="185"/>
        <v>40</v>
      </c>
      <c r="V971" s="470"/>
      <c r="W971" s="470"/>
      <c r="X971" s="470"/>
      <c r="Y971" s="470"/>
      <c r="AA971" s="400"/>
    </row>
    <row r="972" spans="16:27">
      <c r="P972" s="394">
        <f t="shared" ca="1" si="184"/>
        <v>260</v>
      </c>
      <c r="Q972" s="394">
        <f t="shared" ca="1" si="185"/>
        <v>40</v>
      </c>
      <c r="V972" s="470"/>
      <c r="W972" s="470"/>
      <c r="X972" s="470"/>
      <c r="Y972" s="470"/>
      <c r="AA972" s="400"/>
    </row>
    <row r="973" spans="16:27">
      <c r="P973" s="394">
        <f t="shared" ca="1" si="184"/>
        <v>270</v>
      </c>
      <c r="Q973" s="394">
        <f t="shared" ca="1" si="185"/>
        <v>30</v>
      </c>
      <c r="V973" s="470"/>
      <c r="W973" s="470"/>
      <c r="X973" s="470"/>
      <c r="Y973" s="470"/>
      <c r="AA973" s="400"/>
    </row>
    <row r="974" spans="16:27">
      <c r="P974" s="394">
        <f t="shared" ca="1" si="184"/>
        <v>260</v>
      </c>
      <c r="Q974" s="394">
        <f t="shared" ca="1" si="185"/>
        <v>30</v>
      </c>
      <c r="V974" s="470"/>
      <c r="W974" s="470"/>
      <c r="X974" s="470"/>
      <c r="Y974" s="470"/>
      <c r="AA974" s="400"/>
    </row>
    <row r="975" spans="16:27">
      <c r="P975" s="394">
        <f t="shared" ca="1" si="184"/>
        <v>270</v>
      </c>
      <c r="Q975" s="394">
        <f t="shared" ca="1" si="185"/>
        <v>40</v>
      </c>
      <c r="V975" s="470"/>
      <c r="W975" s="470"/>
      <c r="X975" s="470"/>
      <c r="Y975" s="470"/>
      <c r="AA975" s="400"/>
    </row>
    <row r="976" spans="16:27">
      <c r="P976" s="394">
        <f t="shared" ca="1" si="184"/>
        <v>260</v>
      </c>
      <c r="Q976" s="394">
        <f t="shared" ca="1" si="185"/>
        <v>40</v>
      </c>
      <c r="V976" s="470"/>
      <c r="W976" s="470"/>
      <c r="X976" s="470"/>
      <c r="Y976" s="470"/>
      <c r="AA976" s="400"/>
    </row>
    <row r="977" spans="16:27">
      <c r="P977" s="394">
        <f t="shared" ca="1" si="184"/>
        <v>250</v>
      </c>
      <c r="Q977" s="394">
        <f t="shared" ca="1" si="185"/>
        <v>40</v>
      </c>
      <c r="V977" s="470"/>
      <c r="W977" s="470"/>
      <c r="X977" s="470"/>
      <c r="Y977" s="470"/>
      <c r="AA977" s="400"/>
    </row>
    <row r="978" spans="16:27">
      <c r="P978" s="394">
        <f t="shared" ca="1" si="184"/>
        <v>260</v>
      </c>
      <c r="Q978" s="394">
        <f t="shared" ca="1" si="185"/>
        <v>40</v>
      </c>
      <c r="V978" s="470"/>
      <c r="W978" s="470"/>
      <c r="X978" s="470"/>
      <c r="Y978" s="470"/>
      <c r="AA978" s="400"/>
    </row>
    <row r="979" spans="16:27">
      <c r="P979" s="394">
        <f t="shared" ca="1" si="184"/>
        <v>260</v>
      </c>
      <c r="Q979" s="394">
        <f t="shared" ca="1" si="185"/>
        <v>40</v>
      </c>
      <c r="V979" s="470"/>
      <c r="W979" s="470"/>
      <c r="X979" s="470"/>
      <c r="Y979" s="470"/>
      <c r="AA979" s="400"/>
    </row>
    <row r="980" spans="16:27">
      <c r="P980" s="394">
        <f t="shared" ca="1" si="184"/>
        <v>250</v>
      </c>
      <c r="Q980" s="394">
        <f t="shared" ca="1" si="185"/>
        <v>40</v>
      </c>
      <c r="V980" s="470"/>
      <c r="W980" s="470"/>
      <c r="X980" s="470"/>
      <c r="Y980" s="470"/>
      <c r="AA980" s="400"/>
    </row>
    <row r="981" spans="16:27">
      <c r="P981" s="394">
        <f t="shared" ca="1" si="184"/>
        <v>270</v>
      </c>
      <c r="Q981" s="394">
        <f t="shared" ca="1" si="185"/>
        <v>40</v>
      </c>
      <c r="V981" s="470"/>
      <c r="W981" s="470"/>
      <c r="X981" s="470"/>
      <c r="Y981" s="470"/>
      <c r="AA981" s="400"/>
    </row>
    <row r="982" spans="16:27">
      <c r="P982" s="394">
        <f t="shared" ca="1" si="184"/>
        <v>260</v>
      </c>
      <c r="Q982" s="394">
        <f t="shared" ca="1" si="185"/>
        <v>30</v>
      </c>
      <c r="V982" s="470"/>
      <c r="W982" s="470"/>
      <c r="X982" s="470"/>
      <c r="Y982" s="470"/>
      <c r="AA982" s="400"/>
    </row>
    <row r="983" spans="16:27">
      <c r="P983" s="394">
        <f t="shared" ca="1" si="184"/>
        <v>260</v>
      </c>
      <c r="Q983" s="394">
        <f t="shared" ca="1" si="185"/>
        <v>40</v>
      </c>
      <c r="V983" s="470"/>
      <c r="W983" s="470"/>
      <c r="X983" s="470"/>
      <c r="Y983" s="470"/>
      <c r="AA983" s="400"/>
    </row>
    <row r="984" spans="16:27">
      <c r="P984" s="394">
        <f t="shared" ca="1" si="184"/>
        <v>250</v>
      </c>
      <c r="Q984" s="394">
        <f t="shared" ca="1" si="185"/>
        <v>40</v>
      </c>
      <c r="V984" s="470"/>
      <c r="W984" s="470"/>
      <c r="X984" s="470"/>
      <c r="Y984" s="470"/>
      <c r="AA984" s="400"/>
    </row>
    <row r="985" spans="16:27">
      <c r="P985" s="394">
        <f t="shared" ca="1" si="184"/>
        <v>250</v>
      </c>
      <c r="Q985" s="394">
        <f t="shared" ca="1" si="185"/>
        <v>30</v>
      </c>
      <c r="V985" s="470"/>
      <c r="W985" s="470"/>
      <c r="X985" s="470"/>
      <c r="Y985" s="470"/>
      <c r="AA985" s="400"/>
    </row>
    <row r="986" spans="16:27">
      <c r="P986" s="394">
        <f t="shared" ca="1" si="184"/>
        <v>270</v>
      </c>
      <c r="Q986" s="394">
        <f t="shared" ca="1" si="185"/>
        <v>30</v>
      </c>
      <c r="V986" s="470"/>
      <c r="W986" s="470"/>
      <c r="X986" s="470"/>
      <c r="Y986" s="470"/>
      <c r="AA986" s="400"/>
    </row>
    <row r="987" spans="16:27">
      <c r="P987" s="394">
        <f t="shared" ca="1" si="184"/>
        <v>260</v>
      </c>
      <c r="Q987" s="394">
        <f t="shared" ca="1" si="185"/>
        <v>40</v>
      </c>
      <c r="V987" s="470"/>
      <c r="W987" s="470"/>
      <c r="X987" s="470"/>
      <c r="Y987" s="470"/>
      <c r="AA987" s="400"/>
    </row>
    <row r="988" spans="16:27">
      <c r="P988" s="394">
        <f t="shared" ca="1" si="184"/>
        <v>260</v>
      </c>
      <c r="Q988" s="394">
        <f t="shared" ca="1" si="185"/>
        <v>40</v>
      </c>
      <c r="V988" s="470"/>
      <c r="W988" s="470"/>
      <c r="X988" s="470"/>
      <c r="Y988" s="470"/>
      <c r="AA988" s="400"/>
    </row>
    <row r="989" spans="16:27">
      <c r="P989" s="394">
        <f t="shared" ca="1" si="184"/>
        <v>260</v>
      </c>
      <c r="Q989" s="394">
        <f t="shared" ca="1" si="185"/>
        <v>30</v>
      </c>
      <c r="V989" s="470"/>
      <c r="W989" s="470"/>
      <c r="X989" s="470"/>
      <c r="Y989" s="470"/>
      <c r="AA989" s="400"/>
    </row>
    <row r="990" spans="16:27">
      <c r="P990" s="394">
        <f t="shared" ca="1" si="184"/>
        <v>270</v>
      </c>
      <c r="Q990" s="394">
        <f t="shared" ca="1" si="185"/>
        <v>40</v>
      </c>
      <c r="V990" s="470"/>
      <c r="W990" s="470"/>
      <c r="X990" s="470"/>
      <c r="Y990" s="470"/>
      <c r="AA990" s="400"/>
    </row>
    <row r="991" spans="16:27">
      <c r="P991" s="394">
        <f t="shared" ca="1" si="184"/>
        <v>250</v>
      </c>
      <c r="Q991" s="394">
        <f t="shared" ca="1" si="185"/>
        <v>30</v>
      </c>
      <c r="V991" s="470"/>
      <c r="W991" s="470"/>
      <c r="X991" s="470"/>
      <c r="Y991" s="470"/>
      <c r="AA991" s="400"/>
    </row>
    <row r="992" spans="16:27">
      <c r="P992" s="394">
        <f t="shared" ca="1" si="184"/>
        <v>260</v>
      </c>
      <c r="Q992" s="394">
        <f t="shared" ca="1" si="185"/>
        <v>30</v>
      </c>
      <c r="V992" s="470"/>
      <c r="W992" s="470"/>
      <c r="X992" s="470"/>
      <c r="Y992" s="470"/>
      <c r="AA992" s="400"/>
    </row>
    <row r="993" spans="16:27">
      <c r="P993" s="394">
        <f t="shared" ca="1" si="184"/>
        <v>270</v>
      </c>
      <c r="Q993" s="394">
        <f t="shared" ca="1" si="185"/>
        <v>40</v>
      </c>
      <c r="V993" s="470"/>
      <c r="W993" s="470"/>
      <c r="X993" s="470"/>
      <c r="Y993" s="470"/>
      <c r="AA993" s="400"/>
    </row>
    <row r="994" spans="16:27">
      <c r="P994" s="394">
        <f t="shared" ca="1" si="184"/>
        <v>260</v>
      </c>
      <c r="Q994" s="394">
        <f t="shared" ca="1" si="185"/>
        <v>40</v>
      </c>
      <c r="V994" s="470"/>
      <c r="W994" s="470"/>
      <c r="X994" s="470"/>
      <c r="Y994" s="470"/>
      <c r="AA994" s="400"/>
    </row>
    <row r="995" spans="16:27">
      <c r="P995" s="394">
        <f t="shared" ca="1" si="184"/>
        <v>260</v>
      </c>
      <c r="Q995" s="394">
        <f t="shared" ca="1" si="185"/>
        <v>40</v>
      </c>
      <c r="V995" s="470"/>
      <c r="W995" s="470"/>
      <c r="X995" s="470"/>
      <c r="Y995" s="470"/>
      <c r="AA995" s="400"/>
    </row>
    <row r="996" spans="16:27">
      <c r="P996" s="394">
        <f t="shared" ca="1" si="184"/>
        <v>260</v>
      </c>
      <c r="Q996" s="394">
        <f t="shared" ca="1" si="185"/>
        <v>40</v>
      </c>
      <c r="V996" s="470"/>
      <c r="W996" s="470"/>
      <c r="X996" s="470"/>
      <c r="Y996" s="470"/>
      <c r="AA996" s="400"/>
    </row>
    <row r="997" spans="16:27">
      <c r="P997" s="394">
        <f t="shared" ca="1" si="184"/>
        <v>270</v>
      </c>
      <c r="Q997" s="394">
        <f t="shared" ca="1" si="185"/>
        <v>30</v>
      </c>
      <c r="V997" s="470"/>
      <c r="W997" s="470"/>
      <c r="X997" s="470"/>
      <c r="Y997" s="470"/>
      <c r="AA997" s="400"/>
    </row>
    <row r="998" spans="16:27">
      <c r="P998" s="394">
        <f t="shared" ca="1" si="184"/>
        <v>260</v>
      </c>
      <c r="Q998" s="394">
        <f t="shared" ca="1" si="185"/>
        <v>30</v>
      </c>
      <c r="V998" s="470"/>
      <c r="W998" s="470"/>
      <c r="X998" s="470"/>
      <c r="Y998" s="470"/>
      <c r="AA998" s="400"/>
    </row>
    <row r="999" spans="16:27">
      <c r="P999" s="394">
        <f t="shared" ca="1" si="184"/>
        <v>250</v>
      </c>
      <c r="Q999" s="394">
        <f t="shared" ca="1" si="185"/>
        <v>30</v>
      </c>
      <c r="V999" s="470"/>
      <c r="W999" s="470"/>
      <c r="X999" s="470"/>
      <c r="Y999" s="470"/>
      <c r="AA999" s="400"/>
    </row>
    <row r="1000" spans="16:27">
      <c r="P1000" s="394">
        <f t="shared" ca="1" si="184"/>
        <v>260</v>
      </c>
      <c r="Q1000" s="394">
        <f t="shared" ca="1" si="185"/>
        <v>30</v>
      </c>
      <c r="V1000" s="470"/>
      <c r="W1000" s="470"/>
      <c r="X1000" s="470"/>
      <c r="Y1000" s="470"/>
      <c r="AA1000" s="400"/>
    </row>
    <row r="1001" spans="16:27">
      <c r="P1001" s="394">
        <f t="shared" ca="1" si="184"/>
        <v>260</v>
      </c>
      <c r="Q1001" s="394">
        <f t="shared" ca="1" si="185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184"/>
        <v>260</v>
      </c>
      <c r="Q1002" s="394">
        <f t="shared" ca="1" si="185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184"/>
        <v>260</v>
      </c>
      <c r="Q1003" s="394">
        <f t="shared" ca="1" si="185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184"/>
        <v>250</v>
      </c>
      <c r="Q1004" s="394">
        <f t="shared" ca="1" si="185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184"/>
        <v>270</v>
      </c>
      <c r="Q1005" s="394">
        <f t="shared" ca="1" si="185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184"/>
        <v>250</v>
      </c>
      <c r="Q1006" s="394">
        <f t="shared" ca="1" si="185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184"/>
        <v>270</v>
      </c>
      <c r="Q1007" s="394">
        <f t="shared" ca="1" si="185"/>
        <v>30</v>
      </c>
      <c r="V1007" s="470"/>
      <c r="W1007" s="470"/>
      <c r="X1007" s="470"/>
      <c r="Y1007" s="470"/>
      <c r="AA1007" s="400"/>
    </row>
    <row r="1008" spans="16:27">
      <c r="P1008" s="394">
        <f t="shared" ca="1" si="184"/>
        <v>250</v>
      </c>
      <c r="Q1008" s="394">
        <f t="shared" ca="1" si="185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184"/>
        <v>250</v>
      </c>
      <c r="Q1009" s="394">
        <f t="shared" ca="1" si="185"/>
        <v>30</v>
      </c>
      <c r="V1009" s="470"/>
      <c r="W1009" s="470"/>
      <c r="X1009" s="470"/>
      <c r="Y1009" s="470"/>
      <c r="AA1009" s="400"/>
    </row>
    <row r="1010" spans="16:27">
      <c r="P1010" s="394">
        <f t="shared" ca="1" si="184"/>
        <v>250</v>
      </c>
      <c r="Q1010" s="394">
        <f t="shared" ca="1" si="185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184"/>
        <v>260</v>
      </c>
      <c r="Q1011" s="394">
        <f t="shared" ca="1" si="185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184"/>
        <v>250</v>
      </c>
      <c r="Q1012" s="394">
        <f t="shared" ca="1" si="185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184"/>
        <v>270</v>
      </c>
      <c r="Q1013" s="394">
        <f t="shared" ca="1" si="185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184"/>
        <v>250</v>
      </c>
      <c r="Q1014" s="394">
        <f t="shared" ca="1" si="185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184"/>
        <v>250</v>
      </c>
      <c r="Q1015" s="394">
        <f t="shared" ca="1" si="185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184"/>
        <v>250</v>
      </c>
      <c r="Q1016" s="394">
        <f t="shared" ca="1" si="185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184"/>
        <v>250</v>
      </c>
      <c r="Q1017" s="394">
        <f t="shared" ca="1" si="185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184"/>
        <v>270</v>
      </c>
      <c r="Q1018" s="394">
        <f t="shared" ca="1" si="185"/>
        <v>30</v>
      </c>
      <c r="V1018" s="470"/>
      <c r="W1018" s="470"/>
      <c r="X1018" s="470"/>
      <c r="Y1018" s="470"/>
      <c r="AA1018" s="400"/>
    </row>
    <row r="1019" spans="16:27">
      <c r="P1019" s="394">
        <f t="shared" ca="1" si="184"/>
        <v>260</v>
      </c>
      <c r="Q1019" s="394">
        <f t="shared" ca="1" si="185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184"/>
        <v>260</v>
      </c>
      <c r="Q1020" s="394">
        <f t="shared" ca="1" si="185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184"/>
        <v>260</v>
      </c>
      <c r="Q1021" s="394">
        <f t="shared" ca="1" si="185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184"/>
        <v>260</v>
      </c>
      <c r="Q1022" s="394">
        <f t="shared" ca="1" si="185"/>
        <v>30</v>
      </c>
      <c r="V1022" s="470"/>
      <c r="W1022" s="470"/>
      <c r="X1022" s="470"/>
      <c r="Y1022" s="470"/>
      <c r="AA1022" s="400"/>
    </row>
    <row r="1023" spans="16:27">
      <c r="P1023" s="394">
        <f t="shared" ca="1" si="184"/>
        <v>260</v>
      </c>
      <c r="Q1023" s="394">
        <f t="shared" ca="1" si="185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184"/>
        <v>260</v>
      </c>
      <c r="Q1024" s="394">
        <f t="shared" ca="1" si="185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184"/>
        <v>250</v>
      </c>
      <c r="Q1025" s="394">
        <f t="shared" ca="1" si="185"/>
        <v>40</v>
      </c>
      <c r="V1025" s="470"/>
      <c r="W1025" s="470"/>
      <c r="X1025" s="470"/>
      <c r="Y1025" s="470"/>
      <c r="AA1025" s="400"/>
    </row>
    <row r="1026" spans="16:27">
      <c r="P1026" s="394">
        <f t="shared" ref="P1026:P1089" ca="1" si="186">ROUND((RAND()*(270-250)+250),-1)</f>
        <v>250</v>
      </c>
      <c r="Q1026" s="394">
        <f t="shared" ref="Q1026:Q1089" ca="1" si="187">ROUND((RAND()*(45-30)+30),-1)</f>
        <v>40</v>
      </c>
      <c r="AA1026" s="400"/>
    </row>
    <row r="1027" spans="16:27">
      <c r="P1027" s="394">
        <f t="shared" ca="1" si="186"/>
        <v>270</v>
      </c>
      <c r="Q1027" s="394">
        <f t="shared" ca="1" si="187"/>
        <v>40</v>
      </c>
      <c r="AA1027" s="400"/>
    </row>
    <row r="1028" spans="16:27">
      <c r="P1028" s="394">
        <f t="shared" ca="1" si="186"/>
        <v>250</v>
      </c>
      <c r="Q1028" s="394">
        <f t="shared" ca="1" si="187"/>
        <v>30</v>
      </c>
      <c r="AA1028" s="400"/>
    </row>
    <row r="1029" spans="16:27">
      <c r="P1029" s="394">
        <f t="shared" ca="1" si="186"/>
        <v>270</v>
      </c>
      <c r="Q1029" s="394">
        <f t="shared" ca="1" si="187"/>
        <v>30</v>
      </c>
      <c r="AA1029" s="400"/>
    </row>
    <row r="1030" spans="16:27">
      <c r="P1030" s="394">
        <f t="shared" ca="1" si="186"/>
        <v>250</v>
      </c>
      <c r="Q1030" s="394">
        <f t="shared" ca="1" si="187"/>
        <v>40</v>
      </c>
      <c r="AA1030" s="400"/>
    </row>
    <row r="1031" spans="16:27">
      <c r="P1031" s="394">
        <f t="shared" ca="1" si="186"/>
        <v>260</v>
      </c>
      <c r="Q1031" s="394">
        <f t="shared" ca="1" si="187"/>
        <v>40</v>
      </c>
      <c r="AA1031" s="400"/>
    </row>
    <row r="1032" spans="16:27">
      <c r="P1032" s="394">
        <f t="shared" ca="1" si="186"/>
        <v>270</v>
      </c>
      <c r="Q1032" s="394">
        <f t="shared" ca="1" si="187"/>
        <v>40</v>
      </c>
      <c r="AA1032" s="400"/>
    </row>
    <row r="1033" spans="16:27">
      <c r="P1033" s="394">
        <f t="shared" ca="1" si="186"/>
        <v>250</v>
      </c>
      <c r="Q1033" s="394">
        <f t="shared" ca="1" si="187"/>
        <v>40</v>
      </c>
      <c r="AA1033" s="400"/>
    </row>
    <row r="1034" spans="16:27">
      <c r="P1034" s="394">
        <f t="shared" ca="1" si="186"/>
        <v>260</v>
      </c>
      <c r="Q1034" s="394">
        <f t="shared" ca="1" si="187"/>
        <v>40</v>
      </c>
      <c r="AA1034" s="400"/>
    </row>
    <row r="1035" spans="16:27">
      <c r="P1035" s="394">
        <f t="shared" ca="1" si="186"/>
        <v>270</v>
      </c>
      <c r="Q1035" s="394">
        <f t="shared" ca="1" si="187"/>
        <v>40</v>
      </c>
      <c r="AA1035" s="400"/>
    </row>
    <row r="1036" spans="16:27">
      <c r="P1036" s="394">
        <f t="shared" ca="1" si="186"/>
        <v>260</v>
      </c>
      <c r="Q1036" s="394">
        <f t="shared" ca="1" si="187"/>
        <v>30</v>
      </c>
      <c r="AA1036" s="400"/>
    </row>
    <row r="1037" spans="16:27">
      <c r="P1037" s="394">
        <f t="shared" ca="1" si="186"/>
        <v>250</v>
      </c>
      <c r="Q1037" s="394">
        <f t="shared" ca="1" si="187"/>
        <v>30</v>
      </c>
      <c r="AA1037" s="400"/>
    </row>
    <row r="1038" spans="16:27">
      <c r="P1038" s="394">
        <f t="shared" ca="1" si="186"/>
        <v>250</v>
      </c>
      <c r="Q1038" s="394">
        <f t="shared" ca="1" si="187"/>
        <v>40</v>
      </c>
      <c r="AA1038" s="400"/>
    </row>
    <row r="1039" spans="16:27">
      <c r="P1039" s="394">
        <f t="shared" ca="1" si="186"/>
        <v>270</v>
      </c>
      <c r="Q1039" s="394">
        <f t="shared" ca="1" si="187"/>
        <v>40</v>
      </c>
      <c r="AA1039" s="400"/>
    </row>
    <row r="1040" spans="16:27">
      <c r="P1040" s="394">
        <f t="shared" ca="1" si="186"/>
        <v>260</v>
      </c>
      <c r="Q1040" s="394">
        <f t="shared" ca="1" si="187"/>
        <v>30</v>
      </c>
      <c r="AA1040" s="400"/>
    </row>
    <row r="1041" spans="16:27">
      <c r="P1041" s="394">
        <f t="shared" ca="1" si="186"/>
        <v>260</v>
      </c>
      <c r="Q1041" s="394">
        <f t="shared" ca="1" si="187"/>
        <v>30</v>
      </c>
      <c r="AA1041" s="400"/>
    </row>
    <row r="1042" spans="16:27">
      <c r="P1042" s="394">
        <f t="shared" ca="1" si="186"/>
        <v>260</v>
      </c>
      <c r="Q1042" s="394">
        <f t="shared" ca="1" si="187"/>
        <v>30</v>
      </c>
      <c r="AA1042" s="400"/>
    </row>
    <row r="1043" spans="16:27">
      <c r="P1043" s="394">
        <f t="shared" ca="1" si="186"/>
        <v>260</v>
      </c>
      <c r="Q1043" s="394">
        <f t="shared" ca="1" si="187"/>
        <v>40</v>
      </c>
      <c r="AA1043" s="400"/>
    </row>
    <row r="1044" spans="16:27">
      <c r="P1044" s="394">
        <f t="shared" ca="1" si="186"/>
        <v>270</v>
      </c>
      <c r="Q1044" s="394">
        <f t="shared" ca="1" si="187"/>
        <v>40</v>
      </c>
      <c r="AA1044" s="400"/>
    </row>
    <row r="1045" spans="16:27">
      <c r="P1045" s="394">
        <f t="shared" ca="1" si="186"/>
        <v>260</v>
      </c>
      <c r="Q1045" s="394">
        <f t="shared" ca="1" si="187"/>
        <v>40</v>
      </c>
      <c r="AA1045" s="400"/>
    </row>
    <row r="1046" spans="16:27">
      <c r="P1046" s="394">
        <f t="shared" ca="1" si="186"/>
        <v>250</v>
      </c>
      <c r="Q1046" s="394">
        <f t="shared" ca="1" si="187"/>
        <v>40</v>
      </c>
      <c r="AA1046" s="400"/>
    </row>
    <row r="1047" spans="16:27">
      <c r="P1047" s="394">
        <f t="shared" ca="1" si="186"/>
        <v>250</v>
      </c>
      <c r="Q1047" s="394">
        <f t="shared" ca="1" si="187"/>
        <v>30</v>
      </c>
      <c r="AA1047" s="400"/>
    </row>
    <row r="1048" spans="16:27">
      <c r="P1048" s="394">
        <f t="shared" ca="1" si="186"/>
        <v>250</v>
      </c>
      <c r="Q1048" s="394">
        <f t="shared" ca="1" si="187"/>
        <v>40</v>
      </c>
      <c r="AA1048" s="400"/>
    </row>
    <row r="1049" spans="16:27">
      <c r="P1049" s="394">
        <f t="shared" ca="1" si="186"/>
        <v>250</v>
      </c>
      <c r="Q1049" s="394">
        <f t="shared" ca="1" si="187"/>
        <v>30</v>
      </c>
      <c r="AA1049" s="400"/>
    </row>
    <row r="1050" spans="16:27">
      <c r="P1050" s="394">
        <f t="shared" ca="1" si="186"/>
        <v>260</v>
      </c>
      <c r="Q1050" s="394">
        <f t="shared" ca="1" si="187"/>
        <v>30</v>
      </c>
      <c r="AA1050" s="400"/>
    </row>
    <row r="1051" spans="16:27">
      <c r="P1051" s="394">
        <f t="shared" ca="1" si="186"/>
        <v>250</v>
      </c>
      <c r="Q1051" s="394">
        <f t="shared" ca="1" si="187"/>
        <v>40</v>
      </c>
      <c r="AA1051" s="400"/>
    </row>
    <row r="1052" spans="16:27">
      <c r="P1052" s="394">
        <f t="shared" ca="1" si="186"/>
        <v>260</v>
      </c>
      <c r="Q1052" s="394">
        <f t="shared" ca="1" si="187"/>
        <v>30</v>
      </c>
      <c r="AA1052" s="400"/>
    </row>
    <row r="1053" spans="16:27">
      <c r="P1053" s="394">
        <f t="shared" ca="1" si="186"/>
        <v>270</v>
      </c>
      <c r="Q1053" s="394">
        <f t="shared" ca="1" si="187"/>
        <v>40</v>
      </c>
      <c r="AA1053" s="400"/>
    </row>
    <row r="1054" spans="16:27">
      <c r="P1054" s="394">
        <f t="shared" ca="1" si="186"/>
        <v>260</v>
      </c>
      <c r="Q1054" s="394">
        <f t="shared" ca="1" si="187"/>
        <v>40</v>
      </c>
      <c r="AA1054" s="400"/>
    </row>
    <row r="1055" spans="16:27">
      <c r="P1055" s="394">
        <f t="shared" ca="1" si="186"/>
        <v>270</v>
      </c>
      <c r="Q1055" s="394">
        <f t="shared" ca="1" si="187"/>
        <v>40</v>
      </c>
      <c r="AA1055" s="400"/>
    </row>
    <row r="1056" spans="16:27">
      <c r="P1056" s="394">
        <f t="shared" ca="1" si="186"/>
        <v>250</v>
      </c>
      <c r="Q1056" s="394">
        <f t="shared" ca="1" si="187"/>
        <v>40</v>
      </c>
      <c r="AA1056" s="400"/>
    </row>
    <row r="1057" spans="16:27">
      <c r="P1057" s="394">
        <f t="shared" ca="1" si="186"/>
        <v>270</v>
      </c>
      <c r="Q1057" s="394">
        <f t="shared" ca="1" si="187"/>
        <v>40</v>
      </c>
      <c r="AA1057" s="400"/>
    </row>
    <row r="1058" spans="16:27">
      <c r="P1058" s="394">
        <f t="shared" ca="1" si="186"/>
        <v>270</v>
      </c>
      <c r="Q1058" s="394">
        <f t="shared" ca="1" si="187"/>
        <v>40</v>
      </c>
      <c r="AA1058" s="400"/>
    </row>
    <row r="1059" spans="16:27">
      <c r="P1059" s="394">
        <f t="shared" ca="1" si="186"/>
        <v>250</v>
      </c>
      <c r="Q1059" s="394">
        <f t="shared" ca="1" si="187"/>
        <v>40</v>
      </c>
      <c r="AA1059" s="400"/>
    </row>
    <row r="1060" spans="16:27">
      <c r="P1060" s="394">
        <f t="shared" ca="1" si="186"/>
        <v>260</v>
      </c>
      <c r="Q1060" s="394">
        <f t="shared" ca="1" si="187"/>
        <v>30</v>
      </c>
      <c r="AA1060" s="400"/>
    </row>
    <row r="1061" spans="16:27">
      <c r="P1061" s="394">
        <f t="shared" ca="1" si="186"/>
        <v>260</v>
      </c>
      <c r="Q1061" s="394">
        <f t="shared" ca="1" si="187"/>
        <v>40</v>
      </c>
      <c r="AA1061" s="400"/>
    </row>
    <row r="1062" spans="16:27">
      <c r="P1062" s="394">
        <f t="shared" ca="1" si="186"/>
        <v>260</v>
      </c>
      <c r="Q1062" s="394">
        <f t="shared" ca="1" si="187"/>
        <v>30</v>
      </c>
      <c r="AA1062" s="400"/>
    </row>
    <row r="1063" spans="16:27">
      <c r="P1063" s="394">
        <f t="shared" ca="1" si="186"/>
        <v>260</v>
      </c>
      <c r="Q1063" s="394">
        <f t="shared" ca="1" si="187"/>
        <v>40</v>
      </c>
      <c r="AA1063" s="400"/>
    </row>
    <row r="1064" spans="16:27">
      <c r="P1064" s="394">
        <f t="shared" ca="1" si="186"/>
        <v>260</v>
      </c>
      <c r="Q1064" s="394">
        <f t="shared" ca="1" si="187"/>
        <v>30</v>
      </c>
      <c r="AA1064" s="400"/>
    </row>
    <row r="1065" spans="16:27">
      <c r="P1065" s="394">
        <f t="shared" ca="1" si="186"/>
        <v>260</v>
      </c>
      <c r="Q1065" s="394">
        <f t="shared" ca="1" si="187"/>
        <v>40</v>
      </c>
      <c r="AA1065" s="400"/>
    </row>
    <row r="1066" spans="16:27">
      <c r="P1066" s="394">
        <f t="shared" ca="1" si="186"/>
        <v>260</v>
      </c>
      <c r="Q1066" s="394">
        <f t="shared" ca="1" si="187"/>
        <v>40</v>
      </c>
      <c r="AA1066" s="400"/>
    </row>
    <row r="1067" spans="16:27">
      <c r="P1067" s="394">
        <f t="shared" ca="1" si="186"/>
        <v>270</v>
      </c>
      <c r="Q1067" s="394">
        <f t="shared" ca="1" si="187"/>
        <v>30</v>
      </c>
      <c r="AA1067" s="400"/>
    </row>
    <row r="1068" spans="16:27">
      <c r="P1068" s="394">
        <f t="shared" ca="1" si="186"/>
        <v>260</v>
      </c>
      <c r="Q1068" s="394">
        <f t="shared" ca="1" si="187"/>
        <v>40</v>
      </c>
      <c r="AA1068" s="400"/>
    </row>
    <row r="1069" spans="16:27">
      <c r="P1069" s="394">
        <f t="shared" ca="1" si="186"/>
        <v>260</v>
      </c>
      <c r="Q1069" s="394">
        <f t="shared" ca="1" si="187"/>
        <v>30</v>
      </c>
      <c r="AA1069" s="400"/>
    </row>
    <row r="1070" spans="16:27">
      <c r="P1070" s="394">
        <f t="shared" ca="1" si="186"/>
        <v>270</v>
      </c>
      <c r="Q1070" s="394">
        <f t="shared" ca="1" si="187"/>
        <v>40</v>
      </c>
      <c r="AA1070" s="400"/>
    </row>
    <row r="1071" spans="16:27">
      <c r="P1071" s="394">
        <f t="shared" ca="1" si="186"/>
        <v>260</v>
      </c>
      <c r="Q1071" s="394">
        <f t="shared" ca="1" si="187"/>
        <v>30</v>
      </c>
      <c r="AA1071" s="400"/>
    </row>
    <row r="1072" spans="16:27">
      <c r="P1072" s="394">
        <f t="shared" ca="1" si="186"/>
        <v>260</v>
      </c>
      <c r="Q1072" s="394">
        <f t="shared" ca="1" si="187"/>
        <v>40</v>
      </c>
      <c r="AA1072" s="400"/>
    </row>
    <row r="1073" spans="16:27">
      <c r="P1073" s="394">
        <f t="shared" ca="1" si="186"/>
        <v>270</v>
      </c>
      <c r="Q1073" s="394">
        <f t="shared" ca="1" si="187"/>
        <v>40</v>
      </c>
      <c r="AA1073" s="400"/>
    </row>
    <row r="1074" spans="16:27">
      <c r="P1074" s="394">
        <f t="shared" ca="1" si="186"/>
        <v>270</v>
      </c>
      <c r="Q1074" s="394">
        <f t="shared" ca="1" si="187"/>
        <v>40</v>
      </c>
      <c r="AA1074" s="400"/>
    </row>
    <row r="1075" spans="16:27">
      <c r="P1075" s="394">
        <f t="shared" ca="1" si="186"/>
        <v>270</v>
      </c>
      <c r="Q1075" s="394">
        <f t="shared" ca="1" si="187"/>
        <v>40</v>
      </c>
      <c r="AA1075" s="400"/>
    </row>
    <row r="1076" spans="16:27">
      <c r="P1076" s="394">
        <f t="shared" ca="1" si="186"/>
        <v>260</v>
      </c>
      <c r="Q1076" s="394">
        <f t="shared" ca="1" si="187"/>
        <v>30</v>
      </c>
      <c r="AA1076" s="400"/>
    </row>
    <row r="1077" spans="16:27">
      <c r="P1077" s="394">
        <f t="shared" ca="1" si="186"/>
        <v>250</v>
      </c>
      <c r="Q1077" s="394">
        <f t="shared" ca="1" si="187"/>
        <v>40</v>
      </c>
      <c r="AA1077" s="400"/>
    </row>
    <row r="1078" spans="16:27">
      <c r="P1078" s="394">
        <f t="shared" ca="1" si="186"/>
        <v>260</v>
      </c>
      <c r="Q1078" s="394">
        <f t="shared" ca="1" si="187"/>
        <v>40</v>
      </c>
      <c r="AA1078" s="400"/>
    </row>
    <row r="1079" spans="16:27">
      <c r="P1079" s="394">
        <f t="shared" ca="1" si="186"/>
        <v>260</v>
      </c>
      <c r="Q1079" s="394">
        <f t="shared" ca="1" si="187"/>
        <v>40</v>
      </c>
      <c r="AA1079" s="400"/>
    </row>
    <row r="1080" spans="16:27">
      <c r="P1080" s="394">
        <f t="shared" ca="1" si="186"/>
        <v>260</v>
      </c>
      <c r="Q1080" s="394">
        <f t="shared" ca="1" si="187"/>
        <v>30</v>
      </c>
      <c r="AA1080" s="400"/>
    </row>
    <row r="1081" spans="16:27">
      <c r="P1081" s="394">
        <f t="shared" ca="1" si="186"/>
        <v>270</v>
      </c>
      <c r="Q1081" s="394">
        <f t="shared" ca="1" si="187"/>
        <v>40</v>
      </c>
      <c r="AA1081" s="400"/>
    </row>
    <row r="1082" spans="16:27">
      <c r="P1082" s="394">
        <f t="shared" ca="1" si="186"/>
        <v>260</v>
      </c>
      <c r="Q1082" s="394">
        <f t="shared" ca="1" si="187"/>
        <v>40</v>
      </c>
      <c r="AA1082" s="400"/>
    </row>
    <row r="1083" spans="16:27">
      <c r="P1083" s="394">
        <f t="shared" ca="1" si="186"/>
        <v>250</v>
      </c>
      <c r="Q1083" s="394">
        <f t="shared" ca="1" si="187"/>
        <v>40</v>
      </c>
      <c r="AA1083" s="400"/>
    </row>
    <row r="1084" spans="16:27">
      <c r="P1084" s="394">
        <f t="shared" ca="1" si="186"/>
        <v>250</v>
      </c>
      <c r="Q1084" s="394">
        <f t="shared" ca="1" si="187"/>
        <v>30</v>
      </c>
      <c r="AA1084" s="400"/>
    </row>
    <row r="1085" spans="16:27">
      <c r="P1085" s="394">
        <f t="shared" ca="1" si="186"/>
        <v>270</v>
      </c>
      <c r="Q1085" s="394">
        <f t="shared" ca="1" si="187"/>
        <v>40</v>
      </c>
      <c r="AA1085" s="400"/>
    </row>
    <row r="1086" spans="16:27">
      <c r="P1086" s="394">
        <f t="shared" ca="1" si="186"/>
        <v>250</v>
      </c>
      <c r="Q1086" s="394">
        <f t="shared" ca="1" si="187"/>
        <v>40</v>
      </c>
      <c r="AA1086" s="400"/>
    </row>
    <row r="1087" spans="16:27">
      <c r="P1087" s="394">
        <f t="shared" ca="1" si="186"/>
        <v>260</v>
      </c>
      <c r="Q1087" s="394">
        <f t="shared" ca="1" si="187"/>
        <v>40</v>
      </c>
      <c r="AA1087" s="400"/>
    </row>
    <row r="1088" spans="16:27">
      <c r="P1088" s="394">
        <f t="shared" ca="1" si="186"/>
        <v>270</v>
      </c>
      <c r="Q1088" s="394">
        <f t="shared" ca="1" si="187"/>
        <v>40</v>
      </c>
      <c r="AA1088" s="400"/>
    </row>
    <row r="1089" spans="16:27">
      <c r="P1089" s="394">
        <f t="shared" ca="1" si="186"/>
        <v>260</v>
      </c>
      <c r="Q1089" s="394">
        <f t="shared" ca="1" si="187"/>
        <v>30</v>
      </c>
      <c r="AA1089" s="400"/>
    </row>
    <row r="1090" spans="16:27">
      <c r="P1090" s="394">
        <f t="shared" ref="P1090:P1153" ca="1" si="188">ROUND((RAND()*(270-250)+250),-1)</f>
        <v>260</v>
      </c>
      <c r="Q1090" s="394">
        <f t="shared" ref="Q1090:Q1153" ca="1" si="189">ROUND((RAND()*(45-30)+30),-1)</f>
        <v>40</v>
      </c>
      <c r="AA1090" s="400"/>
    </row>
    <row r="1091" spans="16:27">
      <c r="P1091" s="394">
        <f t="shared" ca="1" si="188"/>
        <v>270</v>
      </c>
      <c r="Q1091" s="394">
        <f t="shared" ca="1" si="189"/>
        <v>30</v>
      </c>
      <c r="AA1091" s="400"/>
    </row>
    <row r="1092" spans="16:27">
      <c r="P1092" s="394">
        <f t="shared" ca="1" si="188"/>
        <v>270</v>
      </c>
      <c r="Q1092" s="394">
        <f t="shared" ca="1" si="189"/>
        <v>40</v>
      </c>
      <c r="AA1092" s="400"/>
    </row>
    <row r="1093" spans="16:27">
      <c r="P1093" s="394">
        <f t="shared" ca="1" si="188"/>
        <v>270</v>
      </c>
      <c r="Q1093" s="394">
        <f t="shared" ca="1" si="189"/>
        <v>40</v>
      </c>
      <c r="AA1093" s="400"/>
    </row>
    <row r="1094" spans="16:27">
      <c r="P1094" s="394">
        <f t="shared" ca="1" si="188"/>
        <v>260</v>
      </c>
      <c r="Q1094" s="394">
        <f t="shared" ca="1" si="189"/>
        <v>40</v>
      </c>
      <c r="AA1094" s="400"/>
    </row>
    <row r="1095" spans="16:27">
      <c r="P1095" s="394">
        <f t="shared" ca="1" si="188"/>
        <v>260</v>
      </c>
      <c r="Q1095" s="394">
        <f t="shared" ca="1" si="189"/>
        <v>40</v>
      </c>
      <c r="AA1095" s="400"/>
    </row>
    <row r="1096" spans="16:27">
      <c r="P1096" s="394">
        <f t="shared" ca="1" si="188"/>
        <v>270</v>
      </c>
      <c r="Q1096" s="394">
        <f t="shared" ca="1" si="189"/>
        <v>40</v>
      </c>
      <c r="AA1096" s="400"/>
    </row>
    <row r="1097" spans="16:27">
      <c r="P1097" s="394">
        <f t="shared" ca="1" si="188"/>
        <v>260</v>
      </c>
      <c r="Q1097" s="394">
        <f t="shared" ca="1" si="189"/>
        <v>30</v>
      </c>
      <c r="AA1097" s="400"/>
    </row>
    <row r="1098" spans="16:27">
      <c r="P1098" s="394">
        <f t="shared" ca="1" si="188"/>
        <v>260</v>
      </c>
      <c r="Q1098" s="394">
        <f t="shared" ca="1" si="189"/>
        <v>40</v>
      </c>
      <c r="AA1098" s="400"/>
    </row>
    <row r="1099" spans="16:27">
      <c r="P1099" s="394">
        <f t="shared" ca="1" si="188"/>
        <v>260</v>
      </c>
      <c r="Q1099" s="394">
        <f t="shared" ca="1" si="189"/>
        <v>40</v>
      </c>
      <c r="AA1099" s="400"/>
    </row>
    <row r="1100" spans="16:27">
      <c r="P1100" s="394">
        <f t="shared" ca="1" si="188"/>
        <v>260</v>
      </c>
      <c r="Q1100" s="394">
        <f t="shared" ca="1" si="189"/>
        <v>40</v>
      </c>
      <c r="AA1100" s="400"/>
    </row>
    <row r="1101" spans="16:27">
      <c r="P1101" s="394">
        <f t="shared" ca="1" si="188"/>
        <v>260</v>
      </c>
      <c r="Q1101" s="394">
        <f t="shared" ca="1" si="189"/>
        <v>30</v>
      </c>
      <c r="AA1101" s="400"/>
    </row>
    <row r="1102" spans="16:27">
      <c r="P1102" s="394">
        <f t="shared" ca="1" si="188"/>
        <v>250</v>
      </c>
      <c r="Q1102" s="394">
        <f t="shared" ca="1" si="189"/>
        <v>40</v>
      </c>
      <c r="AA1102" s="400"/>
    </row>
    <row r="1103" spans="16:27">
      <c r="P1103" s="394">
        <f t="shared" ca="1" si="188"/>
        <v>260</v>
      </c>
      <c r="Q1103" s="394">
        <f t="shared" ca="1" si="189"/>
        <v>40</v>
      </c>
      <c r="AA1103" s="400"/>
    </row>
    <row r="1104" spans="16:27">
      <c r="P1104" s="394">
        <f t="shared" ca="1" si="188"/>
        <v>260</v>
      </c>
      <c r="Q1104" s="394">
        <f t="shared" ca="1" si="189"/>
        <v>30</v>
      </c>
      <c r="AA1104" s="400"/>
    </row>
    <row r="1105" spans="16:27">
      <c r="P1105" s="394">
        <f t="shared" ca="1" si="188"/>
        <v>250</v>
      </c>
      <c r="Q1105" s="394">
        <f t="shared" ca="1" si="189"/>
        <v>30</v>
      </c>
      <c r="AA1105" s="400"/>
    </row>
    <row r="1106" spans="16:27">
      <c r="P1106" s="394">
        <f t="shared" ca="1" si="188"/>
        <v>250</v>
      </c>
      <c r="Q1106" s="394">
        <f t="shared" ca="1" si="189"/>
        <v>40</v>
      </c>
      <c r="AA1106" s="400"/>
    </row>
    <row r="1107" spans="16:27">
      <c r="P1107" s="394">
        <f t="shared" ca="1" si="188"/>
        <v>250</v>
      </c>
      <c r="Q1107" s="394">
        <f t="shared" ca="1" si="189"/>
        <v>40</v>
      </c>
      <c r="AA1107" s="400"/>
    </row>
    <row r="1108" spans="16:27">
      <c r="P1108" s="394">
        <f t="shared" ca="1" si="188"/>
        <v>260</v>
      </c>
      <c r="Q1108" s="394">
        <f t="shared" ca="1" si="189"/>
        <v>30</v>
      </c>
      <c r="AA1108" s="400"/>
    </row>
    <row r="1109" spans="16:27">
      <c r="P1109" s="394">
        <f t="shared" ca="1" si="188"/>
        <v>250</v>
      </c>
      <c r="Q1109" s="394">
        <f t="shared" ca="1" si="189"/>
        <v>30</v>
      </c>
      <c r="AA1109" s="400"/>
    </row>
    <row r="1110" spans="16:27">
      <c r="P1110" s="394">
        <f t="shared" ca="1" si="188"/>
        <v>250</v>
      </c>
      <c r="Q1110" s="394">
        <f t="shared" ca="1" si="189"/>
        <v>30</v>
      </c>
      <c r="AA1110" s="400"/>
    </row>
    <row r="1111" spans="16:27">
      <c r="P1111" s="394">
        <f t="shared" ca="1" si="188"/>
        <v>260</v>
      </c>
      <c r="Q1111" s="394">
        <f t="shared" ca="1" si="189"/>
        <v>30</v>
      </c>
      <c r="AA1111" s="400"/>
    </row>
    <row r="1112" spans="16:27">
      <c r="P1112" s="394">
        <f t="shared" ca="1" si="188"/>
        <v>260</v>
      </c>
      <c r="Q1112" s="394">
        <f t="shared" ca="1" si="189"/>
        <v>40</v>
      </c>
      <c r="AA1112" s="400"/>
    </row>
    <row r="1113" spans="16:27">
      <c r="P1113" s="394">
        <f t="shared" ca="1" si="188"/>
        <v>270</v>
      </c>
      <c r="Q1113" s="394">
        <f t="shared" ca="1" si="189"/>
        <v>30</v>
      </c>
      <c r="AA1113" s="400"/>
    </row>
    <row r="1114" spans="16:27">
      <c r="P1114" s="394">
        <f t="shared" ca="1" si="188"/>
        <v>260</v>
      </c>
      <c r="Q1114" s="394">
        <f t="shared" ca="1" si="189"/>
        <v>40</v>
      </c>
      <c r="AA1114" s="400"/>
    </row>
    <row r="1115" spans="16:27">
      <c r="P1115" s="394">
        <f t="shared" ca="1" si="188"/>
        <v>260</v>
      </c>
      <c r="Q1115" s="394">
        <f t="shared" ca="1" si="189"/>
        <v>40</v>
      </c>
      <c r="AA1115" s="400"/>
    </row>
    <row r="1116" spans="16:27">
      <c r="P1116" s="394">
        <f t="shared" ca="1" si="188"/>
        <v>250</v>
      </c>
      <c r="Q1116" s="394">
        <f t="shared" ca="1" si="189"/>
        <v>40</v>
      </c>
      <c r="AA1116" s="400"/>
    </row>
    <row r="1117" spans="16:27">
      <c r="P1117" s="394">
        <f t="shared" ca="1" si="188"/>
        <v>260</v>
      </c>
      <c r="Q1117" s="394">
        <f t="shared" ca="1" si="189"/>
        <v>30</v>
      </c>
      <c r="AA1117" s="400"/>
    </row>
    <row r="1118" spans="16:27">
      <c r="P1118" s="394">
        <f t="shared" ca="1" si="188"/>
        <v>260</v>
      </c>
      <c r="Q1118" s="394">
        <f t="shared" ca="1" si="189"/>
        <v>40</v>
      </c>
      <c r="AA1118" s="400"/>
    </row>
    <row r="1119" spans="16:27">
      <c r="P1119" s="394">
        <f t="shared" ca="1" si="188"/>
        <v>270</v>
      </c>
      <c r="Q1119" s="394">
        <f t="shared" ca="1" si="189"/>
        <v>40</v>
      </c>
      <c r="AA1119" s="400"/>
    </row>
    <row r="1120" spans="16:27">
      <c r="P1120" s="394">
        <f t="shared" ca="1" si="188"/>
        <v>260</v>
      </c>
      <c r="Q1120" s="394">
        <f t="shared" ca="1" si="189"/>
        <v>40</v>
      </c>
      <c r="AA1120" s="400"/>
    </row>
    <row r="1121" spans="16:27">
      <c r="P1121" s="394">
        <f t="shared" ca="1" si="188"/>
        <v>260</v>
      </c>
      <c r="Q1121" s="394">
        <f t="shared" ca="1" si="189"/>
        <v>40</v>
      </c>
      <c r="AA1121" s="400"/>
    </row>
    <row r="1122" spans="16:27">
      <c r="P1122" s="394">
        <f t="shared" ca="1" si="188"/>
        <v>250</v>
      </c>
      <c r="Q1122" s="394">
        <f t="shared" ca="1" si="189"/>
        <v>40</v>
      </c>
      <c r="AA1122" s="400"/>
    </row>
    <row r="1123" spans="16:27">
      <c r="P1123" s="394">
        <f t="shared" ca="1" si="188"/>
        <v>270</v>
      </c>
      <c r="Q1123" s="394">
        <f t="shared" ca="1" si="189"/>
        <v>40</v>
      </c>
      <c r="AA1123" s="400"/>
    </row>
    <row r="1124" spans="16:27">
      <c r="P1124" s="394">
        <f t="shared" ca="1" si="188"/>
        <v>250</v>
      </c>
      <c r="Q1124" s="394">
        <f t="shared" ca="1" si="189"/>
        <v>40</v>
      </c>
      <c r="AA1124" s="400"/>
    </row>
    <row r="1125" spans="16:27">
      <c r="P1125" s="394">
        <f t="shared" ca="1" si="188"/>
        <v>270</v>
      </c>
      <c r="Q1125" s="394">
        <f t="shared" ca="1" si="189"/>
        <v>40</v>
      </c>
      <c r="AA1125" s="400"/>
    </row>
    <row r="1126" spans="16:27">
      <c r="P1126" s="394">
        <f t="shared" ca="1" si="188"/>
        <v>260</v>
      </c>
      <c r="Q1126" s="394">
        <f t="shared" ca="1" si="189"/>
        <v>40</v>
      </c>
      <c r="AA1126" s="400"/>
    </row>
    <row r="1127" spans="16:27">
      <c r="P1127" s="394">
        <f t="shared" ca="1" si="188"/>
        <v>270</v>
      </c>
      <c r="Q1127" s="394">
        <f t="shared" ca="1" si="189"/>
        <v>30</v>
      </c>
      <c r="AA1127" s="400"/>
    </row>
    <row r="1128" spans="16:27">
      <c r="P1128" s="394">
        <f t="shared" ca="1" si="188"/>
        <v>260</v>
      </c>
      <c r="Q1128" s="394">
        <f t="shared" ca="1" si="189"/>
        <v>40</v>
      </c>
      <c r="AA1128" s="400"/>
    </row>
    <row r="1129" spans="16:27">
      <c r="P1129" s="394">
        <f t="shared" ca="1" si="188"/>
        <v>260</v>
      </c>
      <c r="Q1129" s="394">
        <f t="shared" ca="1" si="189"/>
        <v>40</v>
      </c>
      <c r="AA1129" s="400"/>
    </row>
    <row r="1130" spans="16:27">
      <c r="P1130" s="394">
        <f t="shared" ca="1" si="188"/>
        <v>260</v>
      </c>
      <c r="Q1130" s="394">
        <f t="shared" ca="1" si="189"/>
        <v>30</v>
      </c>
      <c r="AA1130" s="400"/>
    </row>
    <row r="1131" spans="16:27">
      <c r="P1131" s="394">
        <f t="shared" ca="1" si="188"/>
        <v>270</v>
      </c>
      <c r="Q1131" s="394">
        <f t="shared" ca="1" si="189"/>
        <v>30</v>
      </c>
      <c r="AA1131" s="400"/>
    </row>
    <row r="1132" spans="16:27">
      <c r="P1132" s="394">
        <f t="shared" ca="1" si="188"/>
        <v>260</v>
      </c>
      <c r="Q1132" s="394">
        <f t="shared" ca="1" si="189"/>
        <v>40</v>
      </c>
      <c r="AA1132" s="400"/>
    </row>
    <row r="1133" spans="16:27">
      <c r="P1133" s="394">
        <f t="shared" ca="1" si="188"/>
        <v>250</v>
      </c>
      <c r="Q1133" s="394">
        <f t="shared" ca="1" si="189"/>
        <v>40</v>
      </c>
      <c r="AA1133" s="400"/>
    </row>
    <row r="1134" spans="16:27">
      <c r="P1134" s="394">
        <f t="shared" ca="1" si="188"/>
        <v>250</v>
      </c>
      <c r="Q1134" s="394">
        <f t="shared" ca="1" si="189"/>
        <v>30</v>
      </c>
      <c r="AA1134" s="400"/>
    </row>
    <row r="1135" spans="16:27">
      <c r="P1135" s="394">
        <f t="shared" ca="1" si="188"/>
        <v>260</v>
      </c>
      <c r="Q1135" s="394">
        <f t="shared" ca="1" si="189"/>
        <v>40</v>
      </c>
      <c r="AA1135" s="400"/>
    </row>
    <row r="1136" spans="16:27">
      <c r="P1136" s="394">
        <f t="shared" ca="1" si="188"/>
        <v>260</v>
      </c>
      <c r="Q1136" s="394">
        <f t="shared" ca="1" si="189"/>
        <v>40</v>
      </c>
      <c r="AA1136" s="400"/>
    </row>
    <row r="1137" spans="16:27">
      <c r="P1137" s="394">
        <f t="shared" ca="1" si="188"/>
        <v>270</v>
      </c>
      <c r="Q1137" s="394">
        <f t="shared" ca="1" si="189"/>
        <v>40</v>
      </c>
      <c r="AA1137" s="400"/>
    </row>
    <row r="1138" spans="16:27">
      <c r="P1138" s="394">
        <f t="shared" ca="1" si="188"/>
        <v>260</v>
      </c>
      <c r="Q1138" s="394">
        <f t="shared" ca="1" si="189"/>
        <v>30</v>
      </c>
      <c r="AA1138" s="400"/>
    </row>
    <row r="1139" spans="16:27">
      <c r="P1139" s="394">
        <f t="shared" ca="1" si="188"/>
        <v>260</v>
      </c>
      <c r="Q1139" s="394">
        <f t="shared" ca="1" si="189"/>
        <v>30</v>
      </c>
      <c r="AA1139" s="400"/>
    </row>
    <row r="1140" spans="16:27">
      <c r="P1140" s="394">
        <f t="shared" ca="1" si="188"/>
        <v>260</v>
      </c>
      <c r="Q1140" s="394">
        <f t="shared" ca="1" si="189"/>
        <v>40</v>
      </c>
      <c r="AA1140" s="400"/>
    </row>
    <row r="1141" spans="16:27">
      <c r="P1141" s="394">
        <f t="shared" ca="1" si="188"/>
        <v>250</v>
      </c>
      <c r="Q1141" s="394">
        <f t="shared" ca="1" si="189"/>
        <v>40</v>
      </c>
      <c r="AA1141" s="400"/>
    </row>
    <row r="1142" spans="16:27">
      <c r="P1142" s="394">
        <f t="shared" ca="1" si="188"/>
        <v>270</v>
      </c>
      <c r="Q1142" s="394">
        <f t="shared" ca="1" si="189"/>
        <v>40</v>
      </c>
      <c r="AA1142" s="400"/>
    </row>
    <row r="1143" spans="16:27">
      <c r="P1143" s="394">
        <f t="shared" ca="1" si="188"/>
        <v>260</v>
      </c>
      <c r="Q1143" s="394">
        <f t="shared" ca="1" si="189"/>
        <v>40</v>
      </c>
      <c r="AA1143" s="400"/>
    </row>
    <row r="1144" spans="16:27">
      <c r="P1144" s="394">
        <f t="shared" ca="1" si="188"/>
        <v>270</v>
      </c>
      <c r="Q1144" s="394">
        <f t="shared" ca="1" si="189"/>
        <v>40</v>
      </c>
      <c r="AA1144" s="400"/>
    </row>
    <row r="1145" spans="16:27">
      <c r="P1145" s="394">
        <f t="shared" ca="1" si="188"/>
        <v>250</v>
      </c>
      <c r="Q1145" s="394">
        <f t="shared" ca="1" si="189"/>
        <v>40</v>
      </c>
      <c r="AA1145" s="400"/>
    </row>
    <row r="1146" spans="16:27">
      <c r="P1146" s="394">
        <f t="shared" ca="1" si="188"/>
        <v>260</v>
      </c>
      <c r="Q1146" s="394">
        <f t="shared" ca="1" si="189"/>
        <v>30</v>
      </c>
      <c r="AA1146" s="400"/>
    </row>
    <row r="1147" spans="16:27">
      <c r="P1147" s="394">
        <f t="shared" ca="1" si="188"/>
        <v>260</v>
      </c>
      <c r="Q1147" s="394">
        <f t="shared" ca="1" si="189"/>
        <v>40</v>
      </c>
      <c r="AA1147" s="400"/>
    </row>
    <row r="1148" spans="16:27">
      <c r="P1148" s="394">
        <f t="shared" ca="1" si="188"/>
        <v>260</v>
      </c>
      <c r="Q1148" s="394">
        <f t="shared" ca="1" si="189"/>
        <v>40</v>
      </c>
      <c r="AA1148" s="400"/>
    </row>
    <row r="1149" spans="16:27">
      <c r="P1149" s="394">
        <f t="shared" ca="1" si="188"/>
        <v>270</v>
      </c>
      <c r="Q1149" s="394">
        <f t="shared" ca="1" si="189"/>
        <v>40</v>
      </c>
      <c r="AA1149" s="400"/>
    </row>
    <row r="1150" spans="16:27">
      <c r="P1150" s="394">
        <f t="shared" ca="1" si="188"/>
        <v>250</v>
      </c>
      <c r="Q1150" s="394">
        <f t="shared" ca="1" si="189"/>
        <v>30</v>
      </c>
      <c r="AA1150" s="400"/>
    </row>
    <row r="1151" spans="16:27">
      <c r="P1151" s="394">
        <f t="shared" ca="1" si="188"/>
        <v>250</v>
      </c>
      <c r="Q1151" s="394">
        <f t="shared" ca="1" si="189"/>
        <v>40</v>
      </c>
      <c r="AA1151" s="400"/>
    </row>
    <row r="1152" spans="16:27">
      <c r="P1152" s="394">
        <f t="shared" ca="1" si="188"/>
        <v>260</v>
      </c>
      <c r="Q1152" s="394">
        <f t="shared" ca="1" si="189"/>
        <v>40</v>
      </c>
      <c r="AA1152" s="400"/>
    </row>
    <row r="1153" spans="16:27">
      <c r="P1153" s="394">
        <f t="shared" ca="1" si="188"/>
        <v>250</v>
      </c>
      <c r="Q1153" s="394">
        <f t="shared" ca="1" si="189"/>
        <v>40</v>
      </c>
      <c r="AA1153" s="400"/>
    </row>
    <row r="1154" spans="16:27">
      <c r="P1154" s="394">
        <f t="shared" ref="P1154:P1217" ca="1" si="190">ROUND((RAND()*(270-250)+250),-1)</f>
        <v>260</v>
      </c>
      <c r="Q1154" s="394">
        <f t="shared" ref="Q1154:Q1217" ca="1" si="191">ROUND((RAND()*(45-30)+30),-1)</f>
        <v>40</v>
      </c>
      <c r="AA1154" s="400"/>
    </row>
    <row r="1155" spans="16:27">
      <c r="P1155" s="394">
        <f t="shared" ca="1" si="190"/>
        <v>260</v>
      </c>
      <c r="Q1155" s="394">
        <f t="shared" ca="1" si="191"/>
        <v>40</v>
      </c>
      <c r="AA1155" s="400"/>
    </row>
    <row r="1156" spans="16:27">
      <c r="P1156" s="394">
        <f t="shared" ca="1" si="190"/>
        <v>260</v>
      </c>
      <c r="Q1156" s="394">
        <f t="shared" ca="1" si="191"/>
        <v>40</v>
      </c>
      <c r="AA1156" s="400"/>
    </row>
    <row r="1157" spans="16:27">
      <c r="P1157" s="394">
        <f t="shared" ca="1" si="190"/>
        <v>260</v>
      </c>
      <c r="Q1157" s="394">
        <f t="shared" ca="1" si="191"/>
        <v>40</v>
      </c>
      <c r="AA1157" s="400"/>
    </row>
    <row r="1158" spans="16:27">
      <c r="P1158" s="394">
        <f t="shared" ca="1" si="190"/>
        <v>270</v>
      </c>
      <c r="Q1158" s="394">
        <f t="shared" ca="1" si="191"/>
        <v>40</v>
      </c>
      <c r="AA1158" s="400"/>
    </row>
    <row r="1159" spans="16:27">
      <c r="P1159" s="394">
        <f t="shared" ca="1" si="190"/>
        <v>270</v>
      </c>
      <c r="Q1159" s="394">
        <f t="shared" ca="1" si="191"/>
        <v>40</v>
      </c>
      <c r="AA1159" s="400"/>
    </row>
    <row r="1160" spans="16:27">
      <c r="P1160" s="394">
        <f t="shared" ca="1" si="190"/>
        <v>250</v>
      </c>
      <c r="Q1160" s="394">
        <f t="shared" ca="1" si="191"/>
        <v>40</v>
      </c>
      <c r="AA1160" s="400"/>
    </row>
    <row r="1161" spans="16:27">
      <c r="P1161" s="394">
        <f t="shared" ca="1" si="190"/>
        <v>250</v>
      </c>
      <c r="Q1161" s="394">
        <f t="shared" ca="1" si="191"/>
        <v>40</v>
      </c>
      <c r="AA1161" s="400"/>
    </row>
    <row r="1162" spans="16:27">
      <c r="P1162" s="394">
        <f t="shared" ca="1" si="190"/>
        <v>270</v>
      </c>
      <c r="Q1162" s="394">
        <f t="shared" ca="1" si="191"/>
        <v>30</v>
      </c>
      <c r="AA1162" s="400"/>
    </row>
    <row r="1163" spans="16:27">
      <c r="P1163" s="394">
        <f t="shared" ca="1" si="190"/>
        <v>270</v>
      </c>
      <c r="Q1163" s="394">
        <f t="shared" ca="1" si="191"/>
        <v>40</v>
      </c>
      <c r="AA1163" s="400"/>
    </row>
    <row r="1164" spans="16:27">
      <c r="P1164" s="394">
        <f t="shared" ca="1" si="190"/>
        <v>270</v>
      </c>
      <c r="Q1164" s="394">
        <f t="shared" ca="1" si="191"/>
        <v>40</v>
      </c>
      <c r="AA1164" s="400"/>
    </row>
    <row r="1165" spans="16:27">
      <c r="P1165" s="394">
        <f t="shared" ca="1" si="190"/>
        <v>250</v>
      </c>
      <c r="Q1165" s="394">
        <f t="shared" ca="1" si="191"/>
        <v>40</v>
      </c>
      <c r="AA1165" s="400"/>
    </row>
    <row r="1166" spans="16:27">
      <c r="P1166" s="394">
        <f t="shared" ca="1" si="190"/>
        <v>260</v>
      </c>
      <c r="Q1166" s="394">
        <f t="shared" ca="1" si="191"/>
        <v>30</v>
      </c>
      <c r="AA1166" s="400"/>
    </row>
    <row r="1167" spans="16:27">
      <c r="P1167" s="394">
        <f t="shared" ca="1" si="190"/>
        <v>250</v>
      </c>
      <c r="Q1167" s="394">
        <f t="shared" ca="1" si="191"/>
        <v>40</v>
      </c>
      <c r="AA1167" s="400"/>
    </row>
    <row r="1168" spans="16:27">
      <c r="P1168" s="394">
        <f t="shared" ca="1" si="190"/>
        <v>250</v>
      </c>
      <c r="Q1168" s="394">
        <f t="shared" ca="1" si="191"/>
        <v>40</v>
      </c>
      <c r="AA1168" s="400"/>
    </row>
    <row r="1169" spans="16:27">
      <c r="P1169" s="394">
        <f t="shared" ca="1" si="190"/>
        <v>260</v>
      </c>
      <c r="Q1169" s="394">
        <f t="shared" ca="1" si="191"/>
        <v>40</v>
      </c>
      <c r="AA1169" s="400"/>
    </row>
    <row r="1170" spans="16:27">
      <c r="P1170" s="394">
        <f t="shared" ca="1" si="190"/>
        <v>260</v>
      </c>
      <c r="Q1170" s="394">
        <f t="shared" ca="1" si="191"/>
        <v>40</v>
      </c>
      <c r="AA1170" s="400"/>
    </row>
    <row r="1171" spans="16:27">
      <c r="P1171" s="394">
        <f t="shared" ca="1" si="190"/>
        <v>270</v>
      </c>
      <c r="Q1171" s="394">
        <f t="shared" ca="1" si="191"/>
        <v>40</v>
      </c>
      <c r="AA1171" s="400"/>
    </row>
    <row r="1172" spans="16:27">
      <c r="P1172" s="394">
        <f t="shared" ca="1" si="190"/>
        <v>270</v>
      </c>
      <c r="Q1172" s="394">
        <f t="shared" ca="1" si="191"/>
        <v>30</v>
      </c>
      <c r="AA1172" s="400"/>
    </row>
    <row r="1173" spans="16:27">
      <c r="P1173" s="394">
        <f t="shared" ca="1" si="190"/>
        <v>260</v>
      </c>
      <c r="Q1173" s="394">
        <f t="shared" ca="1" si="191"/>
        <v>30</v>
      </c>
      <c r="AA1173" s="400"/>
    </row>
    <row r="1174" spans="16:27">
      <c r="P1174" s="394">
        <f t="shared" ca="1" si="190"/>
        <v>260</v>
      </c>
      <c r="Q1174" s="394">
        <f t="shared" ca="1" si="191"/>
        <v>30</v>
      </c>
      <c r="AA1174" s="400"/>
    </row>
    <row r="1175" spans="16:27">
      <c r="P1175" s="394">
        <f t="shared" ca="1" si="190"/>
        <v>260</v>
      </c>
      <c r="Q1175" s="394">
        <f t="shared" ca="1" si="191"/>
        <v>40</v>
      </c>
      <c r="AA1175" s="400"/>
    </row>
    <row r="1176" spans="16:27">
      <c r="P1176" s="394">
        <f t="shared" ca="1" si="190"/>
        <v>260</v>
      </c>
      <c r="Q1176" s="394">
        <f t="shared" ca="1" si="191"/>
        <v>40</v>
      </c>
      <c r="AA1176" s="400"/>
    </row>
    <row r="1177" spans="16:27">
      <c r="P1177" s="394">
        <f t="shared" ca="1" si="190"/>
        <v>260</v>
      </c>
      <c r="Q1177" s="394">
        <f t="shared" ca="1" si="191"/>
        <v>30</v>
      </c>
      <c r="AA1177" s="400"/>
    </row>
    <row r="1178" spans="16:27">
      <c r="P1178" s="394">
        <f t="shared" ca="1" si="190"/>
        <v>270</v>
      </c>
      <c r="Q1178" s="394">
        <f t="shared" ca="1" si="191"/>
        <v>40</v>
      </c>
      <c r="AA1178" s="400"/>
    </row>
    <row r="1179" spans="16:27">
      <c r="P1179" s="394">
        <f t="shared" ca="1" si="190"/>
        <v>260</v>
      </c>
      <c r="Q1179" s="394">
        <f t="shared" ca="1" si="191"/>
        <v>30</v>
      </c>
      <c r="AA1179" s="400"/>
    </row>
    <row r="1180" spans="16:27">
      <c r="P1180" s="394">
        <f t="shared" ca="1" si="190"/>
        <v>260</v>
      </c>
      <c r="Q1180" s="394">
        <f t="shared" ca="1" si="191"/>
        <v>40</v>
      </c>
      <c r="AA1180" s="400"/>
    </row>
    <row r="1181" spans="16:27">
      <c r="P1181" s="394">
        <f t="shared" ca="1" si="190"/>
        <v>260</v>
      </c>
      <c r="Q1181" s="394">
        <f t="shared" ca="1" si="191"/>
        <v>40</v>
      </c>
      <c r="AA1181" s="400"/>
    </row>
    <row r="1182" spans="16:27">
      <c r="P1182" s="394">
        <f t="shared" ca="1" si="190"/>
        <v>260</v>
      </c>
      <c r="Q1182" s="394">
        <f t="shared" ca="1" si="191"/>
        <v>40</v>
      </c>
      <c r="AA1182" s="400"/>
    </row>
    <row r="1183" spans="16:27">
      <c r="P1183" s="394">
        <f t="shared" ca="1" si="190"/>
        <v>260</v>
      </c>
      <c r="Q1183" s="394">
        <f t="shared" ca="1" si="191"/>
        <v>30</v>
      </c>
      <c r="AA1183" s="400"/>
    </row>
    <row r="1184" spans="16:27">
      <c r="P1184" s="394">
        <f t="shared" ca="1" si="190"/>
        <v>260</v>
      </c>
      <c r="Q1184" s="394">
        <f t="shared" ca="1" si="191"/>
        <v>40</v>
      </c>
      <c r="AA1184" s="400"/>
    </row>
    <row r="1185" spans="16:27">
      <c r="P1185" s="394">
        <f t="shared" ca="1" si="190"/>
        <v>270</v>
      </c>
      <c r="Q1185" s="394">
        <f t="shared" ca="1" si="191"/>
        <v>30</v>
      </c>
      <c r="AA1185" s="400"/>
    </row>
    <row r="1186" spans="16:27">
      <c r="P1186" s="394">
        <f t="shared" ca="1" si="190"/>
        <v>260</v>
      </c>
      <c r="Q1186" s="394">
        <f t="shared" ca="1" si="191"/>
        <v>30</v>
      </c>
      <c r="AA1186" s="400"/>
    </row>
    <row r="1187" spans="16:27">
      <c r="P1187" s="394">
        <f t="shared" ca="1" si="190"/>
        <v>260</v>
      </c>
      <c r="Q1187" s="394">
        <f t="shared" ca="1" si="191"/>
        <v>40</v>
      </c>
      <c r="AA1187" s="400"/>
    </row>
    <row r="1188" spans="16:27">
      <c r="P1188" s="394">
        <f t="shared" ca="1" si="190"/>
        <v>260</v>
      </c>
      <c r="Q1188" s="394">
        <f t="shared" ca="1" si="191"/>
        <v>40</v>
      </c>
      <c r="AA1188" s="400"/>
    </row>
    <row r="1189" spans="16:27">
      <c r="P1189" s="394">
        <f t="shared" ca="1" si="190"/>
        <v>260</v>
      </c>
      <c r="Q1189" s="394">
        <f t="shared" ca="1" si="191"/>
        <v>30</v>
      </c>
      <c r="AA1189" s="400"/>
    </row>
    <row r="1190" spans="16:27">
      <c r="P1190" s="394">
        <f t="shared" ca="1" si="190"/>
        <v>260</v>
      </c>
      <c r="Q1190" s="394">
        <f t="shared" ca="1" si="191"/>
        <v>40</v>
      </c>
      <c r="AA1190" s="400"/>
    </row>
    <row r="1191" spans="16:27">
      <c r="P1191" s="394">
        <f t="shared" ca="1" si="190"/>
        <v>260</v>
      </c>
      <c r="Q1191" s="394">
        <f t="shared" ca="1" si="191"/>
        <v>40</v>
      </c>
      <c r="AA1191" s="400"/>
    </row>
    <row r="1192" spans="16:27">
      <c r="P1192" s="394">
        <f t="shared" ca="1" si="190"/>
        <v>260</v>
      </c>
      <c r="Q1192" s="394">
        <f t="shared" ca="1" si="191"/>
        <v>40</v>
      </c>
      <c r="AA1192" s="400"/>
    </row>
    <row r="1193" spans="16:27">
      <c r="P1193" s="394">
        <f t="shared" ca="1" si="190"/>
        <v>270</v>
      </c>
      <c r="Q1193" s="394">
        <f t="shared" ca="1" si="191"/>
        <v>40</v>
      </c>
      <c r="AA1193" s="400"/>
    </row>
    <row r="1194" spans="16:27">
      <c r="P1194" s="394">
        <f t="shared" ca="1" si="190"/>
        <v>270</v>
      </c>
      <c r="Q1194" s="394">
        <f t="shared" ca="1" si="191"/>
        <v>40</v>
      </c>
      <c r="AA1194" s="400"/>
    </row>
    <row r="1195" spans="16:27">
      <c r="P1195" s="394">
        <f t="shared" ca="1" si="190"/>
        <v>270</v>
      </c>
      <c r="Q1195" s="394">
        <f t="shared" ca="1" si="191"/>
        <v>30</v>
      </c>
      <c r="AA1195" s="400"/>
    </row>
    <row r="1196" spans="16:27">
      <c r="P1196" s="394">
        <f t="shared" ca="1" si="190"/>
        <v>260</v>
      </c>
      <c r="Q1196" s="394">
        <f t="shared" ca="1" si="191"/>
        <v>40</v>
      </c>
      <c r="AA1196" s="400"/>
    </row>
    <row r="1197" spans="16:27">
      <c r="P1197" s="394">
        <f t="shared" ca="1" si="190"/>
        <v>260</v>
      </c>
      <c r="Q1197" s="394">
        <f t="shared" ca="1" si="191"/>
        <v>40</v>
      </c>
      <c r="AA1197" s="400"/>
    </row>
    <row r="1198" spans="16:27">
      <c r="P1198" s="394">
        <f t="shared" ca="1" si="190"/>
        <v>260</v>
      </c>
      <c r="Q1198" s="394">
        <f t="shared" ca="1" si="191"/>
        <v>40</v>
      </c>
      <c r="AA1198" s="400"/>
    </row>
    <row r="1199" spans="16:27">
      <c r="P1199" s="394">
        <f t="shared" ca="1" si="190"/>
        <v>250</v>
      </c>
      <c r="Q1199" s="394">
        <f t="shared" ca="1" si="191"/>
        <v>40</v>
      </c>
      <c r="AA1199" s="400"/>
    </row>
    <row r="1200" spans="16:27">
      <c r="P1200" s="394">
        <f t="shared" ca="1" si="190"/>
        <v>250</v>
      </c>
      <c r="Q1200" s="394">
        <f t="shared" ca="1" si="191"/>
        <v>40</v>
      </c>
      <c r="AA1200" s="400"/>
    </row>
    <row r="1201" spans="16:27">
      <c r="P1201" s="394">
        <f t="shared" ca="1" si="190"/>
        <v>250</v>
      </c>
      <c r="Q1201" s="394">
        <f t="shared" ca="1" si="191"/>
        <v>40</v>
      </c>
      <c r="AA1201" s="400"/>
    </row>
    <row r="1202" spans="16:27">
      <c r="P1202" s="394">
        <f t="shared" ca="1" si="190"/>
        <v>260</v>
      </c>
      <c r="Q1202" s="394">
        <f t="shared" ca="1" si="191"/>
        <v>40</v>
      </c>
      <c r="AA1202" s="400"/>
    </row>
    <row r="1203" spans="16:27">
      <c r="P1203" s="394">
        <f t="shared" ca="1" si="190"/>
        <v>260</v>
      </c>
      <c r="Q1203" s="394">
        <f t="shared" ca="1" si="191"/>
        <v>40</v>
      </c>
      <c r="AA1203" s="400"/>
    </row>
    <row r="1204" spans="16:27">
      <c r="P1204" s="394">
        <f t="shared" ca="1" si="190"/>
        <v>250</v>
      </c>
      <c r="Q1204" s="394">
        <f t="shared" ca="1" si="191"/>
        <v>30</v>
      </c>
      <c r="AA1204" s="400"/>
    </row>
    <row r="1205" spans="16:27">
      <c r="P1205" s="394">
        <f t="shared" ca="1" si="190"/>
        <v>260</v>
      </c>
      <c r="Q1205" s="394">
        <f t="shared" ca="1" si="191"/>
        <v>30</v>
      </c>
      <c r="AA1205" s="400"/>
    </row>
    <row r="1206" spans="16:27">
      <c r="P1206" s="394">
        <f t="shared" ca="1" si="190"/>
        <v>250</v>
      </c>
      <c r="Q1206" s="394">
        <f t="shared" ca="1" si="191"/>
        <v>40</v>
      </c>
      <c r="AA1206" s="400"/>
    </row>
    <row r="1207" spans="16:27">
      <c r="P1207" s="394">
        <f t="shared" ca="1" si="190"/>
        <v>260</v>
      </c>
      <c r="Q1207" s="394">
        <f t="shared" ca="1" si="191"/>
        <v>40</v>
      </c>
      <c r="AA1207" s="400"/>
    </row>
    <row r="1208" spans="16:27">
      <c r="P1208" s="394">
        <f t="shared" ca="1" si="190"/>
        <v>270</v>
      </c>
      <c r="Q1208" s="394">
        <f t="shared" ca="1" si="191"/>
        <v>40</v>
      </c>
      <c r="AA1208" s="400"/>
    </row>
    <row r="1209" spans="16:27">
      <c r="P1209" s="394">
        <f t="shared" ca="1" si="190"/>
        <v>250</v>
      </c>
      <c r="Q1209" s="394">
        <f t="shared" ca="1" si="191"/>
        <v>40</v>
      </c>
      <c r="AA1209" s="400"/>
    </row>
    <row r="1210" spans="16:27">
      <c r="P1210" s="394">
        <f t="shared" ca="1" si="190"/>
        <v>270</v>
      </c>
      <c r="Q1210" s="394">
        <f t="shared" ca="1" si="191"/>
        <v>40</v>
      </c>
      <c r="AA1210" s="400"/>
    </row>
    <row r="1211" spans="16:27">
      <c r="P1211" s="394">
        <f t="shared" ca="1" si="190"/>
        <v>260</v>
      </c>
      <c r="Q1211" s="394">
        <f t="shared" ca="1" si="191"/>
        <v>30</v>
      </c>
      <c r="AA1211" s="400"/>
    </row>
    <row r="1212" spans="16:27">
      <c r="P1212" s="394">
        <f t="shared" ca="1" si="190"/>
        <v>270</v>
      </c>
      <c r="Q1212" s="394">
        <f t="shared" ca="1" si="191"/>
        <v>40</v>
      </c>
      <c r="AA1212" s="400"/>
    </row>
    <row r="1213" spans="16:27">
      <c r="P1213" s="394">
        <f t="shared" ca="1" si="190"/>
        <v>260</v>
      </c>
      <c r="Q1213" s="394">
        <f t="shared" ca="1" si="191"/>
        <v>40</v>
      </c>
      <c r="AA1213" s="400"/>
    </row>
    <row r="1214" spans="16:27">
      <c r="P1214" s="394">
        <f t="shared" ca="1" si="190"/>
        <v>260</v>
      </c>
      <c r="Q1214" s="394">
        <f t="shared" ca="1" si="191"/>
        <v>30</v>
      </c>
      <c r="AA1214" s="400"/>
    </row>
    <row r="1215" spans="16:27">
      <c r="P1215" s="394">
        <f t="shared" ca="1" si="190"/>
        <v>260</v>
      </c>
      <c r="Q1215" s="394">
        <f t="shared" ca="1" si="191"/>
        <v>30</v>
      </c>
      <c r="AA1215" s="400"/>
    </row>
    <row r="1216" spans="16:27">
      <c r="P1216" s="394">
        <f t="shared" ca="1" si="190"/>
        <v>250</v>
      </c>
      <c r="Q1216" s="394">
        <f t="shared" ca="1" si="191"/>
        <v>40</v>
      </c>
      <c r="AA1216" s="400"/>
    </row>
    <row r="1217" spans="16:27">
      <c r="P1217" s="394">
        <f t="shared" ca="1" si="190"/>
        <v>260</v>
      </c>
      <c r="Q1217" s="394">
        <f t="shared" ca="1" si="191"/>
        <v>30</v>
      </c>
      <c r="AA1217" s="400"/>
    </row>
    <row r="1218" spans="16:27">
      <c r="P1218" s="394">
        <f t="shared" ref="P1218:P1256" ca="1" si="192">ROUND((RAND()*(270-250)+250),-1)</f>
        <v>260</v>
      </c>
      <c r="Q1218" s="394">
        <f t="shared" ref="Q1218:Q1255" ca="1" si="193">ROUND((RAND()*(45-30)+30),-1)</f>
        <v>40</v>
      </c>
      <c r="AA1218" s="400"/>
    </row>
    <row r="1219" spans="16:27">
      <c r="P1219" s="394">
        <f t="shared" ca="1" si="192"/>
        <v>250</v>
      </c>
      <c r="Q1219" s="394">
        <f t="shared" ca="1" si="193"/>
        <v>40</v>
      </c>
      <c r="AA1219" s="400"/>
    </row>
    <row r="1220" spans="16:27">
      <c r="P1220" s="394">
        <f t="shared" ca="1" si="192"/>
        <v>250</v>
      </c>
      <c r="Q1220" s="394">
        <f t="shared" ca="1" si="193"/>
        <v>30</v>
      </c>
      <c r="AA1220" s="400"/>
    </row>
    <row r="1221" spans="16:27">
      <c r="P1221" s="394">
        <f t="shared" ca="1" si="192"/>
        <v>270</v>
      </c>
      <c r="Q1221" s="394">
        <f t="shared" ca="1" si="193"/>
        <v>40</v>
      </c>
      <c r="AA1221" s="400"/>
    </row>
    <row r="1222" spans="16:27">
      <c r="P1222" s="394">
        <f t="shared" ca="1" si="192"/>
        <v>260</v>
      </c>
      <c r="Q1222" s="394">
        <f t="shared" ca="1" si="193"/>
        <v>40</v>
      </c>
      <c r="AA1222" s="400"/>
    </row>
    <row r="1223" spans="16:27">
      <c r="P1223" s="394">
        <f t="shared" ca="1" si="192"/>
        <v>260</v>
      </c>
      <c r="Q1223" s="394">
        <f t="shared" ca="1" si="193"/>
        <v>40</v>
      </c>
      <c r="AA1223" s="400"/>
    </row>
    <row r="1224" spans="16:27">
      <c r="P1224" s="394">
        <f t="shared" ca="1" si="192"/>
        <v>270</v>
      </c>
      <c r="Q1224" s="394">
        <f t="shared" ca="1" si="193"/>
        <v>40</v>
      </c>
      <c r="AA1224" s="400"/>
    </row>
    <row r="1225" spans="16:27">
      <c r="P1225" s="394">
        <f t="shared" ca="1" si="192"/>
        <v>260</v>
      </c>
      <c r="Q1225" s="394">
        <f t="shared" ca="1" si="193"/>
        <v>30</v>
      </c>
      <c r="AA1225" s="400"/>
    </row>
    <row r="1226" spans="16:27">
      <c r="P1226" s="394">
        <f t="shared" ca="1" si="192"/>
        <v>260</v>
      </c>
      <c r="Q1226" s="394">
        <f t="shared" ca="1" si="193"/>
        <v>40</v>
      </c>
      <c r="AA1226" s="400"/>
    </row>
    <row r="1227" spans="16:27">
      <c r="P1227" s="394">
        <f t="shared" ca="1" si="192"/>
        <v>270</v>
      </c>
      <c r="Q1227" s="394">
        <f t="shared" ca="1" si="193"/>
        <v>30</v>
      </c>
      <c r="AA1227" s="400"/>
    </row>
    <row r="1228" spans="16:27">
      <c r="P1228" s="394">
        <f t="shared" ca="1" si="192"/>
        <v>250</v>
      </c>
      <c r="Q1228" s="394">
        <f t="shared" ca="1" si="193"/>
        <v>40</v>
      </c>
      <c r="AA1228" s="400"/>
    </row>
    <row r="1229" spans="16:27">
      <c r="P1229" s="394">
        <f t="shared" ca="1" si="192"/>
        <v>260</v>
      </c>
      <c r="Q1229" s="394">
        <f t="shared" ca="1" si="193"/>
        <v>40</v>
      </c>
      <c r="AA1229" s="400"/>
    </row>
    <row r="1230" spans="16:27">
      <c r="P1230" s="394">
        <f t="shared" ca="1" si="192"/>
        <v>250</v>
      </c>
      <c r="Q1230" s="394">
        <f t="shared" ca="1" si="193"/>
        <v>40</v>
      </c>
      <c r="AA1230" s="400"/>
    </row>
    <row r="1231" spans="16:27">
      <c r="P1231" s="394">
        <f t="shared" ca="1" si="192"/>
        <v>250</v>
      </c>
      <c r="Q1231" s="394">
        <f t="shared" ca="1" si="193"/>
        <v>40</v>
      </c>
      <c r="AA1231" s="400"/>
    </row>
    <row r="1232" spans="16:27">
      <c r="P1232" s="394">
        <f t="shared" ca="1" si="192"/>
        <v>270</v>
      </c>
      <c r="Q1232" s="394">
        <f t="shared" ca="1" si="193"/>
        <v>40</v>
      </c>
      <c r="AA1232" s="400"/>
    </row>
    <row r="1233" spans="16:27">
      <c r="P1233" s="394">
        <f t="shared" ca="1" si="192"/>
        <v>260</v>
      </c>
      <c r="Q1233" s="394">
        <f t="shared" ca="1" si="193"/>
        <v>40</v>
      </c>
      <c r="AA1233" s="400"/>
    </row>
    <row r="1234" spans="16:27">
      <c r="P1234" s="394">
        <f t="shared" ca="1" si="192"/>
        <v>270</v>
      </c>
      <c r="Q1234" s="394">
        <f t="shared" ca="1" si="193"/>
        <v>30</v>
      </c>
      <c r="AA1234" s="400"/>
    </row>
    <row r="1235" spans="16:27">
      <c r="P1235" s="394">
        <f t="shared" ca="1" si="192"/>
        <v>260</v>
      </c>
      <c r="Q1235" s="394">
        <f t="shared" ca="1" si="193"/>
        <v>30</v>
      </c>
      <c r="AA1235" s="400"/>
    </row>
    <row r="1236" spans="16:27">
      <c r="P1236" s="394">
        <f t="shared" ca="1" si="192"/>
        <v>270</v>
      </c>
      <c r="Q1236" s="394">
        <f t="shared" ca="1" si="193"/>
        <v>40</v>
      </c>
      <c r="AA1236" s="400"/>
    </row>
    <row r="1237" spans="16:27">
      <c r="P1237" s="394">
        <f t="shared" ca="1" si="192"/>
        <v>250</v>
      </c>
      <c r="Q1237" s="394">
        <f t="shared" ca="1" si="193"/>
        <v>40</v>
      </c>
      <c r="AA1237" s="400"/>
    </row>
    <row r="1238" spans="16:27">
      <c r="P1238" s="394">
        <f t="shared" ca="1" si="192"/>
        <v>260</v>
      </c>
      <c r="Q1238" s="394">
        <f t="shared" ca="1" si="193"/>
        <v>40</v>
      </c>
      <c r="AA1238" s="400"/>
    </row>
    <row r="1239" spans="16:27">
      <c r="P1239" s="394">
        <f t="shared" ca="1" si="192"/>
        <v>250</v>
      </c>
      <c r="Q1239" s="394">
        <f t="shared" ca="1" si="193"/>
        <v>40</v>
      </c>
      <c r="AA1239" s="400"/>
    </row>
    <row r="1240" spans="16:27">
      <c r="P1240" s="394">
        <f t="shared" ca="1" si="192"/>
        <v>270</v>
      </c>
      <c r="Q1240" s="394">
        <f t="shared" ca="1" si="193"/>
        <v>30</v>
      </c>
      <c r="AA1240" s="400"/>
    </row>
    <row r="1241" spans="16:27">
      <c r="P1241" s="394">
        <f t="shared" ca="1" si="192"/>
        <v>250</v>
      </c>
      <c r="Q1241" s="394">
        <f t="shared" ca="1" si="193"/>
        <v>30</v>
      </c>
      <c r="AA1241" s="400"/>
    </row>
    <row r="1242" spans="16:27">
      <c r="P1242" s="394">
        <f t="shared" ca="1" si="192"/>
        <v>260</v>
      </c>
      <c r="Q1242" s="394">
        <f t="shared" ca="1" si="193"/>
        <v>40</v>
      </c>
      <c r="AA1242" s="400"/>
    </row>
    <row r="1243" spans="16:27">
      <c r="P1243" s="394">
        <f t="shared" ca="1" si="192"/>
        <v>270</v>
      </c>
      <c r="Q1243" s="394">
        <f t="shared" ca="1" si="193"/>
        <v>40</v>
      </c>
      <c r="AA1243" s="400"/>
    </row>
    <row r="1244" spans="16:27">
      <c r="P1244" s="394">
        <f t="shared" ca="1" si="192"/>
        <v>260</v>
      </c>
      <c r="Q1244" s="394">
        <f t="shared" ca="1" si="193"/>
        <v>30</v>
      </c>
      <c r="AA1244" s="400"/>
    </row>
    <row r="1245" spans="16:27">
      <c r="P1245" s="394">
        <f t="shared" ca="1" si="192"/>
        <v>260</v>
      </c>
      <c r="Q1245" s="394">
        <f t="shared" ca="1" si="193"/>
        <v>40</v>
      </c>
      <c r="AA1245" s="400"/>
    </row>
    <row r="1246" spans="16:27">
      <c r="P1246" s="394">
        <f t="shared" ca="1" si="192"/>
        <v>250</v>
      </c>
      <c r="Q1246" s="394">
        <f t="shared" ca="1" si="193"/>
        <v>40</v>
      </c>
      <c r="AA1246" s="400"/>
    </row>
    <row r="1247" spans="16:27">
      <c r="P1247" s="394">
        <f t="shared" ca="1" si="192"/>
        <v>260</v>
      </c>
      <c r="Q1247" s="394">
        <f t="shared" ca="1" si="193"/>
        <v>30</v>
      </c>
      <c r="AA1247" s="400"/>
    </row>
    <row r="1248" spans="16:27">
      <c r="P1248" s="394">
        <f t="shared" ca="1" si="192"/>
        <v>260</v>
      </c>
      <c r="Q1248" s="394">
        <f t="shared" ca="1" si="193"/>
        <v>40</v>
      </c>
      <c r="AA1248" s="400"/>
    </row>
    <row r="1249" spans="16:27">
      <c r="P1249" s="394">
        <f t="shared" ca="1" si="192"/>
        <v>250</v>
      </c>
      <c r="Q1249" s="394">
        <f t="shared" ca="1" si="193"/>
        <v>40</v>
      </c>
      <c r="AA1249" s="400"/>
    </row>
    <row r="1250" spans="16:27">
      <c r="P1250" s="394">
        <f t="shared" ca="1" si="192"/>
        <v>260</v>
      </c>
      <c r="Q1250" s="394">
        <f t="shared" ca="1" si="193"/>
        <v>30</v>
      </c>
      <c r="AA1250" s="400"/>
    </row>
    <row r="1251" spans="16:27">
      <c r="P1251" s="394">
        <f t="shared" ca="1" si="192"/>
        <v>260</v>
      </c>
      <c r="Q1251" s="394">
        <f t="shared" ca="1" si="193"/>
        <v>40</v>
      </c>
    </row>
    <row r="1252" spans="16:27">
      <c r="P1252" s="394">
        <f t="shared" ca="1" si="192"/>
        <v>250</v>
      </c>
      <c r="Q1252" s="394">
        <f t="shared" ca="1" si="193"/>
        <v>30</v>
      </c>
    </row>
    <row r="1253" spans="16:27">
      <c r="P1253" s="394">
        <f t="shared" ca="1" si="192"/>
        <v>270</v>
      </c>
      <c r="Q1253" s="394">
        <f t="shared" ca="1" si="193"/>
        <v>40</v>
      </c>
    </row>
    <row r="1254" spans="16:27">
      <c r="P1254" s="394">
        <f t="shared" ca="1" si="192"/>
        <v>260</v>
      </c>
      <c r="Q1254" s="394">
        <f t="shared" ca="1" si="193"/>
        <v>40</v>
      </c>
    </row>
    <row r="1255" spans="16:27">
      <c r="P1255" s="394">
        <f t="shared" ca="1" si="192"/>
        <v>260</v>
      </c>
      <c r="Q1255" s="394">
        <f t="shared" ca="1" si="193"/>
        <v>40</v>
      </c>
    </row>
    <row r="1256" spans="16:27">
      <c r="P1256" s="394">
        <f t="shared" ca="1" si="192"/>
        <v>250</v>
      </c>
    </row>
  </sheetData>
  <mergeCells count="44">
    <mergeCell ref="A715:H715"/>
    <mergeCell ref="I715:O715"/>
    <mergeCell ref="A716:H724"/>
    <mergeCell ref="I716:O724"/>
    <mergeCell ref="B664:B700"/>
    <mergeCell ref="B701:B710"/>
    <mergeCell ref="A711:C711"/>
    <mergeCell ref="F711:G711"/>
    <mergeCell ref="A713:H714"/>
    <mergeCell ref="I713:O714"/>
    <mergeCell ref="B627:B663"/>
    <mergeCell ref="B242:B278"/>
    <mergeCell ref="B279:B315"/>
    <mergeCell ref="B316:B352"/>
    <mergeCell ref="B353:B389"/>
    <mergeCell ref="B390:B426"/>
    <mergeCell ref="B427:B463"/>
    <mergeCell ref="B464:B500"/>
    <mergeCell ref="B501:B515"/>
    <mergeCell ref="B516:B552"/>
    <mergeCell ref="B553:B589"/>
    <mergeCell ref="B590:B62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6" zoomScaleSheetLayoutView="100" workbookViewId="0">
      <selection activeCell="I13" sqref="I13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80" t="s">
        <v>476</v>
      </c>
      <c r="B4" s="780"/>
      <c r="C4" s="780"/>
      <c r="D4" s="780"/>
      <c r="E4" s="780"/>
      <c r="F4" s="780"/>
      <c r="G4" s="780"/>
      <c r="H4" s="780"/>
      <c r="I4" s="780"/>
      <c r="J4" s="780"/>
    </row>
    <row r="5" spans="1:12" ht="26.25" customHeight="1">
      <c r="A5" s="781" t="s">
        <v>477</v>
      </c>
      <c r="B5" s="781"/>
      <c r="C5" s="781"/>
      <c r="D5" s="781"/>
      <c r="E5" s="781"/>
      <c r="F5" s="781"/>
      <c r="G5" s="781"/>
      <c r="H5" s="781"/>
      <c r="I5" s="781"/>
      <c r="J5" s="781"/>
    </row>
    <row r="6" spans="1:12" ht="19.5" customHeight="1">
      <c r="A6" s="329" t="s">
        <v>431</v>
      </c>
      <c r="B6" s="423"/>
      <c r="C6" s="424"/>
      <c r="D6" s="424">
        <f>'list acceptance'!D8</f>
        <v>46101</v>
      </c>
      <c r="E6" s="425"/>
      <c r="G6" s="782"/>
      <c r="H6" s="782"/>
      <c r="I6" s="782"/>
      <c r="J6" s="782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KM8+940, KM9+009,80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83" t="s">
        <v>478</v>
      </c>
      <c r="B11" s="785" t="s">
        <v>479</v>
      </c>
      <c r="C11" s="787" t="s">
        <v>185</v>
      </c>
      <c r="D11" s="788"/>
      <c r="E11" s="526" t="s">
        <v>466</v>
      </c>
      <c r="F11" s="789" t="s">
        <v>480</v>
      </c>
      <c r="G11" s="791" t="s">
        <v>481</v>
      </c>
      <c r="H11" s="793" t="s">
        <v>482</v>
      </c>
      <c r="I11" s="794"/>
      <c r="J11" s="803" t="s">
        <v>435</v>
      </c>
    </row>
    <row r="12" spans="1:12" s="433" customFormat="1" ht="54.75" customHeight="1">
      <c r="A12" s="784"/>
      <c r="B12" s="786"/>
      <c r="C12" s="434" t="s">
        <v>483</v>
      </c>
      <c r="D12" s="434" t="s">
        <v>484</v>
      </c>
      <c r="E12" s="527"/>
      <c r="F12" s="790"/>
      <c r="G12" s="792"/>
      <c r="H12" s="401" t="s">
        <v>472</v>
      </c>
      <c r="I12" s="401" t="s">
        <v>473</v>
      </c>
      <c r="J12" s="804"/>
    </row>
    <row r="13" spans="1:12" s="433" customFormat="1" ht="30.75" customHeight="1">
      <c r="A13" s="435">
        <v>1</v>
      </c>
      <c r="B13" s="478">
        <v>46099</v>
      </c>
      <c r="C13" s="436">
        <v>8940</v>
      </c>
      <c r="D13" s="436">
        <v>9009.7999999999993</v>
      </c>
      <c r="E13" s="437">
        <v>1.2</v>
      </c>
      <c r="F13" s="437">
        <v>11.64</v>
      </c>
      <c r="G13" s="438">
        <v>700</v>
      </c>
      <c r="H13" s="437">
        <v>8148</v>
      </c>
      <c r="I13" s="439">
        <v>8202.48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f>B13+1</f>
        <v>46100</v>
      </c>
      <c r="C14" s="436">
        <v>8940</v>
      </c>
      <c r="D14" s="436">
        <v>9009.7999999999993</v>
      </c>
      <c r="E14" s="437">
        <v>1.2</v>
      </c>
      <c r="F14" s="437">
        <v>11.64</v>
      </c>
      <c r="G14" s="438">
        <v>694</v>
      </c>
      <c r="H14" s="437">
        <v>8078.16</v>
      </c>
      <c r="I14" s="439">
        <v>8132.14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805" t="s">
        <v>438</v>
      </c>
      <c r="B15" s="806"/>
      <c r="C15" s="806"/>
      <c r="D15" s="806"/>
      <c r="E15" s="806"/>
      <c r="F15" s="807"/>
      <c r="G15" s="441">
        <f>SUM(G13:G14)</f>
        <v>1394</v>
      </c>
      <c r="H15" s="441">
        <f>SUM(H13:H14)</f>
        <v>16226.16</v>
      </c>
      <c r="I15" s="441">
        <f>SUM(I13:I14)</f>
        <v>16334.619999999999</v>
      </c>
      <c r="J15" s="442"/>
    </row>
    <row r="16" spans="1:12" ht="24" customHeight="1" thickTop="1">
      <c r="A16" s="808" t="s">
        <v>301</v>
      </c>
      <c r="B16" s="809"/>
      <c r="C16" s="809"/>
      <c r="D16" s="809"/>
      <c r="E16" s="810"/>
      <c r="F16" s="808" t="s">
        <v>303</v>
      </c>
      <c r="G16" s="809"/>
      <c r="H16" s="809"/>
      <c r="I16" s="809"/>
      <c r="J16" s="810"/>
    </row>
    <row r="17" spans="1:14" ht="21.75" customHeight="1">
      <c r="A17" s="808" t="s">
        <v>412</v>
      </c>
      <c r="B17" s="809"/>
      <c r="C17" s="809"/>
      <c r="D17" s="809"/>
      <c r="E17" s="810"/>
      <c r="F17" s="808" t="s">
        <v>342</v>
      </c>
      <c r="G17" s="809"/>
      <c r="H17" s="809"/>
      <c r="I17" s="809"/>
      <c r="J17" s="810"/>
    </row>
    <row r="18" spans="1:14">
      <c r="A18" s="795" t="s">
        <v>184</v>
      </c>
      <c r="B18" s="796"/>
      <c r="C18" s="796"/>
      <c r="D18" s="796"/>
      <c r="E18" s="797"/>
      <c r="F18" s="795" t="s">
        <v>520</v>
      </c>
      <c r="G18" s="796"/>
      <c r="H18" s="796"/>
      <c r="I18" s="796"/>
      <c r="J18" s="797"/>
    </row>
    <row r="19" spans="1:14" ht="15" customHeight="1">
      <c r="A19" s="798"/>
      <c r="B19" s="759"/>
      <c r="C19" s="759"/>
      <c r="D19" s="759"/>
      <c r="E19" s="799"/>
      <c r="F19" s="798"/>
      <c r="G19" s="759"/>
      <c r="H19" s="759"/>
      <c r="I19" s="759"/>
      <c r="J19" s="799"/>
    </row>
    <row r="20" spans="1:14" ht="15" customHeight="1">
      <c r="A20" s="798"/>
      <c r="B20" s="759"/>
      <c r="C20" s="759"/>
      <c r="D20" s="759"/>
      <c r="E20" s="799"/>
      <c r="F20" s="798"/>
      <c r="G20" s="759"/>
      <c r="H20" s="759"/>
      <c r="I20" s="759"/>
      <c r="J20" s="799"/>
    </row>
    <row r="21" spans="1:14" ht="15" customHeight="1">
      <c r="A21" s="798"/>
      <c r="B21" s="759"/>
      <c r="C21" s="759"/>
      <c r="D21" s="759"/>
      <c r="E21" s="799"/>
      <c r="F21" s="798"/>
      <c r="G21" s="759"/>
      <c r="H21" s="759"/>
      <c r="I21" s="759"/>
      <c r="J21" s="799"/>
    </row>
    <row r="22" spans="1:14" ht="15" customHeight="1">
      <c r="A22" s="798"/>
      <c r="B22" s="759"/>
      <c r="C22" s="759"/>
      <c r="D22" s="759"/>
      <c r="E22" s="799"/>
      <c r="F22" s="798"/>
      <c r="G22" s="759"/>
      <c r="H22" s="759"/>
      <c r="I22" s="759"/>
      <c r="J22" s="799"/>
    </row>
    <row r="23" spans="1:14" ht="15" customHeight="1">
      <c r="A23" s="798"/>
      <c r="B23" s="759"/>
      <c r="C23" s="759"/>
      <c r="D23" s="759"/>
      <c r="E23" s="799"/>
      <c r="F23" s="798"/>
      <c r="G23" s="759"/>
      <c r="H23" s="759"/>
      <c r="I23" s="759"/>
      <c r="J23" s="799"/>
    </row>
    <row r="24" spans="1:14" ht="15" customHeight="1">
      <c r="A24" s="798"/>
      <c r="B24" s="759"/>
      <c r="C24" s="759"/>
      <c r="D24" s="759"/>
      <c r="E24" s="799"/>
      <c r="F24" s="798"/>
      <c r="G24" s="759"/>
      <c r="H24" s="759"/>
      <c r="I24" s="759"/>
      <c r="J24" s="799"/>
    </row>
    <row r="25" spans="1:14" ht="27" customHeight="1">
      <c r="A25" s="800"/>
      <c r="B25" s="801"/>
      <c r="C25" s="801"/>
      <c r="D25" s="801"/>
      <c r="E25" s="802"/>
      <c r="F25" s="800"/>
      <c r="G25" s="801"/>
      <c r="H25" s="801"/>
      <c r="I25" s="801"/>
      <c r="J25" s="802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18:E25"/>
    <mergeCell ref="F18:J25"/>
    <mergeCell ref="J11:J12"/>
    <mergeCell ref="A15:F15"/>
    <mergeCell ref="A16:E16"/>
    <mergeCell ref="F16:J16"/>
    <mergeCell ref="A17:E17"/>
    <mergeCell ref="F17:J17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F7C8A-8725-448E-85CD-B5219B51ABD1}">
  <sheetPr>
    <tabColor rgb="FFFFFF00"/>
    <pageSetUpPr fitToPage="1"/>
  </sheetPr>
  <dimension ref="A1:DF1978"/>
  <sheetViews>
    <sheetView showZeros="0" view="pageBreakPreview" topLeftCell="A697" zoomScale="85" zoomScaleNormal="100" zoomScaleSheetLayoutView="85" workbookViewId="0">
      <selection activeCell="I4" sqref="I4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46099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931">
        <v>0.29872685185185183</v>
      </c>
      <c r="D10" s="931">
        <v>0.29888888888888887</v>
      </c>
      <c r="E10" s="932">
        <v>11.139999999999999</v>
      </c>
      <c r="F10" s="932">
        <v>11.219999999999999</v>
      </c>
      <c r="G10" s="913" t="s">
        <v>548</v>
      </c>
      <c r="H10" s="931">
        <f>D10-C10</f>
        <v>1.6203703703704386E-4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931">
        <v>0.29916666666666664</v>
      </c>
      <c r="D11" s="931">
        <v>0.29930555555555555</v>
      </c>
      <c r="E11" s="932">
        <v>11.139999999999999</v>
      </c>
      <c r="F11" s="932">
        <v>11.149999999999999</v>
      </c>
      <c r="G11" s="913" t="s">
        <v>548</v>
      </c>
      <c r="H11" s="931">
        <f t="shared" ref="H11:H74" si="2">D11-C11</f>
        <v>1.388888888889106E-4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931">
        <v>0.29954861111111108</v>
      </c>
      <c r="D12" s="931">
        <v>0.29969907407407403</v>
      </c>
      <c r="E12" s="932">
        <v>11.139999999999999</v>
      </c>
      <c r="F12" s="932">
        <v>11.19</v>
      </c>
      <c r="G12" s="913" t="s">
        <v>548</v>
      </c>
      <c r="H12" s="931">
        <f t="shared" si="2"/>
        <v>1.5046296296294948E-4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931">
        <v>0.29996527777777776</v>
      </c>
      <c r="D13" s="931">
        <v>0.30010416666666667</v>
      </c>
      <c r="E13" s="932">
        <v>11.139999999999999</v>
      </c>
      <c r="F13" s="932">
        <v>11.19</v>
      </c>
      <c r="G13" s="913" t="s">
        <v>548</v>
      </c>
      <c r="H13" s="931">
        <f t="shared" si="2"/>
        <v>1.388888888889106E-4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931">
        <v>0.3003587962962963</v>
      </c>
      <c r="D14" s="931">
        <v>0.30049768518518521</v>
      </c>
      <c r="E14" s="932">
        <v>11.139999999999999</v>
      </c>
      <c r="F14" s="932">
        <v>11.2</v>
      </c>
      <c r="G14" s="913" t="s">
        <v>548</v>
      </c>
      <c r="H14" s="931">
        <f t="shared" si="2"/>
        <v>1.388888888889106E-4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931">
        <v>0.30078703703703707</v>
      </c>
      <c r="D15" s="931">
        <v>0.30096064814814821</v>
      </c>
      <c r="E15" s="932">
        <v>11.139999999999999</v>
      </c>
      <c r="F15" s="932">
        <v>11.259999999999998</v>
      </c>
      <c r="G15" s="913" t="s">
        <v>548</v>
      </c>
      <c r="H15" s="931">
        <f t="shared" si="2"/>
        <v>1.7361111111113825E-4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931">
        <v>0.30121527777777785</v>
      </c>
      <c r="D16" s="931">
        <v>0.3013657407407408</v>
      </c>
      <c r="E16" s="932">
        <v>11.139999999999999</v>
      </c>
      <c r="F16" s="932">
        <v>11.259999999999998</v>
      </c>
      <c r="G16" s="913" t="s">
        <v>548</v>
      </c>
      <c r="H16" s="931">
        <f t="shared" si="2"/>
        <v>1.5046296296294948E-4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931">
        <v>0.30165509259259266</v>
      </c>
      <c r="D17" s="931">
        <v>0.3018055555555556</v>
      </c>
      <c r="E17" s="932">
        <v>11.139999999999999</v>
      </c>
      <c r="F17" s="932">
        <v>11.159999999999998</v>
      </c>
      <c r="G17" s="913" t="s">
        <v>548</v>
      </c>
      <c r="H17" s="931">
        <f t="shared" si="2"/>
        <v>1.5046296296294948E-4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931">
        <v>0.30207175925925933</v>
      </c>
      <c r="D18" s="931">
        <v>0.30222222222222228</v>
      </c>
      <c r="E18" s="932">
        <v>11.139999999999999</v>
      </c>
      <c r="F18" s="932">
        <v>11.179999999999998</v>
      </c>
      <c r="G18" s="913" t="s">
        <v>548</v>
      </c>
      <c r="H18" s="931">
        <f t="shared" si="2"/>
        <v>1.5046296296294948E-4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931">
        <v>0.30250000000000005</v>
      </c>
      <c r="D19" s="931">
        <v>0.30263888888888896</v>
      </c>
      <c r="E19" s="932">
        <v>11.139999999999999</v>
      </c>
      <c r="F19" s="932">
        <v>11.149999999999999</v>
      </c>
      <c r="G19" s="913" t="s">
        <v>548</v>
      </c>
      <c r="H19" s="931">
        <f t="shared" si="2"/>
        <v>1.388888888889106E-4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931">
        <v>0.30292824074074082</v>
      </c>
      <c r="D20" s="931">
        <v>0.30309027777777786</v>
      </c>
      <c r="E20" s="932">
        <v>11.139999999999999</v>
      </c>
      <c r="F20" s="932">
        <v>11.219999999999999</v>
      </c>
      <c r="G20" s="913" t="s">
        <v>548</v>
      </c>
      <c r="H20" s="931">
        <f t="shared" si="2"/>
        <v>1.6203703703704386E-4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931">
        <v>0.30336805555555563</v>
      </c>
      <c r="D21" s="931">
        <v>0.30350694444444454</v>
      </c>
      <c r="E21" s="932">
        <v>11.139999999999999</v>
      </c>
      <c r="F21" s="932">
        <v>11.2</v>
      </c>
      <c r="G21" s="913" t="s">
        <v>548</v>
      </c>
      <c r="H21" s="931">
        <f t="shared" si="2"/>
        <v>1.388888888889106E-4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931">
        <v>0.30375000000000008</v>
      </c>
      <c r="D22" s="931">
        <v>0.30390046296296302</v>
      </c>
      <c r="E22" s="932">
        <v>11.139999999999999</v>
      </c>
      <c r="F22" s="932">
        <v>11.149999999999999</v>
      </c>
      <c r="G22" s="913" t="s">
        <v>548</v>
      </c>
      <c r="H22" s="931">
        <f t="shared" si="2"/>
        <v>1.5046296296294948E-4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931">
        <v>0.30417824074074079</v>
      </c>
      <c r="D23" s="931">
        <v>0.3043171296296297</v>
      </c>
      <c r="E23" s="932">
        <v>11.139999999999999</v>
      </c>
      <c r="F23" s="932">
        <v>11.2</v>
      </c>
      <c r="G23" s="913" t="s">
        <v>548</v>
      </c>
      <c r="H23" s="931">
        <f t="shared" si="2"/>
        <v>1.388888888889106E-4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931">
        <v>0.30458333333333343</v>
      </c>
      <c r="D24" s="931">
        <v>0.30475694444444457</v>
      </c>
      <c r="E24" s="932">
        <v>11.139999999999999</v>
      </c>
      <c r="F24" s="932">
        <v>11.169999999999998</v>
      </c>
      <c r="G24" s="913" t="s">
        <v>548</v>
      </c>
      <c r="H24" s="931">
        <f t="shared" si="2"/>
        <v>1.7361111111113825E-4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931">
        <v>0.30498842592592607</v>
      </c>
      <c r="D25" s="931">
        <v>0.3051620370370372</v>
      </c>
      <c r="E25" s="932">
        <v>11.139999999999999</v>
      </c>
      <c r="F25" s="932">
        <v>11.179999999999998</v>
      </c>
      <c r="G25" s="913" t="s">
        <v>548</v>
      </c>
      <c r="H25" s="931">
        <f t="shared" si="2"/>
        <v>1.7361111111113825E-4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931">
        <v>0.30542824074074093</v>
      </c>
      <c r="D26" s="931">
        <v>0.30556712962962984</v>
      </c>
      <c r="E26" s="932">
        <v>11.139999999999999</v>
      </c>
      <c r="F26" s="932">
        <v>11.229999999999999</v>
      </c>
      <c r="G26" s="913" t="s">
        <v>548</v>
      </c>
      <c r="H26" s="931">
        <f t="shared" si="2"/>
        <v>1.388888888889106E-4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931">
        <v>0.30583333333333357</v>
      </c>
      <c r="D27" s="931">
        <v>0.30599537037037061</v>
      </c>
      <c r="E27" s="932">
        <v>11.139999999999999</v>
      </c>
      <c r="F27" s="932">
        <v>11.29</v>
      </c>
      <c r="G27" s="913" t="s">
        <v>548</v>
      </c>
      <c r="H27" s="931">
        <f t="shared" si="2"/>
        <v>1.6203703703704386E-4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931">
        <v>0.30625000000000024</v>
      </c>
      <c r="D28" s="931">
        <v>0.30641203703703729</v>
      </c>
      <c r="E28" s="932">
        <v>11.139999999999999</v>
      </c>
      <c r="F28" s="932">
        <v>11.29</v>
      </c>
      <c r="G28" s="913" t="s">
        <v>548</v>
      </c>
      <c r="H28" s="931">
        <f t="shared" si="2"/>
        <v>1.6203703703704386E-4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931">
        <v>0.30670138888888915</v>
      </c>
      <c r="D29" s="931">
        <v>0.3068518518518521</v>
      </c>
      <c r="E29" s="932">
        <v>11.139999999999999</v>
      </c>
      <c r="F29" s="932">
        <v>11.169999999999998</v>
      </c>
      <c r="G29" s="913" t="s">
        <v>548</v>
      </c>
      <c r="H29" s="931">
        <f t="shared" si="2"/>
        <v>1.5046296296294948E-4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931">
        <v>0.30709490740740764</v>
      </c>
      <c r="D30" s="931">
        <v>0.30724537037037059</v>
      </c>
      <c r="E30" s="932">
        <v>11.139999999999999</v>
      </c>
      <c r="F30" s="932">
        <v>11.249999999999998</v>
      </c>
      <c r="G30" s="913" t="s">
        <v>548</v>
      </c>
      <c r="H30" s="931">
        <f t="shared" si="2"/>
        <v>1.5046296296294948E-4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931">
        <v>0.30748842592592612</v>
      </c>
      <c r="D31" s="931">
        <v>0.30765046296296317</v>
      </c>
      <c r="E31" s="932">
        <v>11.139999999999999</v>
      </c>
      <c r="F31" s="932">
        <v>11.209999999999999</v>
      </c>
      <c r="G31" s="913" t="s">
        <v>548</v>
      </c>
      <c r="H31" s="931">
        <f t="shared" si="2"/>
        <v>1.6203703703704386E-4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931">
        <v>0.30788194444444467</v>
      </c>
      <c r="D32" s="931">
        <v>0.30803240740740762</v>
      </c>
      <c r="E32" s="932">
        <v>11.139999999999999</v>
      </c>
      <c r="F32" s="932">
        <v>11.159999999999998</v>
      </c>
      <c r="G32" s="913" t="s">
        <v>548</v>
      </c>
      <c r="H32" s="931">
        <f t="shared" si="2"/>
        <v>1.5046296296294948E-4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931">
        <v>0.30828703703703725</v>
      </c>
      <c r="D33" s="931">
        <v>0.30842592592592616</v>
      </c>
      <c r="E33" s="932">
        <v>11.139999999999999</v>
      </c>
      <c r="F33" s="932">
        <v>11.249999999999998</v>
      </c>
      <c r="G33" s="913" t="s">
        <v>548</v>
      </c>
      <c r="H33" s="931">
        <f t="shared" si="2"/>
        <v>1.388888888889106E-4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931">
        <v>0.30870370370370392</v>
      </c>
      <c r="D34" s="931">
        <v>0.30887731481481506</v>
      </c>
      <c r="E34" s="932">
        <v>11.139999999999999</v>
      </c>
      <c r="F34" s="932">
        <v>11.209999999999999</v>
      </c>
      <c r="G34" s="913" t="s">
        <v>548</v>
      </c>
      <c r="H34" s="931">
        <f t="shared" si="2"/>
        <v>1.7361111111113825E-4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931">
        <v>0.30910879629629656</v>
      </c>
      <c r="D35" s="931">
        <v>0.30927083333333361</v>
      </c>
      <c r="E35" s="932">
        <v>11.139999999999999</v>
      </c>
      <c r="F35" s="932">
        <v>11.159999999999998</v>
      </c>
      <c r="G35" s="913" t="s">
        <v>548</v>
      </c>
      <c r="H35" s="931">
        <f t="shared" si="2"/>
        <v>1.6203703703704386E-4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931">
        <v>0.3095023148148151</v>
      </c>
      <c r="D36" s="931">
        <v>0.30966435185185215</v>
      </c>
      <c r="E36" s="932">
        <v>11.139999999999999</v>
      </c>
      <c r="F36" s="932">
        <v>11.179999999999998</v>
      </c>
      <c r="G36" s="913" t="s">
        <v>548</v>
      </c>
      <c r="H36" s="931">
        <f t="shared" si="2"/>
        <v>1.6203703703704386E-4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931">
        <v>0.30994212962962991</v>
      </c>
      <c r="D37" s="931">
        <v>0.31011574074074105</v>
      </c>
      <c r="E37" s="932">
        <v>11.139999999999999</v>
      </c>
      <c r="F37" s="932">
        <v>11.19</v>
      </c>
      <c r="G37" s="913" t="s">
        <v>548</v>
      </c>
      <c r="H37" s="931">
        <f t="shared" si="2"/>
        <v>1.7361111111113825E-4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931">
        <v>0.31037037037037069</v>
      </c>
      <c r="D38" s="931">
        <v>0.3105092592592596</v>
      </c>
      <c r="E38" s="932">
        <v>11.139999999999999</v>
      </c>
      <c r="F38" s="932">
        <v>11.229999999999999</v>
      </c>
      <c r="G38" s="913" t="s">
        <v>548</v>
      </c>
      <c r="H38" s="931">
        <f t="shared" si="2"/>
        <v>1.388888888889106E-4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931">
        <v>0.31079861111111146</v>
      </c>
      <c r="D39" s="931">
        <v>0.31097222222222259</v>
      </c>
      <c r="E39" s="932">
        <v>11.139999999999999</v>
      </c>
      <c r="F39" s="932">
        <v>11.229999999999999</v>
      </c>
      <c r="G39" s="913" t="s">
        <v>548</v>
      </c>
      <c r="H39" s="931">
        <f t="shared" si="2"/>
        <v>1.7361111111113825E-4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931">
        <v>0.31122685185185223</v>
      </c>
      <c r="D40" s="931">
        <v>0.31136574074074114</v>
      </c>
      <c r="E40" s="932">
        <v>11.139999999999999</v>
      </c>
      <c r="F40" s="932">
        <v>11.149999999999999</v>
      </c>
      <c r="G40" s="913" t="s">
        <v>548</v>
      </c>
      <c r="H40" s="931">
        <f t="shared" si="2"/>
        <v>1.388888888889106E-4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931">
        <v>0.31160879629629668</v>
      </c>
      <c r="D41" s="931">
        <v>0.31177083333333372</v>
      </c>
      <c r="E41" s="932">
        <v>11.139999999999999</v>
      </c>
      <c r="F41" s="932">
        <v>11.159999999999998</v>
      </c>
      <c r="G41" s="913" t="s">
        <v>548</v>
      </c>
      <c r="H41" s="931">
        <f t="shared" si="2"/>
        <v>1.6203703703704386E-4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931">
        <v>0.31200231481481522</v>
      </c>
      <c r="D42" s="931">
        <v>0.31217592592592636</v>
      </c>
      <c r="E42" s="932">
        <v>11.139999999999999</v>
      </c>
      <c r="F42" s="932">
        <v>11.229999999999999</v>
      </c>
      <c r="G42" s="913" t="s">
        <v>548</v>
      </c>
      <c r="H42" s="931">
        <f t="shared" si="2"/>
        <v>1.7361111111113825E-4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931">
        <v>0.31240740740740786</v>
      </c>
      <c r="D43" s="931">
        <v>0.31255787037037081</v>
      </c>
      <c r="E43" s="932">
        <v>11.139999999999999</v>
      </c>
      <c r="F43" s="932">
        <v>11.159999999999998</v>
      </c>
      <c r="G43" s="913" t="s">
        <v>548</v>
      </c>
      <c r="H43" s="931">
        <f t="shared" si="2"/>
        <v>1.5046296296294948E-4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931">
        <v>0.31283564814814857</v>
      </c>
      <c r="D44" s="931">
        <v>0.31297453703703748</v>
      </c>
      <c r="E44" s="932">
        <v>11.139999999999999</v>
      </c>
      <c r="F44" s="932">
        <v>11.169999999999998</v>
      </c>
      <c r="G44" s="913" t="s">
        <v>548</v>
      </c>
      <c r="H44" s="931">
        <f t="shared" si="2"/>
        <v>1.388888888889106E-4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931">
        <v>0.31321759259259302</v>
      </c>
      <c r="D45" s="931">
        <v>0.31339120370370416</v>
      </c>
      <c r="E45" s="932">
        <v>11.139999999999999</v>
      </c>
      <c r="F45" s="932">
        <v>11.149999999999999</v>
      </c>
      <c r="G45" s="913" t="s">
        <v>548</v>
      </c>
      <c r="H45" s="931">
        <f t="shared" si="2"/>
        <v>1.7361111111113825E-4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931">
        <v>0.31368055555555602</v>
      </c>
      <c r="D46" s="931">
        <v>0.31381944444444493</v>
      </c>
      <c r="E46" s="932">
        <v>11.139999999999999</v>
      </c>
      <c r="F46" s="932">
        <v>11.209999999999999</v>
      </c>
      <c r="G46" s="913" t="s">
        <v>548</v>
      </c>
      <c r="H46" s="931">
        <f t="shared" si="2"/>
        <v>1.388888888889106E-4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931">
        <v>0.31410879629629679</v>
      </c>
      <c r="D47" s="931">
        <v>0.31427083333333383</v>
      </c>
      <c r="E47" s="932">
        <v>11.139999999999999</v>
      </c>
      <c r="F47" s="932">
        <v>11.249999999999998</v>
      </c>
      <c r="G47" s="913" t="s">
        <v>548</v>
      </c>
      <c r="H47" s="931">
        <f t="shared" si="2"/>
        <v>1.6203703703704386E-4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931">
        <v>0.31450231481481533</v>
      </c>
      <c r="D48" s="931">
        <v>0.31466435185185238</v>
      </c>
      <c r="E48" s="932">
        <v>11.139999999999999</v>
      </c>
      <c r="F48" s="932">
        <v>11.229999999999999</v>
      </c>
      <c r="G48" s="913" t="s">
        <v>548</v>
      </c>
      <c r="H48" s="931">
        <f t="shared" si="2"/>
        <v>1.6203703703704386E-4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931">
        <v>0.3149305555555561</v>
      </c>
      <c r="D49" s="931">
        <v>0.31506944444444501</v>
      </c>
      <c r="E49" s="932">
        <v>11.139999999999999</v>
      </c>
      <c r="F49" s="932">
        <v>11.159999999999998</v>
      </c>
      <c r="G49" s="913" t="s">
        <v>548</v>
      </c>
      <c r="H49" s="931">
        <f t="shared" si="2"/>
        <v>1.388888888889106E-4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931">
        <v>0.31535879629629687</v>
      </c>
      <c r="D50" s="931">
        <v>0.31553240740740801</v>
      </c>
      <c r="E50" s="932">
        <v>11.139999999999999</v>
      </c>
      <c r="F50" s="932">
        <v>11.229999999999999</v>
      </c>
      <c r="G50" s="913" t="s">
        <v>548</v>
      </c>
      <c r="H50" s="931">
        <f t="shared" si="2"/>
        <v>1.7361111111113825E-4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931">
        <v>0.31582175925925987</v>
      </c>
      <c r="D51" s="931">
        <v>0.31596064814814878</v>
      </c>
      <c r="E51" s="932">
        <v>11.139999999999999</v>
      </c>
      <c r="F51" s="932">
        <v>11.159999999999998</v>
      </c>
      <c r="G51" s="913" t="s">
        <v>548</v>
      </c>
      <c r="H51" s="931">
        <f t="shared" si="2"/>
        <v>1.388888888889106E-4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931">
        <v>0.31620370370370432</v>
      </c>
      <c r="D52" s="931">
        <v>0.31636574074074136</v>
      </c>
      <c r="E52" s="932">
        <v>11.139999999999999</v>
      </c>
      <c r="F52" s="932">
        <v>11.209999999999999</v>
      </c>
      <c r="G52" s="913" t="s">
        <v>548</v>
      </c>
      <c r="H52" s="931">
        <f t="shared" si="2"/>
        <v>1.6203703703704386E-4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931">
        <v>0.31664351851851913</v>
      </c>
      <c r="D53" s="931">
        <v>0.31678240740740804</v>
      </c>
      <c r="E53" s="932">
        <v>11.139999999999999</v>
      </c>
      <c r="F53" s="932">
        <v>11.29</v>
      </c>
      <c r="G53" s="913" t="s">
        <v>548</v>
      </c>
      <c r="H53" s="931">
        <f t="shared" si="2"/>
        <v>1.388888888889106E-4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931">
        <v>0.31701388888888954</v>
      </c>
      <c r="D54" s="931">
        <v>0.31716435185185249</v>
      </c>
      <c r="E54" s="932">
        <v>11.139999999999999</v>
      </c>
      <c r="F54" s="932">
        <v>11.219999999999999</v>
      </c>
      <c r="G54" s="913" t="s">
        <v>548</v>
      </c>
      <c r="H54" s="931">
        <f t="shared" si="2"/>
        <v>1.5046296296294948E-4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931">
        <v>0.31741898148148212</v>
      </c>
      <c r="D55" s="931">
        <v>0.31756944444444507</v>
      </c>
      <c r="E55" s="932">
        <v>11.139999999999999</v>
      </c>
      <c r="F55" s="932">
        <v>11.2</v>
      </c>
      <c r="G55" s="913" t="s">
        <v>548</v>
      </c>
      <c r="H55" s="931">
        <f t="shared" si="2"/>
        <v>1.5046296296294948E-4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931">
        <v>0.31785879629629693</v>
      </c>
      <c r="D56" s="931">
        <v>0.31800925925925988</v>
      </c>
      <c r="E56" s="932">
        <v>11.139999999999999</v>
      </c>
      <c r="F56" s="932">
        <v>11.179999999999998</v>
      </c>
      <c r="G56" s="913" t="s">
        <v>548</v>
      </c>
      <c r="H56" s="931">
        <f t="shared" si="2"/>
        <v>1.5046296296294948E-4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931">
        <v>0.31825231481481542</v>
      </c>
      <c r="D57" s="931">
        <v>0.31841435185185246</v>
      </c>
      <c r="E57" s="932">
        <v>11.139999999999999</v>
      </c>
      <c r="F57" s="932">
        <v>11.27</v>
      </c>
      <c r="G57" s="913" t="s">
        <v>548</v>
      </c>
      <c r="H57" s="931">
        <f t="shared" si="2"/>
        <v>1.6203703703704386E-4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931">
        <v>0.31868055555555619</v>
      </c>
      <c r="D58" s="931">
        <v>0.31883101851851914</v>
      </c>
      <c r="E58" s="932">
        <v>11.139999999999999</v>
      </c>
      <c r="F58" s="932">
        <v>11.149999999999999</v>
      </c>
      <c r="G58" s="913" t="s">
        <v>548</v>
      </c>
      <c r="H58" s="931">
        <f t="shared" si="2"/>
        <v>1.5046296296294948E-4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931">
        <v>0.31908564814814877</v>
      </c>
      <c r="D59" s="931">
        <v>0.31922453703703768</v>
      </c>
      <c r="E59" s="932">
        <v>11.139999999999999</v>
      </c>
      <c r="F59" s="932">
        <v>11.209999999999999</v>
      </c>
      <c r="G59" s="913" t="s">
        <v>548</v>
      </c>
      <c r="H59" s="931">
        <f t="shared" si="2"/>
        <v>1.388888888889106E-4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931">
        <v>0.31946759259259322</v>
      </c>
      <c r="D60" s="931">
        <v>0.31964120370370436</v>
      </c>
      <c r="E60" s="932">
        <v>11.139999999999999</v>
      </c>
      <c r="F60" s="932">
        <v>11.159999999999998</v>
      </c>
      <c r="G60" s="913" t="s">
        <v>548</v>
      </c>
      <c r="H60" s="931">
        <f t="shared" si="2"/>
        <v>1.7361111111113825E-4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931">
        <v>0.31989583333333399</v>
      </c>
      <c r="D61" s="931">
        <v>0.32004629629629694</v>
      </c>
      <c r="E61" s="932">
        <v>11.139999999999999</v>
      </c>
      <c r="F61" s="932">
        <v>11.259999999999998</v>
      </c>
      <c r="G61" s="913" t="s">
        <v>548</v>
      </c>
      <c r="H61" s="931">
        <f t="shared" si="2"/>
        <v>1.5046296296294948E-4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931">
        <v>0.32032407407407471</v>
      </c>
      <c r="D62" s="931">
        <v>0.32048611111111175</v>
      </c>
      <c r="E62" s="932">
        <v>11.139999999999999</v>
      </c>
      <c r="F62" s="932">
        <v>11.249999999999998</v>
      </c>
      <c r="G62" s="913" t="s">
        <v>548</v>
      </c>
      <c r="H62" s="931">
        <f t="shared" si="2"/>
        <v>1.6203703703704386E-4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931">
        <v>0.32075231481481548</v>
      </c>
      <c r="D63" s="931">
        <v>0.32090277777777843</v>
      </c>
      <c r="E63" s="932">
        <v>11.139999999999999</v>
      </c>
      <c r="F63" s="932">
        <v>11.249999999999998</v>
      </c>
      <c r="G63" s="913" t="s">
        <v>548</v>
      </c>
      <c r="H63" s="931">
        <f t="shared" si="2"/>
        <v>1.5046296296294948E-4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931">
        <v>0.32118055555555619</v>
      </c>
      <c r="D64" s="931">
        <v>0.3213194444444451</v>
      </c>
      <c r="E64" s="932">
        <v>11.139999999999999</v>
      </c>
      <c r="F64" s="932">
        <v>11.209999999999999</v>
      </c>
      <c r="G64" s="913" t="s">
        <v>548</v>
      </c>
      <c r="H64" s="931">
        <f t="shared" si="2"/>
        <v>1.388888888889106E-4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931">
        <v>0.32157407407407473</v>
      </c>
      <c r="D65" s="931">
        <v>0.32174768518518587</v>
      </c>
      <c r="E65" s="932">
        <v>11.139999999999999</v>
      </c>
      <c r="F65" s="932">
        <v>11.219999999999999</v>
      </c>
      <c r="G65" s="913" t="s">
        <v>548</v>
      </c>
      <c r="H65" s="931">
        <f t="shared" si="2"/>
        <v>1.7361111111113825E-4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931">
        <v>0.32199074074074141</v>
      </c>
      <c r="D66" s="931">
        <v>0.32214120370370436</v>
      </c>
      <c r="E66" s="932">
        <v>11.139999999999999</v>
      </c>
      <c r="F66" s="932">
        <v>11.149999999999999</v>
      </c>
      <c r="G66" s="913" t="s">
        <v>548</v>
      </c>
      <c r="H66" s="931">
        <f t="shared" si="2"/>
        <v>1.5046296296294948E-4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931">
        <v>0.3223842592592599</v>
      </c>
      <c r="D67" s="931">
        <v>0.32254629629629694</v>
      </c>
      <c r="E67" s="932">
        <v>11.139999999999999</v>
      </c>
      <c r="F67" s="932">
        <v>11.27</v>
      </c>
      <c r="G67" s="913" t="s">
        <v>548</v>
      </c>
      <c r="H67" s="931">
        <f t="shared" si="2"/>
        <v>1.6203703703704386E-4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931">
        <v>0.32282407407407471</v>
      </c>
      <c r="D68" s="931">
        <v>0.32299768518518585</v>
      </c>
      <c r="E68" s="932">
        <v>11.139999999999999</v>
      </c>
      <c r="F68" s="932">
        <v>11.159999999999998</v>
      </c>
      <c r="G68" s="913" t="s">
        <v>548</v>
      </c>
      <c r="H68" s="931">
        <f t="shared" si="2"/>
        <v>1.7361111111113825E-4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931">
        <v>0.32324074074074138</v>
      </c>
      <c r="D69" s="931">
        <v>0.32340277777777843</v>
      </c>
      <c r="E69" s="932">
        <v>11.139999999999999</v>
      </c>
      <c r="F69" s="932">
        <v>11.159999999999998</v>
      </c>
      <c r="G69" s="913" t="s">
        <v>548</v>
      </c>
      <c r="H69" s="931">
        <f t="shared" si="2"/>
        <v>1.6203703703704386E-4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931">
        <v>0.32365740740740806</v>
      </c>
      <c r="D70" s="931">
        <v>0.32380787037037101</v>
      </c>
      <c r="E70" s="932">
        <v>11.139999999999999</v>
      </c>
      <c r="F70" s="932">
        <v>11.239999999999998</v>
      </c>
      <c r="G70" s="913" t="s">
        <v>548</v>
      </c>
      <c r="H70" s="931">
        <f t="shared" si="2"/>
        <v>1.5046296296294948E-4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931">
        <v>0.32408564814814877</v>
      </c>
      <c r="D71" s="931">
        <v>0.32425925925925991</v>
      </c>
      <c r="E71" s="932">
        <v>11.139999999999999</v>
      </c>
      <c r="F71" s="932">
        <v>11.209999999999999</v>
      </c>
      <c r="G71" s="913" t="s">
        <v>548</v>
      </c>
      <c r="H71" s="931">
        <f t="shared" si="2"/>
        <v>1.7361111111113825E-4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931">
        <v>0.32451388888888955</v>
      </c>
      <c r="D72" s="931">
        <v>0.32468750000000068</v>
      </c>
      <c r="E72" s="932">
        <v>11.139999999999999</v>
      </c>
      <c r="F72" s="932">
        <v>11.179999999999998</v>
      </c>
      <c r="G72" s="913" t="s">
        <v>548</v>
      </c>
      <c r="H72" s="931">
        <f t="shared" si="2"/>
        <v>1.7361111111113825E-4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931">
        <v>0.32496527777777845</v>
      </c>
      <c r="D73" s="931">
        <v>0.32513888888888959</v>
      </c>
      <c r="E73" s="932">
        <v>11.139999999999999</v>
      </c>
      <c r="F73" s="932">
        <v>11.29</v>
      </c>
      <c r="G73" s="913" t="s">
        <v>548</v>
      </c>
      <c r="H73" s="931">
        <f t="shared" si="2"/>
        <v>1.7361111111113825E-4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931">
        <v>0.32537037037037109</v>
      </c>
      <c r="D74" s="931">
        <v>0.32553240740740813</v>
      </c>
      <c r="E74" s="932">
        <v>11.139999999999999</v>
      </c>
      <c r="F74" s="932">
        <v>11.27</v>
      </c>
      <c r="G74" s="913" t="s">
        <v>548</v>
      </c>
      <c r="H74" s="931">
        <f t="shared" si="2"/>
        <v>1.6203703703704386E-4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931">
        <v>0.32578703703703776</v>
      </c>
      <c r="D75" s="931">
        <v>0.3259606481481489</v>
      </c>
      <c r="E75" s="932">
        <v>11.139999999999999</v>
      </c>
      <c r="F75" s="932">
        <v>11.249999999999998</v>
      </c>
      <c r="G75" s="913" t="s">
        <v>548</v>
      </c>
      <c r="H75" s="931">
        <f t="shared" ref="H75:H138" si="4">D75-C75</f>
        <v>1.7361111111113825E-4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931">
        <v>0.32622685185185263</v>
      </c>
      <c r="D76" s="931">
        <v>0.32637731481481558</v>
      </c>
      <c r="E76" s="932">
        <v>11.139999999999999</v>
      </c>
      <c r="F76" s="932">
        <v>11.209999999999999</v>
      </c>
      <c r="G76" s="913" t="s">
        <v>548</v>
      </c>
      <c r="H76" s="931">
        <f t="shared" si="4"/>
        <v>1.5046296296294948E-4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931">
        <v>0.3266435185185193</v>
      </c>
      <c r="D77" s="931">
        <v>0.32681712962963044</v>
      </c>
      <c r="E77" s="932">
        <v>11.139999999999999</v>
      </c>
      <c r="F77" s="932">
        <v>11.29</v>
      </c>
      <c r="G77" s="913" t="s">
        <v>548</v>
      </c>
      <c r="H77" s="931">
        <f t="shared" si="4"/>
        <v>1.7361111111113825E-4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931">
        <v>0.32704861111111194</v>
      </c>
      <c r="D78" s="931">
        <v>0.32721064814814899</v>
      </c>
      <c r="E78" s="932">
        <v>11.139999999999999</v>
      </c>
      <c r="F78" s="932">
        <v>11.159999999999998</v>
      </c>
      <c r="G78" s="913" t="s">
        <v>548</v>
      </c>
      <c r="H78" s="931">
        <f t="shared" si="4"/>
        <v>1.6203703703704386E-4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931">
        <v>0.32746527777777862</v>
      </c>
      <c r="D79" s="931">
        <v>0.32760416666666753</v>
      </c>
      <c r="E79" s="932">
        <v>11.139999999999999</v>
      </c>
      <c r="F79" s="932">
        <v>11.159999999999998</v>
      </c>
      <c r="G79" s="913" t="s">
        <v>548</v>
      </c>
      <c r="H79" s="931">
        <f t="shared" si="4"/>
        <v>1.388888888889106E-4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931">
        <v>0.32783564814814903</v>
      </c>
      <c r="D80" s="931">
        <v>0.32798611111111198</v>
      </c>
      <c r="E80" s="932">
        <v>11.139999999999999</v>
      </c>
      <c r="F80" s="932">
        <v>11.27</v>
      </c>
      <c r="G80" s="913" t="s">
        <v>548</v>
      </c>
      <c r="H80" s="931">
        <f t="shared" si="4"/>
        <v>1.5046296296294948E-4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931">
        <v>0.32827546296296384</v>
      </c>
      <c r="D81" s="931">
        <v>0.32841435185185275</v>
      </c>
      <c r="E81" s="932">
        <v>11.139999999999999</v>
      </c>
      <c r="F81" s="932">
        <v>11.219999999999999</v>
      </c>
      <c r="G81" s="913" t="s">
        <v>548</v>
      </c>
      <c r="H81" s="931">
        <f t="shared" si="4"/>
        <v>1.388888888889106E-4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931">
        <v>0.32864583333333425</v>
      </c>
      <c r="D82" s="931">
        <v>0.3287962962962972</v>
      </c>
      <c r="E82" s="932">
        <v>11.139999999999999</v>
      </c>
      <c r="F82" s="932">
        <v>11.239999999999998</v>
      </c>
      <c r="G82" s="913" t="s">
        <v>548</v>
      </c>
      <c r="H82" s="931">
        <f t="shared" si="4"/>
        <v>1.5046296296294948E-4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931">
        <v>0.32907407407407496</v>
      </c>
      <c r="D83" s="931">
        <v>0.32922453703703791</v>
      </c>
      <c r="E83" s="932">
        <v>11.139999999999999</v>
      </c>
      <c r="F83" s="932">
        <v>11.239999999999998</v>
      </c>
      <c r="G83" s="913" t="s">
        <v>548</v>
      </c>
      <c r="H83" s="931">
        <f t="shared" si="4"/>
        <v>1.5046296296294948E-4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931">
        <v>0.32950231481481568</v>
      </c>
      <c r="D84" s="931">
        <v>0.32967592592592682</v>
      </c>
      <c r="E84" s="932">
        <v>11.139999999999999</v>
      </c>
      <c r="F84" s="932">
        <v>11.219999999999999</v>
      </c>
      <c r="G84" s="913" t="s">
        <v>548</v>
      </c>
      <c r="H84" s="931">
        <f t="shared" si="4"/>
        <v>1.7361111111113825E-4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931">
        <v>0.32991898148148235</v>
      </c>
      <c r="D85" s="931">
        <v>0.33009259259259349</v>
      </c>
      <c r="E85" s="932">
        <v>11.139999999999999</v>
      </c>
      <c r="F85" s="932">
        <v>11.29</v>
      </c>
      <c r="G85" s="913" t="s">
        <v>548</v>
      </c>
      <c r="H85" s="931">
        <f t="shared" si="4"/>
        <v>1.7361111111113825E-4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931">
        <v>0.33034722222222312</v>
      </c>
      <c r="D86" s="931">
        <v>0.33050925925926017</v>
      </c>
      <c r="E86" s="932">
        <v>11.139999999999999</v>
      </c>
      <c r="F86" s="932">
        <v>11.239999999999998</v>
      </c>
      <c r="G86" s="913" t="s">
        <v>548</v>
      </c>
      <c r="H86" s="931">
        <f t="shared" si="4"/>
        <v>1.6203703703704386E-4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931">
        <v>0.33074074074074167</v>
      </c>
      <c r="D87" s="931">
        <v>0.33091435185185281</v>
      </c>
      <c r="E87" s="932">
        <v>11.139999999999999</v>
      </c>
      <c r="F87" s="932">
        <v>11.2</v>
      </c>
      <c r="G87" s="913" t="s">
        <v>548</v>
      </c>
      <c r="H87" s="931">
        <f t="shared" si="4"/>
        <v>1.7361111111113825E-4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931">
        <v>0.33115740740740834</v>
      </c>
      <c r="D88" s="931">
        <v>0.33131944444444539</v>
      </c>
      <c r="E88" s="932">
        <v>11.139999999999999</v>
      </c>
      <c r="F88" s="932">
        <v>11.169999999999998</v>
      </c>
      <c r="G88" s="913" t="s">
        <v>548</v>
      </c>
      <c r="H88" s="931">
        <f t="shared" si="4"/>
        <v>1.6203703703704386E-4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931">
        <v>0.33158564814814911</v>
      </c>
      <c r="D89" s="931">
        <v>0.33173611111111206</v>
      </c>
      <c r="E89" s="932">
        <v>11.139999999999999</v>
      </c>
      <c r="F89" s="932">
        <v>11.209999999999999</v>
      </c>
      <c r="G89" s="913" t="s">
        <v>548</v>
      </c>
      <c r="H89" s="931">
        <f t="shared" si="4"/>
        <v>1.5046296296294948E-4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931">
        <v>0.3319791666666676</v>
      </c>
      <c r="D90" s="931">
        <v>0.33212962962963055</v>
      </c>
      <c r="E90" s="932">
        <v>11.139999999999999</v>
      </c>
      <c r="F90" s="932">
        <v>11.209999999999999</v>
      </c>
      <c r="G90" s="913" t="s">
        <v>548</v>
      </c>
      <c r="H90" s="931">
        <f t="shared" si="4"/>
        <v>1.5046296296294948E-4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931">
        <v>0.33240740740740832</v>
      </c>
      <c r="D91" s="931">
        <v>0.33255787037037127</v>
      </c>
      <c r="E91" s="932">
        <v>11.139999999999999</v>
      </c>
      <c r="F91" s="932">
        <v>11.29</v>
      </c>
      <c r="G91" s="913" t="s">
        <v>548</v>
      </c>
      <c r="H91" s="931">
        <f t="shared" si="4"/>
        <v>1.5046296296294948E-4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931">
        <v>0.3328125000000009</v>
      </c>
      <c r="D92" s="931">
        <v>0.33295138888888981</v>
      </c>
      <c r="E92" s="932">
        <v>11.139999999999999</v>
      </c>
      <c r="F92" s="932">
        <v>11.259999999999998</v>
      </c>
      <c r="G92" s="913" t="s">
        <v>548</v>
      </c>
      <c r="H92" s="931">
        <f t="shared" si="4"/>
        <v>1.388888888889106E-4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931">
        <v>0.33319444444444535</v>
      </c>
      <c r="D93" s="931">
        <v>0.33333333333333426</v>
      </c>
      <c r="E93" s="932">
        <v>11.139999999999999</v>
      </c>
      <c r="F93" s="932">
        <v>11.159999999999998</v>
      </c>
      <c r="G93" s="913" t="s">
        <v>548</v>
      </c>
      <c r="H93" s="931">
        <f t="shared" si="4"/>
        <v>1.388888888889106E-4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931">
        <v>0.33359953703703799</v>
      </c>
      <c r="D94" s="931">
        <v>0.33375000000000093</v>
      </c>
      <c r="E94" s="932">
        <v>11.139999999999999</v>
      </c>
      <c r="F94" s="932">
        <v>11.2</v>
      </c>
      <c r="G94" s="913" t="s">
        <v>548</v>
      </c>
      <c r="H94" s="931">
        <f t="shared" si="4"/>
        <v>1.5046296296294948E-4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931">
        <v>0.3340277777777787</v>
      </c>
      <c r="D95" s="931">
        <v>0.33418981481481574</v>
      </c>
      <c r="E95" s="932">
        <v>11.139999999999999</v>
      </c>
      <c r="F95" s="932">
        <v>11.229999999999999</v>
      </c>
      <c r="G95" s="913" t="s">
        <v>548</v>
      </c>
      <c r="H95" s="931">
        <f t="shared" si="4"/>
        <v>1.6203703703704386E-4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931">
        <v>0.3344791666666676</v>
      </c>
      <c r="D96" s="931">
        <v>0.33461805555555652</v>
      </c>
      <c r="E96" s="932">
        <v>11.139999999999999</v>
      </c>
      <c r="F96" s="932">
        <v>11.19</v>
      </c>
      <c r="G96" s="913" t="s">
        <v>548</v>
      </c>
      <c r="H96" s="931">
        <f t="shared" si="4"/>
        <v>1.388888888889106E-4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931">
        <v>0.33490740740740838</v>
      </c>
      <c r="D97" s="931">
        <v>0.33506944444444542</v>
      </c>
      <c r="E97" s="932">
        <v>11.139999999999999</v>
      </c>
      <c r="F97" s="932">
        <v>11.27</v>
      </c>
      <c r="G97" s="913" t="s">
        <v>548</v>
      </c>
      <c r="H97" s="931">
        <f t="shared" si="4"/>
        <v>1.6203703703704386E-4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931">
        <v>0.33534722222222318</v>
      </c>
      <c r="D98" s="931">
        <v>0.3354861111111121</v>
      </c>
      <c r="E98" s="932">
        <v>11.139999999999999</v>
      </c>
      <c r="F98" s="932">
        <v>11.28</v>
      </c>
      <c r="G98" s="913" t="s">
        <v>548</v>
      </c>
      <c r="H98" s="931">
        <f t="shared" si="4"/>
        <v>1.388888888889106E-4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931">
        <v>0.33571759259259359</v>
      </c>
      <c r="D99" s="931">
        <v>0.33589120370370473</v>
      </c>
      <c r="E99" s="932">
        <v>11.139999999999999</v>
      </c>
      <c r="F99" s="932">
        <v>11.219999999999999</v>
      </c>
      <c r="G99" s="913" t="s">
        <v>548</v>
      </c>
      <c r="H99" s="931">
        <f t="shared" si="4"/>
        <v>1.7361111111113825E-4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931">
        <v>0.33614583333333437</v>
      </c>
      <c r="D100" s="931">
        <v>0.33628472222222328</v>
      </c>
      <c r="E100" s="932">
        <v>11.139999999999999</v>
      </c>
      <c r="F100" s="932">
        <v>11.209999999999999</v>
      </c>
      <c r="G100" s="913" t="s">
        <v>548</v>
      </c>
      <c r="H100" s="931">
        <f t="shared" si="4"/>
        <v>1.388888888889106E-4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931">
        <v>0.33651620370370477</v>
      </c>
      <c r="D101" s="931">
        <v>0.33666666666666772</v>
      </c>
      <c r="E101" s="932">
        <v>11.139999999999999</v>
      </c>
      <c r="F101" s="932">
        <v>11.27</v>
      </c>
      <c r="G101" s="913" t="s">
        <v>548</v>
      </c>
      <c r="H101" s="931">
        <f t="shared" si="4"/>
        <v>1.5046296296294948E-4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931">
        <v>0.33695601851851958</v>
      </c>
      <c r="D102" s="931">
        <v>0.33712962962963072</v>
      </c>
      <c r="E102" s="932">
        <v>11.139999999999999</v>
      </c>
      <c r="F102" s="932">
        <v>11.159999999999998</v>
      </c>
      <c r="G102" s="913" t="s">
        <v>548</v>
      </c>
      <c r="H102" s="931">
        <f t="shared" si="4"/>
        <v>1.7361111111113825E-4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931">
        <v>0.33741898148148258</v>
      </c>
      <c r="D103" s="931">
        <v>0.33759259259259372</v>
      </c>
      <c r="E103" s="932">
        <v>11.139999999999999</v>
      </c>
      <c r="F103" s="932">
        <v>11.29</v>
      </c>
      <c r="G103" s="913" t="s">
        <v>548</v>
      </c>
      <c r="H103" s="931">
        <f t="shared" si="4"/>
        <v>1.7361111111113825E-4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931">
        <v>0.33782407407407522</v>
      </c>
      <c r="D104" s="931">
        <v>0.33799768518518636</v>
      </c>
      <c r="E104" s="932">
        <v>11.139999999999999</v>
      </c>
      <c r="F104" s="932">
        <v>11.249999999999998</v>
      </c>
      <c r="G104" s="913" t="s">
        <v>548</v>
      </c>
      <c r="H104" s="931">
        <f t="shared" si="4"/>
        <v>1.7361111111113825E-4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931">
        <v>0.33825231481481599</v>
      </c>
      <c r="D105" s="931">
        <v>0.33840277777777894</v>
      </c>
      <c r="E105" s="932">
        <v>11.139999999999999</v>
      </c>
      <c r="F105" s="932">
        <v>11.19</v>
      </c>
      <c r="G105" s="913" t="s">
        <v>548</v>
      </c>
      <c r="H105" s="931">
        <f t="shared" si="4"/>
        <v>1.5046296296294948E-4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931">
        <v>0.33864583333333448</v>
      </c>
      <c r="D106" s="931">
        <v>0.33881944444444562</v>
      </c>
      <c r="E106" s="932">
        <v>11.139999999999999</v>
      </c>
      <c r="F106" s="932">
        <v>11.27</v>
      </c>
      <c r="G106" s="913" t="s">
        <v>548</v>
      </c>
      <c r="H106" s="931">
        <f t="shared" si="4"/>
        <v>1.7361111111113825E-4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931">
        <v>0.33909722222222338</v>
      </c>
      <c r="D107" s="931">
        <v>0.33924768518518633</v>
      </c>
      <c r="E107" s="932">
        <v>11.139999999999999</v>
      </c>
      <c r="F107" s="932">
        <v>11.2</v>
      </c>
      <c r="G107" s="913" t="s">
        <v>548</v>
      </c>
      <c r="H107" s="931">
        <f t="shared" si="4"/>
        <v>1.5046296296294948E-4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931">
        <v>0.33949074074074187</v>
      </c>
      <c r="D108" s="931">
        <v>0.33964120370370482</v>
      </c>
      <c r="E108" s="932">
        <v>11.139999999999999</v>
      </c>
      <c r="F108" s="932">
        <v>11.209999999999999</v>
      </c>
      <c r="G108" s="913" t="s">
        <v>548</v>
      </c>
      <c r="H108" s="931">
        <f t="shared" si="4"/>
        <v>1.5046296296294948E-4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931">
        <v>0.33991898148148258</v>
      </c>
      <c r="D109" s="931">
        <v>0.3400578703703715</v>
      </c>
      <c r="E109" s="932">
        <v>11.139999999999999</v>
      </c>
      <c r="F109" s="932">
        <v>11.209999999999999</v>
      </c>
      <c r="G109" s="913" t="s">
        <v>548</v>
      </c>
      <c r="H109" s="931">
        <f t="shared" si="4"/>
        <v>1.388888888889106E-4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931">
        <v>0.34031250000000113</v>
      </c>
      <c r="D110" s="931">
        <v>0.34048611111111227</v>
      </c>
      <c r="E110" s="932">
        <v>11.139999999999999</v>
      </c>
      <c r="F110" s="932">
        <v>11.219999999999999</v>
      </c>
      <c r="G110" s="913" t="s">
        <v>548</v>
      </c>
      <c r="H110" s="931">
        <f t="shared" si="4"/>
        <v>1.7361111111113825E-4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931">
        <v>0.34075231481481599</v>
      </c>
      <c r="D111" s="931">
        <v>0.34090277777777894</v>
      </c>
      <c r="E111" s="932">
        <v>11.139999999999999</v>
      </c>
      <c r="F111" s="932">
        <v>11.159999999999998</v>
      </c>
      <c r="G111" s="913" t="s">
        <v>548</v>
      </c>
      <c r="H111" s="931">
        <f t="shared" si="4"/>
        <v>1.5046296296294948E-4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931">
        <v>0.3411921296296308</v>
      </c>
      <c r="D112" s="931">
        <v>0.34133101851851971</v>
      </c>
      <c r="E112" s="932">
        <v>11.139999999999999</v>
      </c>
      <c r="F112" s="932">
        <v>11.219999999999999</v>
      </c>
      <c r="G112" s="913" t="s">
        <v>548</v>
      </c>
      <c r="H112" s="931">
        <f t="shared" si="4"/>
        <v>1.388888888889106E-4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931">
        <v>0.34158564814814935</v>
      </c>
      <c r="D113" s="931">
        <v>0.34175925925926048</v>
      </c>
      <c r="E113" s="932">
        <v>11.139999999999999</v>
      </c>
      <c r="F113" s="932">
        <v>11.239999999999998</v>
      </c>
      <c r="G113" s="913" t="s">
        <v>548</v>
      </c>
      <c r="H113" s="931">
        <f t="shared" si="4"/>
        <v>1.7361111111113825E-4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931">
        <v>0.34204861111111234</v>
      </c>
      <c r="D114" s="931">
        <v>0.34219907407407529</v>
      </c>
      <c r="E114" s="932">
        <v>11.139999999999999</v>
      </c>
      <c r="F114" s="932">
        <v>11.239999999999998</v>
      </c>
      <c r="G114" s="913" t="s">
        <v>548</v>
      </c>
      <c r="H114" s="931">
        <f t="shared" si="4"/>
        <v>1.5046296296294948E-4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931">
        <v>0.34245370370370493</v>
      </c>
      <c r="D115" s="931">
        <v>0.34260416666666788</v>
      </c>
      <c r="E115" s="932">
        <v>11.139999999999999</v>
      </c>
      <c r="F115" s="932">
        <v>11.29</v>
      </c>
      <c r="G115" s="913" t="s">
        <v>548</v>
      </c>
      <c r="H115" s="931">
        <f t="shared" si="4"/>
        <v>1.5046296296294948E-4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931">
        <v>0.34289351851851974</v>
      </c>
      <c r="D116" s="931">
        <v>0.34304398148148268</v>
      </c>
      <c r="E116" s="932">
        <v>11.139999999999999</v>
      </c>
      <c r="F116" s="932">
        <v>11.239999999999998</v>
      </c>
      <c r="G116" s="913" t="s">
        <v>548</v>
      </c>
      <c r="H116" s="931">
        <f t="shared" si="4"/>
        <v>1.5046296296294948E-4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931">
        <v>0.34332175925926045</v>
      </c>
      <c r="D117" s="931">
        <v>0.34346064814814936</v>
      </c>
      <c r="E117" s="932">
        <v>11.139999999999999</v>
      </c>
      <c r="F117" s="932">
        <v>11.159999999999998</v>
      </c>
      <c r="G117" s="913" t="s">
        <v>548</v>
      </c>
      <c r="H117" s="931">
        <f t="shared" si="4"/>
        <v>1.388888888889106E-4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931">
        <v>0.34372685185185309</v>
      </c>
      <c r="D118" s="931">
        <v>0.34388888888889013</v>
      </c>
      <c r="E118" s="932">
        <v>11.139999999999999</v>
      </c>
      <c r="F118" s="932">
        <v>11.29</v>
      </c>
      <c r="G118" s="913" t="s">
        <v>548</v>
      </c>
      <c r="H118" s="931">
        <f t="shared" si="4"/>
        <v>1.6203703703704386E-4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931">
        <v>0.3441666666666679</v>
      </c>
      <c r="D119" s="931">
        <v>0.34434027777777904</v>
      </c>
      <c r="E119" s="932">
        <v>11.139999999999999</v>
      </c>
      <c r="F119" s="932">
        <v>11.259999999999998</v>
      </c>
      <c r="G119" s="913" t="s">
        <v>548</v>
      </c>
      <c r="H119" s="931">
        <f t="shared" si="4"/>
        <v>1.7361111111113825E-4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931">
        <v>0.34459490740740867</v>
      </c>
      <c r="D120" s="931">
        <v>0.34473379629629758</v>
      </c>
      <c r="E120" s="932">
        <v>11.139999999999999</v>
      </c>
      <c r="F120" s="932">
        <v>11.28</v>
      </c>
      <c r="G120" s="913" t="s">
        <v>548</v>
      </c>
      <c r="H120" s="931">
        <f t="shared" si="4"/>
        <v>1.388888888889106E-4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931">
        <v>0.34501157407407534</v>
      </c>
      <c r="D121" s="931">
        <v>0.34517361111111239</v>
      </c>
      <c r="E121" s="932">
        <v>11.139999999999999</v>
      </c>
      <c r="F121" s="932">
        <v>11.28</v>
      </c>
      <c r="G121" s="913" t="s">
        <v>548</v>
      </c>
      <c r="H121" s="931">
        <f t="shared" si="4"/>
        <v>1.6203703703704386E-4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931">
        <v>0.34543981481481612</v>
      </c>
      <c r="D122" s="931">
        <v>0.34557870370370503</v>
      </c>
      <c r="E122" s="932">
        <v>11.139999999999999</v>
      </c>
      <c r="F122" s="932">
        <v>11.169999999999998</v>
      </c>
      <c r="G122" s="913" t="s">
        <v>548</v>
      </c>
      <c r="H122" s="931">
        <f t="shared" si="4"/>
        <v>1.388888888889106E-4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931">
        <v>0.34585648148148279</v>
      </c>
      <c r="D123" s="931">
        <v>0.34601851851851984</v>
      </c>
      <c r="E123" s="932">
        <v>11.139999999999999</v>
      </c>
      <c r="F123" s="932">
        <v>11.19</v>
      </c>
      <c r="G123" s="913" t="s">
        <v>548</v>
      </c>
      <c r="H123" s="931">
        <f t="shared" si="4"/>
        <v>1.6203703703704386E-4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931">
        <v>0.34626157407407537</v>
      </c>
      <c r="D124" s="931">
        <v>0.34643518518518651</v>
      </c>
      <c r="E124" s="932">
        <v>11.139999999999999</v>
      </c>
      <c r="F124" s="932">
        <v>11.219999999999999</v>
      </c>
      <c r="G124" s="913" t="s">
        <v>548</v>
      </c>
      <c r="H124" s="931">
        <f t="shared" si="4"/>
        <v>1.7361111111113825E-4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931">
        <v>0.34670138888889024</v>
      </c>
      <c r="D125" s="931">
        <v>0.34686342592592728</v>
      </c>
      <c r="E125" s="932">
        <v>11.139999999999999</v>
      </c>
      <c r="F125" s="932">
        <v>11.229999999999999</v>
      </c>
      <c r="G125" s="913" t="s">
        <v>548</v>
      </c>
      <c r="H125" s="931">
        <f t="shared" si="4"/>
        <v>1.6203703703704386E-4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931">
        <v>0.34712962962963101</v>
      </c>
      <c r="D126" s="931">
        <v>0.34730324074074215</v>
      </c>
      <c r="E126" s="932">
        <v>11.139999999999999</v>
      </c>
      <c r="F126" s="932">
        <v>11.19</v>
      </c>
      <c r="G126" s="913" t="s">
        <v>548</v>
      </c>
      <c r="H126" s="931">
        <f t="shared" si="4"/>
        <v>1.7361111111113825E-4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931">
        <v>0.34758101851851991</v>
      </c>
      <c r="D127" s="931">
        <v>0.34773148148148286</v>
      </c>
      <c r="E127" s="932">
        <v>11.139999999999999</v>
      </c>
      <c r="F127" s="932">
        <v>11.169999999999998</v>
      </c>
      <c r="G127" s="913" t="s">
        <v>548</v>
      </c>
      <c r="H127" s="931">
        <f t="shared" si="4"/>
        <v>1.5046296296294948E-4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931">
        <v>0.3479745370370384</v>
      </c>
      <c r="D128" s="931">
        <v>0.34813657407407544</v>
      </c>
      <c r="E128" s="932">
        <v>11.139999999999999</v>
      </c>
      <c r="F128" s="932">
        <v>11.28</v>
      </c>
      <c r="G128" s="913" t="s">
        <v>548</v>
      </c>
      <c r="H128" s="931">
        <f t="shared" si="4"/>
        <v>1.6203703703704386E-4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931">
        <v>0.34841435185185321</v>
      </c>
      <c r="D129" s="931">
        <v>0.34855324074074212</v>
      </c>
      <c r="E129" s="932">
        <v>11.139999999999999</v>
      </c>
      <c r="F129" s="932">
        <v>11.149999999999999</v>
      </c>
      <c r="G129" s="913" t="s">
        <v>548</v>
      </c>
      <c r="H129" s="931">
        <f t="shared" si="4"/>
        <v>1.388888888889106E-4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931">
        <v>0.34879629629629766</v>
      </c>
      <c r="D130" s="931">
        <v>0.34894675925926061</v>
      </c>
      <c r="E130" s="932">
        <v>11.139999999999999</v>
      </c>
      <c r="F130" s="932">
        <v>11.27</v>
      </c>
      <c r="G130" s="913" t="s">
        <v>548</v>
      </c>
      <c r="H130" s="931">
        <f t="shared" si="4"/>
        <v>1.5046296296294948E-4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931">
        <v>0.34923611111111247</v>
      </c>
      <c r="D131" s="931">
        <v>0.34940972222222361</v>
      </c>
      <c r="E131" s="932">
        <v>11.139999999999999</v>
      </c>
      <c r="F131" s="932">
        <v>11.159999999999998</v>
      </c>
      <c r="G131" s="913" t="s">
        <v>548</v>
      </c>
      <c r="H131" s="931">
        <f t="shared" si="4"/>
        <v>1.7361111111113825E-4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931">
        <v>0.34966435185185324</v>
      </c>
      <c r="D132" s="931">
        <v>0.34980324074074215</v>
      </c>
      <c r="E132" s="932">
        <v>11.139999999999999</v>
      </c>
      <c r="F132" s="932">
        <v>11.159999999999998</v>
      </c>
      <c r="G132" s="913" t="s">
        <v>548</v>
      </c>
      <c r="H132" s="931">
        <f t="shared" si="4"/>
        <v>1.388888888889106E-4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931">
        <v>0.35005787037037178</v>
      </c>
      <c r="D133" s="931">
        <v>0.35023148148148292</v>
      </c>
      <c r="E133" s="932">
        <v>11.139999999999999</v>
      </c>
      <c r="F133" s="932">
        <v>11.19</v>
      </c>
      <c r="G133" s="913" t="s">
        <v>548</v>
      </c>
      <c r="H133" s="931">
        <f t="shared" si="4"/>
        <v>1.7361111111113825E-4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931">
        <v>0.35047453703703846</v>
      </c>
      <c r="D134" s="931">
        <v>0.3506481481481496</v>
      </c>
      <c r="E134" s="932">
        <v>11.139999999999999</v>
      </c>
      <c r="F134" s="932">
        <v>11.229999999999999</v>
      </c>
      <c r="G134" s="913" t="s">
        <v>548</v>
      </c>
      <c r="H134" s="931">
        <f t="shared" si="4"/>
        <v>1.7361111111113825E-4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931">
        <v>0.35092592592592736</v>
      </c>
      <c r="D135" s="931">
        <v>0.3510995370370385</v>
      </c>
      <c r="E135" s="932">
        <v>11.139999999999999</v>
      </c>
      <c r="F135" s="932">
        <v>11.259999999999998</v>
      </c>
      <c r="G135" s="913" t="s">
        <v>548</v>
      </c>
      <c r="H135" s="931">
        <f t="shared" si="4"/>
        <v>1.7361111111113825E-4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931">
        <v>0.35134259259259404</v>
      </c>
      <c r="D136" s="931">
        <v>0.35151620370370518</v>
      </c>
      <c r="E136" s="932">
        <v>11.139999999999999</v>
      </c>
      <c r="F136" s="932">
        <v>11.239999999999998</v>
      </c>
      <c r="G136" s="913" t="s">
        <v>548</v>
      </c>
      <c r="H136" s="931">
        <f t="shared" si="4"/>
        <v>1.7361111111113825E-4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931">
        <v>0.35179398148148294</v>
      </c>
      <c r="D137" s="931">
        <v>0.35194444444444589</v>
      </c>
      <c r="E137" s="932">
        <v>11.139999999999999</v>
      </c>
      <c r="F137" s="932">
        <v>11.229999999999999</v>
      </c>
      <c r="G137" s="913" t="s">
        <v>548</v>
      </c>
      <c r="H137" s="931">
        <f t="shared" si="4"/>
        <v>1.5046296296294948E-4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931">
        <v>0.35222222222222366</v>
      </c>
      <c r="D138" s="931">
        <v>0.3523958333333348</v>
      </c>
      <c r="E138" s="932">
        <v>11.139999999999999</v>
      </c>
      <c r="F138" s="932">
        <v>11.28</v>
      </c>
      <c r="G138" s="913" t="s">
        <v>548</v>
      </c>
      <c r="H138" s="931">
        <f t="shared" si="4"/>
        <v>1.7361111111113825E-4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931">
        <v>0.35265046296296443</v>
      </c>
      <c r="D139" s="931">
        <v>0.35281250000000147</v>
      </c>
      <c r="E139" s="932">
        <v>11.139999999999999</v>
      </c>
      <c r="F139" s="932">
        <v>11.259999999999998</v>
      </c>
      <c r="G139" s="913" t="s">
        <v>548</v>
      </c>
      <c r="H139" s="931">
        <f t="shared" ref="H139:H202" si="6">D139-C139</f>
        <v>1.6203703703704386E-4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931">
        <v>0.35309027777777924</v>
      </c>
      <c r="D140" s="931">
        <v>0.35326388888889038</v>
      </c>
      <c r="E140" s="932">
        <v>11.139999999999999</v>
      </c>
      <c r="F140" s="932">
        <v>11.259999999999998</v>
      </c>
      <c r="G140" s="913" t="s">
        <v>548</v>
      </c>
      <c r="H140" s="931">
        <f t="shared" si="6"/>
        <v>1.7361111111113825E-4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931">
        <v>0.3535300925925941</v>
      </c>
      <c r="D141" s="931">
        <v>0.35368055555555705</v>
      </c>
      <c r="E141" s="932">
        <v>11.139999999999999</v>
      </c>
      <c r="F141" s="932">
        <v>11.19</v>
      </c>
      <c r="G141" s="913" t="s">
        <v>548</v>
      </c>
      <c r="H141" s="931">
        <f t="shared" si="6"/>
        <v>1.5046296296294948E-4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931">
        <v>0.35394675925926078</v>
      </c>
      <c r="D142" s="931">
        <v>0.35409722222222373</v>
      </c>
      <c r="E142" s="932">
        <v>11.139999999999999</v>
      </c>
      <c r="F142" s="932">
        <v>11.229999999999999</v>
      </c>
      <c r="G142" s="913" t="s">
        <v>548</v>
      </c>
      <c r="H142" s="931">
        <f t="shared" si="6"/>
        <v>1.5046296296294948E-4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931">
        <v>0.35435185185185336</v>
      </c>
      <c r="D143" s="931">
        <v>0.35450231481481631</v>
      </c>
      <c r="E143" s="932">
        <v>11.139999999999999</v>
      </c>
      <c r="F143" s="932">
        <v>11.19</v>
      </c>
      <c r="G143" s="913" t="s">
        <v>548</v>
      </c>
      <c r="H143" s="931">
        <f t="shared" si="6"/>
        <v>1.5046296296294948E-4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931">
        <v>0.35473379629629781</v>
      </c>
      <c r="D144" s="931">
        <v>0.35490740740740895</v>
      </c>
      <c r="E144" s="932">
        <v>11.139999999999999</v>
      </c>
      <c r="F144" s="932">
        <v>11.259999999999998</v>
      </c>
      <c r="G144" s="913" t="s">
        <v>548</v>
      </c>
      <c r="H144" s="931">
        <f t="shared" si="6"/>
        <v>1.7361111111113825E-4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931">
        <v>0.35517361111111267</v>
      </c>
      <c r="D145" s="931">
        <v>0.35532407407407562</v>
      </c>
      <c r="E145" s="932">
        <v>11.139999999999999</v>
      </c>
      <c r="F145" s="932">
        <v>11.239999999999998</v>
      </c>
      <c r="G145" s="913" t="s">
        <v>548</v>
      </c>
      <c r="H145" s="931">
        <f t="shared" si="6"/>
        <v>1.5046296296294948E-4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931">
        <v>0.35556712962963116</v>
      </c>
      <c r="D146" s="931">
        <v>0.35572916666666821</v>
      </c>
      <c r="E146" s="932">
        <v>11.139999999999999</v>
      </c>
      <c r="F146" s="932">
        <v>11.19</v>
      </c>
      <c r="G146" s="913" t="s">
        <v>548</v>
      </c>
      <c r="H146" s="931">
        <f t="shared" si="6"/>
        <v>1.6203703703704386E-4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931">
        <v>0.35596064814814971</v>
      </c>
      <c r="D147" s="931">
        <v>0.35611111111111265</v>
      </c>
      <c r="E147" s="932">
        <v>11.139999999999999</v>
      </c>
      <c r="F147" s="932">
        <v>11.179999999999998</v>
      </c>
      <c r="G147" s="913" t="s">
        <v>548</v>
      </c>
      <c r="H147" s="931">
        <f t="shared" si="6"/>
        <v>1.5046296296294948E-4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931">
        <v>0.35636574074074229</v>
      </c>
      <c r="D148" s="931">
        <v>0.35651620370370524</v>
      </c>
      <c r="E148" s="932">
        <v>11.139999999999999</v>
      </c>
      <c r="F148" s="932">
        <v>11.209999999999999</v>
      </c>
      <c r="G148" s="913" t="s">
        <v>548</v>
      </c>
      <c r="H148" s="931">
        <f t="shared" si="6"/>
        <v>1.5046296296294948E-4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931">
        <v>0.35678240740740896</v>
      </c>
      <c r="D149" s="931">
        <v>0.35692129629629787</v>
      </c>
      <c r="E149" s="932">
        <v>11.139999999999999</v>
      </c>
      <c r="F149" s="932">
        <v>11.209999999999999</v>
      </c>
      <c r="G149" s="913" t="s">
        <v>548</v>
      </c>
      <c r="H149" s="931">
        <f t="shared" si="6"/>
        <v>1.388888888889106E-4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931">
        <v>0.35721064814814973</v>
      </c>
      <c r="D150" s="931">
        <v>0.35734953703703864</v>
      </c>
      <c r="E150" s="932">
        <v>11.139999999999999</v>
      </c>
      <c r="F150" s="932">
        <v>11.239999999999998</v>
      </c>
      <c r="G150" s="913" t="s">
        <v>548</v>
      </c>
      <c r="H150" s="931">
        <f t="shared" si="6"/>
        <v>1.388888888889106E-4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931">
        <v>0.35759259259259418</v>
      </c>
      <c r="D151" s="931">
        <v>0.35775462962963123</v>
      </c>
      <c r="E151" s="932">
        <v>11.139999999999999</v>
      </c>
      <c r="F151" s="932">
        <v>11.209999999999999</v>
      </c>
      <c r="G151" s="913" t="s">
        <v>548</v>
      </c>
      <c r="H151" s="931">
        <f t="shared" si="6"/>
        <v>1.6203703703704386E-4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931">
        <v>0.35798611111111273</v>
      </c>
      <c r="D152" s="931">
        <v>0.35815972222222386</v>
      </c>
      <c r="E152" s="932">
        <v>11.139999999999999</v>
      </c>
      <c r="F152" s="932">
        <v>11.159999999999998</v>
      </c>
      <c r="G152" s="913" t="s">
        <v>548</v>
      </c>
      <c r="H152" s="931">
        <f t="shared" si="6"/>
        <v>1.7361111111113825E-4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931">
        <v>0.35839120370370536</v>
      </c>
      <c r="D153" s="931">
        <v>0.35853009259259427</v>
      </c>
      <c r="E153" s="932">
        <v>11.139999999999999</v>
      </c>
      <c r="F153" s="932">
        <v>11.239999999999998</v>
      </c>
      <c r="G153" s="913" t="s">
        <v>548</v>
      </c>
      <c r="H153" s="931">
        <f t="shared" si="6"/>
        <v>1.388888888889106E-4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931">
        <v>0.35877314814814981</v>
      </c>
      <c r="D154" s="931">
        <v>0.35891203703703872</v>
      </c>
      <c r="E154" s="932">
        <v>11.139999999999999</v>
      </c>
      <c r="F154" s="932">
        <v>11.229999999999999</v>
      </c>
      <c r="G154" s="913" t="s">
        <v>548</v>
      </c>
      <c r="H154" s="931">
        <f t="shared" si="6"/>
        <v>1.388888888889106E-4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931">
        <v>0.35920138888889058</v>
      </c>
      <c r="D155" s="931">
        <v>0.35936342592592763</v>
      </c>
      <c r="E155" s="932">
        <v>11.139999999999999</v>
      </c>
      <c r="F155" s="932">
        <v>11.149999999999999</v>
      </c>
      <c r="G155" s="913" t="s">
        <v>548</v>
      </c>
      <c r="H155" s="931">
        <f t="shared" si="6"/>
        <v>1.6203703703704386E-4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931">
        <v>0.35961805555555726</v>
      </c>
      <c r="D156" s="931">
        <v>0.3597916666666684</v>
      </c>
      <c r="E156" s="932">
        <v>11.139999999999999</v>
      </c>
      <c r="F156" s="932">
        <v>11.179999999999998</v>
      </c>
      <c r="G156" s="913" t="s">
        <v>548</v>
      </c>
      <c r="H156" s="931">
        <f t="shared" si="6"/>
        <v>1.7361111111113825E-4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931">
        <v>0.36004629629629803</v>
      </c>
      <c r="D157" s="931">
        <v>0.36021990740740917</v>
      </c>
      <c r="E157" s="932">
        <v>11.139999999999999</v>
      </c>
      <c r="F157" s="932">
        <v>11.19</v>
      </c>
      <c r="G157" s="913" t="s">
        <v>548</v>
      </c>
      <c r="H157" s="931">
        <f t="shared" si="6"/>
        <v>1.7361111111113825E-4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931">
        <v>0.36048611111111289</v>
      </c>
      <c r="D158" s="931">
        <v>0.36063657407407584</v>
      </c>
      <c r="E158" s="932">
        <v>11.139999999999999</v>
      </c>
      <c r="F158" s="932">
        <v>11.27</v>
      </c>
      <c r="G158" s="913" t="s">
        <v>548</v>
      </c>
      <c r="H158" s="931">
        <f t="shared" si="6"/>
        <v>1.5046296296294948E-4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931">
        <v>0.36086805555555734</v>
      </c>
      <c r="D159" s="931">
        <v>0.36101851851852029</v>
      </c>
      <c r="E159" s="932">
        <v>11.139999999999999</v>
      </c>
      <c r="F159" s="932">
        <v>11.169999999999998</v>
      </c>
      <c r="G159" s="913" t="s">
        <v>548</v>
      </c>
      <c r="H159" s="931">
        <f t="shared" si="6"/>
        <v>1.5046296296294948E-4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931">
        <v>0.36129629629629806</v>
      </c>
      <c r="D160" s="931">
        <v>0.3614583333333351</v>
      </c>
      <c r="E160" s="932">
        <v>11.139999999999999</v>
      </c>
      <c r="F160" s="932">
        <v>11.159999999999998</v>
      </c>
      <c r="G160" s="913" t="s">
        <v>548</v>
      </c>
      <c r="H160" s="931">
        <f t="shared" si="6"/>
        <v>1.6203703703704386E-4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931">
        <v>0.36173611111111287</v>
      </c>
      <c r="D161" s="931">
        <v>0.36190972222222401</v>
      </c>
      <c r="E161" s="932">
        <v>11.139999999999999</v>
      </c>
      <c r="F161" s="932">
        <v>11.2</v>
      </c>
      <c r="G161" s="913" t="s">
        <v>548</v>
      </c>
      <c r="H161" s="931">
        <f t="shared" si="6"/>
        <v>1.7361111111113825E-4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931">
        <v>0.36217592592592773</v>
      </c>
      <c r="D162" s="931">
        <v>0.36233796296296478</v>
      </c>
      <c r="E162" s="932">
        <v>11.139999999999999</v>
      </c>
      <c r="F162" s="932">
        <v>11.19</v>
      </c>
      <c r="G162" s="913" t="s">
        <v>548</v>
      </c>
      <c r="H162" s="931">
        <f t="shared" si="6"/>
        <v>1.6203703703704386E-4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931">
        <v>0.36261574074074254</v>
      </c>
      <c r="D163" s="931">
        <v>0.36277777777777959</v>
      </c>
      <c r="E163" s="932">
        <v>11.139999999999999</v>
      </c>
      <c r="F163" s="932">
        <v>11.28</v>
      </c>
      <c r="G163" s="913" t="s">
        <v>548</v>
      </c>
      <c r="H163" s="931">
        <f t="shared" si="6"/>
        <v>1.6203703703704386E-4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931">
        <v>0.36306712962963145</v>
      </c>
      <c r="D164" s="931">
        <v>0.3632175925925944</v>
      </c>
      <c r="E164" s="932">
        <v>11.139999999999999</v>
      </c>
      <c r="F164" s="932">
        <v>11.169999999999998</v>
      </c>
      <c r="G164" s="913" t="s">
        <v>548</v>
      </c>
      <c r="H164" s="931">
        <f t="shared" si="6"/>
        <v>1.5046296296294948E-4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931">
        <v>0.36349537037037216</v>
      </c>
      <c r="D165" s="931">
        <v>0.36363425925926107</v>
      </c>
      <c r="E165" s="932">
        <v>11.139999999999999</v>
      </c>
      <c r="F165" s="932">
        <v>11.209999999999999</v>
      </c>
      <c r="G165" s="913" t="s">
        <v>548</v>
      </c>
      <c r="H165" s="931">
        <f t="shared" si="6"/>
        <v>1.388888888889106E-4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931">
        <v>0.3639004629629648</v>
      </c>
      <c r="D166" s="931">
        <v>0.36403935185185371</v>
      </c>
      <c r="E166" s="932">
        <v>11.139999999999999</v>
      </c>
      <c r="F166" s="932">
        <v>11.209999999999999</v>
      </c>
      <c r="G166" s="913" t="s">
        <v>548</v>
      </c>
      <c r="H166" s="931">
        <f t="shared" si="6"/>
        <v>1.388888888889106E-4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931">
        <v>0.36432870370370557</v>
      </c>
      <c r="D167" s="931">
        <v>0.36450231481481671</v>
      </c>
      <c r="E167" s="932">
        <v>11.139999999999999</v>
      </c>
      <c r="F167" s="932">
        <v>11.19</v>
      </c>
      <c r="G167" s="913" t="s">
        <v>548</v>
      </c>
      <c r="H167" s="931">
        <f t="shared" si="6"/>
        <v>1.7361111111113825E-4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931">
        <v>0.36473379629629821</v>
      </c>
      <c r="D168" s="931">
        <v>0.36487268518518712</v>
      </c>
      <c r="E168" s="932">
        <v>11.139999999999999</v>
      </c>
      <c r="F168" s="932">
        <v>11.149999999999999</v>
      </c>
      <c r="G168" s="913" t="s">
        <v>548</v>
      </c>
      <c r="H168" s="931">
        <f t="shared" si="6"/>
        <v>1.388888888889106E-4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931">
        <v>0.36515046296296488</v>
      </c>
      <c r="D169" s="931">
        <v>0.36532407407407602</v>
      </c>
      <c r="E169" s="932">
        <v>11.139999999999999</v>
      </c>
      <c r="F169" s="932">
        <v>11.219999999999999</v>
      </c>
      <c r="G169" s="913" t="s">
        <v>548</v>
      </c>
      <c r="H169" s="931">
        <f t="shared" si="6"/>
        <v>1.7361111111113825E-4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931">
        <v>0.36555555555555752</v>
      </c>
      <c r="D170" s="931">
        <v>0.36572916666666866</v>
      </c>
      <c r="E170" s="932">
        <v>11.139999999999999</v>
      </c>
      <c r="F170" s="932">
        <v>11.2</v>
      </c>
      <c r="G170" s="913" t="s">
        <v>548</v>
      </c>
      <c r="H170" s="931">
        <f t="shared" si="6"/>
        <v>1.7361111111113825E-4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931">
        <v>0.36598379629629829</v>
      </c>
      <c r="D171" s="931">
        <v>0.36613425925926124</v>
      </c>
      <c r="E171" s="932">
        <v>11.139999999999999</v>
      </c>
      <c r="F171" s="932">
        <v>11.149999999999999</v>
      </c>
      <c r="G171" s="913" t="s">
        <v>548</v>
      </c>
      <c r="H171" s="931">
        <f t="shared" si="6"/>
        <v>1.5046296296294948E-4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931">
        <v>0.36641203703703901</v>
      </c>
      <c r="D172" s="931">
        <v>0.36655092592592792</v>
      </c>
      <c r="E172" s="932">
        <v>11.139999999999999</v>
      </c>
      <c r="F172" s="932">
        <v>11.159999999999998</v>
      </c>
      <c r="G172" s="913" t="s">
        <v>548</v>
      </c>
      <c r="H172" s="931">
        <f t="shared" si="6"/>
        <v>1.388888888889106E-4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931">
        <v>0.36678240740740942</v>
      </c>
      <c r="D173" s="931">
        <v>0.36695601851852055</v>
      </c>
      <c r="E173" s="932">
        <v>11.139999999999999</v>
      </c>
      <c r="F173" s="932">
        <v>11.239999999999998</v>
      </c>
      <c r="G173" s="913" t="s">
        <v>548</v>
      </c>
      <c r="H173" s="931">
        <f t="shared" si="6"/>
        <v>1.7361111111113825E-4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931">
        <v>0.36724537037037241</v>
      </c>
      <c r="D174" s="931">
        <v>0.36741898148148355</v>
      </c>
      <c r="E174" s="932">
        <v>11.139999999999999</v>
      </c>
      <c r="F174" s="932">
        <v>11.19</v>
      </c>
      <c r="G174" s="913" t="s">
        <v>548</v>
      </c>
      <c r="H174" s="931">
        <f t="shared" si="6"/>
        <v>1.7361111111113825E-4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931">
        <v>0.36767361111111319</v>
      </c>
      <c r="D175" s="931">
        <v>0.3678125000000021</v>
      </c>
      <c r="E175" s="932">
        <v>11.139999999999999</v>
      </c>
      <c r="F175" s="932">
        <v>11.219999999999999</v>
      </c>
      <c r="G175" s="913" t="s">
        <v>548</v>
      </c>
      <c r="H175" s="931">
        <f t="shared" si="6"/>
        <v>1.388888888889106E-4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931">
        <v>0.36809027777777986</v>
      </c>
      <c r="D176" s="931">
        <v>0.36822916666666877</v>
      </c>
      <c r="E176" s="932">
        <v>11.139999999999999</v>
      </c>
      <c r="F176" s="932">
        <v>11.259999999999998</v>
      </c>
      <c r="G176" s="913" t="s">
        <v>548</v>
      </c>
      <c r="H176" s="931">
        <f t="shared" si="6"/>
        <v>1.388888888889106E-4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931">
        <v>0.3684837962962984</v>
      </c>
      <c r="D177" s="931">
        <v>0.36863425925926135</v>
      </c>
      <c r="E177" s="932">
        <v>11.139999999999999</v>
      </c>
      <c r="F177" s="932">
        <v>11.169999999999998</v>
      </c>
      <c r="G177" s="913" t="s">
        <v>548</v>
      </c>
      <c r="H177" s="931">
        <f t="shared" si="6"/>
        <v>1.5046296296294948E-4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931">
        <v>0.36888888888889099</v>
      </c>
      <c r="D178" s="931">
        <v>0.36906250000000212</v>
      </c>
      <c r="E178" s="932">
        <v>11.139999999999999</v>
      </c>
      <c r="F178" s="932">
        <v>11.209999999999999</v>
      </c>
      <c r="G178" s="913" t="s">
        <v>548</v>
      </c>
      <c r="H178" s="931">
        <f t="shared" si="6"/>
        <v>1.7361111111113825E-4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931">
        <v>0.36935185185185399</v>
      </c>
      <c r="D179" s="931">
        <v>0.36950231481481693</v>
      </c>
      <c r="E179" s="932">
        <v>11.139999999999999</v>
      </c>
      <c r="F179" s="932">
        <v>11.19</v>
      </c>
      <c r="G179" s="913" t="s">
        <v>548</v>
      </c>
      <c r="H179" s="931">
        <f t="shared" si="6"/>
        <v>1.5046296296294948E-4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931">
        <v>0.36979166666666879</v>
      </c>
      <c r="D180" s="931">
        <v>0.36996527777777993</v>
      </c>
      <c r="E180" s="932">
        <v>11.139999999999999</v>
      </c>
      <c r="F180" s="932">
        <v>11.249999999999998</v>
      </c>
      <c r="G180" s="913" t="s">
        <v>548</v>
      </c>
      <c r="H180" s="931">
        <f t="shared" si="6"/>
        <v>1.7361111111113825E-4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931">
        <v>0.3702430555555577</v>
      </c>
      <c r="D181" s="931">
        <v>0.37038194444444661</v>
      </c>
      <c r="E181" s="932">
        <v>11.139999999999999</v>
      </c>
      <c r="F181" s="932">
        <v>11.179999999999998</v>
      </c>
      <c r="G181" s="913" t="s">
        <v>548</v>
      </c>
      <c r="H181" s="931">
        <f t="shared" si="6"/>
        <v>1.388888888889106E-4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931">
        <v>0.37061342592592811</v>
      </c>
      <c r="D182" s="931">
        <v>0.37076388888889106</v>
      </c>
      <c r="E182" s="932">
        <v>11.139999999999999</v>
      </c>
      <c r="F182" s="932">
        <v>11.19</v>
      </c>
      <c r="G182" s="913" t="s">
        <v>548</v>
      </c>
      <c r="H182" s="931">
        <f t="shared" si="6"/>
        <v>1.5046296296294948E-4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931">
        <v>0.37105324074074292</v>
      </c>
      <c r="D183" s="931">
        <v>0.37120370370370587</v>
      </c>
      <c r="E183" s="932">
        <v>11.139999999999999</v>
      </c>
      <c r="F183" s="932">
        <v>11.179999999999998</v>
      </c>
      <c r="G183" s="913" t="s">
        <v>548</v>
      </c>
      <c r="H183" s="931">
        <f t="shared" si="6"/>
        <v>1.5046296296294948E-4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931">
        <v>0.3714583333333355</v>
      </c>
      <c r="D184" s="931">
        <v>0.37160879629629845</v>
      </c>
      <c r="E184" s="932">
        <v>11.139999999999999</v>
      </c>
      <c r="F184" s="932">
        <v>11.29</v>
      </c>
      <c r="G184" s="913" t="s">
        <v>548</v>
      </c>
      <c r="H184" s="931">
        <f t="shared" si="6"/>
        <v>1.5046296296294948E-4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931">
        <v>0.37187500000000218</v>
      </c>
      <c r="D185" s="931">
        <v>0.37202546296296513</v>
      </c>
      <c r="E185" s="932">
        <v>11.139999999999999</v>
      </c>
      <c r="F185" s="932">
        <v>11.29</v>
      </c>
      <c r="G185" s="913" t="s">
        <v>548</v>
      </c>
      <c r="H185" s="931">
        <f t="shared" si="6"/>
        <v>1.5046296296294948E-4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931">
        <v>0.37225694444444662</v>
      </c>
      <c r="D186" s="931">
        <v>0.37241898148148367</v>
      </c>
      <c r="E186" s="932">
        <v>11.139999999999999</v>
      </c>
      <c r="F186" s="932">
        <v>11.2</v>
      </c>
      <c r="G186" s="913" t="s">
        <v>548</v>
      </c>
      <c r="H186" s="931">
        <f t="shared" si="6"/>
        <v>1.6203703703704386E-4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931">
        <v>0.37266203703703921</v>
      </c>
      <c r="D187" s="931">
        <v>0.37280092592592812</v>
      </c>
      <c r="E187" s="932">
        <v>11.139999999999999</v>
      </c>
      <c r="F187" s="932">
        <v>11.2</v>
      </c>
      <c r="G187" s="913" t="s">
        <v>548</v>
      </c>
      <c r="H187" s="931">
        <f t="shared" si="6"/>
        <v>1.388888888889106E-4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931">
        <v>0.37305555555555775</v>
      </c>
      <c r="D188" s="931">
        <v>0.3732060185185207</v>
      </c>
      <c r="E188" s="932">
        <v>11.139999999999999</v>
      </c>
      <c r="F188" s="932">
        <v>11.159999999999998</v>
      </c>
      <c r="G188" s="913" t="s">
        <v>548</v>
      </c>
      <c r="H188" s="931">
        <f t="shared" si="6"/>
        <v>1.5046296296294948E-4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931">
        <v>0.37348379629629846</v>
      </c>
      <c r="D189" s="931">
        <v>0.37363425925926141</v>
      </c>
      <c r="E189" s="932">
        <v>11.139999999999999</v>
      </c>
      <c r="F189" s="932">
        <v>11.239999999999998</v>
      </c>
      <c r="G189" s="913" t="s">
        <v>548</v>
      </c>
      <c r="H189" s="931">
        <f t="shared" si="6"/>
        <v>1.5046296296294948E-4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931">
        <v>0.37391203703703918</v>
      </c>
      <c r="D190" s="931">
        <v>0.37407407407407622</v>
      </c>
      <c r="E190" s="932">
        <v>11.139999999999999</v>
      </c>
      <c r="F190" s="932">
        <v>11.239999999999998</v>
      </c>
      <c r="G190" s="913" t="s">
        <v>548</v>
      </c>
      <c r="H190" s="931">
        <f t="shared" si="6"/>
        <v>1.6203703703704386E-4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931">
        <v>0.37436342592592808</v>
      </c>
      <c r="D191" s="931">
        <v>0.37451388888889103</v>
      </c>
      <c r="E191" s="932">
        <v>11.139999999999999</v>
      </c>
      <c r="F191" s="932">
        <v>11.219999999999999</v>
      </c>
      <c r="G191" s="913" t="s">
        <v>548</v>
      </c>
      <c r="H191" s="931">
        <f t="shared" si="6"/>
        <v>1.5046296296294948E-4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931">
        <v>0.3747916666666688</v>
      </c>
      <c r="D192" s="931">
        <v>0.37493055555555771</v>
      </c>
      <c r="E192" s="932">
        <v>11.139999999999999</v>
      </c>
      <c r="F192" s="932">
        <v>11.149999999999999</v>
      </c>
      <c r="G192" s="913" t="s">
        <v>548</v>
      </c>
      <c r="H192" s="931">
        <f t="shared" si="6"/>
        <v>1.388888888889106E-4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931">
        <v>0.37520833333333548</v>
      </c>
      <c r="D193" s="931">
        <v>0.37537037037037252</v>
      </c>
      <c r="E193" s="932">
        <v>11.139999999999999</v>
      </c>
      <c r="F193" s="932">
        <v>11.2</v>
      </c>
      <c r="G193" s="913" t="s">
        <v>548</v>
      </c>
      <c r="H193" s="931">
        <f t="shared" si="6"/>
        <v>1.6203703703704386E-4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931">
        <v>0.37562500000000215</v>
      </c>
      <c r="D194" s="931">
        <v>0.37576388888889106</v>
      </c>
      <c r="E194" s="932">
        <v>11.139999999999999</v>
      </c>
      <c r="F194" s="932">
        <v>11.19</v>
      </c>
      <c r="G194" s="913" t="s">
        <v>548</v>
      </c>
      <c r="H194" s="931">
        <f t="shared" si="6"/>
        <v>1.388888888889106E-4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931">
        <v>0.37604166666666883</v>
      </c>
      <c r="D195" s="931">
        <v>0.37621527777777997</v>
      </c>
      <c r="E195" s="932">
        <v>11.139999999999999</v>
      </c>
      <c r="F195" s="932">
        <v>11.209999999999999</v>
      </c>
      <c r="G195" s="913" t="s">
        <v>548</v>
      </c>
      <c r="H195" s="931">
        <f t="shared" si="6"/>
        <v>1.7361111111113825E-4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931">
        <v>0.37644675925926147</v>
      </c>
      <c r="D196" s="931">
        <v>0.37659722222222441</v>
      </c>
      <c r="E196" s="932">
        <v>11.139999999999999</v>
      </c>
      <c r="F196" s="932">
        <v>11.159999999999998</v>
      </c>
      <c r="G196" s="913" t="s">
        <v>548</v>
      </c>
      <c r="H196" s="931">
        <f t="shared" si="6"/>
        <v>1.5046296296294948E-4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931">
        <v>0.37682870370370591</v>
      </c>
      <c r="D197" s="931">
        <v>0.37700231481481705</v>
      </c>
      <c r="E197" s="932">
        <v>11.139999999999999</v>
      </c>
      <c r="F197" s="932">
        <v>11.169999999999998</v>
      </c>
      <c r="G197" s="913" t="s">
        <v>548</v>
      </c>
      <c r="H197" s="931">
        <f t="shared" si="6"/>
        <v>1.7361111111113825E-4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931">
        <v>0.37724537037037259</v>
      </c>
      <c r="D198" s="931">
        <v>0.37740740740740963</v>
      </c>
      <c r="E198" s="932">
        <v>11.139999999999999</v>
      </c>
      <c r="F198" s="932">
        <v>11.219999999999999</v>
      </c>
      <c r="G198" s="913" t="s">
        <v>548</v>
      </c>
      <c r="H198" s="931">
        <f t="shared" si="6"/>
        <v>1.6203703703704386E-4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931">
        <v>0.37765046296296517</v>
      </c>
      <c r="D199" s="931">
        <v>0.37781250000000222</v>
      </c>
      <c r="E199" s="932">
        <v>11.139999999999999</v>
      </c>
      <c r="F199" s="932">
        <v>11.29</v>
      </c>
      <c r="G199" s="913" t="s">
        <v>548</v>
      </c>
      <c r="H199" s="931">
        <f t="shared" si="6"/>
        <v>1.6203703703704386E-4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931">
        <v>0.37804398148148372</v>
      </c>
      <c r="D200" s="931">
        <v>0.37819444444444666</v>
      </c>
      <c r="E200" s="932">
        <v>11.139999999999999</v>
      </c>
      <c r="F200" s="932">
        <v>11.169999999999998</v>
      </c>
      <c r="G200" s="913" t="s">
        <v>548</v>
      </c>
      <c r="H200" s="931">
        <f t="shared" si="6"/>
        <v>1.5046296296294948E-4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931">
        <v>0.37842592592592816</v>
      </c>
      <c r="D201" s="931">
        <v>0.37857638888889111</v>
      </c>
      <c r="E201" s="932">
        <v>11.139999999999999</v>
      </c>
      <c r="F201" s="932">
        <v>11.249999999999998</v>
      </c>
      <c r="G201" s="913" t="s">
        <v>548</v>
      </c>
      <c r="H201" s="931">
        <f t="shared" si="6"/>
        <v>1.5046296296294948E-4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931">
        <v>0.37883101851852075</v>
      </c>
      <c r="D202" s="931">
        <v>0.37896990740740966</v>
      </c>
      <c r="E202" s="932">
        <v>11.139999999999999</v>
      </c>
      <c r="F202" s="932">
        <v>11.29</v>
      </c>
      <c r="G202" s="913" t="s">
        <v>548</v>
      </c>
      <c r="H202" s="931">
        <f t="shared" si="6"/>
        <v>1.388888888889106E-4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931">
        <v>0.37925925925926152</v>
      </c>
      <c r="D203" s="931">
        <v>0.37939814814815043</v>
      </c>
      <c r="E203" s="932">
        <v>11.139999999999999</v>
      </c>
      <c r="F203" s="932">
        <v>11.179999999999998</v>
      </c>
      <c r="G203" s="913" t="s">
        <v>548</v>
      </c>
      <c r="H203" s="931">
        <f t="shared" ref="H203:H266" si="8">D203-C203</f>
        <v>1.388888888889106E-4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931">
        <v>0.37968750000000229</v>
      </c>
      <c r="D204" s="931">
        <v>0.37983796296296524</v>
      </c>
      <c r="E204" s="932">
        <v>11.139999999999999</v>
      </c>
      <c r="F204" s="932">
        <v>11.29</v>
      </c>
      <c r="G204" s="913" t="s">
        <v>548</v>
      </c>
      <c r="H204" s="931">
        <f t="shared" si="8"/>
        <v>1.5046296296294948E-4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931">
        <v>0.3801273148148171</v>
      </c>
      <c r="D205" s="931">
        <v>0.38028935185185414</v>
      </c>
      <c r="E205" s="932">
        <v>11.139999999999999</v>
      </c>
      <c r="F205" s="932">
        <v>11.2</v>
      </c>
      <c r="G205" s="913" t="s">
        <v>548</v>
      </c>
      <c r="H205" s="931">
        <f t="shared" si="8"/>
        <v>1.6203703703704386E-4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931">
        <v>0.38056712962963191</v>
      </c>
      <c r="D206" s="931">
        <v>0.38070601851852082</v>
      </c>
      <c r="E206" s="932">
        <v>11.139999999999999</v>
      </c>
      <c r="F206" s="932">
        <v>11.27</v>
      </c>
      <c r="G206" s="913" t="s">
        <v>548</v>
      </c>
      <c r="H206" s="931">
        <f t="shared" si="8"/>
        <v>1.388888888889106E-4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931">
        <v>0.38098379629629858</v>
      </c>
      <c r="D207" s="931">
        <v>0.38112268518518749</v>
      </c>
      <c r="E207" s="932">
        <v>11.139999999999999</v>
      </c>
      <c r="F207" s="932">
        <v>11.29</v>
      </c>
      <c r="G207" s="913" t="s">
        <v>548</v>
      </c>
      <c r="H207" s="931">
        <f t="shared" si="8"/>
        <v>1.388888888889106E-4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931">
        <v>0.38140046296296526</v>
      </c>
      <c r="D208" s="931">
        <v>0.38153935185185417</v>
      </c>
      <c r="E208" s="932">
        <v>11.139999999999999</v>
      </c>
      <c r="F208" s="932">
        <v>11.159999999999998</v>
      </c>
      <c r="G208" s="913" t="s">
        <v>548</v>
      </c>
      <c r="H208" s="931">
        <f t="shared" si="8"/>
        <v>1.388888888889106E-4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931">
        <v>0.3817939814814838</v>
      </c>
      <c r="D209" s="931">
        <v>0.38193287037037271</v>
      </c>
      <c r="E209" s="932">
        <v>11.139999999999999</v>
      </c>
      <c r="F209" s="932">
        <v>11.27</v>
      </c>
      <c r="G209" s="913" t="s">
        <v>548</v>
      </c>
      <c r="H209" s="931">
        <f t="shared" si="8"/>
        <v>1.388888888889106E-4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931">
        <v>0.38216435185185421</v>
      </c>
      <c r="D210" s="931">
        <v>0.38230324074074312</v>
      </c>
      <c r="E210" s="932">
        <v>11.139999999999999</v>
      </c>
      <c r="F210" s="932">
        <v>11.169999999999998</v>
      </c>
      <c r="G210" s="913" t="s">
        <v>548</v>
      </c>
      <c r="H210" s="931">
        <f t="shared" si="8"/>
        <v>1.388888888889106E-4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931">
        <v>0.38256944444444685</v>
      </c>
      <c r="D211" s="931">
        <v>0.38273148148148389</v>
      </c>
      <c r="E211" s="932">
        <v>11.139999999999999</v>
      </c>
      <c r="F211" s="932">
        <v>11.159999999999998</v>
      </c>
      <c r="G211" s="913" t="s">
        <v>548</v>
      </c>
      <c r="H211" s="931">
        <f t="shared" si="8"/>
        <v>1.6203703703704386E-4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931">
        <v>0.38297453703703943</v>
      </c>
      <c r="D212" s="931">
        <v>0.38313657407407647</v>
      </c>
      <c r="E212" s="932">
        <v>11.139999999999999</v>
      </c>
      <c r="F212" s="932">
        <v>11.149999999999999</v>
      </c>
      <c r="G212" s="913" t="s">
        <v>548</v>
      </c>
      <c r="H212" s="931">
        <f t="shared" si="8"/>
        <v>1.6203703703704386E-4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931">
        <v>0.38337962962963201</v>
      </c>
      <c r="D213" s="931">
        <v>0.38355324074074315</v>
      </c>
      <c r="E213" s="932">
        <v>11.139999999999999</v>
      </c>
      <c r="F213" s="932">
        <v>11.219999999999999</v>
      </c>
      <c r="G213" s="913" t="s">
        <v>548</v>
      </c>
      <c r="H213" s="931">
        <f t="shared" si="8"/>
        <v>1.7361111111113825E-4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931">
        <v>0.38378472222222465</v>
      </c>
      <c r="D214" s="931">
        <v>0.38395833333333579</v>
      </c>
      <c r="E214" s="932">
        <v>11.139999999999999</v>
      </c>
      <c r="F214" s="932">
        <v>11.28</v>
      </c>
      <c r="G214" s="913" t="s">
        <v>548</v>
      </c>
      <c r="H214" s="931">
        <f t="shared" si="8"/>
        <v>1.7361111111113825E-4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931">
        <v>0.38420138888889133</v>
      </c>
      <c r="D215" s="931">
        <v>0.38437500000000246</v>
      </c>
      <c r="E215" s="932">
        <v>11.139999999999999</v>
      </c>
      <c r="F215" s="932">
        <v>11.159999999999998</v>
      </c>
      <c r="G215" s="913" t="s">
        <v>548</v>
      </c>
      <c r="H215" s="931">
        <f t="shared" si="8"/>
        <v>1.7361111111113825E-4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931">
        <v>0.38464120370370619</v>
      </c>
      <c r="D216" s="931">
        <v>0.38481481481481733</v>
      </c>
      <c r="E216" s="932">
        <v>11.139999999999999</v>
      </c>
      <c r="F216" s="932">
        <v>11.259999999999998</v>
      </c>
      <c r="G216" s="913" t="s">
        <v>548</v>
      </c>
      <c r="H216" s="931">
        <f t="shared" si="8"/>
        <v>1.7361111111113825E-4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931">
        <v>0.38504629629629883</v>
      </c>
      <c r="D217" s="931">
        <v>0.38519675925926178</v>
      </c>
      <c r="E217" s="932">
        <v>11.139999999999999</v>
      </c>
      <c r="F217" s="932">
        <v>11.169999999999998</v>
      </c>
      <c r="G217" s="913" t="s">
        <v>548</v>
      </c>
      <c r="H217" s="931">
        <f t="shared" si="8"/>
        <v>1.5046296296294948E-4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931">
        <v>0.38546296296296551</v>
      </c>
      <c r="D218" s="931">
        <v>0.38561342592592845</v>
      </c>
      <c r="E218" s="932">
        <v>11.139999999999999</v>
      </c>
      <c r="F218" s="932">
        <v>11.19</v>
      </c>
      <c r="G218" s="913" t="s">
        <v>548</v>
      </c>
      <c r="H218" s="931">
        <f t="shared" si="8"/>
        <v>1.5046296296294948E-4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931">
        <v>0.38586805555555809</v>
      </c>
      <c r="D219" s="931">
        <v>0.386006944444447</v>
      </c>
      <c r="E219" s="932">
        <v>11.139999999999999</v>
      </c>
      <c r="F219" s="932">
        <v>11.229999999999999</v>
      </c>
      <c r="G219" s="913" t="s">
        <v>548</v>
      </c>
      <c r="H219" s="931">
        <f t="shared" si="8"/>
        <v>1.388888888889106E-4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931">
        <v>0.38627314814815072</v>
      </c>
      <c r="D220" s="931">
        <v>0.38641203703703964</v>
      </c>
      <c r="E220" s="932">
        <v>11.139999999999999</v>
      </c>
      <c r="F220" s="932">
        <v>11.219999999999999</v>
      </c>
      <c r="G220" s="913" t="s">
        <v>548</v>
      </c>
      <c r="H220" s="931">
        <f t="shared" si="8"/>
        <v>1.388888888889106E-4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931">
        <v>0.38664351851852113</v>
      </c>
      <c r="D221" s="931">
        <v>0.38680555555555818</v>
      </c>
      <c r="E221" s="932">
        <v>11.139999999999999</v>
      </c>
      <c r="F221" s="932">
        <v>11.149999999999999</v>
      </c>
      <c r="G221" s="913" t="s">
        <v>548</v>
      </c>
      <c r="H221" s="931">
        <f t="shared" si="8"/>
        <v>1.6203703703704386E-4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931">
        <v>0.38703703703703968</v>
      </c>
      <c r="D222" s="931">
        <v>0.38717592592592859</v>
      </c>
      <c r="E222" s="932">
        <v>11.139999999999999</v>
      </c>
      <c r="F222" s="932">
        <v>11.239999999999998</v>
      </c>
      <c r="G222" s="913" t="s">
        <v>548</v>
      </c>
      <c r="H222" s="931">
        <f t="shared" si="8"/>
        <v>1.388888888889106E-4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931">
        <v>0.38744212962963231</v>
      </c>
      <c r="D223" s="931">
        <v>0.38759259259259526</v>
      </c>
      <c r="E223" s="932">
        <v>11.139999999999999</v>
      </c>
      <c r="F223" s="932">
        <v>11.219999999999999</v>
      </c>
      <c r="G223" s="913" t="s">
        <v>548</v>
      </c>
      <c r="H223" s="931">
        <f t="shared" si="8"/>
        <v>1.5046296296294948E-4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931">
        <v>0.3878356481481508</v>
      </c>
      <c r="D224" s="931">
        <v>0.38800925925926194</v>
      </c>
      <c r="E224" s="932">
        <v>11.139999999999999</v>
      </c>
      <c r="F224" s="932">
        <v>11.219999999999999</v>
      </c>
      <c r="G224" s="913" t="s">
        <v>548</v>
      </c>
      <c r="H224" s="931">
        <f t="shared" si="8"/>
        <v>1.7361111111113825E-4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931">
        <v>0.38825231481481748</v>
      </c>
      <c r="D225" s="931">
        <v>0.38842592592592862</v>
      </c>
      <c r="E225" s="932">
        <v>11.139999999999999</v>
      </c>
      <c r="F225" s="932">
        <v>11.159999999999998</v>
      </c>
      <c r="G225" s="913" t="s">
        <v>548</v>
      </c>
      <c r="H225" s="931">
        <f t="shared" si="8"/>
        <v>1.7361111111113825E-4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931">
        <v>0.38870370370370638</v>
      </c>
      <c r="D226" s="931">
        <v>0.38887731481481752</v>
      </c>
      <c r="E226" s="932">
        <v>11.139999999999999</v>
      </c>
      <c r="F226" s="932">
        <v>11.19</v>
      </c>
      <c r="G226" s="913" t="s">
        <v>548</v>
      </c>
      <c r="H226" s="931">
        <f t="shared" si="8"/>
        <v>1.7361111111113825E-4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931">
        <v>0.38915509259259529</v>
      </c>
      <c r="D227" s="931">
        <v>0.3892939814814842</v>
      </c>
      <c r="E227" s="932">
        <v>11.139999999999999</v>
      </c>
      <c r="F227" s="932">
        <v>11.29</v>
      </c>
      <c r="G227" s="913" t="s">
        <v>548</v>
      </c>
      <c r="H227" s="931">
        <f t="shared" si="8"/>
        <v>1.388888888889106E-4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931">
        <v>0.38956018518518792</v>
      </c>
      <c r="D228" s="931">
        <v>0.38973379629629906</v>
      </c>
      <c r="E228" s="932">
        <v>11.139999999999999</v>
      </c>
      <c r="F228" s="932">
        <v>11.19</v>
      </c>
      <c r="G228" s="913" t="s">
        <v>548</v>
      </c>
      <c r="H228" s="931">
        <f t="shared" si="8"/>
        <v>1.7361111111113825E-4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931">
        <v>0.39000000000000279</v>
      </c>
      <c r="D229" s="931">
        <v>0.39015046296296574</v>
      </c>
      <c r="E229" s="932">
        <v>11.139999999999999</v>
      </c>
      <c r="F229" s="932">
        <v>11.149999999999999</v>
      </c>
      <c r="G229" s="913" t="s">
        <v>548</v>
      </c>
      <c r="H229" s="931">
        <f t="shared" si="8"/>
        <v>1.5046296296294948E-4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931">
        <v>0.3904398148148176</v>
      </c>
      <c r="D230" s="931">
        <v>0.39057870370370651</v>
      </c>
      <c r="E230" s="932">
        <v>11.139999999999999</v>
      </c>
      <c r="F230" s="932">
        <v>11.159999999999998</v>
      </c>
      <c r="G230" s="913" t="s">
        <v>548</v>
      </c>
      <c r="H230" s="931">
        <f t="shared" si="8"/>
        <v>1.388888888889106E-4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931">
        <v>0.39084490740741024</v>
      </c>
      <c r="D231" s="931">
        <v>0.39098379629629915</v>
      </c>
      <c r="E231" s="932">
        <v>11.139999999999999</v>
      </c>
      <c r="F231" s="932">
        <v>11.149999999999999</v>
      </c>
      <c r="G231" s="913" t="s">
        <v>548</v>
      </c>
      <c r="H231" s="931">
        <f t="shared" si="8"/>
        <v>1.388888888889106E-4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931">
        <v>0.39121527777778065</v>
      </c>
      <c r="D232" s="931">
        <v>0.39135416666666956</v>
      </c>
      <c r="E232" s="932">
        <v>11.139999999999999</v>
      </c>
      <c r="F232" s="932">
        <v>11.149999999999999</v>
      </c>
      <c r="G232" s="913" t="s">
        <v>548</v>
      </c>
      <c r="H232" s="931">
        <f t="shared" si="8"/>
        <v>1.388888888889106E-4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931">
        <v>0.39162037037037328</v>
      </c>
      <c r="D233" s="931">
        <v>0.39178240740741033</v>
      </c>
      <c r="E233" s="932">
        <v>11.139999999999999</v>
      </c>
      <c r="F233" s="932">
        <v>11.28</v>
      </c>
      <c r="G233" s="913" t="s">
        <v>548</v>
      </c>
      <c r="H233" s="931">
        <f t="shared" si="8"/>
        <v>1.6203703703704386E-4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931">
        <v>0.39207175925926219</v>
      </c>
      <c r="D234" s="931">
        <v>0.39223379629629923</v>
      </c>
      <c r="E234" s="932">
        <v>11.139999999999999</v>
      </c>
      <c r="F234" s="932">
        <v>11.29</v>
      </c>
      <c r="G234" s="913" t="s">
        <v>548</v>
      </c>
      <c r="H234" s="931">
        <f t="shared" si="8"/>
        <v>1.6203703703704386E-4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931">
        <v>0.39248842592592886</v>
      </c>
      <c r="D235" s="931">
        <v>0.39262731481481777</v>
      </c>
      <c r="E235" s="932">
        <v>11.139999999999999</v>
      </c>
      <c r="F235" s="932">
        <v>11.169999999999998</v>
      </c>
      <c r="G235" s="913" t="s">
        <v>548</v>
      </c>
      <c r="H235" s="931">
        <f t="shared" si="8"/>
        <v>1.388888888889106E-4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931">
        <v>0.39288194444444741</v>
      </c>
      <c r="D236" s="931">
        <v>0.39302083333333632</v>
      </c>
      <c r="E236" s="932">
        <v>11.139999999999999</v>
      </c>
      <c r="F236" s="932">
        <v>11.28</v>
      </c>
      <c r="G236" s="913" t="s">
        <v>548</v>
      </c>
      <c r="H236" s="931">
        <f t="shared" si="8"/>
        <v>1.388888888889106E-4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931">
        <v>0.39326388888889185</v>
      </c>
      <c r="D237" s="931">
        <v>0.3934143518518548</v>
      </c>
      <c r="E237" s="932">
        <v>11.139999999999999</v>
      </c>
      <c r="F237" s="932">
        <v>11.27</v>
      </c>
      <c r="G237" s="913" t="s">
        <v>548</v>
      </c>
      <c r="H237" s="931">
        <f t="shared" si="8"/>
        <v>1.5046296296294948E-4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931">
        <v>0.39365740740741034</v>
      </c>
      <c r="D238" s="931">
        <v>0.39381944444444739</v>
      </c>
      <c r="E238" s="932">
        <v>11.139999999999999</v>
      </c>
      <c r="F238" s="932">
        <v>11.149999999999999</v>
      </c>
      <c r="G238" s="913" t="s">
        <v>548</v>
      </c>
      <c r="H238" s="931">
        <f t="shared" si="8"/>
        <v>1.6203703703704386E-4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931">
        <v>0.39409722222222515</v>
      </c>
      <c r="D239" s="931">
        <v>0.39427083333333629</v>
      </c>
      <c r="E239" s="932">
        <v>11.139999999999999</v>
      </c>
      <c r="F239" s="932">
        <v>11.229999999999999</v>
      </c>
      <c r="G239" s="913" t="s">
        <v>548</v>
      </c>
      <c r="H239" s="931">
        <f t="shared" si="8"/>
        <v>1.7361111111113825E-4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931">
        <v>0.39453703703704002</v>
      </c>
      <c r="D240" s="931">
        <v>0.39468750000000297</v>
      </c>
      <c r="E240" s="932">
        <v>11.139999999999999</v>
      </c>
      <c r="F240" s="932">
        <v>11.179999999999998</v>
      </c>
      <c r="G240" s="913" t="s">
        <v>548</v>
      </c>
      <c r="H240" s="931">
        <f t="shared" si="8"/>
        <v>1.5046296296294948E-4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931">
        <v>0.39496527777778073</v>
      </c>
      <c r="D241" s="931">
        <v>0.39512731481481778</v>
      </c>
      <c r="E241" s="932">
        <v>11.139999999999999</v>
      </c>
      <c r="F241" s="932">
        <v>11.169999999999998</v>
      </c>
      <c r="G241" s="913" t="s">
        <v>548</v>
      </c>
      <c r="H241" s="931">
        <f t="shared" si="8"/>
        <v>1.6203703703704386E-4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931">
        <v>0.39540509259259554</v>
      </c>
      <c r="D242" s="931">
        <v>0.39556712962963259</v>
      </c>
      <c r="E242" s="932">
        <v>11.139999999999999</v>
      </c>
      <c r="F242" s="932">
        <v>11.249999999999998</v>
      </c>
      <c r="G242" s="913" t="s">
        <v>548</v>
      </c>
      <c r="H242" s="931">
        <f t="shared" si="8"/>
        <v>1.6203703703704386E-4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931">
        <v>0.39581018518518812</v>
      </c>
      <c r="D243" s="931">
        <v>0.39598379629629926</v>
      </c>
      <c r="E243" s="932">
        <v>11.139999999999999</v>
      </c>
      <c r="F243" s="932">
        <v>11.249999999999998</v>
      </c>
      <c r="G243" s="913" t="s">
        <v>548</v>
      </c>
      <c r="H243" s="931">
        <f t="shared" si="8"/>
        <v>1.7361111111113825E-4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931">
        <v>0.39626157407407703</v>
      </c>
      <c r="D244" s="931">
        <v>0.39640046296296594</v>
      </c>
      <c r="E244" s="932">
        <v>11.139999999999999</v>
      </c>
      <c r="F244" s="932">
        <v>11.179999999999998</v>
      </c>
      <c r="G244" s="913" t="s">
        <v>548</v>
      </c>
      <c r="H244" s="931">
        <f t="shared" si="8"/>
        <v>1.388888888889106E-4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931">
        <v>0.39665509259259557</v>
      </c>
      <c r="D245" s="931">
        <v>0.39682870370370671</v>
      </c>
      <c r="E245" s="932">
        <v>11.139999999999999</v>
      </c>
      <c r="F245" s="932">
        <v>11.19</v>
      </c>
      <c r="G245" s="913" t="s">
        <v>548</v>
      </c>
      <c r="H245" s="931">
        <f t="shared" si="8"/>
        <v>1.7361111111113825E-4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931">
        <v>0.39711805555555857</v>
      </c>
      <c r="D246" s="931">
        <v>0.39729166666666971</v>
      </c>
      <c r="E246" s="932">
        <v>11.139999999999999</v>
      </c>
      <c r="F246" s="932">
        <v>11.249999999999998</v>
      </c>
      <c r="G246" s="913" t="s">
        <v>548</v>
      </c>
      <c r="H246" s="931">
        <f t="shared" si="8"/>
        <v>1.7361111111113825E-4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931">
        <v>0.39756944444444747</v>
      </c>
      <c r="D247" s="931">
        <v>0.39771990740741042</v>
      </c>
      <c r="E247" s="932">
        <v>11.139999999999999</v>
      </c>
      <c r="F247" s="932">
        <v>11.209999999999999</v>
      </c>
      <c r="G247" s="913" t="s">
        <v>548</v>
      </c>
      <c r="H247" s="931">
        <f t="shared" si="8"/>
        <v>1.5046296296294948E-4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931">
        <v>0.39798611111111415</v>
      </c>
      <c r="D248" s="931">
        <v>0.39812500000000306</v>
      </c>
      <c r="E248" s="932">
        <v>11.139999999999999</v>
      </c>
      <c r="F248" s="932">
        <v>11.149999999999999</v>
      </c>
      <c r="G248" s="913" t="s">
        <v>548</v>
      </c>
      <c r="H248" s="931">
        <f t="shared" si="8"/>
        <v>1.388888888889106E-4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931">
        <v>0.3983680555555586</v>
      </c>
      <c r="D249" s="931">
        <v>0.39853009259259564</v>
      </c>
      <c r="E249" s="932">
        <v>11.139999999999999</v>
      </c>
      <c r="F249" s="932">
        <v>11.149999999999999</v>
      </c>
      <c r="G249" s="913" t="s">
        <v>548</v>
      </c>
      <c r="H249" s="931">
        <f t="shared" si="8"/>
        <v>1.6203703703704386E-4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931">
        <v>0.39879629629629937</v>
      </c>
      <c r="D250" s="931">
        <v>0.39893518518518828</v>
      </c>
      <c r="E250" s="932">
        <v>11.139999999999999</v>
      </c>
      <c r="F250" s="932">
        <v>11.27</v>
      </c>
      <c r="G250" s="913" t="s">
        <v>548</v>
      </c>
      <c r="H250" s="931">
        <f t="shared" si="8"/>
        <v>1.388888888889106E-4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931">
        <v>0.39917824074074382</v>
      </c>
      <c r="D251" s="931">
        <v>0.39934027777778086</v>
      </c>
      <c r="E251" s="932">
        <v>11.139999999999999</v>
      </c>
      <c r="F251" s="932">
        <v>11.179999999999998</v>
      </c>
      <c r="G251" s="913" t="s">
        <v>548</v>
      </c>
      <c r="H251" s="931">
        <f t="shared" si="8"/>
        <v>1.6203703703704386E-4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931">
        <v>0.39957175925926236</v>
      </c>
      <c r="D252" s="931">
        <v>0.3997337962962994</v>
      </c>
      <c r="E252" s="932">
        <v>11.139999999999999</v>
      </c>
      <c r="F252" s="932">
        <v>11.229999999999999</v>
      </c>
      <c r="G252" s="913" t="s">
        <v>548</v>
      </c>
      <c r="H252" s="931">
        <f t="shared" si="8"/>
        <v>1.6203703703704386E-4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931">
        <v>0.39997685185185494</v>
      </c>
      <c r="D253" s="931">
        <v>0.40012731481481789</v>
      </c>
      <c r="E253" s="932">
        <v>11.139999999999999</v>
      </c>
      <c r="F253" s="932">
        <v>11.149999999999999</v>
      </c>
      <c r="G253" s="913" t="s">
        <v>548</v>
      </c>
      <c r="H253" s="931">
        <f t="shared" si="8"/>
        <v>1.5046296296294948E-4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931">
        <v>0.40039351851852162</v>
      </c>
      <c r="D254" s="931">
        <v>0.40055555555555866</v>
      </c>
      <c r="E254" s="932">
        <v>11.139999999999999</v>
      </c>
      <c r="F254" s="932">
        <v>11.169999999999998</v>
      </c>
      <c r="G254" s="913" t="s">
        <v>548</v>
      </c>
      <c r="H254" s="931">
        <f t="shared" si="8"/>
        <v>1.6203703703704386E-4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931">
        <v>0.40082175925926239</v>
      </c>
      <c r="D255" s="931">
        <v>0.40099537037037353</v>
      </c>
      <c r="E255" s="932">
        <v>11.139999999999999</v>
      </c>
      <c r="F255" s="932">
        <v>11.27</v>
      </c>
      <c r="G255" s="913" t="s">
        <v>548</v>
      </c>
      <c r="H255" s="931">
        <f t="shared" si="8"/>
        <v>1.7361111111113825E-4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931">
        <v>0.40127314814815129</v>
      </c>
      <c r="D256" s="931">
        <v>0.40144675925926243</v>
      </c>
      <c r="E256" s="932">
        <v>11.139999999999999</v>
      </c>
      <c r="F256" s="932">
        <v>11.219999999999999</v>
      </c>
      <c r="G256" s="913" t="s">
        <v>548</v>
      </c>
      <c r="H256" s="931">
        <f t="shared" si="8"/>
        <v>1.7361111111113825E-4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931">
        <v>0.40173611111111429</v>
      </c>
      <c r="D257" s="931">
        <v>0.40189814814815134</v>
      </c>
      <c r="E257" s="932">
        <v>11.139999999999999</v>
      </c>
      <c r="F257" s="932">
        <v>11.219999999999999</v>
      </c>
      <c r="G257" s="913" t="s">
        <v>548</v>
      </c>
      <c r="H257" s="931">
        <f t="shared" si="8"/>
        <v>1.6203703703704386E-4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931">
        <v>0.4021875000000032</v>
      </c>
      <c r="D258" s="931">
        <v>0.40232638888889211</v>
      </c>
      <c r="E258" s="932">
        <v>11.139999999999999</v>
      </c>
      <c r="F258" s="932">
        <v>11.259999999999998</v>
      </c>
      <c r="G258" s="913" t="s">
        <v>548</v>
      </c>
      <c r="H258" s="931">
        <f t="shared" si="8"/>
        <v>1.388888888889106E-4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931">
        <v>0.40259259259259583</v>
      </c>
      <c r="D259" s="931">
        <v>0.40273148148148474</v>
      </c>
      <c r="E259" s="932">
        <v>11.139999999999999</v>
      </c>
      <c r="F259" s="932">
        <v>11.29</v>
      </c>
      <c r="G259" s="913" t="s">
        <v>548</v>
      </c>
      <c r="H259" s="931">
        <f t="shared" si="8"/>
        <v>1.388888888889106E-4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931">
        <v>0.40296296296296624</v>
      </c>
      <c r="D260" s="931">
        <v>0.40311342592592919</v>
      </c>
      <c r="E260" s="932">
        <v>11.139999999999999</v>
      </c>
      <c r="F260" s="932">
        <v>11.27</v>
      </c>
      <c r="G260" s="913" t="s">
        <v>548</v>
      </c>
      <c r="H260" s="931">
        <f t="shared" si="8"/>
        <v>1.5046296296294948E-4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931">
        <v>0.40335648148148473</v>
      </c>
      <c r="D261" s="931">
        <v>0.40349537037037364</v>
      </c>
      <c r="E261" s="932">
        <v>11.139999999999999</v>
      </c>
      <c r="F261" s="932">
        <v>11.259999999999998</v>
      </c>
      <c r="G261" s="913" t="s">
        <v>548</v>
      </c>
      <c r="H261" s="931">
        <f t="shared" si="8"/>
        <v>1.388888888889106E-4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931">
        <v>0.40372685185185514</v>
      </c>
      <c r="D262" s="931">
        <v>0.40388888888889218</v>
      </c>
      <c r="E262" s="932">
        <v>11.139999999999999</v>
      </c>
      <c r="F262" s="932">
        <v>11.249999999999998</v>
      </c>
      <c r="G262" s="913" t="s">
        <v>548</v>
      </c>
      <c r="H262" s="931">
        <f t="shared" si="8"/>
        <v>1.6203703703704386E-4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931">
        <v>0.40413194444444772</v>
      </c>
      <c r="D263" s="931">
        <v>0.40427083333333663</v>
      </c>
      <c r="E263" s="932">
        <v>11.139999999999999</v>
      </c>
      <c r="F263" s="932">
        <v>11.249999999999998</v>
      </c>
      <c r="G263" s="913" t="s">
        <v>548</v>
      </c>
      <c r="H263" s="931">
        <f t="shared" si="8"/>
        <v>1.388888888889106E-4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931">
        <v>0.40453703703704036</v>
      </c>
      <c r="D264" s="931">
        <v>0.40468750000000331</v>
      </c>
      <c r="E264" s="932">
        <v>11.139999999999999</v>
      </c>
      <c r="F264" s="932">
        <v>11.209999999999999</v>
      </c>
      <c r="G264" s="913" t="s">
        <v>548</v>
      </c>
      <c r="H264" s="931">
        <f t="shared" si="8"/>
        <v>1.5046296296294948E-4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931">
        <v>0.40494212962963294</v>
      </c>
      <c r="D265" s="931">
        <v>0.40511574074074408</v>
      </c>
      <c r="E265" s="932">
        <v>11.139999999999999</v>
      </c>
      <c r="F265" s="932">
        <v>11.179999999999998</v>
      </c>
      <c r="G265" s="913" t="s">
        <v>548</v>
      </c>
      <c r="H265" s="931">
        <f t="shared" si="8"/>
        <v>1.7361111111113825E-4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931">
        <v>0.40540509259259594</v>
      </c>
      <c r="D266" s="931">
        <v>0.40556712962963298</v>
      </c>
      <c r="E266" s="932">
        <v>11.139999999999999</v>
      </c>
      <c r="F266" s="932">
        <v>11.249999999999998</v>
      </c>
      <c r="G266" s="913" t="s">
        <v>548</v>
      </c>
      <c r="H266" s="931">
        <f t="shared" si="8"/>
        <v>1.6203703703704386E-4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931">
        <v>0.40582175925926262</v>
      </c>
      <c r="D267" s="931">
        <v>0.40599537037037375</v>
      </c>
      <c r="E267" s="932">
        <v>11.139999999999999</v>
      </c>
      <c r="F267" s="932">
        <v>11.239999999999998</v>
      </c>
      <c r="G267" s="913" t="s">
        <v>548</v>
      </c>
      <c r="H267" s="931">
        <f t="shared" ref="H267:H330" si="11">D267-C267</f>
        <v>1.7361111111113825E-4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931">
        <v>0.40628472222222561</v>
      </c>
      <c r="D268" s="931">
        <v>0.40642361111111452</v>
      </c>
      <c r="E268" s="932">
        <v>11.139999999999999</v>
      </c>
      <c r="F268" s="932">
        <v>11.249999999999998</v>
      </c>
      <c r="G268" s="913" t="s">
        <v>548</v>
      </c>
      <c r="H268" s="931">
        <f t="shared" si="11"/>
        <v>1.388888888889106E-4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931">
        <v>0.40670138888889229</v>
      </c>
      <c r="D269" s="931">
        <v>0.40685185185185524</v>
      </c>
      <c r="E269" s="932">
        <v>11.139999999999999</v>
      </c>
      <c r="F269" s="932">
        <v>11.27</v>
      </c>
      <c r="G269" s="913" t="s">
        <v>548</v>
      </c>
      <c r="H269" s="931">
        <f t="shared" si="11"/>
        <v>1.5046296296294948E-4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931">
        <v>0.40708333333333674</v>
      </c>
      <c r="D270" s="931">
        <v>0.40724537037037378</v>
      </c>
      <c r="E270" s="932">
        <v>11.139999999999999</v>
      </c>
      <c r="F270" s="932">
        <v>11.29</v>
      </c>
      <c r="G270" s="913" t="s">
        <v>548</v>
      </c>
      <c r="H270" s="931">
        <f t="shared" si="11"/>
        <v>1.6203703703704386E-4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931">
        <v>0.40747685185185528</v>
      </c>
      <c r="D271" s="931">
        <v>0.40765046296296642</v>
      </c>
      <c r="E271" s="932">
        <v>11.139999999999999</v>
      </c>
      <c r="F271" s="932">
        <v>11.169999999999998</v>
      </c>
      <c r="G271" s="913" t="s">
        <v>548</v>
      </c>
      <c r="H271" s="931">
        <f t="shared" si="11"/>
        <v>1.7361111111113825E-4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931">
        <v>0.40793981481481828</v>
      </c>
      <c r="D272" s="931">
        <v>0.40807870370370719</v>
      </c>
      <c r="E272" s="932">
        <v>11.139999999999999</v>
      </c>
      <c r="F272" s="932">
        <v>11.219999999999999</v>
      </c>
      <c r="G272" s="913" t="s">
        <v>548</v>
      </c>
      <c r="H272" s="931">
        <f t="shared" si="11"/>
        <v>1.388888888889106E-4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931">
        <v>0.40833333333333682</v>
      </c>
      <c r="D273" s="931">
        <v>0.40847222222222573</v>
      </c>
      <c r="E273" s="932">
        <v>11.139999999999999</v>
      </c>
      <c r="F273" s="932">
        <v>11.209999999999999</v>
      </c>
      <c r="G273" s="913" t="s">
        <v>548</v>
      </c>
      <c r="H273" s="931">
        <f t="shared" si="11"/>
        <v>1.388888888889106E-4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931">
        <v>0.4087500000000035</v>
      </c>
      <c r="D274" s="931">
        <v>0.40890046296296645</v>
      </c>
      <c r="E274" s="932">
        <v>11.139999999999999</v>
      </c>
      <c r="F274" s="932">
        <v>11.27</v>
      </c>
      <c r="G274" s="913" t="s">
        <v>548</v>
      </c>
      <c r="H274" s="931">
        <f t="shared" si="11"/>
        <v>1.5046296296294948E-4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931">
        <v>0.40916666666667018</v>
      </c>
      <c r="D275" s="931">
        <v>0.40931712962963313</v>
      </c>
      <c r="E275" s="932">
        <v>11.139999999999999</v>
      </c>
      <c r="F275" s="932">
        <v>11.2</v>
      </c>
      <c r="G275" s="913" t="s">
        <v>548</v>
      </c>
      <c r="H275" s="931">
        <f t="shared" si="11"/>
        <v>1.5046296296294948E-4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931">
        <v>0.40959490740741089</v>
      </c>
      <c r="D276" s="931">
        <v>0.4097337962962998</v>
      </c>
      <c r="E276" s="932">
        <v>11.139999999999999</v>
      </c>
      <c r="F276" s="932">
        <v>11.239999999999998</v>
      </c>
      <c r="G276" s="913" t="s">
        <v>548</v>
      </c>
      <c r="H276" s="931">
        <f t="shared" si="11"/>
        <v>1.388888888889106E-4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931">
        <v>0.40997685185185534</v>
      </c>
      <c r="D277" s="931">
        <v>0.41015046296296648</v>
      </c>
      <c r="E277" s="932">
        <v>11.139999999999999</v>
      </c>
      <c r="F277" s="932">
        <v>11.209999999999999</v>
      </c>
      <c r="G277" s="913" t="s">
        <v>548</v>
      </c>
      <c r="H277" s="931">
        <f t="shared" si="11"/>
        <v>1.7361111111113825E-4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931">
        <v>0.41040509259259611</v>
      </c>
      <c r="D278" s="931">
        <v>0.41056712962963315</v>
      </c>
      <c r="E278" s="932">
        <v>11.139999999999999</v>
      </c>
      <c r="F278" s="932">
        <v>11.229999999999999</v>
      </c>
      <c r="G278" s="913" t="s">
        <v>548</v>
      </c>
      <c r="H278" s="931">
        <f t="shared" si="11"/>
        <v>1.6203703703704386E-4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931">
        <v>0.41079861111111465</v>
      </c>
      <c r="D279" s="931">
        <v>0.41093750000000356</v>
      </c>
      <c r="E279" s="932">
        <v>11.139999999999999</v>
      </c>
      <c r="F279" s="932">
        <v>11.169999999999998</v>
      </c>
      <c r="G279" s="913" t="s">
        <v>548</v>
      </c>
      <c r="H279" s="931">
        <f t="shared" si="11"/>
        <v>1.388888888889106E-4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931">
        <v>0.4111805555555591</v>
      </c>
      <c r="D280" s="931">
        <v>0.41133101851852205</v>
      </c>
      <c r="E280" s="932">
        <v>11.139999999999999</v>
      </c>
      <c r="F280" s="932">
        <v>11.169999999999998</v>
      </c>
      <c r="G280" s="913" t="s">
        <v>548</v>
      </c>
      <c r="H280" s="931">
        <f t="shared" si="11"/>
        <v>1.5046296296294948E-4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931">
        <v>0.41160879629629982</v>
      </c>
      <c r="D281" s="931">
        <v>0.41177083333333686</v>
      </c>
      <c r="E281" s="932">
        <v>11.139999999999999</v>
      </c>
      <c r="F281" s="932">
        <v>11.209999999999999</v>
      </c>
      <c r="G281" s="913" t="s">
        <v>548</v>
      </c>
      <c r="H281" s="931">
        <f t="shared" si="11"/>
        <v>1.6203703703704386E-4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931">
        <v>0.4120138888888924</v>
      </c>
      <c r="D282" s="931">
        <v>0.41216435185185535</v>
      </c>
      <c r="E282" s="932">
        <v>11.139999999999999</v>
      </c>
      <c r="F282" s="932">
        <v>11.219999999999999</v>
      </c>
      <c r="G282" s="913" t="s">
        <v>548</v>
      </c>
      <c r="H282" s="931">
        <f t="shared" si="11"/>
        <v>1.5046296296294948E-4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931">
        <v>0.41241898148148498</v>
      </c>
      <c r="D283" s="931">
        <v>0.41258101851852202</v>
      </c>
      <c r="E283" s="932">
        <v>11.139999999999999</v>
      </c>
      <c r="F283" s="932">
        <v>11.2</v>
      </c>
      <c r="G283" s="913" t="s">
        <v>548</v>
      </c>
      <c r="H283" s="931">
        <f t="shared" si="11"/>
        <v>1.6203703703704386E-4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931">
        <v>0.41281250000000352</v>
      </c>
      <c r="D284" s="931">
        <v>0.41298611111111466</v>
      </c>
      <c r="E284" s="932">
        <v>11.139999999999999</v>
      </c>
      <c r="F284" s="932">
        <v>11.179999999999998</v>
      </c>
      <c r="G284" s="913" t="s">
        <v>548</v>
      </c>
      <c r="H284" s="931">
        <f t="shared" si="11"/>
        <v>1.7361111111113825E-4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931">
        <v>0.41326388888889243</v>
      </c>
      <c r="D285" s="931">
        <v>0.41340277777778134</v>
      </c>
      <c r="E285" s="932">
        <v>11.139999999999999</v>
      </c>
      <c r="F285" s="932">
        <v>11.149999999999999</v>
      </c>
      <c r="G285" s="913" t="s">
        <v>548</v>
      </c>
      <c r="H285" s="931">
        <f t="shared" si="11"/>
        <v>1.388888888889106E-4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931">
        <v>0.41363425925926284</v>
      </c>
      <c r="D286" s="931">
        <v>0.41380787037037398</v>
      </c>
      <c r="E286" s="932">
        <v>11.139999999999999</v>
      </c>
      <c r="F286" s="932">
        <v>11.27</v>
      </c>
      <c r="G286" s="913" t="s">
        <v>548</v>
      </c>
      <c r="H286" s="931">
        <f t="shared" si="11"/>
        <v>1.7361111111113825E-4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931">
        <v>0.41403935185185547</v>
      </c>
      <c r="D287" s="931">
        <v>0.41421296296296661</v>
      </c>
      <c r="E287" s="932">
        <v>11.139999999999999</v>
      </c>
      <c r="F287" s="932">
        <v>11.219999999999999</v>
      </c>
      <c r="G287" s="913" t="s">
        <v>548</v>
      </c>
      <c r="H287" s="931">
        <f t="shared" si="11"/>
        <v>1.7361111111113825E-4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931">
        <v>0.41444444444444811</v>
      </c>
      <c r="D288" s="931">
        <v>0.41460648148148516</v>
      </c>
      <c r="E288" s="932">
        <v>11.139999999999999</v>
      </c>
      <c r="F288" s="932">
        <v>11.239999999999998</v>
      </c>
      <c r="G288" s="913" t="s">
        <v>548</v>
      </c>
      <c r="H288" s="931">
        <f t="shared" si="11"/>
        <v>1.6203703703704386E-4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931">
        <v>0.41483796296296666</v>
      </c>
      <c r="D289" s="931">
        <v>0.41497685185185557</v>
      </c>
      <c r="E289" s="932">
        <v>11.139999999999999</v>
      </c>
      <c r="F289" s="932">
        <v>11.27</v>
      </c>
      <c r="G289" s="913" t="s">
        <v>548</v>
      </c>
      <c r="H289" s="931">
        <f t="shared" si="11"/>
        <v>1.388888888889106E-4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931">
        <v>0.41526620370370743</v>
      </c>
      <c r="D290" s="931">
        <v>0.41541666666667038</v>
      </c>
      <c r="E290" s="932">
        <v>11.139999999999999</v>
      </c>
      <c r="F290" s="932">
        <v>11.239999999999998</v>
      </c>
      <c r="G290" s="913" t="s">
        <v>548</v>
      </c>
      <c r="H290" s="931">
        <f t="shared" si="11"/>
        <v>1.5046296296294948E-4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931">
        <v>0.41570601851852224</v>
      </c>
      <c r="D291" s="931">
        <v>0.41584490740741115</v>
      </c>
      <c r="E291" s="932">
        <v>11.139999999999999</v>
      </c>
      <c r="F291" s="932">
        <v>11.229999999999999</v>
      </c>
      <c r="G291" s="913" t="s">
        <v>548</v>
      </c>
      <c r="H291" s="931">
        <f t="shared" si="11"/>
        <v>1.388888888889106E-4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931">
        <v>0.41608796296296668</v>
      </c>
      <c r="D292" s="931">
        <v>0.41625000000000373</v>
      </c>
      <c r="E292" s="932">
        <v>11.139999999999999</v>
      </c>
      <c r="F292" s="932">
        <v>11.239999999999998</v>
      </c>
      <c r="G292" s="913" t="s">
        <v>548</v>
      </c>
      <c r="H292" s="931">
        <f t="shared" si="11"/>
        <v>1.6203703703704386E-4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931">
        <v>0.41651620370370745</v>
      </c>
      <c r="D293" s="931">
        <v>0.4166666666666704</v>
      </c>
      <c r="E293" s="932">
        <v>11.139999999999999</v>
      </c>
      <c r="F293" s="932">
        <v>11.149999999999999</v>
      </c>
      <c r="G293" s="913" t="s">
        <v>548</v>
      </c>
      <c r="H293" s="931">
        <f t="shared" si="11"/>
        <v>1.5046296296294948E-4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931">
        <v>0.41692129629630004</v>
      </c>
      <c r="D294" s="931">
        <v>0.41709490740741118</v>
      </c>
      <c r="E294" s="932">
        <v>11.139999999999999</v>
      </c>
      <c r="F294" s="932">
        <v>11.27</v>
      </c>
      <c r="G294" s="913" t="s">
        <v>548</v>
      </c>
      <c r="H294" s="931">
        <f t="shared" si="11"/>
        <v>1.7361111111113825E-4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931">
        <v>0.41733796296296671</v>
      </c>
      <c r="D295" s="931">
        <v>0.41748842592592966</v>
      </c>
      <c r="E295" s="932">
        <v>11.139999999999999</v>
      </c>
      <c r="F295" s="932">
        <v>11.219999999999999</v>
      </c>
      <c r="G295" s="913" t="s">
        <v>548</v>
      </c>
      <c r="H295" s="931">
        <f t="shared" si="11"/>
        <v>1.5046296296294948E-4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931">
        <v>0.41777777777778152</v>
      </c>
      <c r="D296" s="931">
        <v>0.41792824074074447</v>
      </c>
      <c r="E296" s="932">
        <v>11.139999999999999</v>
      </c>
      <c r="F296" s="932">
        <v>11.159999999999998</v>
      </c>
      <c r="G296" s="913" t="s">
        <v>548</v>
      </c>
      <c r="H296" s="931">
        <f t="shared" si="11"/>
        <v>1.5046296296294948E-4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931">
        <v>0.41821759259259633</v>
      </c>
      <c r="D297" s="931">
        <v>0.41837962962963338</v>
      </c>
      <c r="E297" s="932">
        <v>11.139999999999999</v>
      </c>
      <c r="F297" s="932">
        <v>11.179999999999998</v>
      </c>
      <c r="G297" s="913" t="s">
        <v>548</v>
      </c>
      <c r="H297" s="931">
        <f t="shared" si="11"/>
        <v>1.6203703703704386E-4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931">
        <v>0.4186458333333371</v>
      </c>
      <c r="D298" s="931">
        <v>0.41878472222222601</v>
      </c>
      <c r="E298" s="932">
        <v>11.139999999999999</v>
      </c>
      <c r="F298" s="932">
        <v>11.169999999999998</v>
      </c>
      <c r="G298" s="913" t="s">
        <v>548</v>
      </c>
      <c r="H298" s="931">
        <f t="shared" si="11"/>
        <v>1.388888888889106E-4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931">
        <v>0.41903935185185565</v>
      </c>
      <c r="D299" s="931">
        <v>0.41921296296296678</v>
      </c>
      <c r="E299" s="932">
        <v>11.139999999999999</v>
      </c>
      <c r="F299" s="932">
        <v>11.169999999999998</v>
      </c>
      <c r="G299" s="913" t="s">
        <v>548</v>
      </c>
      <c r="H299" s="931">
        <f t="shared" si="11"/>
        <v>1.7361111111113825E-4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931">
        <v>0.41950231481481864</v>
      </c>
      <c r="D300" s="931">
        <v>0.41967592592592978</v>
      </c>
      <c r="E300" s="932">
        <v>11.139999999999999</v>
      </c>
      <c r="F300" s="932">
        <v>11.179999999999998</v>
      </c>
      <c r="G300" s="913" t="s">
        <v>548</v>
      </c>
      <c r="H300" s="931">
        <f t="shared" si="11"/>
        <v>1.7361111111113825E-4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931">
        <v>0.41993055555555941</v>
      </c>
      <c r="D301" s="931">
        <v>0.42008101851852236</v>
      </c>
      <c r="E301" s="932">
        <v>11.139999999999999</v>
      </c>
      <c r="F301" s="932">
        <v>11.219999999999999</v>
      </c>
      <c r="G301" s="913" t="s">
        <v>548</v>
      </c>
      <c r="H301" s="931">
        <f t="shared" si="11"/>
        <v>1.5046296296294948E-4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931">
        <v>0.42031250000000386</v>
      </c>
      <c r="D302" s="931">
        <v>0.420486111111115</v>
      </c>
      <c r="E302" s="932">
        <v>11.139999999999999</v>
      </c>
      <c r="F302" s="932">
        <v>11.229999999999999</v>
      </c>
      <c r="G302" s="913" t="s">
        <v>548</v>
      </c>
      <c r="H302" s="931">
        <f t="shared" si="11"/>
        <v>1.7361111111113825E-4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931">
        <v>0.42072916666667054</v>
      </c>
      <c r="D303" s="931">
        <v>0.42090277777778168</v>
      </c>
      <c r="E303" s="932">
        <v>11.139999999999999</v>
      </c>
      <c r="F303" s="932">
        <v>11.149999999999999</v>
      </c>
      <c r="G303" s="913" t="s">
        <v>548</v>
      </c>
      <c r="H303" s="931">
        <f t="shared" si="11"/>
        <v>1.7361111111113825E-4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931">
        <v>0.42114583333333722</v>
      </c>
      <c r="D304" s="931">
        <v>0.42131944444444835</v>
      </c>
      <c r="E304" s="932">
        <v>11.139999999999999</v>
      </c>
      <c r="F304" s="932">
        <v>11.219999999999999</v>
      </c>
      <c r="G304" s="913" t="s">
        <v>548</v>
      </c>
      <c r="H304" s="931">
        <f t="shared" si="11"/>
        <v>1.7361111111113825E-4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931">
        <v>0.42160879629630021</v>
      </c>
      <c r="D305" s="931">
        <v>0.42178240740741135</v>
      </c>
      <c r="E305" s="932">
        <v>11.139999999999999</v>
      </c>
      <c r="F305" s="932">
        <v>11.27</v>
      </c>
      <c r="G305" s="913" t="s">
        <v>548</v>
      </c>
      <c r="H305" s="931">
        <f t="shared" si="11"/>
        <v>1.7361111111113825E-4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931">
        <v>0.42201388888889285</v>
      </c>
      <c r="D306" s="931">
        <v>0.4221643518518558</v>
      </c>
      <c r="E306" s="932">
        <v>11.139999999999999</v>
      </c>
      <c r="F306" s="932">
        <v>11.149999999999999</v>
      </c>
      <c r="G306" s="913" t="s">
        <v>548</v>
      </c>
      <c r="H306" s="931">
        <f t="shared" si="11"/>
        <v>1.5046296296294948E-4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931">
        <v>0.42241898148148543</v>
      </c>
      <c r="D307" s="931">
        <v>0.42255787037037434</v>
      </c>
      <c r="E307" s="932">
        <v>11.139999999999999</v>
      </c>
      <c r="F307" s="932">
        <v>11.149999999999999</v>
      </c>
      <c r="G307" s="913" t="s">
        <v>548</v>
      </c>
      <c r="H307" s="931">
        <f t="shared" si="11"/>
        <v>1.388888888889106E-4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931">
        <v>0.42282407407407807</v>
      </c>
      <c r="D308" s="931">
        <v>0.42298611111111512</v>
      </c>
      <c r="E308" s="932">
        <v>11.139999999999999</v>
      </c>
      <c r="F308" s="932">
        <v>11.239999999999998</v>
      </c>
      <c r="G308" s="913" t="s">
        <v>548</v>
      </c>
      <c r="H308" s="931">
        <f t="shared" si="11"/>
        <v>1.6203703703704386E-4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931">
        <v>0.42321759259259661</v>
      </c>
      <c r="D309" s="931">
        <v>0.42335648148148552</v>
      </c>
      <c r="E309" s="932">
        <v>11.139999999999999</v>
      </c>
      <c r="F309" s="932">
        <v>11.169999999999998</v>
      </c>
      <c r="G309" s="913" t="s">
        <v>548</v>
      </c>
      <c r="H309" s="931">
        <f t="shared" si="11"/>
        <v>1.388888888889106E-4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931">
        <v>0.42364583333333738</v>
      </c>
      <c r="D310" s="931">
        <v>0.42379629629630033</v>
      </c>
      <c r="E310" s="932">
        <v>11.139999999999999</v>
      </c>
      <c r="F310" s="932">
        <v>11.27</v>
      </c>
      <c r="G310" s="913" t="s">
        <v>548</v>
      </c>
      <c r="H310" s="931">
        <f t="shared" si="11"/>
        <v>1.5046296296294948E-4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931">
        <v>0.42405092592592997</v>
      </c>
      <c r="D311" s="931">
        <v>0.42420138888889292</v>
      </c>
      <c r="E311" s="932">
        <v>11.139999999999999</v>
      </c>
      <c r="F311" s="932">
        <v>11.219999999999999</v>
      </c>
      <c r="G311" s="913" t="s">
        <v>548</v>
      </c>
      <c r="H311" s="931">
        <f t="shared" si="11"/>
        <v>1.5046296296294948E-4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931">
        <v>0.42445601851852255</v>
      </c>
      <c r="D312" s="931">
        <v>0.42462962962963369</v>
      </c>
      <c r="E312" s="932">
        <v>11.139999999999999</v>
      </c>
      <c r="F312" s="932">
        <v>11.239999999999998</v>
      </c>
      <c r="G312" s="913" t="s">
        <v>548</v>
      </c>
      <c r="H312" s="931">
        <f t="shared" si="11"/>
        <v>1.7361111111113825E-4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931">
        <v>0.42489583333333741</v>
      </c>
      <c r="D313" s="931">
        <v>0.42503472222222632</v>
      </c>
      <c r="E313" s="932">
        <v>11.139999999999999</v>
      </c>
      <c r="F313" s="932">
        <v>11.179999999999998</v>
      </c>
      <c r="G313" s="913" t="s">
        <v>548</v>
      </c>
      <c r="H313" s="931">
        <f t="shared" si="11"/>
        <v>1.388888888889106E-4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931">
        <v>0.42531250000000409</v>
      </c>
      <c r="D314" s="931">
        <v>0.42547453703704113</v>
      </c>
      <c r="E314" s="932">
        <v>11.139999999999999</v>
      </c>
      <c r="F314" s="932">
        <v>11.249999999999998</v>
      </c>
      <c r="G314" s="913" t="s">
        <v>548</v>
      </c>
      <c r="H314" s="931">
        <f t="shared" si="11"/>
        <v>1.6203703703704386E-4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931">
        <v>0.42570601851852263</v>
      </c>
      <c r="D315" s="931">
        <v>0.42584490740741154</v>
      </c>
      <c r="E315" s="932">
        <v>11.139999999999999</v>
      </c>
      <c r="F315" s="932">
        <v>11.28</v>
      </c>
      <c r="G315" s="913" t="s">
        <v>548</v>
      </c>
      <c r="H315" s="931">
        <f t="shared" si="11"/>
        <v>1.388888888889106E-4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931">
        <v>0.42609953703704118</v>
      </c>
      <c r="D316" s="931">
        <v>0.42625000000000413</v>
      </c>
      <c r="E316" s="932">
        <v>11.139999999999999</v>
      </c>
      <c r="F316" s="932">
        <v>11.219999999999999</v>
      </c>
      <c r="G316" s="913" t="s">
        <v>548</v>
      </c>
      <c r="H316" s="931">
        <f t="shared" si="11"/>
        <v>1.5046296296294948E-4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931">
        <v>0.42652777777778189</v>
      </c>
      <c r="D317" s="931">
        <v>0.42668981481481894</v>
      </c>
      <c r="E317" s="932">
        <v>11.139999999999999</v>
      </c>
      <c r="F317" s="932">
        <v>11.29</v>
      </c>
      <c r="G317" s="913" t="s">
        <v>548</v>
      </c>
      <c r="H317" s="931">
        <f t="shared" si="11"/>
        <v>1.6203703703704386E-4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931">
        <v>0.4269791666666708</v>
      </c>
      <c r="D318" s="931">
        <v>0.42712962962963374</v>
      </c>
      <c r="E318" s="932">
        <v>11.139999999999999</v>
      </c>
      <c r="F318" s="932">
        <v>11.29</v>
      </c>
      <c r="G318" s="913" t="s">
        <v>548</v>
      </c>
      <c r="H318" s="931">
        <f t="shared" si="11"/>
        <v>1.5046296296294948E-4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931">
        <v>0.4274189814814856</v>
      </c>
      <c r="D319" s="931">
        <v>0.42759259259259674</v>
      </c>
      <c r="E319" s="932">
        <v>11.139999999999999</v>
      </c>
      <c r="F319" s="932">
        <v>11.209999999999999</v>
      </c>
      <c r="G319" s="913" t="s">
        <v>548</v>
      </c>
      <c r="H319" s="931">
        <f t="shared" si="11"/>
        <v>1.7361111111113825E-4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931">
        <v>0.42784722222222638</v>
      </c>
      <c r="D320" s="931">
        <v>0.42800925925926342</v>
      </c>
      <c r="E320" s="932">
        <v>11.139999999999999</v>
      </c>
      <c r="F320" s="932">
        <v>11.2</v>
      </c>
      <c r="G320" s="913" t="s">
        <v>548</v>
      </c>
      <c r="H320" s="931">
        <f t="shared" si="11"/>
        <v>1.6203703703704386E-4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931">
        <v>0.42825231481481896</v>
      </c>
      <c r="D321" s="931">
        <v>0.428414351851856</v>
      </c>
      <c r="E321" s="932">
        <v>11.139999999999999</v>
      </c>
      <c r="F321" s="932">
        <v>11.19</v>
      </c>
      <c r="G321" s="913" t="s">
        <v>548</v>
      </c>
      <c r="H321" s="931">
        <f t="shared" si="11"/>
        <v>1.6203703703704386E-4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931">
        <v>0.4286458333333375</v>
      </c>
      <c r="D322" s="931">
        <v>0.42881944444444864</v>
      </c>
      <c r="E322" s="932">
        <v>11.139999999999999</v>
      </c>
      <c r="F322" s="932">
        <v>11.2</v>
      </c>
      <c r="G322" s="913" t="s">
        <v>548</v>
      </c>
      <c r="H322" s="931">
        <f t="shared" si="11"/>
        <v>1.7361111111113825E-4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931">
        <v>0.42905092592593014</v>
      </c>
      <c r="D323" s="931">
        <v>0.42920138888889309</v>
      </c>
      <c r="E323" s="932">
        <v>11.139999999999999</v>
      </c>
      <c r="F323" s="932">
        <v>11.229999999999999</v>
      </c>
      <c r="G323" s="913" t="s">
        <v>548</v>
      </c>
      <c r="H323" s="931">
        <f t="shared" si="11"/>
        <v>1.5046296296294948E-4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931">
        <v>0.42943287037037459</v>
      </c>
      <c r="D324" s="931">
        <v>0.4295717592592635</v>
      </c>
      <c r="E324" s="932">
        <v>11.139999999999999</v>
      </c>
      <c r="F324" s="932">
        <v>11.229999999999999</v>
      </c>
      <c r="G324" s="913" t="s">
        <v>548</v>
      </c>
      <c r="H324" s="931">
        <f t="shared" si="11"/>
        <v>1.388888888889106E-4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931">
        <v>0.42981481481481904</v>
      </c>
      <c r="D325" s="931">
        <v>0.42996527777778198</v>
      </c>
      <c r="E325" s="932">
        <v>11.139999999999999</v>
      </c>
      <c r="F325" s="932">
        <v>11.169999999999998</v>
      </c>
      <c r="G325" s="913" t="s">
        <v>548</v>
      </c>
      <c r="H325" s="931">
        <f t="shared" si="11"/>
        <v>1.5046296296294948E-4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931">
        <v>0.43024305555555975</v>
      </c>
      <c r="D326" s="931">
        <v>0.43040509259259679</v>
      </c>
      <c r="E326" s="932">
        <v>11.139999999999999</v>
      </c>
      <c r="F326" s="932">
        <v>11.219999999999999</v>
      </c>
      <c r="G326" s="913" t="s">
        <v>548</v>
      </c>
      <c r="H326" s="931">
        <f t="shared" si="11"/>
        <v>1.6203703703704386E-4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931">
        <v>0.43067129629630052</v>
      </c>
      <c r="D327" s="931">
        <v>0.43082175925926347</v>
      </c>
      <c r="E327" s="932">
        <v>11.139999999999999</v>
      </c>
      <c r="F327" s="932">
        <v>11.259999999999998</v>
      </c>
      <c r="G327" s="913" t="s">
        <v>548</v>
      </c>
      <c r="H327" s="931">
        <f t="shared" si="11"/>
        <v>1.5046296296294948E-4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931">
        <v>0.43109953703704124</v>
      </c>
      <c r="D328" s="931">
        <v>0.43127314814815237</v>
      </c>
      <c r="E328" s="932">
        <v>11.139999999999999</v>
      </c>
      <c r="F328" s="932">
        <v>11.169999999999998</v>
      </c>
      <c r="G328" s="913" t="s">
        <v>548</v>
      </c>
      <c r="H328" s="931">
        <f t="shared" si="11"/>
        <v>1.7361111111113825E-4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931">
        <v>0.43150462962963387</v>
      </c>
      <c r="D329" s="931">
        <v>0.43164351851852278</v>
      </c>
      <c r="E329" s="932">
        <v>11.139999999999999</v>
      </c>
      <c r="F329" s="932">
        <v>11.29</v>
      </c>
      <c r="G329" s="913" t="s">
        <v>548</v>
      </c>
      <c r="H329" s="931">
        <f t="shared" si="11"/>
        <v>1.388888888889106E-4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931">
        <v>0.43190972222222651</v>
      </c>
      <c r="D330" s="931">
        <v>0.43204861111111542</v>
      </c>
      <c r="E330" s="932">
        <v>11.139999999999999</v>
      </c>
      <c r="F330" s="932">
        <v>11.27</v>
      </c>
      <c r="G330" s="913" t="s">
        <v>548</v>
      </c>
      <c r="H330" s="931">
        <f t="shared" si="11"/>
        <v>1.388888888889106E-4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931">
        <v>0.43232638888889319</v>
      </c>
      <c r="D331" s="931">
        <v>0.4324652777777821</v>
      </c>
      <c r="E331" s="932">
        <v>11.139999999999999</v>
      </c>
      <c r="F331" s="932">
        <v>11.19</v>
      </c>
      <c r="G331" s="913" t="s">
        <v>548</v>
      </c>
      <c r="H331" s="931">
        <f t="shared" ref="H331:H394" si="19">D331-C331</f>
        <v>1.388888888889106E-4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931">
        <v>0.43274305555555986</v>
      </c>
      <c r="D332" s="931">
        <v>0.432916666666671</v>
      </c>
      <c r="E332" s="932">
        <v>11.139999999999999</v>
      </c>
      <c r="F332" s="932">
        <v>11.149999999999999</v>
      </c>
      <c r="G332" s="913" t="s">
        <v>548</v>
      </c>
      <c r="H332" s="931">
        <f t="shared" si="19"/>
        <v>1.7361111111113825E-4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931">
        <v>0.43315972222222654</v>
      </c>
      <c r="D333" s="931">
        <v>0.43333333333333768</v>
      </c>
      <c r="E333" s="932">
        <v>11.139999999999999</v>
      </c>
      <c r="F333" s="932">
        <v>11.239999999999998</v>
      </c>
      <c r="G333" s="913" t="s">
        <v>548</v>
      </c>
      <c r="H333" s="931">
        <f t="shared" si="19"/>
        <v>1.7361111111113825E-4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931">
        <v>0.43356481481481918</v>
      </c>
      <c r="D334" s="931">
        <v>0.43372685185185622</v>
      </c>
      <c r="E334" s="932">
        <v>11.139999999999999</v>
      </c>
      <c r="F334" s="932">
        <v>11.29</v>
      </c>
      <c r="G334" s="913" t="s">
        <v>548</v>
      </c>
      <c r="H334" s="931">
        <f t="shared" si="19"/>
        <v>1.6203703703704386E-4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931">
        <v>0.43395833333333772</v>
      </c>
      <c r="D335" s="931">
        <v>0.43410879629630067</v>
      </c>
      <c r="E335" s="932">
        <v>11.139999999999999</v>
      </c>
      <c r="F335" s="932">
        <v>11.259999999999998</v>
      </c>
      <c r="G335" s="913" t="s">
        <v>548</v>
      </c>
      <c r="H335" s="931">
        <f t="shared" si="19"/>
        <v>1.5046296296294948E-4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931">
        <v>0.43439814814815253</v>
      </c>
      <c r="D336" s="931">
        <v>0.43457175925926367</v>
      </c>
      <c r="E336" s="932">
        <v>11.139999999999999</v>
      </c>
      <c r="F336" s="932">
        <v>11.219999999999999</v>
      </c>
      <c r="G336" s="913" t="s">
        <v>548</v>
      </c>
      <c r="H336" s="931">
        <f t="shared" si="19"/>
        <v>1.7361111111113825E-4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931">
        <v>0.43486111111111553</v>
      </c>
      <c r="D337" s="931">
        <v>0.43502314814815257</v>
      </c>
      <c r="E337" s="932">
        <v>11.139999999999999</v>
      </c>
      <c r="F337" s="932">
        <v>11.159999999999998</v>
      </c>
      <c r="G337" s="913" t="s">
        <v>548</v>
      </c>
      <c r="H337" s="931">
        <f t="shared" si="19"/>
        <v>1.6203703703704386E-4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931">
        <v>0.43530092592593034</v>
      </c>
      <c r="D338" s="931">
        <v>0.43545138888889329</v>
      </c>
      <c r="E338" s="932">
        <v>11.139999999999999</v>
      </c>
      <c r="F338" s="932">
        <v>11.28</v>
      </c>
      <c r="G338" s="913" t="s">
        <v>548</v>
      </c>
      <c r="H338" s="931">
        <f t="shared" si="19"/>
        <v>1.5046296296294948E-4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931">
        <v>0.43570601851852292</v>
      </c>
      <c r="D339" s="931">
        <v>0.43586805555555996</v>
      </c>
      <c r="E339" s="932">
        <v>11.139999999999999</v>
      </c>
      <c r="F339" s="932">
        <v>11.28</v>
      </c>
      <c r="G339" s="913" t="s">
        <v>548</v>
      </c>
      <c r="H339" s="931">
        <f t="shared" si="19"/>
        <v>1.6203703703704386E-4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931">
        <v>0.43614583333333773</v>
      </c>
      <c r="D340" s="931">
        <v>0.43630787037037477</v>
      </c>
      <c r="E340" s="932">
        <v>11.139999999999999</v>
      </c>
      <c r="F340" s="932">
        <v>11.28</v>
      </c>
      <c r="G340" s="913" t="s">
        <v>548</v>
      </c>
      <c r="H340" s="931">
        <f t="shared" si="19"/>
        <v>1.6203703703704386E-4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931">
        <v>0.43658564814815254</v>
      </c>
      <c r="D341" s="931">
        <v>0.43673611111111549</v>
      </c>
      <c r="E341" s="932">
        <v>11.139999999999999</v>
      </c>
      <c r="F341" s="932">
        <v>11.169999999999998</v>
      </c>
      <c r="G341" s="913" t="s">
        <v>548</v>
      </c>
      <c r="H341" s="931">
        <f t="shared" si="19"/>
        <v>1.5046296296294948E-4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931">
        <v>0.43699074074074512</v>
      </c>
      <c r="D342" s="931">
        <v>0.43715277777778216</v>
      </c>
      <c r="E342" s="932">
        <v>11.139999999999999</v>
      </c>
      <c r="F342" s="932">
        <v>11.27</v>
      </c>
      <c r="G342" s="913" t="s">
        <v>548</v>
      </c>
      <c r="H342" s="931">
        <f t="shared" si="19"/>
        <v>1.6203703703704386E-4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931">
        <v>0.4373958333333377</v>
      </c>
      <c r="D343" s="931">
        <v>0.43756944444444884</v>
      </c>
      <c r="E343" s="932">
        <v>11.139999999999999</v>
      </c>
      <c r="F343" s="932">
        <v>11.239999999999998</v>
      </c>
      <c r="G343" s="913" t="s">
        <v>548</v>
      </c>
      <c r="H343" s="931">
        <f t="shared" si="19"/>
        <v>1.7361111111113825E-4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931">
        <v>0.43781250000000438</v>
      </c>
      <c r="D344" s="931">
        <v>0.43796296296296733</v>
      </c>
      <c r="E344" s="932">
        <v>11.139999999999999</v>
      </c>
      <c r="F344" s="932">
        <v>11.259999999999998</v>
      </c>
      <c r="G344" s="913" t="s">
        <v>548</v>
      </c>
      <c r="H344" s="931">
        <f t="shared" si="19"/>
        <v>1.5046296296294948E-4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931">
        <v>0.43820601851852287</v>
      </c>
      <c r="D345" s="931">
        <v>0.43835648148148582</v>
      </c>
      <c r="E345" s="932">
        <v>11.139999999999999</v>
      </c>
      <c r="F345" s="932">
        <v>11.259999999999998</v>
      </c>
      <c r="G345" s="913" t="s">
        <v>548</v>
      </c>
      <c r="H345" s="931">
        <f t="shared" si="19"/>
        <v>1.5046296296294948E-4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931">
        <v>0.43858796296296731</v>
      </c>
      <c r="D346" s="931">
        <v>0.43872685185185623</v>
      </c>
      <c r="E346" s="932">
        <v>11.139999999999999</v>
      </c>
      <c r="F346" s="932">
        <v>11.209999999999999</v>
      </c>
      <c r="G346" s="913" t="s">
        <v>548</v>
      </c>
      <c r="H346" s="931">
        <f t="shared" si="19"/>
        <v>1.388888888889106E-4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931">
        <v>0.43900462962963399</v>
      </c>
      <c r="D347" s="931">
        <v>0.43915509259259694</v>
      </c>
      <c r="E347" s="932">
        <v>11.139999999999999</v>
      </c>
      <c r="F347" s="932">
        <v>11.27</v>
      </c>
      <c r="G347" s="913" t="s">
        <v>548</v>
      </c>
      <c r="H347" s="931">
        <f t="shared" si="19"/>
        <v>1.5046296296294948E-4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931">
        <v>0.43940972222222657</v>
      </c>
      <c r="D348" s="931">
        <v>0.43958333333333771</v>
      </c>
      <c r="E348" s="932">
        <v>11.139999999999999</v>
      </c>
      <c r="F348" s="932">
        <v>11.29</v>
      </c>
      <c r="G348" s="913" t="s">
        <v>548</v>
      </c>
      <c r="H348" s="931">
        <f t="shared" si="19"/>
        <v>1.7361111111113825E-4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931">
        <v>0.43982638888889325</v>
      </c>
      <c r="D349" s="931">
        <v>0.44000000000000439</v>
      </c>
      <c r="E349" s="932">
        <v>11.139999999999999</v>
      </c>
      <c r="F349" s="932">
        <v>11.229999999999999</v>
      </c>
      <c r="G349" s="913" t="s">
        <v>548</v>
      </c>
      <c r="H349" s="931">
        <f t="shared" si="19"/>
        <v>1.7361111111113825E-4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931">
        <v>0.44023148148148589</v>
      </c>
      <c r="D350" s="931">
        <v>0.44039351851852293</v>
      </c>
      <c r="E350" s="932">
        <v>11.139999999999999</v>
      </c>
      <c r="F350" s="932">
        <v>11.2</v>
      </c>
      <c r="G350" s="913" t="s">
        <v>548</v>
      </c>
      <c r="H350" s="931">
        <f t="shared" si="19"/>
        <v>1.6203703703704386E-4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931">
        <v>0.44068287037037479</v>
      </c>
      <c r="D351" s="931">
        <v>0.4408217592592637</v>
      </c>
      <c r="E351" s="932">
        <v>11.139999999999999</v>
      </c>
      <c r="F351" s="932">
        <v>11.239999999999998</v>
      </c>
      <c r="G351" s="913" t="s">
        <v>548</v>
      </c>
      <c r="H351" s="931">
        <f t="shared" si="19"/>
        <v>1.388888888889106E-4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931">
        <v>0.44106481481481924</v>
      </c>
      <c r="D352" s="931">
        <v>0.44121527777778219</v>
      </c>
      <c r="E352" s="932">
        <v>11.139999999999999</v>
      </c>
      <c r="F352" s="932">
        <v>11.249999999999998</v>
      </c>
      <c r="G352" s="913" t="s">
        <v>548</v>
      </c>
      <c r="H352" s="931">
        <f t="shared" si="19"/>
        <v>1.5046296296294948E-4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931">
        <v>0.44150462962963405</v>
      </c>
      <c r="D353" s="931">
        <v>0.44167824074074519</v>
      </c>
      <c r="E353" s="932">
        <v>11.139999999999999</v>
      </c>
      <c r="F353" s="932">
        <v>11.28</v>
      </c>
      <c r="G353" s="913" t="s">
        <v>548</v>
      </c>
      <c r="H353" s="931">
        <f t="shared" si="19"/>
        <v>1.7361111111113825E-4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931">
        <v>0.44190972222222669</v>
      </c>
      <c r="D354" s="931">
        <v>0.44207175925926373</v>
      </c>
      <c r="E354" s="932">
        <v>11.139999999999999</v>
      </c>
      <c r="F354" s="932">
        <v>11.29</v>
      </c>
      <c r="G354" s="913" t="s">
        <v>548</v>
      </c>
      <c r="H354" s="931">
        <f t="shared" si="19"/>
        <v>1.6203703703704386E-4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931">
        <v>0.44236111111111559</v>
      </c>
      <c r="D355" s="931">
        <v>0.44253472222222673</v>
      </c>
      <c r="E355" s="932">
        <v>11.139999999999999</v>
      </c>
      <c r="F355" s="932">
        <v>11.219999999999999</v>
      </c>
      <c r="G355" s="913" t="s">
        <v>548</v>
      </c>
      <c r="H355" s="931">
        <f t="shared" si="19"/>
        <v>1.7361111111113825E-4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931">
        <v>0.44282407407407859</v>
      </c>
      <c r="D356" s="931">
        <v>0.44298611111111563</v>
      </c>
      <c r="E356" s="932">
        <v>11.139999999999999</v>
      </c>
      <c r="F356" s="932">
        <v>11.19</v>
      </c>
      <c r="G356" s="913" t="s">
        <v>548</v>
      </c>
      <c r="H356" s="931">
        <f t="shared" si="19"/>
        <v>1.6203703703704386E-4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931">
        <v>0.44327546296296749</v>
      </c>
      <c r="D357" s="931">
        <v>0.4434143518518564</v>
      </c>
      <c r="E357" s="932">
        <v>11.139999999999999</v>
      </c>
      <c r="F357" s="932">
        <v>11.179999999999998</v>
      </c>
      <c r="G357" s="913" t="s">
        <v>548</v>
      </c>
      <c r="H357" s="931">
        <f t="shared" si="19"/>
        <v>1.388888888889106E-4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931">
        <v>0.44369212962963417</v>
      </c>
      <c r="D358" s="931">
        <v>0.44383101851852308</v>
      </c>
      <c r="E358" s="932">
        <v>11.139999999999999</v>
      </c>
      <c r="F358" s="932">
        <v>11.27</v>
      </c>
      <c r="G358" s="913" t="s">
        <v>548</v>
      </c>
      <c r="H358" s="931">
        <f t="shared" si="19"/>
        <v>1.388888888889106E-4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931">
        <v>0.44406250000000458</v>
      </c>
      <c r="D359" s="931">
        <v>0.44422453703704162</v>
      </c>
      <c r="E359" s="932">
        <v>11.139999999999999</v>
      </c>
      <c r="F359" s="932">
        <v>11.219999999999999</v>
      </c>
      <c r="G359" s="913" t="s">
        <v>548</v>
      </c>
      <c r="H359" s="931">
        <f t="shared" si="19"/>
        <v>1.6203703703704386E-4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931">
        <v>0.44451388888889348</v>
      </c>
      <c r="D360" s="931">
        <v>0.44465277777778239</v>
      </c>
      <c r="E360" s="932">
        <v>11.139999999999999</v>
      </c>
      <c r="F360" s="932">
        <v>11.27</v>
      </c>
      <c r="G360" s="913" t="s">
        <v>548</v>
      </c>
      <c r="H360" s="931">
        <f t="shared" si="19"/>
        <v>1.388888888889106E-4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931">
        <v>0.44493055555556016</v>
      </c>
      <c r="D361" s="931">
        <v>0.4451041666666713</v>
      </c>
      <c r="E361" s="932">
        <v>11.139999999999999</v>
      </c>
      <c r="F361" s="932">
        <v>11.159999999999998</v>
      </c>
      <c r="G361" s="913" t="s">
        <v>548</v>
      </c>
      <c r="H361" s="931">
        <f t="shared" si="19"/>
        <v>1.7361111111113825E-4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931">
        <v>0.44534722222222684</v>
      </c>
      <c r="D362" s="931">
        <v>0.44552083333333797</v>
      </c>
      <c r="E362" s="932">
        <v>11.139999999999999</v>
      </c>
      <c r="F362" s="932">
        <v>11.19</v>
      </c>
      <c r="G362" s="913" t="s">
        <v>548</v>
      </c>
      <c r="H362" s="931">
        <f t="shared" si="19"/>
        <v>1.7361111111113825E-4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931">
        <v>0.44581018518518983</v>
      </c>
      <c r="D363" s="931">
        <v>0.44598379629630097</v>
      </c>
      <c r="E363" s="932">
        <v>11.139999999999999</v>
      </c>
      <c r="F363" s="932">
        <v>11.28</v>
      </c>
      <c r="G363" s="913" t="s">
        <v>548</v>
      </c>
      <c r="H363" s="931">
        <f t="shared" si="19"/>
        <v>1.7361111111113825E-4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931">
        <v>0.4462500000000047</v>
      </c>
      <c r="D364" s="931">
        <v>0.44641203703704174</v>
      </c>
      <c r="E364" s="932">
        <v>11.139999999999999</v>
      </c>
      <c r="F364" s="932">
        <v>11.249999999999998</v>
      </c>
      <c r="G364" s="913" t="s">
        <v>548</v>
      </c>
      <c r="H364" s="931">
        <f t="shared" si="19"/>
        <v>1.6203703703704386E-4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931">
        <v>0.44664351851852324</v>
      </c>
      <c r="D365" s="931">
        <v>0.44678240740741215</v>
      </c>
      <c r="E365" s="932">
        <v>11.139999999999999</v>
      </c>
      <c r="F365" s="932">
        <v>11.27</v>
      </c>
      <c r="G365" s="913" t="s">
        <v>548</v>
      </c>
      <c r="H365" s="931">
        <f t="shared" si="19"/>
        <v>1.388888888889106E-4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931">
        <v>0.44703703703704178</v>
      </c>
      <c r="D366" s="931">
        <v>0.44719907407407883</v>
      </c>
      <c r="E366" s="932">
        <v>11.139999999999999</v>
      </c>
      <c r="F366" s="932">
        <v>11.28</v>
      </c>
      <c r="G366" s="913" t="s">
        <v>548</v>
      </c>
      <c r="H366" s="931">
        <f t="shared" si="19"/>
        <v>1.6203703703704386E-4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931">
        <v>0.44744212962963437</v>
      </c>
      <c r="D367" s="931">
        <v>0.44758101851852328</v>
      </c>
      <c r="E367" s="932">
        <v>11.139999999999999</v>
      </c>
      <c r="F367" s="932">
        <v>11.259999999999998</v>
      </c>
      <c r="G367" s="913" t="s">
        <v>548</v>
      </c>
      <c r="H367" s="931">
        <f t="shared" si="19"/>
        <v>1.388888888889106E-4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931">
        <v>0.44787037037037514</v>
      </c>
      <c r="D368" s="931">
        <v>0.44802083333333809</v>
      </c>
      <c r="E368" s="932">
        <v>11.139999999999999</v>
      </c>
      <c r="F368" s="932">
        <v>11.249999999999998</v>
      </c>
      <c r="G368" s="913" t="s">
        <v>548</v>
      </c>
      <c r="H368" s="931">
        <f t="shared" si="19"/>
        <v>1.5046296296294948E-4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931">
        <v>0.44825231481481959</v>
      </c>
      <c r="D369" s="931">
        <v>0.44840277777778254</v>
      </c>
      <c r="E369" s="932">
        <v>11.139999999999999</v>
      </c>
      <c r="F369" s="932">
        <v>11.29</v>
      </c>
      <c r="G369" s="913" t="s">
        <v>548</v>
      </c>
      <c r="H369" s="931">
        <f t="shared" si="19"/>
        <v>1.5046296296294948E-4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931">
        <v>0.4486805555555603</v>
      </c>
      <c r="D370" s="931">
        <v>0.44885416666667144</v>
      </c>
      <c r="E370" s="932">
        <v>11.139999999999999</v>
      </c>
      <c r="F370" s="932">
        <v>11.219999999999999</v>
      </c>
      <c r="G370" s="913" t="s">
        <v>548</v>
      </c>
      <c r="H370" s="931">
        <f t="shared" si="19"/>
        <v>1.7361111111113825E-4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931">
        <v>0.44910879629630107</v>
      </c>
      <c r="D371" s="931">
        <v>0.44925925925926402</v>
      </c>
      <c r="E371" s="932">
        <v>11.139999999999999</v>
      </c>
      <c r="F371" s="932">
        <v>11.149999999999999</v>
      </c>
      <c r="G371" s="913" t="s">
        <v>548</v>
      </c>
      <c r="H371" s="931">
        <f t="shared" si="19"/>
        <v>1.5046296296294948E-4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931">
        <v>0.44953703703704179</v>
      </c>
      <c r="D372" s="931">
        <v>0.44971064814815292</v>
      </c>
      <c r="E372" s="932">
        <v>11.139999999999999</v>
      </c>
      <c r="F372" s="932">
        <v>11.27</v>
      </c>
      <c r="G372" s="913" t="s">
        <v>548</v>
      </c>
      <c r="H372" s="931">
        <f t="shared" si="19"/>
        <v>1.7361111111113825E-4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931">
        <v>0.44996527777778256</v>
      </c>
      <c r="D373" s="931">
        <v>0.45011574074074551</v>
      </c>
      <c r="E373" s="932">
        <v>11.139999999999999</v>
      </c>
      <c r="F373" s="932">
        <v>11.229999999999999</v>
      </c>
      <c r="G373" s="913" t="s">
        <v>548</v>
      </c>
      <c r="H373" s="931">
        <f t="shared" si="19"/>
        <v>1.5046296296294948E-4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931">
        <v>0.45034722222222701</v>
      </c>
      <c r="D374" s="931">
        <v>0.45050925925926405</v>
      </c>
      <c r="E374" s="932">
        <v>11.139999999999999</v>
      </c>
      <c r="F374" s="932">
        <v>11.239999999999998</v>
      </c>
      <c r="G374" s="913" t="s">
        <v>548</v>
      </c>
      <c r="H374" s="931">
        <f t="shared" si="19"/>
        <v>1.6203703703704386E-4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931">
        <v>0.45077546296296778</v>
      </c>
      <c r="D375" s="931">
        <v>0.45091435185185669</v>
      </c>
      <c r="E375" s="932">
        <v>11.139999999999999</v>
      </c>
      <c r="F375" s="932">
        <v>11.159999999999998</v>
      </c>
      <c r="G375" s="913" t="s">
        <v>548</v>
      </c>
      <c r="H375" s="931">
        <f t="shared" si="19"/>
        <v>1.388888888889106E-4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931">
        <v>0.45118055555556041</v>
      </c>
      <c r="D376" s="931">
        <v>0.45135416666667155</v>
      </c>
      <c r="E376" s="932">
        <v>11.139999999999999</v>
      </c>
      <c r="F376" s="932">
        <v>11.179999999999998</v>
      </c>
      <c r="G376" s="913" t="s">
        <v>548</v>
      </c>
      <c r="H376" s="931">
        <f t="shared" si="19"/>
        <v>1.7361111111113825E-4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931">
        <v>0.45159722222222709</v>
      </c>
      <c r="D377" s="931">
        <v>0.45177083333333823</v>
      </c>
      <c r="E377" s="932">
        <v>11.139999999999999</v>
      </c>
      <c r="F377" s="932">
        <v>11.27</v>
      </c>
      <c r="G377" s="913" t="s">
        <v>548</v>
      </c>
      <c r="H377" s="931">
        <f t="shared" si="19"/>
        <v>1.7361111111113825E-4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931">
        <v>0.45203703703704196</v>
      </c>
      <c r="D378" s="931">
        <v>0.45221064814815309</v>
      </c>
      <c r="E378" s="932">
        <v>11.139999999999999</v>
      </c>
      <c r="F378" s="932">
        <v>11.149999999999999</v>
      </c>
      <c r="G378" s="913" t="s">
        <v>548</v>
      </c>
      <c r="H378" s="931">
        <f t="shared" si="19"/>
        <v>1.7361111111113825E-4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931">
        <v>0.45250000000000495</v>
      </c>
      <c r="D379" s="931">
        <v>0.4526504629629679</v>
      </c>
      <c r="E379" s="932">
        <v>11.139999999999999</v>
      </c>
      <c r="F379" s="932">
        <v>11.239999999999998</v>
      </c>
      <c r="G379" s="913" t="s">
        <v>548</v>
      </c>
      <c r="H379" s="931">
        <f t="shared" si="19"/>
        <v>1.5046296296294948E-4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931">
        <v>0.4528819444444494</v>
      </c>
      <c r="D380" s="931">
        <v>0.45303240740741235</v>
      </c>
      <c r="E380" s="932">
        <v>11.139999999999999</v>
      </c>
      <c r="F380" s="932">
        <v>11.239999999999998</v>
      </c>
      <c r="G380" s="913" t="s">
        <v>548</v>
      </c>
      <c r="H380" s="931">
        <f t="shared" si="19"/>
        <v>1.5046296296294948E-4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931">
        <v>0.45331018518519012</v>
      </c>
      <c r="D381" s="931">
        <v>0.45347222222222716</v>
      </c>
      <c r="E381" s="932">
        <v>11.139999999999999</v>
      </c>
      <c r="F381" s="932">
        <v>11.169999999999998</v>
      </c>
      <c r="G381" s="913" t="s">
        <v>548</v>
      </c>
      <c r="H381" s="931">
        <f t="shared" si="19"/>
        <v>1.6203703703704386E-4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931">
        <v>0.4537152777777827</v>
      </c>
      <c r="D382" s="931">
        <v>0.45387731481481974</v>
      </c>
      <c r="E382" s="932">
        <v>11.139999999999999</v>
      </c>
      <c r="F382" s="932">
        <v>11.19</v>
      </c>
      <c r="G382" s="913" t="s">
        <v>548</v>
      </c>
      <c r="H382" s="931">
        <f t="shared" si="19"/>
        <v>1.6203703703704386E-4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931">
        <v>0.45413194444444938</v>
      </c>
      <c r="D383" s="931">
        <v>0.45427083333333829</v>
      </c>
      <c r="E383" s="932">
        <v>11.139999999999999</v>
      </c>
      <c r="F383" s="932">
        <v>11.209999999999999</v>
      </c>
      <c r="G383" s="913" t="s">
        <v>548</v>
      </c>
      <c r="H383" s="931">
        <f t="shared" si="19"/>
        <v>1.388888888889106E-4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931">
        <v>0.45456018518519015</v>
      </c>
      <c r="D384" s="931">
        <v>0.45472222222222719</v>
      </c>
      <c r="E384" s="932">
        <v>11.139999999999999</v>
      </c>
      <c r="F384" s="932">
        <v>11.259999999999998</v>
      </c>
      <c r="G384" s="913" t="s">
        <v>548</v>
      </c>
      <c r="H384" s="931">
        <f t="shared" si="19"/>
        <v>1.6203703703704386E-4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931">
        <v>0.45497685185185682</v>
      </c>
      <c r="D385" s="931">
        <v>0.45511574074074573</v>
      </c>
      <c r="E385" s="932">
        <v>11.139999999999999</v>
      </c>
      <c r="F385" s="932">
        <v>11.259999999999998</v>
      </c>
      <c r="G385" s="913" t="s">
        <v>548</v>
      </c>
      <c r="H385" s="931">
        <f t="shared" si="19"/>
        <v>1.388888888889106E-4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931">
        <v>0.45534722222222723</v>
      </c>
      <c r="D386" s="931">
        <v>0.45550925925926428</v>
      </c>
      <c r="E386" s="932">
        <v>11.139999999999999</v>
      </c>
      <c r="F386" s="932">
        <v>11.29</v>
      </c>
      <c r="G386" s="913" t="s">
        <v>548</v>
      </c>
      <c r="H386" s="931">
        <f t="shared" si="19"/>
        <v>1.6203703703704386E-4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931">
        <v>0.45578703703704204</v>
      </c>
      <c r="D387" s="931">
        <v>0.45592592592593095</v>
      </c>
      <c r="E387" s="932">
        <v>11.139999999999999</v>
      </c>
      <c r="F387" s="932">
        <v>11.27</v>
      </c>
      <c r="G387" s="913" t="s">
        <v>548</v>
      </c>
      <c r="H387" s="931">
        <f t="shared" si="19"/>
        <v>1.388888888889106E-4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931">
        <v>0.45616898148148649</v>
      </c>
      <c r="D388" s="931">
        <v>0.45634259259259763</v>
      </c>
      <c r="E388" s="932">
        <v>11.139999999999999</v>
      </c>
      <c r="F388" s="932">
        <v>11.239999999999998</v>
      </c>
      <c r="G388" s="913" t="s">
        <v>548</v>
      </c>
      <c r="H388" s="931">
        <f t="shared" si="19"/>
        <v>1.7361111111113825E-4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931">
        <v>0.45659722222222726</v>
      </c>
      <c r="D389" s="931">
        <v>0.45675925925926431</v>
      </c>
      <c r="E389" s="932">
        <v>11.139999999999999</v>
      </c>
      <c r="F389" s="932">
        <v>11.239999999999998</v>
      </c>
      <c r="G389" s="913" t="s">
        <v>548</v>
      </c>
      <c r="H389" s="931">
        <f t="shared" si="19"/>
        <v>1.6203703703704386E-4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931">
        <v>0.4569907407407458</v>
      </c>
      <c r="D390" s="931">
        <v>0.45716435185185694</v>
      </c>
      <c r="E390" s="932">
        <v>11.139999999999999</v>
      </c>
      <c r="F390" s="932">
        <v>11.27</v>
      </c>
      <c r="G390" s="913" t="s">
        <v>548</v>
      </c>
      <c r="H390" s="931">
        <f t="shared" si="19"/>
        <v>1.7361111111113825E-4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931">
        <v>0.45741898148148658</v>
      </c>
      <c r="D391" s="931">
        <v>0.45756944444444952</v>
      </c>
      <c r="E391" s="932">
        <v>11.139999999999999</v>
      </c>
      <c r="F391" s="932">
        <v>11.179999999999998</v>
      </c>
      <c r="G391" s="913" t="s">
        <v>548</v>
      </c>
      <c r="H391" s="931">
        <f t="shared" si="19"/>
        <v>1.5046296296294948E-4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931">
        <v>0.45782407407407916</v>
      </c>
      <c r="D392" s="931">
        <v>0.4579861111111162</v>
      </c>
      <c r="E392" s="932">
        <v>11.139999999999999</v>
      </c>
      <c r="F392" s="932">
        <v>11.149999999999999</v>
      </c>
      <c r="G392" s="913" t="s">
        <v>548</v>
      </c>
      <c r="H392" s="931">
        <f t="shared" si="19"/>
        <v>1.6203703703704386E-4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931">
        <v>0.45825231481481993</v>
      </c>
      <c r="D393" s="931">
        <v>0.45841435185185697</v>
      </c>
      <c r="E393" s="932">
        <v>11.139999999999999</v>
      </c>
      <c r="F393" s="932">
        <v>11.209999999999999</v>
      </c>
      <c r="G393" s="913" t="s">
        <v>548</v>
      </c>
      <c r="H393" s="931">
        <f t="shared" si="19"/>
        <v>1.6203703703704386E-4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931">
        <v>0.45864583333333847</v>
      </c>
      <c r="D394" s="931">
        <v>0.45879629629630142</v>
      </c>
      <c r="E394" s="932">
        <v>11.139999999999999</v>
      </c>
      <c r="F394" s="932">
        <v>11.259999999999998</v>
      </c>
      <c r="G394" s="913" t="s">
        <v>548</v>
      </c>
      <c r="H394" s="931">
        <f t="shared" si="19"/>
        <v>1.5046296296294948E-4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931">
        <v>0.45908564814815328</v>
      </c>
      <c r="D395" s="931">
        <v>0.45923611111111623</v>
      </c>
      <c r="E395" s="932">
        <v>11.139999999999999</v>
      </c>
      <c r="F395" s="932">
        <v>11.229999999999999</v>
      </c>
      <c r="G395" s="913" t="s">
        <v>548</v>
      </c>
      <c r="H395" s="931">
        <f t="shared" ref="H395:H458" si="26">D395-C395</f>
        <v>1.5046296296294948E-4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931">
        <v>0.45949074074074586</v>
      </c>
      <c r="D396" s="931">
        <v>0.45962962962963477</v>
      </c>
      <c r="E396" s="932">
        <v>11.139999999999999</v>
      </c>
      <c r="F396" s="932">
        <v>11.179999999999998</v>
      </c>
      <c r="G396" s="913" t="s">
        <v>548</v>
      </c>
      <c r="H396" s="931">
        <f t="shared" si="26"/>
        <v>1.388888888889106E-4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931">
        <v>0.45990740740741254</v>
      </c>
      <c r="D397" s="931">
        <v>0.46005787037037549</v>
      </c>
      <c r="E397" s="932">
        <v>11.139999999999999</v>
      </c>
      <c r="F397" s="932">
        <v>11.239999999999998</v>
      </c>
      <c r="G397" s="913" t="s">
        <v>548</v>
      </c>
      <c r="H397" s="931">
        <f t="shared" si="26"/>
        <v>1.5046296296294948E-4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931">
        <v>0.46028935185185699</v>
      </c>
      <c r="D398" s="931">
        <v>0.4604282407407459</v>
      </c>
      <c r="E398" s="932">
        <v>11.139999999999999</v>
      </c>
      <c r="F398" s="932">
        <v>11.169999999999998</v>
      </c>
      <c r="G398" s="913" t="s">
        <v>548</v>
      </c>
      <c r="H398" s="931">
        <f t="shared" si="26"/>
        <v>1.388888888889106E-4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931">
        <v>0.46068287037037553</v>
      </c>
      <c r="D399" s="931">
        <v>0.46085648148148667</v>
      </c>
      <c r="E399" s="932">
        <v>11.139999999999999</v>
      </c>
      <c r="F399" s="932">
        <v>11.169999999999998</v>
      </c>
      <c r="G399" s="913" t="s">
        <v>548</v>
      </c>
      <c r="H399" s="931">
        <f t="shared" si="26"/>
        <v>1.7361111111113825E-4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931">
        <v>0.46113425925926443</v>
      </c>
      <c r="D400" s="931">
        <v>0.46129629629630148</v>
      </c>
      <c r="E400" s="932">
        <v>11.139999999999999</v>
      </c>
      <c r="F400" s="932">
        <v>11.169999999999998</v>
      </c>
      <c r="G400" s="913" t="s">
        <v>548</v>
      </c>
      <c r="H400" s="931">
        <f t="shared" si="26"/>
        <v>1.6203703703704386E-4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931">
        <v>0.46152777777778298</v>
      </c>
      <c r="D401" s="931">
        <v>0.46170138888889412</v>
      </c>
      <c r="E401" s="932">
        <v>11.139999999999999</v>
      </c>
      <c r="F401" s="932">
        <v>11.179999999999998</v>
      </c>
      <c r="G401" s="913" t="s">
        <v>548</v>
      </c>
      <c r="H401" s="931">
        <f t="shared" si="26"/>
        <v>1.7361111111113825E-4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931">
        <v>0.46196759259259784</v>
      </c>
      <c r="D402" s="931">
        <v>0.46212962962963489</v>
      </c>
      <c r="E402" s="932">
        <v>11.139999999999999</v>
      </c>
      <c r="F402" s="932">
        <v>11.2</v>
      </c>
      <c r="G402" s="913" t="s">
        <v>548</v>
      </c>
      <c r="H402" s="931">
        <f t="shared" si="26"/>
        <v>1.6203703703704386E-4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931">
        <v>0.46239583333333861</v>
      </c>
      <c r="D403" s="931">
        <v>0.46254629629630156</v>
      </c>
      <c r="E403" s="932">
        <v>11.139999999999999</v>
      </c>
      <c r="F403" s="932">
        <v>11.19</v>
      </c>
      <c r="G403" s="913" t="s">
        <v>548</v>
      </c>
      <c r="H403" s="931">
        <f t="shared" si="26"/>
        <v>1.5046296296294948E-4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931">
        <v>0.4627893518518571</v>
      </c>
      <c r="D404" s="931">
        <v>0.46295138888889414</v>
      </c>
      <c r="E404" s="932">
        <v>11.139999999999999</v>
      </c>
      <c r="F404" s="932">
        <v>11.239999999999998</v>
      </c>
      <c r="G404" s="913" t="s">
        <v>548</v>
      </c>
      <c r="H404" s="931">
        <f t="shared" si="26"/>
        <v>1.6203703703704386E-4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931">
        <v>0.46321759259259787</v>
      </c>
      <c r="D405" s="931">
        <v>0.46337962962963491</v>
      </c>
      <c r="E405" s="932">
        <v>11.139999999999999</v>
      </c>
      <c r="F405" s="932">
        <v>11.249999999999998</v>
      </c>
      <c r="G405" s="913" t="s">
        <v>548</v>
      </c>
      <c r="H405" s="931">
        <f t="shared" si="26"/>
        <v>1.6203703703704386E-4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931">
        <v>0.46362268518519045</v>
      </c>
      <c r="D406" s="931">
        <v>0.46379629629630159</v>
      </c>
      <c r="E406" s="932">
        <v>11.139999999999999</v>
      </c>
      <c r="F406" s="932">
        <v>11.249999999999998</v>
      </c>
      <c r="G406" s="913" t="s">
        <v>548</v>
      </c>
      <c r="H406" s="931">
        <f t="shared" si="26"/>
        <v>1.7361111111113825E-4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931">
        <v>0.46407407407407936</v>
      </c>
      <c r="D407" s="931">
        <v>0.46422453703704231</v>
      </c>
      <c r="E407" s="932">
        <v>11.139999999999999</v>
      </c>
      <c r="F407" s="932">
        <v>11.209999999999999</v>
      </c>
      <c r="G407" s="913" t="s">
        <v>548</v>
      </c>
      <c r="H407" s="931">
        <f t="shared" si="26"/>
        <v>1.5046296296294948E-4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931">
        <v>0.46450231481482007</v>
      </c>
      <c r="D408" s="931">
        <v>0.46465277777778302</v>
      </c>
      <c r="E408" s="932">
        <v>11.139999999999999</v>
      </c>
      <c r="F408" s="932">
        <v>11.209999999999999</v>
      </c>
      <c r="G408" s="913" t="s">
        <v>548</v>
      </c>
      <c r="H408" s="931">
        <f t="shared" si="26"/>
        <v>1.5046296296294948E-4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931">
        <v>0.46489583333333856</v>
      </c>
      <c r="D409" s="931">
        <v>0.4650578703703756</v>
      </c>
      <c r="E409" s="932">
        <v>11.139999999999999</v>
      </c>
      <c r="F409" s="932">
        <v>11.249999999999998</v>
      </c>
      <c r="G409" s="913" t="s">
        <v>548</v>
      </c>
      <c r="H409" s="931">
        <f t="shared" si="26"/>
        <v>1.6203703703704386E-4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931">
        <v>0.46530092592593114</v>
      </c>
      <c r="D410" s="931">
        <v>0.46546296296296819</v>
      </c>
      <c r="E410" s="932">
        <v>11.139999999999999</v>
      </c>
      <c r="F410" s="932">
        <v>11.169999999999998</v>
      </c>
      <c r="G410" s="913" t="s">
        <v>548</v>
      </c>
      <c r="H410" s="931">
        <f t="shared" si="26"/>
        <v>1.6203703703704386E-4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931">
        <v>0.46575231481482005</v>
      </c>
      <c r="D411" s="931">
        <v>0.46589120370370896</v>
      </c>
      <c r="E411" s="932">
        <v>11.139999999999999</v>
      </c>
      <c r="F411" s="932">
        <v>11.259999999999998</v>
      </c>
      <c r="G411" s="913" t="s">
        <v>548</v>
      </c>
      <c r="H411" s="931">
        <f t="shared" si="26"/>
        <v>1.388888888889106E-4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931">
        <v>0.46615740740741268</v>
      </c>
      <c r="D412" s="931">
        <v>0.46629629629630159</v>
      </c>
      <c r="E412" s="932">
        <v>11.139999999999999</v>
      </c>
      <c r="F412" s="932">
        <v>11.28</v>
      </c>
      <c r="G412" s="913" t="s">
        <v>548</v>
      </c>
      <c r="H412" s="931">
        <f t="shared" si="26"/>
        <v>1.388888888889106E-4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931">
        <v>0.46658564814815345</v>
      </c>
      <c r="D413" s="931">
        <v>0.4667476851851905</v>
      </c>
      <c r="E413" s="932">
        <v>11.139999999999999</v>
      </c>
      <c r="F413" s="932">
        <v>11.19</v>
      </c>
      <c r="G413" s="913" t="s">
        <v>548</v>
      </c>
      <c r="H413" s="931">
        <f t="shared" si="26"/>
        <v>1.6203703703704386E-4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931">
        <v>0.46703703703704236</v>
      </c>
      <c r="D414" s="931">
        <v>0.4672106481481535</v>
      </c>
      <c r="E414" s="932">
        <v>11.139999999999999</v>
      </c>
      <c r="F414" s="932">
        <v>11.239999999999998</v>
      </c>
      <c r="G414" s="913" t="s">
        <v>548</v>
      </c>
      <c r="H414" s="931">
        <f t="shared" si="26"/>
        <v>1.7361111111113825E-4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931">
        <v>0.46747685185185722</v>
      </c>
      <c r="D415" s="931">
        <v>0.46762731481482017</v>
      </c>
      <c r="E415" s="932">
        <v>11.139999999999999</v>
      </c>
      <c r="F415" s="932">
        <v>11.239999999999998</v>
      </c>
      <c r="G415" s="913" t="s">
        <v>548</v>
      </c>
      <c r="H415" s="931">
        <f t="shared" si="26"/>
        <v>1.5046296296294948E-4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931">
        <v>0.4678935185185239</v>
      </c>
      <c r="D416" s="931">
        <v>0.46805555555556094</v>
      </c>
      <c r="E416" s="932">
        <v>11.139999999999999</v>
      </c>
      <c r="F416" s="932">
        <v>11.2</v>
      </c>
      <c r="G416" s="913" t="s">
        <v>548</v>
      </c>
      <c r="H416" s="931">
        <f t="shared" si="26"/>
        <v>1.6203703703704386E-4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931">
        <v>0.4683449074074128</v>
      </c>
      <c r="D417" s="931">
        <v>0.46850694444444985</v>
      </c>
      <c r="E417" s="932">
        <v>11.139999999999999</v>
      </c>
      <c r="F417" s="932">
        <v>11.28</v>
      </c>
      <c r="G417" s="913" t="s">
        <v>548</v>
      </c>
      <c r="H417" s="931">
        <f t="shared" si="26"/>
        <v>1.6203703703704386E-4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931">
        <v>0.46879629629630171</v>
      </c>
      <c r="D418" s="931">
        <v>0.46896990740741284</v>
      </c>
      <c r="E418" s="932">
        <v>11.139999999999999</v>
      </c>
      <c r="F418" s="932">
        <v>11.159999999999998</v>
      </c>
      <c r="G418" s="913" t="s">
        <v>548</v>
      </c>
      <c r="H418" s="931">
        <f t="shared" si="26"/>
        <v>1.7361111111113825E-4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931">
        <v>0.46923611111111657</v>
      </c>
      <c r="D419" s="931">
        <v>0.46937500000000548</v>
      </c>
      <c r="E419" s="932">
        <v>11.139999999999999</v>
      </c>
      <c r="F419" s="932">
        <v>11.219999999999999</v>
      </c>
      <c r="G419" s="913" t="s">
        <v>548</v>
      </c>
      <c r="H419" s="931">
        <f t="shared" si="26"/>
        <v>1.388888888889106E-4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931">
        <v>0.46965277777778325</v>
      </c>
      <c r="D420" s="931">
        <v>0.46979166666667216</v>
      </c>
      <c r="E420" s="932">
        <v>11.139999999999999</v>
      </c>
      <c r="F420" s="932">
        <v>11.19</v>
      </c>
      <c r="G420" s="913" t="s">
        <v>548</v>
      </c>
      <c r="H420" s="931">
        <f t="shared" si="26"/>
        <v>1.388888888889106E-4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931">
        <v>0.47002314814815366</v>
      </c>
      <c r="D421" s="931">
        <v>0.4701851851851907</v>
      </c>
      <c r="E421" s="932">
        <v>11.139999999999999</v>
      </c>
      <c r="F421" s="932">
        <v>11.229999999999999</v>
      </c>
      <c r="G421" s="913" t="s">
        <v>548</v>
      </c>
      <c r="H421" s="931">
        <f t="shared" si="26"/>
        <v>1.6203703703704386E-4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931">
        <v>0.47042824074074624</v>
      </c>
      <c r="D422" s="931">
        <v>0.47056712962963515</v>
      </c>
      <c r="E422" s="932">
        <v>11.139999999999999</v>
      </c>
      <c r="F422" s="932">
        <v>11.249999999999998</v>
      </c>
      <c r="G422" s="913" t="s">
        <v>548</v>
      </c>
      <c r="H422" s="931">
        <f t="shared" si="26"/>
        <v>1.388888888889106E-4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931">
        <v>0.47079861111111665</v>
      </c>
      <c r="D423" s="931">
        <v>0.4709490740740796</v>
      </c>
      <c r="E423" s="932">
        <v>11.139999999999999</v>
      </c>
      <c r="F423" s="932">
        <v>11.159999999999998</v>
      </c>
      <c r="G423" s="913" t="s">
        <v>548</v>
      </c>
      <c r="H423" s="931">
        <f t="shared" si="26"/>
        <v>1.5046296296294948E-4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931">
        <v>0.4711805555555611</v>
      </c>
      <c r="D424" s="931">
        <v>0.47135416666667224</v>
      </c>
      <c r="E424" s="932">
        <v>11.139999999999999</v>
      </c>
      <c r="F424" s="932">
        <v>11.169999999999998</v>
      </c>
      <c r="G424" s="913" t="s">
        <v>548</v>
      </c>
      <c r="H424" s="931">
        <f t="shared" si="26"/>
        <v>1.7361111111113825E-4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931">
        <v>0.47158564814815374</v>
      </c>
      <c r="D425" s="931">
        <v>0.47173611111111668</v>
      </c>
      <c r="E425" s="932">
        <v>11.139999999999999</v>
      </c>
      <c r="F425" s="932">
        <v>11.159999999999998</v>
      </c>
      <c r="G425" s="913" t="s">
        <v>548</v>
      </c>
      <c r="H425" s="931">
        <f t="shared" si="26"/>
        <v>1.5046296296294948E-4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931">
        <v>0.47202546296296854</v>
      </c>
      <c r="D426" s="931">
        <v>0.47217592592593149</v>
      </c>
      <c r="E426" s="932">
        <v>11.139999999999999</v>
      </c>
      <c r="F426" s="932">
        <v>11.239999999999998</v>
      </c>
      <c r="G426" s="913" t="s">
        <v>548</v>
      </c>
      <c r="H426" s="931">
        <f t="shared" si="26"/>
        <v>1.5046296296294948E-4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931">
        <v>0.47246527777778335</v>
      </c>
      <c r="D427" s="931">
        <v>0.47260416666667227</v>
      </c>
      <c r="E427" s="932">
        <v>11.139999999999999</v>
      </c>
      <c r="F427" s="932">
        <v>11.239999999999998</v>
      </c>
      <c r="G427" s="913" t="s">
        <v>548</v>
      </c>
      <c r="H427" s="931">
        <f t="shared" si="26"/>
        <v>1.388888888889106E-4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931">
        <v>0.4728472222222278</v>
      </c>
      <c r="D428" s="931">
        <v>0.47300925925926485</v>
      </c>
      <c r="E428" s="932">
        <v>11.139999999999999</v>
      </c>
      <c r="F428" s="932">
        <v>11.2</v>
      </c>
      <c r="G428" s="913" t="s">
        <v>548</v>
      </c>
      <c r="H428" s="931">
        <f t="shared" si="26"/>
        <v>1.6203703703704386E-4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931">
        <v>0.47329861111111671</v>
      </c>
      <c r="D429" s="931">
        <v>0.47344907407407966</v>
      </c>
      <c r="E429" s="932">
        <v>11.139999999999999</v>
      </c>
      <c r="F429" s="932">
        <v>11.159999999999998</v>
      </c>
      <c r="G429" s="913" t="s">
        <v>548</v>
      </c>
      <c r="H429" s="931">
        <f t="shared" si="26"/>
        <v>1.5046296296294948E-4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931">
        <v>0.47370370370370929</v>
      </c>
      <c r="D430" s="931">
        <v>0.47385416666667224</v>
      </c>
      <c r="E430" s="932">
        <v>11.139999999999999</v>
      </c>
      <c r="F430" s="932">
        <v>11.27</v>
      </c>
      <c r="G430" s="913" t="s">
        <v>548</v>
      </c>
      <c r="H430" s="931">
        <f t="shared" si="26"/>
        <v>1.5046296296294948E-4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931">
        <v>0.47409722222222778</v>
      </c>
      <c r="D431" s="931">
        <v>0.47427083333333891</v>
      </c>
      <c r="E431" s="932">
        <v>11.139999999999999</v>
      </c>
      <c r="F431" s="932">
        <v>11.209999999999999</v>
      </c>
      <c r="G431" s="913" t="s">
        <v>548</v>
      </c>
      <c r="H431" s="931">
        <f t="shared" si="26"/>
        <v>1.7361111111113825E-4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931">
        <v>0.47451388888889445</v>
      </c>
      <c r="D432" s="931">
        <v>0.47468750000000559</v>
      </c>
      <c r="E432" s="932">
        <v>11.139999999999999</v>
      </c>
      <c r="F432" s="932">
        <v>11.29</v>
      </c>
      <c r="G432" s="913" t="s">
        <v>548</v>
      </c>
      <c r="H432" s="931">
        <f t="shared" si="26"/>
        <v>1.7361111111113825E-4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931">
        <v>0.47491898148148709</v>
      </c>
      <c r="D433" s="931">
        <v>0.475057870370376</v>
      </c>
      <c r="E433" s="932">
        <v>11.139999999999999</v>
      </c>
      <c r="F433" s="932">
        <v>11.249999999999998</v>
      </c>
      <c r="G433" s="913" t="s">
        <v>548</v>
      </c>
      <c r="H433" s="931">
        <f t="shared" si="26"/>
        <v>1.388888888889106E-4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931">
        <v>0.4752893518518575</v>
      </c>
      <c r="D434" s="931">
        <v>0.47542824074074641</v>
      </c>
      <c r="E434" s="932">
        <v>11.139999999999999</v>
      </c>
      <c r="F434" s="932">
        <v>11.259999999999998</v>
      </c>
      <c r="G434" s="913" t="s">
        <v>548</v>
      </c>
      <c r="H434" s="931">
        <f t="shared" si="26"/>
        <v>1.388888888889106E-4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931">
        <v>0.47570601851852418</v>
      </c>
      <c r="D435" s="931">
        <v>0.47587962962963531</v>
      </c>
      <c r="E435" s="932">
        <v>11.139999999999999</v>
      </c>
      <c r="F435" s="932">
        <v>11.249999999999998</v>
      </c>
      <c r="G435" s="913" t="s">
        <v>548</v>
      </c>
      <c r="H435" s="931">
        <f t="shared" si="26"/>
        <v>1.7361111111113825E-4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931">
        <v>0.47614583333333904</v>
      </c>
      <c r="D436" s="931">
        <v>0.47628472222222795</v>
      </c>
      <c r="E436" s="932">
        <v>11.139999999999999</v>
      </c>
      <c r="F436" s="932">
        <v>11.209999999999999</v>
      </c>
      <c r="G436" s="913" t="s">
        <v>548</v>
      </c>
      <c r="H436" s="931">
        <f t="shared" si="26"/>
        <v>1.388888888889106E-4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931">
        <v>0.47652777777778349</v>
      </c>
      <c r="D437" s="931">
        <v>0.47670138888889463</v>
      </c>
      <c r="E437" s="932">
        <v>11.139999999999999</v>
      </c>
      <c r="F437" s="932">
        <v>11.2</v>
      </c>
      <c r="G437" s="913" t="s">
        <v>548</v>
      </c>
      <c r="H437" s="931">
        <f t="shared" si="26"/>
        <v>1.7361111111113825E-4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931">
        <v>0.47696759259259836</v>
      </c>
      <c r="D438" s="931">
        <v>0.47714120370370949</v>
      </c>
      <c r="E438" s="932">
        <v>11.139999999999999</v>
      </c>
      <c r="F438" s="932">
        <v>11.19</v>
      </c>
      <c r="G438" s="913" t="s">
        <v>548</v>
      </c>
      <c r="H438" s="931">
        <f t="shared" si="26"/>
        <v>1.7361111111113825E-4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931">
        <v>0.47741898148148726</v>
      </c>
      <c r="D439" s="931">
        <v>0.4775925925925984</v>
      </c>
      <c r="E439" s="932">
        <v>11.139999999999999</v>
      </c>
      <c r="F439" s="932">
        <v>11.179999999999998</v>
      </c>
      <c r="G439" s="913" t="s">
        <v>548</v>
      </c>
      <c r="H439" s="931">
        <f t="shared" si="26"/>
        <v>1.7361111111113825E-4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931">
        <v>0.47784722222222803</v>
      </c>
      <c r="D440" s="931">
        <v>0.47798611111111694</v>
      </c>
      <c r="E440" s="932">
        <v>11.139999999999999</v>
      </c>
      <c r="F440" s="932">
        <v>11.159999999999998</v>
      </c>
      <c r="G440" s="913" t="s">
        <v>548</v>
      </c>
      <c r="H440" s="931">
        <f t="shared" si="26"/>
        <v>1.388888888889106E-4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931">
        <v>0.47822916666667248</v>
      </c>
      <c r="D441" s="931">
        <v>0.47837962962963543</v>
      </c>
      <c r="E441" s="932">
        <v>11.139999999999999</v>
      </c>
      <c r="F441" s="932">
        <v>11.27</v>
      </c>
      <c r="G441" s="913" t="s">
        <v>548</v>
      </c>
      <c r="H441" s="931">
        <f t="shared" si="26"/>
        <v>1.5046296296294948E-4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931">
        <v>0.47861111111111693</v>
      </c>
      <c r="D442" s="931">
        <v>0.47876157407407988</v>
      </c>
      <c r="E442" s="932">
        <v>11.139999999999999</v>
      </c>
      <c r="F442" s="932">
        <v>11.229999999999999</v>
      </c>
      <c r="G442" s="913" t="s">
        <v>548</v>
      </c>
      <c r="H442" s="931">
        <f t="shared" si="26"/>
        <v>1.5046296296294948E-4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931">
        <v>0.47899305555556138</v>
      </c>
      <c r="D443" s="931">
        <v>0.47914351851852433</v>
      </c>
      <c r="E443" s="932">
        <v>11.139999999999999</v>
      </c>
      <c r="F443" s="932">
        <v>11.28</v>
      </c>
      <c r="G443" s="913" t="s">
        <v>548</v>
      </c>
      <c r="H443" s="931">
        <f t="shared" si="26"/>
        <v>1.5046296296294948E-4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931">
        <v>0.47940972222222805</v>
      </c>
      <c r="D444" s="931">
        <v>0.4795717592592651</v>
      </c>
      <c r="E444" s="932">
        <v>11.139999999999999</v>
      </c>
      <c r="F444" s="932">
        <v>11.28</v>
      </c>
      <c r="G444" s="913" t="s">
        <v>548</v>
      </c>
      <c r="H444" s="931">
        <f t="shared" si="26"/>
        <v>1.6203703703704386E-4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931">
        <v>0.47982638888889473</v>
      </c>
      <c r="D445" s="931">
        <v>0.47997685185185768</v>
      </c>
      <c r="E445" s="932">
        <v>11.139999999999999</v>
      </c>
      <c r="F445" s="932">
        <v>11.259999999999998</v>
      </c>
      <c r="G445" s="913" t="s">
        <v>548</v>
      </c>
      <c r="H445" s="931">
        <f t="shared" si="26"/>
        <v>1.5046296296294948E-4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931">
        <v>0.4802430555555614</v>
      </c>
      <c r="D446" s="931">
        <v>0.48038194444445032</v>
      </c>
      <c r="E446" s="932">
        <v>11.139999999999999</v>
      </c>
      <c r="F446" s="932">
        <v>11.209999999999999</v>
      </c>
      <c r="G446" s="913" t="s">
        <v>548</v>
      </c>
      <c r="H446" s="931">
        <f t="shared" si="26"/>
        <v>1.388888888889106E-4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931">
        <v>0.48065972222222808</v>
      </c>
      <c r="D447" s="931">
        <v>0.48082175925926512</v>
      </c>
      <c r="E447" s="932">
        <v>11.139999999999999</v>
      </c>
      <c r="F447" s="932">
        <v>11.19</v>
      </c>
      <c r="G447" s="913" t="s">
        <v>548</v>
      </c>
      <c r="H447" s="931">
        <f t="shared" si="26"/>
        <v>1.6203703703704386E-4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931">
        <v>0.48107638888889476</v>
      </c>
      <c r="D448" s="931">
        <v>0.4812500000000059</v>
      </c>
      <c r="E448" s="932">
        <v>11.139999999999999</v>
      </c>
      <c r="F448" s="932">
        <v>11.249999999999998</v>
      </c>
      <c r="G448" s="913" t="s">
        <v>548</v>
      </c>
      <c r="H448" s="931">
        <f t="shared" si="26"/>
        <v>1.7361111111113825E-4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931">
        <v>0.48150462962963553</v>
      </c>
      <c r="D449" s="931">
        <v>0.48164351851852444</v>
      </c>
      <c r="E449" s="932">
        <v>11.139999999999999</v>
      </c>
      <c r="F449" s="932">
        <v>11.239999999999998</v>
      </c>
      <c r="G449" s="913" t="s">
        <v>548</v>
      </c>
      <c r="H449" s="931">
        <f t="shared" si="26"/>
        <v>1.388888888889106E-4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931">
        <v>0.4819212962963022</v>
      </c>
      <c r="D450" s="931">
        <v>0.48207175925926515</v>
      </c>
      <c r="E450" s="932">
        <v>11.139999999999999</v>
      </c>
      <c r="F450" s="932">
        <v>11.239999999999998</v>
      </c>
      <c r="G450" s="913" t="s">
        <v>548</v>
      </c>
      <c r="H450" s="931">
        <f t="shared" si="26"/>
        <v>1.5046296296294948E-4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931">
        <v>0.48232638888889479</v>
      </c>
      <c r="D451" s="931">
        <v>0.48247685185185774</v>
      </c>
      <c r="E451" s="932">
        <v>11.139999999999999</v>
      </c>
      <c r="F451" s="932">
        <v>11.28</v>
      </c>
      <c r="G451" s="913" t="s">
        <v>548</v>
      </c>
      <c r="H451" s="931">
        <f t="shared" si="26"/>
        <v>1.5046296296294948E-4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931">
        <v>0.48274305555556146</v>
      </c>
      <c r="D452" s="931">
        <v>0.48290509259259851</v>
      </c>
      <c r="E452" s="932">
        <v>11.139999999999999</v>
      </c>
      <c r="F452" s="932">
        <v>11.209999999999999</v>
      </c>
      <c r="G452" s="913" t="s">
        <v>548</v>
      </c>
      <c r="H452" s="931">
        <f t="shared" si="26"/>
        <v>1.6203703703704386E-4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931">
        <v>0.48314814814815404</v>
      </c>
      <c r="D453" s="931">
        <v>0.48332175925926518</v>
      </c>
      <c r="E453" s="932">
        <v>11.139999999999999</v>
      </c>
      <c r="F453" s="932">
        <v>11.219999999999999</v>
      </c>
      <c r="G453" s="913" t="s">
        <v>548</v>
      </c>
      <c r="H453" s="931">
        <f t="shared" si="26"/>
        <v>1.7361111111113825E-4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931">
        <v>0.48356481481482072</v>
      </c>
      <c r="D454" s="931">
        <v>0.48373842592593186</v>
      </c>
      <c r="E454" s="932">
        <v>11.139999999999999</v>
      </c>
      <c r="F454" s="932">
        <v>11.28</v>
      </c>
      <c r="G454" s="913" t="s">
        <v>548</v>
      </c>
      <c r="H454" s="931">
        <f t="shared" si="26"/>
        <v>1.7361111111113825E-4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931">
        <v>0.48396990740741336</v>
      </c>
      <c r="D455" s="931">
        <v>0.48410879629630227</v>
      </c>
      <c r="E455" s="932">
        <v>11.139999999999999</v>
      </c>
      <c r="F455" s="932">
        <v>11.149999999999999</v>
      </c>
      <c r="G455" s="913" t="s">
        <v>548</v>
      </c>
      <c r="H455" s="931">
        <f t="shared" si="26"/>
        <v>1.388888888889106E-4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931">
        <v>0.48439814814815413</v>
      </c>
      <c r="D456" s="931">
        <v>0.48454861111111708</v>
      </c>
      <c r="E456" s="932">
        <v>11.139999999999999</v>
      </c>
      <c r="F456" s="932">
        <v>11.19</v>
      </c>
      <c r="G456" s="913" t="s">
        <v>548</v>
      </c>
      <c r="H456" s="931">
        <f t="shared" si="26"/>
        <v>1.5046296296294948E-4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931">
        <v>0.54516203703703703</v>
      </c>
      <c r="D457" s="931">
        <v>0.54533564814814817</v>
      </c>
      <c r="E457" s="932">
        <v>11.139999999999999</v>
      </c>
      <c r="F457" s="932">
        <v>11.19</v>
      </c>
      <c r="G457" s="913" t="s">
        <v>548</v>
      </c>
      <c r="H457" s="931">
        <f t="shared" si="26"/>
        <v>1.7361111111113825E-4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931">
        <v>0.54556712962962961</v>
      </c>
      <c r="D458" s="931">
        <v>0.54571759259259256</v>
      </c>
      <c r="E458" s="932">
        <v>11.139999999999999</v>
      </c>
      <c r="F458" s="932">
        <v>11.219999999999999</v>
      </c>
      <c r="G458" s="913" t="s">
        <v>548</v>
      </c>
      <c r="H458" s="931">
        <f t="shared" si="26"/>
        <v>1.5046296296294948E-4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931">
        <v>0.54600694444444442</v>
      </c>
      <c r="D459" s="931">
        <v>0.54616898148148141</v>
      </c>
      <c r="E459" s="932">
        <v>11.139999999999999</v>
      </c>
      <c r="F459" s="932">
        <v>11.249999999999998</v>
      </c>
      <c r="G459" s="913" t="s">
        <v>548</v>
      </c>
      <c r="H459" s="931">
        <f t="shared" ref="H459:H522" si="34">D459-C459</f>
        <v>1.6203703703698835E-4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523" si="35">A459+1</f>
        <v>451</v>
      </c>
      <c r="B460" s="913" t="str">
        <f>"(10,"&amp;I460&amp;")"</f>
        <v>(10,42)</v>
      </c>
      <c r="C460" s="931">
        <v>0.54642361111111104</v>
      </c>
      <c r="D460" s="931">
        <v>0.54656249999999995</v>
      </c>
      <c r="E460" s="932">
        <v>11.139999999999999</v>
      </c>
      <c r="F460" s="932">
        <v>11.28</v>
      </c>
      <c r="G460" s="913" t="s">
        <v>548</v>
      </c>
      <c r="H460" s="931">
        <f t="shared" si="34"/>
        <v>1.388888888889106E-4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931">
        <v>0.54684027777777777</v>
      </c>
      <c r="D461" s="931">
        <v>0.54701388888888891</v>
      </c>
      <c r="E461" s="932">
        <v>11.139999999999999</v>
      </c>
      <c r="F461" s="932">
        <v>11.149999999999999</v>
      </c>
      <c r="G461" s="913" t="s">
        <v>548</v>
      </c>
      <c r="H461" s="931">
        <f t="shared" si="34"/>
        <v>1.7361111111113825E-4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931">
        <v>0.54728009259259258</v>
      </c>
      <c r="D462" s="931">
        <v>0.54745370370370372</v>
      </c>
      <c r="E462" s="932">
        <v>11.139999999999999</v>
      </c>
      <c r="F462" s="932">
        <v>11.259999999999998</v>
      </c>
      <c r="G462" s="913" t="s">
        <v>548</v>
      </c>
      <c r="H462" s="931">
        <f t="shared" si="34"/>
        <v>1.7361111111113825E-4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931">
        <v>0.54773148148148154</v>
      </c>
      <c r="D463" s="931">
        <v>0.54790509259259268</v>
      </c>
      <c r="E463" s="932">
        <v>11.139999999999999</v>
      </c>
      <c r="F463" s="932">
        <v>11.229999999999999</v>
      </c>
      <c r="G463" s="913" t="s">
        <v>548</v>
      </c>
      <c r="H463" s="931">
        <f t="shared" si="34"/>
        <v>1.7361111111113825E-4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931">
        <v>0.54814814814814827</v>
      </c>
      <c r="D464" s="931">
        <v>0.54829861111111122</v>
      </c>
      <c r="E464" s="932">
        <v>11.139999999999999</v>
      </c>
      <c r="F464" s="932">
        <v>11.169999999999998</v>
      </c>
      <c r="G464" s="913" t="s">
        <v>548</v>
      </c>
      <c r="H464" s="931">
        <f t="shared" si="34"/>
        <v>1.5046296296294948E-4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931">
        <v>0.54857638888888904</v>
      </c>
      <c r="D465" s="931">
        <v>0.54872685185185199</v>
      </c>
      <c r="E465" s="932">
        <v>11.139999999999999</v>
      </c>
      <c r="F465" s="932">
        <v>11.19</v>
      </c>
      <c r="G465" s="913" t="s">
        <v>548</v>
      </c>
      <c r="H465" s="931">
        <f t="shared" si="34"/>
        <v>1.5046296296294948E-4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931">
        <v>0.54901620370370385</v>
      </c>
      <c r="D466" s="931">
        <v>0.5491666666666668</v>
      </c>
      <c r="E466" s="932">
        <v>11.139999999999999</v>
      </c>
      <c r="F466" s="932">
        <v>11.169999999999998</v>
      </c>
      <c r="G466" s="913" t="s">
        <v>548</v>
      </c>
      <c r="H466" s="931">
        <f t="shared" si="34"/>
        <v>1.5046296296294948E-4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931">
        <v>0.54945601851851866</v>
      </c>
      <c r="D467" s="931">
        <v>0.54960648148148161</v>
      </c>
      <c r="E467" s="932">
        <v>11.139999999999999</v>
      </c>
      <c r="F467" s="932">
        <v>11.209999999999999</v>
      </c>
      <c r="G467" s="913" t="s">
        <v>548</v>
      </c>
      <c r="H467" s="931">
        <f t="shared" si="34"/>
        <v>1.5046296296294948E-4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931">
        <v>0.54988425925925943</v>
      </c>
      <c r="D468" s="931">
        <v>0.55004629629629642</v>
      </c>
      <c r="E468" s="932">
        <v>11.139999999999999</v>
      </c>
      <c r="F468" s="932">
        <v>11.2</v>
      </c>
      <c r="G468" s="913" t="s">
        <v>548</v>
      </c>
      <c r="H468" s="931">
        <f t="shared" si="34"/>
        <v>1.6203703703698835E-4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931">
        <v>0.55028935185185202</v>
      </c>
      <c r="D469" s="931">
        <v>0.550451388888889</v>
      </c>
      <c r="E469" s="932">
        <v>11.139999999999999</v>
      </c>
      <c r="F469" s="932">
        <v>11.28</v>
      </c>
      <c r="G469" s="913" t="s">
        <v>548</v>
      </c>
      <c r="H469" s="931">
        <f t="shared" si="34"/>
        <v>1.6203703703698835E-4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931">
        <v>0.55068287037037045</v>
      </c>
      <c r="D470" s="931">
        <v>0.5508333333333334</v>
      </c>
      <c r="E470" s="932">
        <v>11.139999999999999</v>
      </c>
      <c r="F470" s="932">
        <v>11.19</v>
      </c>
      <c r="G470" s="913" t="s">
        <v>548</v>
      </c>
      <c r="H470" s="931">
        <f t="shared" si="34"/>
        <v>1.5046296296294948E-4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931">
        <v>0.55107638888888899</v>
      </c>
      <c r="D471" s="931">
        <v>0.5512152777777779</v>
      </c>
      <c r="E471" s="932">
        <v>11.139999999999999</v>
      </c>
      <c r="F471" s="932">
        <v>11.239999999999998</v>
      </c>
      <c r="G471" s="913" t="s">
        <v>548</v>
      </c>
      <c r="H471" s="931">
        <f t="shared" si="34"/>
        <v>1.388888888889106E-4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931">
        <v>0.55145833333333349</v>
      </c>
      <c r="D472" s="931">
        <v>0.55160879629629644</v>
      </c>
      <c r="E472" s="932">
        <v>11.139999999999999</v>
      </c>
      <c r="F472" s="932">
        <v>11.28</v>
      </c>
      <c r="G472" s="913" t="s">
        <v>548</v>
      </c>
      <c r="H472" s="931">
        <f t="shared" si="34"/>
        <v>1.5046296296294948E-4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931">
        <v>0.55186342592592608</v>
      </c>
      <c r="D473" s="931">
        <v>0.55202546296296306</v>
      </c>
      <c r="E473" s="932">
        <v>11.139999999999999</v>
      </c>
      <c r="F473" s="932">
        <v>11.149999999999999</v>
      </c>
      <c r="G473" s="913" t="s">
        <v>548</v>
      </c>
      <c r="H473" s="931">
        <f t="shared" si="34"/>
        <v>1.6203703703698835E-4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931">
        <v>0.55230324074074089</v>
      </c>
      <c r="D474" s="931">
        <v>0.5524421296296298</v>
      </c>
      <c r="E474" s="932">
        <v>11.139999999999999</v>
      </c>
      <c r="F474" s="932">
        <v>11.239999999999998</v>
      </c>
      <c r="G474" s="913" t="s">
        <v>548</v>
      </c>
      <c r="H474" s="931">
        <f t="shared" si="34"/>
        <v>1.388888888889106E-4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931">
        <v>0.55270833333333347</v>
      </c>
      <c r="D475" s="931">
        <v>0.55287037037037046</v>
      </c>
      <c r="E475" s="932">
        <v>11.139999999999999</v>
      </c>
      <c r="F475" s="932">
        <v>11.169999999999998</v>
      </c>
      <c r="G475" s="913" t="s">
        <v>548</v>
      </c>
      <c r="H475" s="931">
        <f t="shared" si="34"/>
        <v>1.6203703703698835E-4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931">
        <v>0.55315972222222232</v>
      </c>
      <c r="D476" s="931">
        <v>0.5533217592592593</v>
      </c>
      <c r="E476" s="932">
        <v>11.139999999999999</v>
      </c>
      <c r="F476" s="932">
        <v>11.239999999999998</v>
      </c>
      <c r="G476" s="913" t="s">
        <v>548</v>
      </c>
      <c r="H476" s="931">
        <f t="shared" si="34"/>
        <v>1.6203703703698835E-4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931">
        <v>0.55355324074074075</v>
      </c>
      <c r="D477" s="931">
        <v>0.55372685185185189</v>
      </c>
      <c r="E477" s="932">
        <v>11.139999999999999</v>
      </c>
      <c r="F477" s="932">
        <v>11.169999999999998</v>
      </c>
      <c r="G477" s="913" t="s">
        <v>548</v>
      </c>
      <c r="H477" s="931">
        <f t="shared" si="34"/>
        <v>1.7361111111113825E-4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931">
        <v>0.55398148148148152</v>
      </c>
      <c r="D478" s="931">
        <v>0.55412037037037043</v>
      </c>
      <c r="E478" s="932">
        <v>11.139999999999999</v>
      </c>
      <c r="F478" s="932">
        <v>11.239999999999998</v>
      </c>
      <c r="G478" s="913" t="s">
        <v>548</v>
      </c>
      <c r="H478" s="931">
        <f t="shared" si="34"/>
        <v>1.388888888889106E-4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931">
        <v>0.55437500000000006</v>
      </c>
      <c r="D479" s="931">
        <v>0.55453703703703705</v>
      </c>
      <c r="E479" s="932">
        <v>11.139999999999999</v>
      </c>
      <c r="F479" s="932">
        <v>11.179999999999998</v>
      </c>
      <c r="G479" s="913" t="s">
        <v>548</v>
      </c>
      <c r="H479" s="931">
        <f t="shared" si="34"/>
        <v>1.6203703703698835E-4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931">
        <v>0.55480324074074072</v>
      </c>
      <c r="D480" s="931">
        <v>0.55494212962962963</v>
      </c>
      <c r="E480" s="932">
        <v>11.139999999999999</v>
      </c>
      <c r="F480" s="932">
        <v>11.239999999999998</v>
      </c>
      <c r="G480" s="913" t="s">
        <v>548</v>
      </c>
      <c r="H480" s="931">
        <f t="shared" si="34"/>
        <v>1.388888888889106E-4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931">
        <v>0.5552083333333333</v>
      </c>
      <c r="D481" s="931">
        <v>0.55538194444444444</v>
      </c>
      <c r="E481" s="932">
        <v>11.139999999999999</v>
      </c>
      <c r="F481" s="932">
        <v>11.249999999999998</v>
      </c>
      <c r="G481" s="913" t="s">
        <v>548</v>
      </c>
      <c r="H481" s="931">
        <f t="shared" si="34"/>
        <v>1.7361111111113825E-4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931">
        <v>0.55565972222222226</v>
      </c>
      <c r="D482" s="931">
        <v>0.55582175925925925</v>
      </c>
      <c r="E482" s="932">
        <v>11.139999999999999</v>
      </c>
      <c r="F482" s="932">
        <v>11.259999999999998</v>
      </c>
      <c r="G482" s="913" t="s">
        <v>548</v>
      </c>
      <c r="H482" s="931">
        <f t="shared" si="34"/>
        <v>1.6203703703698835E-4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931">
        <v>0.55607638888888888</v>
      </c>
      <c r="D483" s="931">
        <v>0.55625000000000002</v>
      </c>
      <c r="E483" s="932">
        <v>11.139999999999999</v>
      </c>
      <c r="F483" s="932">
        <v>11.179999999999998</v>
      </c>
      <c r="G483" s="913" t="s">
        <v>548</v>
      </c>
      <c r="H483" s="931">
        <f t="shared" si="34"/>
        <v>1.7361111111113825E-4</v>
      </c>
      <c r="I483">
        <f t="shared" ref="I483:I491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931">
        <v>0.55650462962962965</v>
      </c>
      <c r="D484" s="931">
        <v>0.5566550925925926</v>
      </c>
      <c r="E484" s="932">
        <v>11.139999999999999</v>
      </c>
      <c r="F484" s="932">
        <v>11.29</v>
      </c>
      <c r="G484" s="913" t="s">
        <v>548</v>
      </c>
      <c r="H484" s="931">
        <f t="shared" si="34"/>
        <v>1.5046296296294948E-4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931">
        <v>0.55688657407407405</v>
      </c>
      <c r="D485" s="931">
        <v>0.55702546296296296</v>
      </c>
      <c r="E485" s="932">
        <v>11.139999999999999</v>
      </c>
      <c r="F485" s="932">
        <v>11.149999999999999</v>
      </c>
      <c r="G485" s="913" t="s">
        <v>548</v>
      </c>
      <c r="H485" s="931">
        <f t="shared" si="34"/>
        <v>1.388888888889106E-4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931">
        <v>0.55730324074074078</v>
      </c>
      <c r="D486" s="931">
        <v>0.55744212962962969</v>
      </c>
      <c r="E486" s="932">
        <v>11.139999999999999</v>
      </c>
      <c r="F486" s="932">
        <v>11.239999999999998</v>
      </c>
      <c r="G486" s="913" t="s">
        <v>548</v>
      </c>
      <c r="H486" s="931">
        <f t="shared" si="34"/>
        <v>1.388888888889106E-4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931">
        <v>0.55770833333333336</v>
      </c>
      <c r="D487" s="931">
        <v>0.55785879629629631</v>
      </c>
      <c r="E487" s="932">
        <v>11.139999999999999</v>
      </c>
      <c r="F487" s="932">
        <v>11.239999999999998</v>
      </c>
      <c r="G487" s="913" t="s">
        <v>548</v>
      </c>
      <c r="H487" s="931">
        <f t="shared" si="34"/>
        <v>1.5046296296294948E-4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4.25" customHeight="1">
      <c r="A488" s="913">
        <f t="shared" si="35"/>
        <v>479</v>
      </c>
      <c r="B488" s="913" t="str">
        <f>"(4,"&amp;I488&amp;")"</f>
        <v>(4,44)</v>
      </c>
      <c r="C488" s="931">
        <v>0.55809027777777775</v>
      </c>
      <c r="D488" s="931">
        <v>0.55826388888888889</v>
      </c>
      <c r="E488" s="932">
        <v>11.139999999999999</v>
      </c>
      <c r="F488" s="932">
        <v>11.219999999999999</v>
      </c>
      <c r="G488" s="913" t="s">
        <v>548</v>
      </c>
      <c r="H488" s="931">
        <f t="shared" si="34"/>
        <v>1.7361111111113825E-4</v>
      </c>
      <c r="I488">
        <f t="shared" si="38"/>
        <v>44</v>
      </c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14.25" customHeight="1">
      <c r="A489" s="913">
        <f t="shared" si="35"/>
        <v>480</v>
      </c>
      <c r="B489" s="913" t="str">
        <f>"(3,"&amp;I489&amp;")"</f>
        <v>(3,44)</v>
      </c>
      <c r="C489" s="931">
        <v>0.55851851851851853</v>
      </c>
      <c r="D489" s="931">
        <v>0.55868055555555551</v>
      </c>
      <c r="E489" s="932">
        <v>11.139999999999999</v>
      </c>
      <c r="F489" s="932">
        <v>11.209999999999999</v>
      </c>
      <c r="G489" s="913" t="s">
        <v>548</v>
      </c>
      <c r="H489" s="931">
        <f t="shared" si="34"/>
        <v>1.6203703703698835E-4</v>
      </c>
      <c r="I489">
        <f t="shared" si="38"/>
        <v>44</v>
      </c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14.25" customHeight="1">
      <c r="A490" s="913">
        <f t="shared" si="35"/>
        <v>481</v>
      </c>
      <c r="B490" s="913" t="str">
        <f>"(2,"&amp;I490&amp;")"</f>
        <v>(2,44)</v>
      </c>
      <c r="C490" s="931">
        <v>0.55895833333333333</v>
      </c>
      <c r="D490" s="931">
        <v>0.55913194444444447</v>
      </c>
      <c r="E490" s="932">
        <v>11.139999999999999</v>
      </c>
      <c r="F490" s="932">
        <v>11.2</v>
      </c>
      <c r="G490" s="913" t="s">
        <v>548</v>
      </c>
      <c r="H490" s="931">
        <f t="shared" si="34"/>
        <v>1.7361111111113825E-4</v>
      </c>
      <c r="I490">
        <f t="shared" si="38"/>
        <v>44</v>
      </c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14.25" customHeight="1">
      <c r="A491" s="913">
        <f t="shared" si="35"/>
        <v>482</v>
      </c>
      <c r="B491" s="913" t="str">
        <f>"(1,"&amp;I491&amp;")"</f>
        <v>(1,44)</v>
      </c>
      <c r="C491" s="931">
        <v>0.55940972222222229</v>
      </c>
      <c r="D491" s="931">
        <v>0.55958333333333343</v>
      </c>
      <c r="E491" s="932">
        <v>11.139999999999999</v>
      </c>
      <c r="F491" s="932">
        <v>11.159999999999998</v>
      </c>
      <c r="G491" s="913" t="s">
        <v>548</v>
      </c>
      <c r="H491" s="931">
        <f t="shared" si="34"/>
        <v>1.7361111111113825E-4</v>
      </c>
      <c r="I491">
        <f t="shared" si="38"/>
        <v>44</v>
      </c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14.25" customHeight="1">
      <c r="A492" s="913">
        <f t="shared" si="35"/>
        <v>483</v>
      </c>
      <c r="B492" s="913" t="str">
        <f>"(1,"&amp;I492&amp;")"</f>
        <v>(1,45)</v>
      </c>
      <c r="C492" s="931">
        <v>0.55982638888888903</v>
      </c>
      <c r="D492" s="931">
        <v>0.55998842592592601</v>
      </c>
      <c r="E492" s="932">
        <v>11.139999999999999</v>
      </c>
      <c r="F492" s="932">
        <v>11.179999999999998</v>
      </c>
      <c r="G492" s="913" t="s">
        <v>548</v>
      </c>
      <c r="H492" s="931">
        <f t="shared" si="34"/>
        <v>1.6203703703698835E-4</v>
      </c>
      <c r="I492">
        <f>I491+1</f>
        <v>45</v>
      </c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14.25" customHeight="1">
      <c r="A493" s="913">
        <f t="shared" si="35"/>
        <v>484</v>
      </c>
      <c r="B493" s="913" t="str">
        <f>"(2,"&amp;I493&amp;")"</f>
        <v>(2,45)</v>
      </c>
      <c r="C493" s="931">
        <v>0.56025462962962969</v>
      </c>
      <c r="D493" s="931">
        <v>0.56040509259259264</v>
      </c>
      <c r="E493" s="932">
        <v>11.139999999999999</v>
      </c>
      <c r="F493" s="932">
        <v>11.169999999999998</v>
      </c>
      <c r="G493" s="913" t="s">
        <v>548</v>
      </c>
      <c r="H493" s="931">
        <f t="shared" si="34"/>
        <v>1.5046296296294948E-4</v>
      </c>
      <c r="I493">
        <f>I492</f>
        <v>45</v>
      </c>
      <c r="K493" s="933"/>
      <c r="L493" s="933"/>
      <c r="M493" s="933"/>
      <c r="N493" s="933"/>
      <c r="O493" s="933"/>
      <c r="P493" s="933"/>
      <c r="Q493" s="933"/>
      <c r="R493" s="933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14.25" customHeight="1">
      <c r="A494" s="913">
        <f t="shared" si="35"/>
        <v>485</v>
      </c>
      <c r="B494" s="913" t="str">
        <f>"(3,"&amp;I494&amp;")"</f>
        <v>(3,45)</v>
      </c>
      <c r="C494" s="931">
        <v>0.56065972222222227</v>
      </c>
      <c r="D494" s="931">
        <v>0.56079861111111118</v>
      </c>
      <c r="E494" s="932">
        <v>11.139999999999999</v>
      </c>
      <c r="F494" s="932">
        <v>11.249999999999998</v>
      </c>
      <c r="G494" s="913" t="s">
        <v>548</v>
      </c>
      <c r="H494" s="931">
        <f t="shared" si="34"/>
        <v>1.388888888889106E-4</v>
      </c>
      <c r="I494">
        <f t="shared" ref="I494:I502" si="39">I493</f>
        <v>45</v>
      </c>
      <c r="K494" s="933"/>
      <c r="L494" s="933"/>
      <c r="M494" s="933"/>
      <c r="N494" s="933"/>
      <c r="O494" s="933"/>
      <c r="P494" s="933"/>
      <c r="Q494" s="933"/>
      <c r="R494" s="933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4.25" customHeight="1">
      <c r="A495" s="913">
        <f t="shared" si="35"/>
        <v>486</v>
      </c>
      <c r="B495" s="913" t="str">
        <f>"(4,"&amp;I495&amp;")"</f>
        <v>(4,45)</v>
      </c>
      <c r="C495" s="931">
        <v>0.56103009259259262</v>
      </c>
      <c r="D495" s="931">
        <v>0.56120370370370376</v>
      </c>
      <c r="E495" s="932">
        <v>11.139999999999999</v>
      </c>
      <c r="F495" s="932">
        <v>11.2</v>
      </c>
      <c r="G495" s="913" t="s">
        <v>548</v>
      </c>
      <c r="H495" s="931">
        <f t="shared" si="34"/>
        <v>1.7361111111113825E-4</v>
      </c>
      <c r="I495">
        <f t="shared" si="39"/>
        <v>45</v>
      </c>
      <c r="K495" s="933"/>
      <c r="L495" s="933"/>
      <c r="M495" s="933"/>
      <c r="N495" s="933"/>
      <c r="O495" s="933"/>
      <c r="P495" s="933"/>
      <c r="Q495" s="933"/>
      <c r="R495" s="933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4.25" customHeight="1">
      <c r="A496" s="913">
        <f t="shared" si="35"/>
        <v>487</v>
      </c>
      <c r="B496" s="913" t="str">
        <f>"(5,"&amp;I496&amp;")"</f>
        <v>(5,45)</v>
      </c>
      <c r="C496" s="931">
        <v>0.56144675925925935</v>
      </c>
      <c r="D496" s="931">
        <v>0.56162037037037049</v>
      </c>
      <c r="E496" s="932">
        <v>11.139999999999999</v>
      </c>
      <c r="F496" s="932">
        <v>11.2</v>
      </c>
      <c r="G496" s="913" t="s">
        <v>548</v>
      </c>
      <c r="H496" s="931">
        <f t="shared" si="34"/>
        <v>1.7361111111113825E-4</v>
      </c>
      <c r="I496">
        <f t="shared" si="39"/>
        <v>45</v>
      </c>
      <c r="K496" s="933"/>
      <c r="L496" s="933"/>
      <c r="M496" s="933"/>
      <c r="N496" s="933"/>
      <c r="O496" s="933"/>
      <c r="P496" s="933"/>
      <c r="Q496" s="933"/>
      <c r="R496" s="933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4.25" customHeight="1">
      <c r="A497" s="913">
        <f t="shared" si="35"/>
        <v>488</v>
      </c>
      <c r="B497" s="913" t="str">
        <f>"(6,"&amp;I497&amp;")"</f>
        <v>(6,45)</v>
      </c>
      <c r="C497" s="931">
        <v>0.56187500000000012</v>
      </c>
      <c r="D497" s="931">
        <v>0.56202546296296307</v>
      </c>
      <c r="E497" s="932">
        <v>11.139999999999999</v>
      </c>
      <c r="F497" s="932">
        <v>11.149999999999999</v>
      </c>
      <c r="G497" s="913" t="s">
        <v>548</v>
      </c>
      <c r="H497" s="931">
        <f t="shared" si="34"/>
        <v>1.5046296296294948E-4</v>
      </c>
      <c r="I497">
        <f t="shared" si="39"/>
        <v>45</v>
      </c>
      <c r="K497" s="933"/>
      <c r="L497" s="933"/>
      <c r="M497" s="933"/>
      <c r="N497" s="933"/>
      <c r="O497" s="933"/>
      <c r="P497" s="933"/>
      <c r="Q497" s="933"/>
      <c r="R497" s="933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4.25" customHeight="1">
      <c r="A498" s="913">
        <f t="shared" si="35"/>
        <v>489</v>
      </c>
      <c r="B498" s="913" t="str">
        <f>"(7,"&amp;I498&amp;")"</f>
        <v>(7,45)</v>
      </c>
      <c r="C498" s="931">
        <v>0.56226851851851867</v>
      </c>
      <c r="D498" s="931">
        <v>0.56240740740740758</v>
      </c>
      <c r="E498" s="932">
        <v>11.139999999999999</v>
      </c>
      <c r="F498" s="932">
        <v>11.27</v>
      </c>
      <c r="G498" s="913" t="s">
        <v>548</v>
      </c>
      <c r="H498" s="931">
        <f t="shared" si="34"/>
        <v>1.388888888889106E-4</v>
      </c>
      <c r="I498">
        <f t="shared" si="39"/>
        <v>45</v>
      </c>
      <c r="K498" s="933"/>
      <c r="L498" s="933"/>
      <c r="M498" s="933"/>
      <c r="N498" s="933"/>
      <c r="O498" s="933"/>
      <c r="P498" s="933"/>
      <c r="Q498" s="933"/>
      <c r="R498" s="933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4.25" customHeight="1">
      <c r="A499" s="913">
        <f t="shared" si="35"/>
        <v>490</v>
      </c>
      <c r="B499" s="913" t="str">
        <f>"(8,"&amp;I499&amp;")"</f>
        <v>(8,45)</v>
      </c>
      <c r="C499" s="931">
        <v>0.5626851851851854</v>
      </c>
      <c r="D499" s="931">
        <v>0.56284722222222239</v>
      </c>
      <c r="E499" s="932">
        <v>11.139999999999999</v>
      </c>
      <c r="F499" s="932">
        <v>11.19</v>
      </c>
      <c r="G499" s="913" t="s">
        <v>548</v>
      </c>
      <c r="H499" s="931">
        <f t="shared" si="34"/>
        <v>1.6203703703698835E-4</v>
      </c>
      <c r="I499">
        <f t="shared" si="39"/>
        <v>45</v>
      </c>
      <c r="K499" s="933"/>
      <c r="L499" s="933"/>
      <c r="M499" s="933"/>
      <c r="N499" s="933"/>
      <c r="O499" s="933"/>
      <c r="P499" s="933"/>
      <c r="Q499" s="933"/>
      <c r="R499" s="933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4.25" customHeight="1">
      <c r="A500" s="913">
        <f t="shared" si="35"/>
        <v>491</v>
      </c>
      <c r="B500" s="913" t="str">
        <f>"(9,"&amp;I500&amp;")"</f>
        <v>(9,45)</v>
      </c>
      <c r="C500" s="931">
        <v>0.56313657407407425</v>
      </c>
      <c r="D500" s="931">
        <v>0.5632870370370372</v>
      </c>
      <c r="E500" s="932">
        <v>11.139999999999999</v>
      </c>
      <c r="F500" s="932">
        <v>11.27</v>
      </c>
      <c r="G500" s="913" t="s">
        <v>548</v>
      </c>
      <c r="H500" s="931">
        <f t="shared" si="34"/>
        <v>1.5046296296294948E-4</v>
      </c>
      <c r="I500">
        <f t="shared" si="39"/>
        <v>45</v>
      </c>
      <c r="K500" s="933"/>
      <c r="L500" s="933"/>
      <c r="M500" s="933"/>
      <c r="N500" s="933"/>
      <c r="O500" s="933"/>
      <c r="P500" s="933"/>
      <c r="Q500" s="933"/>
      <c r="R500" s="933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4.25" customHeight="1">
      <c r="A501" s="913">
        <f t="shared" si="35"/>
        <v>492</v>
      </c>
      <c r="B501" s="913" t="str">
        <f>"(10,"&amp;I501&amp;")"</f>
        <v>(10,45)</v>
      </c>
      <c r="C501" s="931">
        <v>0.56354166666666683</v>
      </c>
      <c r="D501" s="931">
        <v>0.56371527777777797</v>
      </c>
      <c r="E501" s="932">
        <v>11.139999999999999</v>
      </c>
      <c r="F501" s="932">
        <v>11.28</v>
      </c>
      <c r="G501" s="913" t="s">
        <v>548</v>
      </c>
      <c r="H501" s="931">
        <f t="shared" si="34"/>
        <v>1.7361111111113825E-4</v>
      </c>
      <c r="I501">
        <f t="shared" si="39"/>
        <v>45</v>
      </c>
      <c r="K501" s="933"/>
      <c r="L501" s="933"/>
      <c r="M501" s="933"/>
      <c r="N501" s="933"/>
      <c r="O501" s="933"/>
      <c r="P501" s="933"/>
      <c r="Q501" s="933"/>
      <c r="R501" s="933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4.25" customHeight="1">
      <c r="A502" s="913">
        <f t="shared" si="35"/>
        <v>493</v>
      </c>
      <c r="B502" s="913" t="str">
        <f>"(11,"&amp;I502&amp;")"</f>
        <v>(11,45)</v>
      </c>
      <c r="C502" s="931">
        <v>0.56398148148148164</v>
      </c>
      <c r="D502" s="931">
        <v>0.56412037037037055</v>
      </c>
      <c r="E502" s="932">
        <v>11.139999999999999</v>
      </c>
      <c r="F502" s="932">
        <v>11.219999999999999</v>
      </c>
      <c r="G502" s="913" t="s">
        <v>548</v>
      </c>
      <c r="H502" s="931">
        <f t="shared" si="34"/>
        <v>1.388888888889106E-4</v>
      </c>
      <c r="I502">
        <f t="shared" si="39"/>
        <v>45</v>
      </c>
      <c r="K502" s="933"/>
      <c r="L502" s="933"/>
      <c r="M502" s="933"/>
      <c r="N502" s="933"/>
      <c r="O502" s="933"/>
      <c r="P502" s="933"/>
      <c r="Q502" s="933"/>
      <c r="R502" s="933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4.25" customHeight="1">
      <c r="A503" s="913">
        <f t="shared" si="35"/>
        <v>494</v>
      </c>
      <c r="B503" s="913" t="str">
        <f>"(11,"&amp;I503&amp;")"</f>
        <v>(11,46)</v>
      </c>
      <c r="C503" s="931">
        <v>0.56436342592592614</v>
      </c>
      <c r="D503" s="931">
        <v>0.56453703703703728</v>
      </c>
      <c r="E503" s="932">
        <v>11.139999999999999</v>
      </c>
      <c r="F503" s="932">
        <v>11.27</v>
      </c>
      <c r="G503" s="913" t="s">
        <v>548</v>
      </c>
      <c r="H503" s="931">
        <f t="shared" si="34"/>
        <v>1.7361111111113825E-4</v>
      </c>
      <c r="I503">
        <f>I502+1</f>
        <v>46</v>
      </c>
      <c r="K503" s="933"/>
      <c r="L503" s="933"/>
      <c r="M503" s="933"/>
      <c r="N503" s="933"/>
      <c r="O503" s="933"/>
      <c r="P503" s="933"/>
      <c r="Q503" s="933"/>
      <c r="R503" s="933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4.25" customHeight="1">
      <c r="A504" s="913">
        <f t="shared" si="35"/>
        <v>495</v>
      </c>
      <c r="B504" s="913" t="str">
        <f>"(10,"&amp;I504&amp;")"</f>
        <v>(10,46)</v>
      </c>
      <c r="C504" s="931">
        <v>0.56480324074074095</v>
      </c>
      <c r="D504" s="931">
        <v>0.56494212962962986</v>
      </c>
      <c r="E504" s="932">
        <v>11.139999999999999</v>
      </c>
      <c r="F504" s="932">
        <v>11.229999999999999</v>
      </c>
      <c r="G504" s="913" t="s">
        <v>548</v>
      </c>
      <c r="H504" s="931">
        <f t="shared" si="34"/>
        <v>1.388888888889106E-4</v>
      </c>
      <c r="I504">
        <f>I503</f>
        <v>46</v>
      </c>
      <c r="K504" s="933"/>
      <c r="L504" s="933"/>
      <c r="M504" s="933"/>
      <c r="N504" s="933"/>
      <c r="O504" s="933"/>
      <c r="P504" s="933"/>
      <c r="Q504" s="933"/>
      <c r="R504" s="933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 ht="14.25" customHeight="1">
      <c r="A505" s="913">
        <f t="shared" si="35"/>
        <v>496</v>
      </c>
      <c r="B505" s="913" t="str">
        <f>"(9,"&amp;I505&amp;")"</f>
        <v>(9,46)</v>
      </c>
      <c r="C505" s="931">
        <v>0.56517361111111131</v>
      </c>
      <c r="D505" s="931">
        <v>0.56532407407407426</v>
      </c>
      <c r="E505" s="932">
        <v>11.139999999999999</v>
      </c>
      <c r="F505" s="932">
        <v>11.239999999999998</v>
      </c>
      <c r="G505" s="913" t="s">
        <v>548</v>
      </c>
      <c r="H505" s="931">
        <f t="shared" si="34"/>
        <v>1.5046296296294948E-4</v>
      </c>
      <c r="I505">
        <f t="shared" ref="I505:I513" si="40">I504</f>
        <v>46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 ht="14.25" customHeight="1">
      <c r="A506" s="913">
        <f t="shared" si="35"/>
        <v>497</v>
      </c>
      <c r="B506" s="913" t="str">
        <f>"(8,"&amp;I506&amp;")"</f>
        <v>(8,46)</v>
      </c>
      <c r="C506" s="931">
        <v>0.56561342592592612</v>
      </c>
      <c r="D506" s="931">
        <v>0.56578703703703725</v>
      </c>
      <c r="E506" s="932">
        <v>11.139999999999999</v>
      </c>
      <c r="F506" s="932">
        <v>11.179999999999998</v>
      </c>
      <c r="G506" s="913" t="s">
        <v>548</v>
      </c>
      <c r="H506" s="931">
        <f t="shared" si="34"/>
        <v>1.7361111111113825E-4</v>
      </c>
      <c r="I506">
        <f t="shared" si="40"/>
        <v>46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 ht="14.25" customHeight="1">
      <c r="A507" s="913">
        <f t="shared" si="35"/>
        <v>498</v>
      </c>
      <c r="B507" s="913" t="str">
        <f>"(7,"&amp;I507&amp;")"</f>
        <v>(7,46)</v>
      </c>
      <c r="C507" s="931">
        <v>0.56606481481481508</v>
      </c>
      <c r="D507" s="931">
        <v>0.56620370370370399</v>
      </c>
      <c r="E507" s="932">
        <v>11.139999999999999</v>
      </c>
      <c r="F507" s="932">
        <v>11.27</v>
      </c>
      <c r="G507" s="913" t="s">
        <v>548</v>
      </c>
      <c r="H507" s="931">
        <f t="shared" si="34"/>
        <v>1.388888888889106E-4</v>
      </c>
      <c r="I507">
        <f t="shared" si="40"/>
        <v>46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 ht="14.25" customHeight="1">
      <c r="A508" s="913">
        <f t="shared" si="35"/>
        <v>499</v>
      </c>
      <c r="B508" s="913" t="str">
        <f>"(6,"&amp;I508&amp;")"</f>
        <v>(6,46)</v>
      </c>
      <c r="C508" s="931">
        <v>0.56644675925925958</v>
      </c>
      <c r="D508" s="931">
        <v>0.56658564814814849</v>
      </c>
      <c r="E508" s="932">
        <v>11.139999999999999</v>
      </c>
      <c r="F508" s="932">
        <v>11.28</v>
      </c>
      <c r="G508" s="913" t="s">
        <v>548</v>
      </c>
      <c r="H508" s="931">
        <f t="shared" si="34"/>
        <v>1.388888888889106E-4</v>
      </c>
      <c r="I508">
        <f t="shared" si="40"/>
        <v>46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 ht="14.25" customHeight="1">
      <c r="A509" s="913">
        <f t="shared" si="35"/>
        <v>500</v>
      </c>
      <c r="B509" s="913" t="str">
        <f>"(5,"&amp;I509&amp;")"</f>
        <v>(5,46)</v>
      </c>
      <c r="C509" s="931">
        <v>0.56687500000000035</v>
      </c>
      <c r="D509" s="931">
        <v>0.56701388888888926</v>
      </c>
      <c r="E509" s="932">
        <v>11.139999999999999</v>
      </c>
      <c r="F509" s="932">
        <v>11.2</v>
      </c>
      <c r="G509" s="913" t="s">
        <v>548</v>
      </c>
      <c r="H509" s="931">
        <f t="shared" si="34"/>
        <v>1.388888888889106E-4</v>
      </c>
      <c r="I509">
        <f t="shared" si="40"/>
        <v>46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 ht="14.25" customHeight="1">
      <c r="A510" s="913">
        <f t="shared" si="35"/>
        <v>501</v>
      </c>
      <c r="B510" s="913" t="str">
        <f>"(4,"&amp;I510&amp;")"</f>
        <v>(4,46)</v>
      </c>
      <c r="C510" s="931">
        <v>0.56730324074074112</v>
      </c>
      <c r="D510" s="931">
        <v>0.56747685185185226</v>
      </c>
      <c r="E510" s="932">
        <v>11.139999999999999</v>
      </c>
      <c r="F510" s="932">
        <v>11.239999999999998</v>
      </c>
      <c r="G510" s="913" t="s">
        <v>548</v>
      </c>
      <c r="H510" s="931">
        <f t="shared" si="34"/>
        <v>1.7361111111113825E-4</v>
      </c>
      <c r="I510">
        <f t="shared" si="40"/>
        <v>46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 ht="14.25" customHeight="1">
      <c r="A511" s="913">
        <f t="shared" si="35"/>
        <v>502</v>
      </c>
      <c r="B511" s="913" t="str">
        <f>"(3,"&amp;I511&amp;")"</f>
        <v>(3,46)</v>
      </c>
      <c r="C511" s="931">
        <v>0.56773148148148189</v>
      </c>
      <c r="D511" s="931">
        <v>0.56789351851851888</v>
      </c>
      <c r="E511" s="932">
        <v>11.139999999999999</v>
      </c>
      <c r="F511" s="932">
        <v>11.259999999999998</v>
      </c>
      <c r="G511" s="913" t="s">
        <v>548</v>
      </c>
      <c r="H511" s="931">
        <f t="shared" si="34"/>
        <v>1.6203703703698835E-4</v>
      </c>
      <c r="I511">
        <f t="shared" si="40"/>
        <v>46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 ht="14.25" customHeight="1">
      <c r="A512" s="913">
        <f t="shared" si="35"/>
        <v>503</v>
      </c>
      <c r="B512" s="913" t="str">
        <f>"(2,"&amp;I512&amp;")"</f>
        <v>(2,46)</v>
      </c>
      <c r="C512" s="931">
        <v>0.56812500000000032</v>
      </c>
      <c r="D512" s="931">
        <v>0.56828703703703731</v>
      </c>
      <c r="E512" s="932">
        <v>11.139999999999999</v>
      </c>
      <c r="F512" s="932">
        <v>11.259999999999998</v>
      </c>
      <c r="G512" s="913" t="s">
        <v>548</v>
      </c>
      <c r="H512" s="931">
        <f t="shared" si="34"/>
        <v>1.6203703703698835E-4</v>
      </c>
      <c r="I512">
        <f t="shared" si="40"/>
        <v>46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1:110" ht="14.25" customHeight="1">
      <c r="A513" s="913">
        <f t="shared" si="35"/>
        <v>504</v>
      </c>
      <c r="B513" s="913" t="str">
        <f>"(1,"&amp;I513&amp;")"</f>
        <v>(1,46)</v>
      </c>
      <c r="C513" s="931">
        <v>0.56855324074074098</v>
      </c>
      <c r="D513" s="931">
        <v>0.56870370370370393</v>
      </c>
      <c r="E513" s="932">
        <v>11.139999999999999</v>
      </c>
      <c r="F513" s="932">
        <v>11.29</v>
      </c>
      <c r="G513" s="913" t="s">
        <v>548</v>
      </c>
      <c r="H513" s="931">
        <f t="shared" si="34"/>
        <v>1.5046296296294948E-4</v>
      </c>
      <c r="I513">
        <f t="shared" si="40"/>
        <v>46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1:110" ht="14.25" customHeight="1">
      <c r="A514" s="913">
        <f t="shared" si="35"/>
        <v>505</v>
      </c>
      <c r="B514" s="913" t="str">
        <f>"(1,"&amp;I514&amp;")"</f>
        <v>(1,47)</v>
      </c>
      <c r="C514" s="931">
        <v>0.56894675925925953</v>
      </c>
      <c r="D514" s="931">
        <v>0.56912037037037067</v>
      </c>
      <c r="E514" s="932">
        <v>11.139999999999999</v>
      </c>
      <c r="F514" s="932">
        <v>11.28</v>
      </c>
      <c r="G514" s="913" t="s">
        <v>548</v>
      </c>
      <c r="H514" s="931">
        <f t="shared" si="34"/>
        <v>1.7361111111113825E-4</v>
      </c>
      <c r="I514">
        <f>I513+1</f>
        <v>47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1:110" ht="14.25" customHeight="1">
      <c r="A515" s="913">
        <f t="shared" si="35"/>
        <v>506</v>
      </c>
      <c r="B515" s="913" t="str">
        <f>"(2,"&amp;I515&amp;")"</f>
        <v>(2,47)</v>
      </c>
      <c r="C515" s="931">
        <v>0.56935185185185211</v>
      </c>
      <c r="D515" s="931">
        <v>0.56949074074074102</v>
      </c>
      <c r="E515" s="932">
        <v>11.139999999999999</v>
      </c>
      <c r="F515" s="932">
        <v>11.149999999999999</v>
      </c>
      <c r="G515" s="913" t="s">
        <v>548</v>
      </c>
      <c r="H515" s="931">
        <f t="shared" si="34"/>
        <v>1.388888888889106E-4</v>
      </c>
      <c r="I515">
        <f>I514</f>
        <v>47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1:110" ht="14.25" customHeight="1">
      <c r="A516" s="913">
        <f t="shared" si="35"/>
        <v>507</v>
      </c>
      <c r="B516" s="913" t="str">
        <f>"(3,"&amp;I516&amp;")"</f>
        <v>(3,47)</v>
      </c>
      <c r="C516" s="931">
        <v>0.56975694444444469</v>
      </c>
      <c r="D516" s="931">
        <v>0.5698958333333336</v>
      </c>
      <c r="E516" s="932">
        <v>11.139999999999999</v>
      </c>
      <c r="F516" s="932">
        <v>11.28</v>
      </c>
      <c r="G516" s="913" t="s">
        <v>548</v>
      </c>
      <c r="H516" s="931">
        <f t="shared" si="34"/>
        <v>1.388888888889106E-4</v>
      </c>
      <c r="I516">
        <f t="shared" ref="I516:I524" si="41">I515</f>
        <v>47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1:110" ht="14.25" customHeight="1">
      <c r="A517" s="913">
        <f t="shared" si="35"/>
        <v>508</v>
      </c>
      <c r="B517" s="913" t="str">
        <f>"(4,"&amp;I517&amp;")"</f>
        <v>(4,47)</v>
      </c>
      <c r="C517" s="931">
        <v>0.57017361111111142</v>
      </c>
      <c r="D517" s="931">
        <v>0.57034722222222256</v>
      </c>
      <c r="E517" s="932">
        <v>11.139999999999999</v>
      </c>
      <c r="F517" s="932">
        <v>11.28</v>
      </c>
      <c r="G517" s="913" t="s">
        <v>548</v>
      </c>
      <c r="H517" s="931">
        <f t="shared" si="34"/>
        <v>1.7361111111113825E-4</v>
      </c>
      <c r="I517">
        <f t="shared" si="41"/>
        <v>47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1:110" ht="14.25" customHeight="1">
      <c r="A518" s="913">
        <f t="shared" si="35"/>
        <v>509</v>
      </c>
      <c r="B518" s="913" t="str">
        <f>"(5,"&amp;I518&amp;")"</f>
        <v>(5,47)</v>
      </c>
      <c r="C518" s="931">
        <v>0.57061342592592623</v>
      </c>
      <c r="D518" s="931">
        <v>0.57076388888888918</v>
      </c>
      <c r="E518" s="932">
        <v>11.139999999999999</v>
      </c>
      <c r="F518" s="932">
        <v>11.239999999999998</v>
      </c>
      <c r="G518" s="913" t="s">
        <v>548</v>
      </c>
      <c r="H518" s="931">
        <f t="shared" si="34"/>
        <v>1.5046296296294948E-4</v>
      </c>
      <c r="I518">
        <f t="shared" si="41"/>
        <v>47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1:110" ht="14.25" customHeight="1">
      <c r="A519" s="913">
        <f t="shared" si="35"/>
        <v>510</v>
      </c>
      <c r="B519" s="913" t="str">
        <f>"(6,"&amp;I519&amp;")"</f>
        <v>(6,47)</v>
      </c>
      <c r="C519" s="931">
        <v>0.57099537037037063</v>
      </c>
      <c r="D519" s="931">
        <v>0.57114583333333357</v>
      </c>
      <c r="E519" s="932">
        <v>11.139999999999999</v>
      </c>
      <c r="F519" s="932">
        <v>11.239999999999998</v>
      </c>
      <c r="G519" s="913" t="s">
        <v>548</v>
      </c>
      <c r="H519" s="931">
        <f t="shared" si="34"/>
        <v>1.5046296296294948E-4</v>
      </c>
      <c r="I519">
        <f t="shared" si="41"/>
        <v>47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1:110" ht="14.25" customHeight="1">
      <c r="A520" s="913">
        <f t="shared" si="35"/>
        <v>511</v>
      </c>
      <c r="B520" s="913" t="str">
        <f>"(7,"&amp;I520&amp;")"</f>
        <v>(7,47)</v>
      </c>
      <c r="C520" s="931">
        <v>0.5714236111111114</v>
      </c>
      <c r="D520" s="931">
        <v>0.57159722222222253</v>
      </c>
      <c r="E520" s="932">
        <v>11.139999999999999</v>
      </c>
      <c r="F520" s="932">
        <v>11.229999999999999</v>
      </c>
      <c r="G520" s="913" t="s">
        <v>548</v>
      </c>
      <c r="H520" s="931">
        <f t="shared" si="34"/>
        <v>1.7361111111113825E-4</v>
      </c>
      <c r="I520">
        <f t="shared" si="41"/>
        <v>47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1:110" ht="14.25" customHeight="1">
      <c r="A521" s="913">
        <f t="shared" si="35"/>
        <v>512</v>
      </c>
      <c r="B521" s="913" t="str">
        <f>"(8,"&amp;I521&amp;")"</f>
        <v>(8,47)</v>
      </c>
      <c r="C521" s="931">
        <v>0.57182870370370398</v>
      </c>
      <c r="D521" s="931">
        <v>0.57197916666666693</v>
      </c>
      <c r="E521" s="932">
        <v>11.139999999999999</v>
      </c>
      <c r="F521" s="932">
        <v>11.159999999999998</v>
      </c>
      <c r="G521" s="913" t="s">
        <v>548</v>
      </c>
      <c r="H521" s="931">
        <f t="shared" si="34"/>
        <v>1.5046296296294948E-4</v>
      </c>
      <c r="I521">
        <f t="shared" si="41"/>
        <v>47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1:110" ht="14.25" customHeight="1">
      <c r="A522" s="913">
        <f t="shared" si="35"/>
        <v>513</v>
      </c>
      <c r="B522" s="913" t="str">
        <f>"(9,"&amp;I522&amp;")"</f>
        <v>(9,47)</v>
      </c>
      <c r="C522" s="931">
        <v>0.57221064814814837</v>
      </c>
      <c r="D522" s="931">
        <v>0.57237268518518536</v>
      </c>
      <c r="E522" s="932">
        <v>11.139999999999999</v>
      </c>
      <c r="F522" s="932">
        <v>11.259999999999998</v>
      </c>
      <c r="G522" s="913" t="s">
        <v>548</v>
      </c>
      <c r="H522" s="931">
        <f t="shared" si="34"/>
        <v>1.6203703703698835E-4</v>
      </c>
      <c r="I522">
        <f t="shared" si="41"/>
        <v>47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1:110" ht="14.25" customHeight="1">
      <c r="A523" s="913">
        <f t="shared" si="35"/>
        <v>514</v>
      </c>
      <c r="B523" s="913" t="str">
        <f>"(10,"&amp;I523&amp;")"</f>
        <v>(10,47)</v>
      </c>
      <c r="C523" s="931">
        <v>0.57265046296296318</v>
      </c>
      <c r="D523" s="931">
        <v>0.57282407407407432</v>
      </c>
      <c r="E523" s="932">
        <v>11.139999999999999</v>
      </c>
      <c r="F523" s="932">
        <v>11.249999999999998</v>
      </c>
      <c r="G523" s="913" t="s">
        <v>548</v>
      </c>
      <c r="H523" s="931">
        <f t="shared" ref="H523:H586" si="42">D523-C523</f>
        <v>1.7361111111113825E-4</v>
      </c>
      <c r="I523">
        <f t="shared" si="41"/>
        <v>47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1:110" ht="14.25" customHeight="1">
      <c r="A524" s="913">
        <f t="shared" ref="A524:A587" si="43">A523+1</f>
        <v>515</v>
      </c>
      <c r="B524" s="913" t="str">
        <f>"(11,"&amp;I524&amp;")"</f>
        <v>(11,47)</v>
      </c>
      <c r="C524" s="931">
        <v>0.57309027777777799</v>
      </c>
      <c r="D524" s="931">
        <v>0.5732291666666669</v>
      </c>
      <c r="E524" s="932">
        <v>11.139999999999999</v>
      </c>
      <c r="F524" s="932">
        <v>11.159999999999998</v>
      </c>
      <c r="G524" s="913" t="s">
        <v>548</v>
      </c>
      <c r="H524" s="931">
        <f t="shared" si="42"/>
        <v>1.388888888889106E-4</v>
      </c>
      <c r="I524">
        <f t="shared" si="41"/>
        <v>47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1:110" ht="14.25" customHeight="1">
      <c r="A525" s="913">
        <f t="shared" si="43"/>
        <v>516</v>
      </c>
      <c r="B525" s="913" t="str">
        <f>"(11,"&amp;I525&amp;")"</f>
        <v>(11,48)</v>
      </c>
      <c r="C525" s="931">
        <v>0.57351851851851876</v>
      </c>
      <c r="D525" s="931">
        <v>0.5736921296296299</v>
      </c>
      <c r="E525" s="932">
        <v>11.139999999999999</v>
      </c>
      <c r="F525" s="932">
        <v>11.229999999999999</v>
      </c>
      <c r="G525" s="913" t="s">
        <v>548</v>
      </c>
      <c r="H525" s="931">
        <f t="shared" si="42"/>
        <v>1.7361111111113825E-4</v>
      </c>
      <c r="I525">
        <f>I524+1</f>
        <v>48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1:110" ht="14.25" customHeight="1">
      <c r="A526" s="913">
        <f t="shared" si="43"/>
        <v>517</v>
      </c>
      <c r="B526" s="913" t="str">
        <f>"(10,"&amp;I526&amp;")"</f>
        <v>(10,48)</v>
      </c>
      <c r="C526" s="931">
        <v>0.57398148148148176</v>
      </c>
      <c r="D526" s="931">
        <v>0.5741550925925929</v>
      </c>
      <c r="E526" s="932">
        <v>11.139999999999999</v>
      </c>
      <c r="F526" s="932">
        <v>11.239999999999998</v>
      </c>
      <c r="G526" s="913" t="s">
        <v>548</v>
      </c>
      <c r="H526" s="931">
        <f t="shared" si="42"/>
        <v>1.7361111111113825E-4</v>
      </c>
      <c r="I526">
        <f>I525</f>
        <v>48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1:110" ht="14.25" customHeight="1">
      <c r="A527" s="913">
        <f t="shared" si="43"/>
        <v>518</v>
      </c>
      <c r="B527" s="913" t="str">
        <f>"(9,"&amp;I527&amp;")"</f>
        <v>(9,48)</v>
      </c>
      <c r="C527" s="931">
        <v>0.57439814814814849</v>
      </c>
      <c r="D527" s="931">
        <v>0.57457175925925963</v>
      </c>
      <c r="E527" s="932">
        <v>11.139999999999999</v>
      </c>
      <c r="F527" s="932">
        <v>11.27</v>
      </c>
      <c r="G527" s="913" t="s">
        <v>548</v>
      </c>
      <c r="H527" s="931">
        <f t="shared" si="42"/>
        <v>1.7361111111113825E-4</v>
      </c>
      <c r="I527">
        <f t="shared" ref="I527:I535" si="44">I526</f>
        <v>48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1:110" ht="14.25" customHeight="1">
      <c r="A528" s="913">
        <f t="shared" si="43"/>
        <v>519</v>
      </c>
      <c r="B528" s="913" t="str">
        <f>"(8,"&amp;I528&amp;")"</f>
        <v>(8,48)</v>
      </c>
      <c r="C528" s="931">
        <v>0.5748379629629633</v>
      </c>
      <c r="D528" s="931">
        <v>0.57497685185185221</v>
      </c>
      <c r="E528" s="932">
        <v>11.139999999999999</v>
      </c>
      <c r="F528" s="932">
        <v>11.2</v>
      </c>
      <c r="G528" s="913" t="s">
        <v>548</v>
      </c>
      <c r="H528" s="931">
        <f t="shared" si="42"/>
        <v>1.388888888889106E-4</v>
      </c>
      <c r="I528">
        <f t="shared" si="44"/>
        <v>48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1:110" ht="14.25" customHeight="1">
      <c r="A529" s="913">
        <f t="shared" si="43"/>
        <v>520</v>
      </c>
      <c r="B529" s="913" t="str">
        <f>"(7,"&amp;I529&amp;")"</f>
        <v>(7,48)</v>
      </c>
      <c r="C529" s="931">
        <v>0.5752199074074078</v>
      </c>
      <c r="D529" s="931">
        <v>0.57538194444444479</v>
      </c>
      <c r="E529" s="932">
        <v>11.139999999999999</v>
      </c>
      <c r="F529" s="932">
        <v>11.27</v>
      </c>
      <c r="G529" s="913" t="s">
        <v>548</v>
      </c>
      <c r="H529" s="931">
        <f t="shared" si="42"/>
        <v>1.6203703703698835E-4</v>
      </c>
      <c r="I529">
        <f t="shared" si="44"/>
        <v>48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1:110" ht="14.25" customHeight="1">
      <c r="A530" s="913">
        <f t="shared" si="43"/>
        <v>521</v>
      </c>
      <c r="B530" s="913" t="str">
        <f>"(6,"&amp;I530&amp;")"</f>
        <v>(6,48)</v>
      </c>
      <c r="C530" s="931">
        <v>0.57562500000000039</v>
      </c>
      <c r="D530" s="931">
        <v>0.57577546296296334</v>
      </c>
      <c r="E530" s="932">
        <v>11.139999999999999</v>
      </c>
      <c r="F530" s="932">
        <v>11.219999999999999</v>
      </c>
      <c r="G530" s="913" t="s">
        <v>548</v>
      </c>
      <c r="H530" s="931">
        <f t="shared" si="42"/>
        <v>1.5046296296294948E-4</v>
      </c>
      <c r="I530">
        <f t="shared" si="44"/>
        <v>48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1:110" ht="14.25" customHeight="1">
      <c r="A531" s="913">
        <f t="shared" si="43"/>
        <v>522</v>
      </c>
      <c r="B531" s="913" t="str">
        <f>"(5,"&amp;I531&amp;")"</f>
        <v>(5,48)</v>
      </c>
      <c r="C531" s="931">
        <v>0.57603009259259297</v>
      </c>
      <c r="D531" s="931">
        <v>0.57616898148148188</v>
      </c>
      <c r="E531" s="932">
        <v>11.139999999999999</v>
      </c>
      <c r="F531" s="932">
        <v>11.179999999999998</v>
      </c>
      <c r="G531" s="913" t="s">
        <v>548</v>
      </c>
      <c r="H531" s="931">
        <f t="shared" si="42"/>
        <v>1.388888888889106E-4</v>
      </c>
      <c r="I531">
        <f t="shared" si="44"/>
        <v>48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1:110" ht="14.25" customHeight="1">
      <c r="A532" s="913">
        <f t="shared" si="43"/>
        <v>523</v>
      </c>
      <c r="B532" s="913" t="str">
        <f>"(4,"&amp;I532&amp;")"</f>
        <v>(4,48)</v>
      </c>
      <c r="C532" s="931">
        <v>0.5764467592592597</v>
      </c>
      <c r="D532" s="931">
        <v>0.57660879629629669</v>
      </c>
      <c r="E532" s="932">
        <v>11.139999999999999</v>
      </c>
      <c r="F532" s="932">
        <v>11.179999999999998</v>
      </c>
      <c r="G532" s="913" t="s">
        <v>548</v>
      </c>
      <c r="H532" s="931">
        <f t="shared" si="42"/>
        <v>1.6203703703698835E-4</v>
      </c>
      <c r="I532">
        <f t="shared" si="44"/>
        <v>48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1:110" ht="14.25" customHeight="1">
      <c r="A533" s="913">
        <f t="shared" si="43"/>
        <v>524</v>
      </c>
      <c r="B533" s="913" t="str">
        <f>"(3,"&amp;I533&amp;")"</f>
        <v>(3,48)</v>
      </c>
      <c r="C533" s="931">
        <v>0.57688657407407451</v>
      </c>
      <c r="D533" s="931">
        <v>0.57702546296296342</v>
      </c>
      <c r="E533" s="932">
        <v>11.139999999999999</v>
      </c>
      <c r="F533" s="932">
        <v>11.259999999999998</v>
      </c>
      <c r="G533" s="913" t="s">
        <v>548</v>
      </c>
      <c r="H533" s="931">
        <f t="shared" si="42"/>
        <v>1.388888888889106E-4</v>
      </c>
      <c r="I533">
        <f t="shared" si="44"/>
        <v>48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1:110" ht="14.25" customHeight="1">
      <c r="A534" s="913">
        <f t="shared" si="43"/>
        <v>525</v>
      </c>
      <c r="B534" s="913" t="str">
        <f>"(2,"&amp;I534&amp;")"</f>
        <v>(2,48)</v>
      </c>
      <c r="C534" s="931">
        <v>0.57730324074074124</v>
      </c>
      <c r="D534" s="931">
        <v>0.57746527777777823</v>
      </c>
      <c r="E534" s="932">
        <v>11.139999999999999</v>
      </c>
      <c r="F534" s="932">
        <v>11.19</v>
      </c>
      <c r="G534" s="913" t="s">
        <v>548</v>
      </c>
      <c r="H534" s="931">
        <f t="shared" si="42"/>
        <v>1.6203703703698835E-4</v>
      </c>
      <c r="I534">
        <f t="shared" si="44"/>
        <v>48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1:110" ht="14.25" customHeight="1">
      <c r="A535" s="913">
        <f t="shared" si="43"/>
        <v>526</v>
      </c>
      <c r="B535" s="913" t="str">
        <f>"(1,"&amp;I535&amp;")"</f>
        <v>(1,48)</v>
      </c>
      <c r="C535" s="931">
        <v>0.57774305555555605</v>
      </c>
      <c r="D535" s="931">
        <v>0.57790509259259304</v>
      </c>
      <c r="E535" s="932">
        <v>11.139999999999999</v>
      </c>
      <c r="F535" s="932">
        <v>11.239999999999998</v>
      </c>
      <c r="G535" s="913" t="s">
        <v>548</v>
      </c>
      <c r="H535" s="931">
        <f t="shared" si="42"/>
        <v>1.6203703703698835E-4</v>
      </c>
      <c r="I535">
        <f t="shared" si="44"/>
        <v>48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1:110" ht="14.25" customHeight="1">
      <c r="A536" s="913">
        <f t="shared" si="43"/>
        <v>527</v>
      </c>
      <c r="B536" s="913" t="str">
        <f>"(1,"&amp;I536&amp;")"</f>
        <v>(1,49)</v>
      </c>
      <c r="C536" s="931">
        <v>0.57813657407407448</v>
      </c>
      <c r="D536" s="931">
        <v>0.57827546296296339</v>
      </c>
      <c r="E536" s="932">
        <v>11.139999999999999</v>
      </c>
      <c r="F536" s="932">
        <v>11.19</v>
      </c>
      <c r="G536" s="913" t="s">
        <v>548</v>
      </c>
      <c r="H536" s="931">
        <f t="shared" si="42"/>
        <v>1.388888888889106E-4</v>
      </c>
      <c r="I536">
        <f>I535+1</f>
        <v>49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1:110" ht="14.25" customHeight="1">
      <c r="A537" s="913">
        <f t="shared" si="43"/>
        <v>528</v>
      </c>
      <c r="B537" s="913" t="str">
        <f>"(2,"&amp;I537&amp;")"</f>
        <v>(2,49)</v>
      </c>
      <c r="C537" s="931">
        <v>0.57854166666666706</v>
      </c>
      <c r="D537" s="931">
        <v>0.57868055555555598</v>
      </c>
      <c r="E537" s="932">
        <v>11.139999999999999</v>
      </c>
      <c r="F537" s="932">
        <v>11.149999999999999</v>
      </c>
      <c r="G537" s="913" t="s">
        <v>548</v>
      </c>
      <c r="H537" s="931">
        <f t="shared" si="42"/>
        <v>1.388888888889106E-4</v>
      </c>
      <c r="I537">
        <f>I536</f>
        <v>49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1:110" ht="14.25" customHeight="1">
      <c r="A538" s="913">
        <f t="shared" si="43"/>
        <v>529</v>
      </c>
      <c r="B538" s="913" t="str">
        <f>"(3,"&amp;I538&amp;")"</f>
        <v>(3,49)</v>
      </c>
      <c r="C538" s="931">
        <v>0.57893518518518561</v>
      </c>
      <c r="D538" s="931">
        <v>0.57908564814814856</v>
      </c>
      <c r="E538" s="932">
        <v>11.139999999999999</v>
      </c>
      <c r="F538" s="932">
        <v>11.249999999999998</v>
      </c>
      <c r="G538" s="913" t="s">
        <v>548</v>
      </c>
      <c r="H538" s="931">
        <f t="shared" si="42"/>
        <v>1.5046296296294948E-4</v>
      </c>
      <c r="I538">
        <f t="shared" ref="I538:I546" si="45">I537</f>
        <v>49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1:110" ht="14.25" customHeight="1">
      <c r="A539" s="913">
        <f t="shared" si="43"/>
        <v>530</v>
      </c>
      <c r="B539" s="913" t="str">
        <f>"(4,"&amp;I539&amp;")"</f>
        <v>(4,49)</v>
      </c>
      <c r="C539" s="931">
        <v>0.57935185185185223</v>
      </c>
      <c r="D539" s="931">
        <v>0.57949074074074114</v>
      </c>
      <c r="E539" s="932">
        <v>11.139999999999999</v>
      </c>
      <c r="F539" s="932">
        <v>11.209999999999999</v>
      </c>
      <c r="G539" s="913" t="s">
        <v>548</v>
      </c>
      <c r="H539" s="931">
        <f t="shared" si="42"/>
        <v>1.388888888889106E-4</v>
      </c>
      <c r="I539">
        <f t="shared" si="45"/>
        <v>49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1:110" ht="14.25" customHeight="1">
      <c r="A540" s="913">
        <f t="shared" si="43"/>
        <v>531</v>
      </c>
      <c r="B540" s="913" t="str">
        <f>"(5,"&amp;I540&amp;")"</f>
        <v>(5,49)</v>
      </c>
      <c r="C540" s="931">
        <v>0.579780092592593</v>
      </c>
      <c r="D540" s="931">
        <v>0.57994212962962999</v>
      </c>
      <c r="E540" s="932">
        <v>11.139999999999999</v>
      </c>
      <c r="F540" s="932">
        <v>11.159999999999998</v>
      </c>
      <c r="G540" s="913" t="s">
        <v>548</v>
      </c>
      <c r="H540" s="931">
        <f t="shared" si="42"/>
        <v>1.6203703703698835E-4</v>
      </c>
      <c r="I540">
        <f t="shared" si="45"/>
        <v>49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1:110" ht="14.25" customHeight="1">
      <c r="A541" s="913">
        <f t="shared" si="43"/>
        <v>532</v>
      </c>
      <c r="B541" s="913" t="str">
        <f>"(6,"&amp;I541&amp;")"</f>
        <v>(6,49)</v>
      </c>
      <c r="C541" s="931">
        <v>0.58023148148148185</v>
      </c>
      <c r="D541" s="931">
        <v>0.58040509259259299</v>
      </c>
      <c r="E541" s="932">
        <v>11.139999999999999</v>
      </c>
      <c r="F541" s="932">
        <v>11.219999999999999</v>
      </c>
      <c r="G541" s="913" t="s">
        <v>548</v>
      </c>
      <c r="H541" s="931">
        <f t="shared" si="42"/>
        <v>1.7361111111113825E-4</v>
      </c>
      <c r="I541">
        <f t="shared" si="45"/>
        <v>49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1:110" ht="14.25" customHeight="1">
      <c r="A542" s="913">
        <f t="shared" si="43"/>
        <v>533</v>
      </c>
      <c r="B542" s="913" t="str">
        <f>"(7,"&amp;I542&amp;")"</f>
        <v>(7,49)</v>
      </c>
      <c r="C542" s="931">
        <v>0.58065972222222262</v>
      </c>
      <c r="D542" s="931">
        <v>0.58082175925925961</v>
      </c>
      <c r="E542" s="932">
        <v>11.139999999999999</v>
      </c>
      <c r="F542" s="932">
        <v>11.2</v>
      </c>
      <c r="G542" s="913" t="s">
        <v>548</v>
      </c>
      <c r="H542" s="931">
        <f t="shared" si="42"/>
        <v>1.6203703703698835E-4</v>
      </c>
      <c r="I542">
        <f t="shared" si="45"/>
        <v>49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1:110" ht="14.25" customHeight="1">
      <c r="A543" s="913">
        <f t="shared" si="43"/>
        <v>534</v>
      </c>
      <c r="B543" s="913" t="str">
        <f>"(8,"&amp;I543&amp;")"</f>
        <v>(8,49)</v>
      </c>
      <c r="C543" s="931">
        <v>0.5810648148148152</v>
      </c>
      <c r="D543" s="931">
        <v>0.58121527777777815</v>
      </c>
      <c r="E543" s="932">
        <v>11.139999999999999</v>
      </c>
      <c r="F543" s="932">
        <v>11.169999999999998</v>
      </c>
      <c r="G543" s="913" t="s">
        <v>548</v>
      </c>
      <c r="H543" s="931">
        <f t="shared" si="42"/>
        <v>1.5046296296294948E-4</v>
      </c>
      <c r="I543">
        <f t="shared" si="45"/>
        <v>49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1:110" ht="14.25" customHeight="1">
      <c r="A544" s="913">
        <f t="shared" si="43"/>
        <v>535</v>
      </c>
      <c r="B544" s="913" t="str">
        <f>"(9,"&amp;I544&amp;")"</f>
        <v>(9,49)</v>
      </c>
      <c r="C544" s="931">
        <v>0.58146990740740778</v>
      </c>
      <c r="D544" s="931">
        <v>0.58163194444444477</v>
      </c>
      <c r="E544" s="932">
        <v>11.139999999999999</v>
      </c>
      <c r="F544" s="932">
        <v>11.249999999999998</v>
      </c>
      <c r="G544" s="913" t="s">
        <v>548</v>
      </c>
      <c r="H544" s="931">
        <f t="shared" si="42"/>
        <v>1.6203703703698835E-4</v>
      </c>
      <c r="I544">
        <f t="shared" si="45"/>
        <v>49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1:110" ht="14.25" customHeight="1">
      <c r="A545" s="913">
        <f t="shared" si="43"/>
        <v>536</v>
      </c>
      <c r="B545" s="913" t="str">
        <f>"(10,"&amp;I545&amp;")"</f>
        <v>(10,49)</v>
      </c>
      <c r="C545" s="931">
        <v>0.58189814814814844</v>
      </c>
      <c r="D545" s="931">
        <v>0.58204861111111139</v>
      </c>
      <c r="E545" s="932">
        <v>11.139999999999999</v>
      </c>
      <c r="F545" s="932">
        <v>11.219999999999999</v>
      </c>
      <c r="G545" s="913" t="s">
        <v>548</v>
      </c>
      <c r="H545" s="931">
        <f t="shared" si="42"/>
        <v>1.5046296296294948E-4</v>
      </c>
      <c r="I545">
        <f t="shared" si="45"/>
        <v>49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1:110" ht="14.25" customHeight="1">
      <c r="A546" s="913">
        <f t="shared" si="43"/>
        <v>537</v>
      </c>
      <c r="B546" s="913" t="str">
        <f>"(11,"&amp;I546&amp;")"</f>
        <v>(11,49)</v>
      </c>
      <c r="C546" s="931">
        <v>0.58230324074074102</v>
      </c>
      <c r="D546" s="931">
        <v>0.58245370370370397</v>
      </c>
      <c r="E546" s="932">
        <v>11.139999999999999</v>
      </c>
      <c r="F546" s="932">
        <v>11.169999999999998</v>
      </c>
      <c r="G546" s="913" t="s">
        <v>548</v>
      </c>
      <c r="H546" s="931">
        <f t="shared" si="42"/>
        <v>1.5046296296294948E-4</v>
      </c>
      <c r="I546">
        <f t="shared" si="45"/>
        <v>49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1:110" ht="14.25" customHeight="1">
      <c r="A547" s="913">
        <f t="shared" si="43"/>
        <v>538</v>
      </c>
      <c r="B547" s="913" t="str">
        <f>"(11,"&amp;I547&amp;")"</f>
        <v>(11,50)</v>
      </c>
      <c r="C547" s="931">
        <v>0.58269675925925957</v>
      </c>
      <c r="D547" s="931">
        <v>0.58287037037037071</v>
      </c>
      <c r="E547" s="932">
        <v>11.139999999999999</v>
      </c>
      <c r="F547" s="932">
        <v>11.209999999999999</v>
      </c>
      <c r="G547" s="913" t="s">
        <v>548</v>
      </c>
      <c r="H547" s="931">
        <f t="shared" si="42"/>
        <v>1.7361111111113825E-4</v>
      </c>
      <c r="I547">
        <f>I546+1</f>
        <v>50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1:110" ht="14.25" customHeight="1">
      <c r="A548" s="913">
        <f t="shared" si="43"/>
        <v>539</v>
      </c>
      <c r="B548" s="913" t="str">
        <f>"(10,"&amp;I548&amp;")"</f>
        <v>(10,50)</v>
      </c>
      <c r="C548" s="931">
        <v>0.58312500000000034</v>
      </c>
      <c r="D548" s="931">
        <v>0.58328703703703733</v>
      </c>
      <c r="E548" s="932">
        <v>11.139999999999999</v>
      </c>
      <c r="F548" s="932">
        <v>11.28</v>
      </c>
      <c r="G548" s="913" t="s">
        <v>548</v>
      </c>
      <c r="H548" s="931">
        <f t="shared" si="42"/>
        <v>1.6203703703698835E-4</v>
      </c>
      <c r="I548">
        <f>I547</f>
        <v>50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1:110" ht="14.25" customHeight="1">
      <c r="A549" s="913">
        <f t="shared" si="43"/>
        <v>540</v>
      </c>
      <c r="B549" s="913" t="str">
        <f>"(9,"&amp;I549&amp;")"</f>
        <v>(9,50)</v>
      </c>
      <c r="C549" s="931">
        <v>0.58353009259259292</v>
      </c>
      <c r="D549" s="931">
        <v>0.58369212962962991</v>
      </c>
      <c r="E549" s="932">
        <v>11.139999999999999</v>
      </c>
      <c r="F549" s="932">
        <v>11.19</v>
      </c>
      <c r="G549" s="913" t="s">
        <v>548</v>
      </c>
      <c r="H549" s="931">
        <f t="shared" si="42"/>
        <v>1.6203703703698835E-4</v>
      </c>
      <c r="I549">
        <f t="shared" ref="I549:I557" si="46">I548</f>
        <v>50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1:110" ht="14.25" customHeight="1">
      <c r="A550" s="913">
        <f t="shared" si="43"/>
        <v>541</v>
      </c>
      <c r="B550" s="913" t="str">
        <f>"(8,"&amp;I550&amp;")"</f>
        <v>(8,50)</v>
      </c>
      <c r="C550" s="931">
        <v>0.58392361111111135</v>
      </c>
      <c r="D550" s="931">
        <v>0.58406250000000026</v>
      </c>
      <c r="E550" s="932">
        <v>11.139999999999999</v>
      </c>
      <c r="F550" s="932">
        <v>11.209999999999999</v>
      </c>
      <c r="G550" s="913" t="s">
        <v>548</v>
      </c>
      <c r="H550" s="931">
        <f t="shared" si="42"/>
        <v>1.388888888889106E-4</v>
      </c>
      <c r="I550">
        <f t="shared" si="46"/>
        <v>50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1:110" ht="14.25" customHeight="1">
      <c r="A551" s="913">
        <f t="shared" si="43"/>
        <v>542</v>
      </c>
      <c r="B551" s="913" t="str">
        <f>"(7,"&amp;I551&amp;")"</f>
        <v>(7,50)</v>
      </c>
      <c r="C551" s="931">
        <v>0.58432870370370393</v>
      </c>
      <c r="D551" s="931">
        <v>0.58447916666666688</v>
      </c>
      <c r="E551" s="932">
        <v>11.139999999999999</v>
      </c>
      <c r="F551" s="932">
        <v>11.239999999999998</v>
      </c>
      <c r="G551" s="913" t="s">
        <v>548</v>
      </c>
      <c r="H551" s="931">
        <f t="shared" si="42"/>
        <v>1.5046296296294948E-4</v>
      </c>
      <c r="I551">
        <f t="shared" si="46"/>
        <v>50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1:110" ht="14.25" customHeight="1">
      <c r="A552" s="913">
        <f t="shared" si="43"/>
        <v>543</v>
      </c>
      <c r="B552" s="913" t="str">
        <f>"(6,"&amp;I552&amp;")"</f>
        <v>(6,50)</v>
      </c>
      <c r="C552" s="931">
        <v>0.58474537037037055</v>
      </c>
      <c r="D552" s="931">
        <v>0.58488425925925946</v>
      </c>
      <c r="E552" s="932">
        <v>11.139999999999999</v>
      </c>
      <c r="F552" s="932">
        <v>11.149999999999999</v>
      </c>
      <c r="G552" s="913" t="s">
        <v>548</v>
      </c>
      <c r="H552" s="931">
        <f t="shared" si="42"/>
        <v>1.388888888889106E-4</v>
      </c>
      <c r="I552">
        <f t="shared" si="46"/>
        <v>50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1:110" ht="14.25" customHeight="1">
      <c r="A553" s="913">
        <f t="shared" si="43"/>
        <v>544</v>
      </c>
      <c r="B553" s="913" t="str">
        <f>"(5,"&amp;I553&amp;")"</f>
        <v>(5,50)</v>
      </c>
      <c r="C553" s="931">
        <v>0.58512731481481506</v>
      </c>
      <c r="D553" s="931">
        <v>0.58527777777777801</v>
      </c>
      <c r="E553" s="932">
        <v>11.139999999999999</v>
      </c>
      <c r="F553" s="932">
        <v>11.239999999999998</v>
      </c>
      <c r="G553" s="913" t="s">
        <v>548</v>
      </c>
      <c r="H553" s="931">
        <f t="shared" si="42"/>
        <v>1.5046296296294948E-4</v>
      </c>
      <c r="I553">
        <f t="shared" si="46"/>
        <v>50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1:110" ht="14.25" customHeight="1">
      <c r="A554" s="913">
        <f t="shared" si="43"/>
        <v>545</v>
      </c>
      <c r="B554" s="913" t="str">
        <f>"(4,"&amp;I554&amp;")"</f>
        <v>(4,50)</v>
      </c>
      <c r="C554" s="931">
        <v>0.58555555555555583</v>
      </c>
      <c r="D554" s="931">
        <v>0.58569444444444474</v>
      </c>
      <c r="E554" s="932">
        <v>11.139999999999999</v>
      </c>
      <c r="F554" s="932">
        <v>11.249999999999998</v>
      </c>
      <c r="G554" s="913" t="s">
        <v>548</v>
      </c>
      <c r="H554" s="931">
        <f t="shared" si="42"/>
        <v>1.388888888889106E-4</v>
      </c>
      <c r="I554">
        <f t="shared" si="46"/>
        <v>50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1:110" ht="14.25" customHeight="1">
      <c r="A555" s="913">
        <f t="shared" si="43"/>
        <v>546</v>
      </c>
      <c r="B555" s="913" t="str">
        <f>"(3,"&amp;I555&amp;")"</f>
        <v>(3,50)</v>
      </c>
      <c r="C555" s="931">
        <v>0.58597222222222256</v>
      </c>
      <c r="D555" s="931">
        <v>0.58612268518518551</v>
      </c>
      <c r="E555" s="932">
        <v>11.139999999999999</v>
      </c>
      <c r="F555" s="932">
        <v>11.249999999999998</v>
      </c>
      <c r="G555" s="913" t="s">
        <v>548</v>
      </c>
      <c r="H555" s="931">
        <f t="shared" si="42"/>
        <v>1.5046296296294948E-4</v>
      </c>
      <c r="I555">
        <f t="shared" si="46"/>
        <v>50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1:110" ht="14.25" customHeight="1">
      <c r="A556" s="913">
        <f t="shared" si="43"/>
        <v>547</v>
      </c>
      <c r="B556" s="913" t="str">
        <f>"(2,"&amp;I556&amp;")"</f>
        <v>(2,50)</v>
      </c>
      <c r="C556" s="931">
        <v>0.58635416666666695</v>
      </c>
      <c r="D556" s="931">
        <v>0.58652777777777809</v>
      </c>
      <c r="E556" s="932">
        <v>11.139999999999999</v>
      </c>
      <c r="F556" s="932">
        <v>11.239999999999998</v>
      </c>
      <c r="G556" s="913" t="s">
        <v>548</v>
      </c>
      <c r="H556" s="931">
        <f t="shared" si="42"/>
        <v>1.7361111111113825E-4</v>
      </c>
      <c r="I556">
        <f t="shared" si="46"/>
        <v>50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1:110" ht="14.25" customHeight="1">
      <c r="A557" s="913">
        <f t="shared" si="43"/>
        <v>548</v>
      </c>
      <c r="B557" s="913" t="str">
        <f>"(1,"&amp;I557&amp;")"</f>
        <v>(1,50)</v>
      </c>
      <c r="C557" s="931">
        <v>0.58679398148148176</v>
      </c>
      <c r="D557" s="931">
        <v>0.58694444444444471</v>
      </c>
      <c r="E557" s="932">
        <v>11.139999999999999</v>
      </c>
      <c r="F557" s="932">
        <v>11.219999999999999</v>
      </c>
      <c r="G557" s="913" t="s">
        <v>548</v>
      </c>
      <c r="H557" s="931">
        <f t="shared" si="42"/>
        <v>1.5046296296294948E-4</v>
      </c>
      <c r="I557">
        <f t="shared" si="46"/>
        <v>50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1:110" ht="14.25" customHeight="1">
      <c r="A558" s="913">
        <f t="shared" si="43"/>
        <v>549</v>
      </c>
      <c r="B558" s="913" t="str">
        <f>"(1,"&amp;I558&amp;")"</f>
        <v>(1,51)</v>
      </c>
      <c r="C558" s="931">
        <v>0.58718750000000031</v>
      </c>
      <c r="D558" s="931">
        <v>0.58733796296296326</v>
      </c>
      <c r="E558" s="932">
        <v>11.139999999999999</v>
      </c>
      <c r="F558" s="932">
        <v>11.27</v>
      </c>
      <c r="G558" s="913" t="s">
        <v>548</v>
      </c>
      <c r="H558" s="931">
        <f t="shared" si="42"/>
        <v>1.5046296296294948E-4</v>
      </c>
      <c r="I558">
        <f>I557+1</f>
        <v>51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1:110" ht="14.25" customHeight="1">
      <c r="A559" s="913">
        <f t="shared" si="43"/>
        <v>550</v>
      </c>
      <c r="B559" s="913" t="str">
        <f>"(2,"&amp;I559&amp;")"</f>
        <v>(2,51)</v>
      </c>
      <c r="C559" s="931">
        <v>0.58762731481481512</v>
      </c>
      <c r="D559" s="931">
        <v>0.58780092592592625</v>
      </c>
      <c r="E559" s="932">
        <v>11.139999999999999</v>
      </c>
      <c r="F559" s="932">
        <v>11.2</v>
      </c>
      <c r="G559" s="913" t="s">
        <v>548</v>
      </c>
      <c r="H559" s="931">
        <f t="shared" si="42"/>
        <v>1.7361111111113825E-4</v>
      </c>
      <c r="I559">
        <f>I558</f>
        <v>51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1:110" ht="14.25" customHeight="1">
      <c r="A560" s="913">
        <f t="shared" si="43"/>
        <v>551</v>
      </c>
      <c r="B560" s="913" t="str">
        <f>"(3,"&amp;I560&amp;")"</f>
        <v>(3,51)</v>
      </c>
      <c r="C560" s="931">
        <v>0.5880324074074077</v>
      </c>
      <c r="D560" s="931">
        <v>0.58820601851851884</v>
      </c>
      <c r="E560" s="932">
        <v>11.139999999999999</v>
      </c>
      <c r="F560" s="932">
        <v>11.209999999999999</v>
      </c>
      <c r="G560" s="913" t="s">
        <v>548</v>
      </c>
      <c r="H560" s="931">
        <f t="shared" si="42"/>
        <v>1.7361111111113825E-4</v>
      </c>
      <c r="I560">
        <f t="shared" ref="I560:I568" si="47">I559</f>
        <v>51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1:110" ht="14.25" customHeight="1">
      <c r="A561" s="913">
        <f t="shared" si="43"/>
        <v>552</v>
      </c>
      <c r="B561" s="913" t="str">
        <f>"(4,"&amp;I561&amp;")"</f>
        <v>(4,51)</v>
      </c>
      <c r="C561" s="931">
        <v>0.58846064814814847</v>
      </c>
      <c r="D561" s="931">
        <v>0.58863425925925961</v>
      </c>
      <c r="E561" s="932">
        <v>11.139999999999999</v>
      </c>
      <c r="F561" s="932">
        <v>11.149999999999999</v>
      </c>
      <c r="G561" s="913" t="s">
        <v>548</v>
      </c>
      <c r="H561" s="931">
        <f t="shared" si="42"/>
        <v>1.7361111111113825E-4</v>
      </c>
      <c r="I561">
        <f t="shared" si="47"/>
        <v>51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1:110" ht="14.25" customHeight="1">
      <c r="A562" s="913">
        <f t="shared" si="43"/>
        <v>553</v>
      </c>
      <c r="B562" s="913" t="str">
        <f>"(5,"&amp;I562&amp;")"</f>
        <v>(5,51)</v>
      </c>
      <c r="C562" s="931">
        <v>0.58890046296296328</v>
      </c>
      <c r="D562" s="931">
        <v>0.58906250000000027</v>
      </c>
      <c r="E562" s="932">
        <v>11.139999999999999</v>
      </c>
      <c r="F562" s="932">
        <v>11.19</v>
      </c>
      <c r="G562" s="913" t="s">
        <v>548</v>
      </c>
      <c r="H562" s="931">
        <f t="shared" si="42"/>
        <v>1.6203703703698835E-4</v>
      </c>
      <c r="I562">
        <f t="shared" si="47"/>
        <v>51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1:110" ht="14.25" customHeight="1">
      <c r="A563" s="913">
        <f t="shared" si="43"/>
        <v>554</v>
      </c>
      <c r="B563" s="913" t="str">
        <f>"(6,"&amp;I563&amp;")"</f>
        <v>(6,51)</v>
      </c>
      <c r="C563" s="931">
        <v>0.58934027777777809</v>
      </c>
      <c r="D563" s="931">
        <v>0.58951388888888923</v>
      </c>
      <c r="E563" s="932">
        <v>11.139999999999999</v>
      </c>
      <c r="F563" s="932">
        <v>11.149999999999999</v>
      </c>
      <c r="G563" s="913" t="s">
        <v>548</v>
      </c>
      <c r="H563" s="931">
        <f t="shared" si="42"/>
        <v>1.7361111111113825E-4</v>
      </c>
      <c r="I563">
        <f t="shared" si="47"/>
        <v>51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1:110" ht="14.25" customHeight="1">
      <c r="A564" s="913">
        <f t="shared" si="43"/>
        <v>555</v>
      </c>
      <c r="B564" s="913" t="str">
        <f>"(7,"&amp;I564&amp;")"</f>
        <v>(7,51)</v>
      </c>
      <c r="C564" s="931">
        <v>0.58974537037037067</v>
      </c>
      <c r="D564" s="931">
        <v>0.58989583333333362</v>
      </c>
      <c r="E564" s="932">
        <v>11.139999999999999</v>
      </c>
      <c r="F564" s="932">
        <v>11.149999999999999</v>
      </c>
      <c r="G564" s="913" t="s">
        <v>548</v>
      </c>
      <c r="H564" s="931">
        <f t="shared" si="42"/>
        <v>1.5046296296294948E-4</v>
      </c>
      <c r="I564">
        <f t="shared" si="47"/>
        <v>51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1:110" ht="14.25" customHeight="1">
      <c r="A565" s="913">
        <f t="shared" si="43"/>
        <v>556</v>
      </c>
      <c r="B565" s="913" t="str">
        <f>"(8,"&amp;I565&amp;")"</f>
        <v>(8,51)</v>
      </c>
      <c r="C565" s="931">
        <v>0.59013888888888921</v>
      </c>
      <c r="D565" s="931">
        <v>0.59031250000000035</v>
      </c>
      <c r="E565" s="932">
        <v>11.139999999999999</v>
      </c>
      <c r="F565" s="932">
        <v>11.239999999999998</v>
      </c>
      <c r="G565" s="913" t="s">
        <v>548</v>
      </c>
      <c r="H565" s="931">
        <f t="shared" si="42"/>
        <v>1.7361111111113825E-4</v>
      </c>
      <c r="I565">
        <f t="shared" si="47"/>
        <v>51</v>
      </c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1:110" ht="14.25" customHeight="1">
      <c r="A566" s="913">
        <f t="shared" si="43"/>
        <v>557</v>
      </c>
      <c r="B566" s="913" t="str">
        <f>"(9,"&amp;I566&amp;")"</f>
        <v>(9,51)</v>
      </c>
      <c r="C566" s="931">
        <v>0.59054398148148179</v>
      </c>
      <c r="D566" s="931">
        <v>0.59068287037037071</v>
      </c>
      <c r="E566" s="932">
        <v>11.139999999999999</v>
      </c>
      <c r="F566" s="932">
        <v>11.2</v>
      </c>
      <c r="G566" s="913" t="s">
        <v>548</v>
      </c>
      <c r="H566" s="931">
        <f t="shared" si="42"/>
        <v>1.388888888889106E-4</v>
      </c>
      <c r="I566">
        <f t="shared" si="47"/>
        <v>51</v>
      </c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1:110" ht="14.25" customHeight="1">
      <c r="A567" s="913">
        <f t="shared" si="43"/>
        <v>558</v>
      </c>
      <c r="B567" s="913" t="str">
        <f>"(10,"&amp;I567&amp;")"</f>
        <v>(10,51)</v>
      </c>
      <c r="C567" s="931">
        <v>0.59091435185185215</v>
      </c>
      <c r="D567" s="931">
        <v>0.59105324074074106</v>
      </c>
      <c r="E567" s="932">
        <v>11.139999999999999</v>
      </c>
      <c r="F567" s="932">
        <v>11.19</v>
      </c>
      <c r="G567" s="913" t="s">
        <v>548</v>
      </c>
      <c r="H567" s="931">
        <f t="shared" si="42"/>
        <v>1.388888888889106E-4</v>
      </c>
      <c r="I567">
        <f t="shared" si="47"/>
        <v>51</v>
      </c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1:110" ht="14.25" customHeight="1">
      <c r="A568" s="913">
        <f t="shared" si="43"/>
        <v>559</v>
      </c>
      <c r="B568" s="913" t="str">
        <f>"(11,"&amp;I568&amp;")"</f>
        <v>(11,51)</v>
      </c>
      <c r="C568" s="931">
        <v>0.59134259259259292</v>
      </c>
      <c r="D568" s="931">
        <v>0.59148148148148183</v>
      </c>
      <c r="E568" s="932">
        <v>11.139999999999999</v>
      </c>
      <c r="F568" s="932">
        <v>11.249999999999998</v>
      </c>
      <c r="G568" s="913" t="s">
        <v>548</v>
      </c>
      <c r="H568" s="931">
        <f t="shared" si="42"/>
        <v>1.388888888889106E-4</v>
      </c>
      <c r="I568">
        <f t="shared" si="47"/>
        <v>51</v>
      </c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1:110" ht="14.25" customHeight="1">
      <c r="A569" s="913">
        <f t="shared" si="43"/>
        <v>560</v>
      </c>
      <c r="B569" s="913" t="str">
        <f>"(11,"&amp;I569&amp;")"</f>
        <v>(11,52)</v>
      </c>
      <c r="C569" s="931">
        <v>0.59177083333333369</v>
      </c>
      <c r="D569" s="931">
        <v>0.59193287037037068</v>
      </c>
      <c r="E569" s="932">
        <v>11.139999999999999</v>
      </c>
      <c r="F569" s="932">
        <v>11.149999999999999</v>
      </c>
      <c r="G569" s="913" t="s">
        <v>548</v>
      </c>
      <c r="H569" s="931">
        <f t="shared" si="42"/>
        <v>1.6203703703698835E-4</v>
      </c>
      <c r="I569">
        <f>I568+1</f>
        <v>52</v>
      </c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1:110" ht="14.25" customHeight="1">
      <c r="A570" s="913">
        <f t="shared" si="43"/>
        <v>561</v>
      </c>
      <c r="B570" s="913" t="str">
        <f>"(10,"&amp;I570&amp;")"</f>
        <v>(10,52)</v>
      </c>
      <c r="C570" s="931">
        <v>0.5922106481481485</v>
      </c>
      <c r="D570" s="931">
        <v>0.59236111111111145</v>
      </c>
      <c r="E570" s="932">
        <v>11.139999999999999</v>
      </c>
      <c r="F570" s="932">
        <v>11.149999999999999</v>
      </c>
      <c r="G570" s="913" t="s">
        <v>548</v>
      </c>
      <c r="H570" s="931">
        <f t="shared" si="42"/>
        <v>1.5046296296294948E-4</v>
      </c>
      <c r="I570">
        <f>I569</f>
        <v>52</v>
      </c>
      <c r="K570" s="933"/>
      <c r="L570" s="933"/>
      <c r="M570" s="933"/>
      <c r="N570" s="933"/>
      <c r="O570" s="933"/>
      <c r="P570" s="933"/>
      <c r="Q570" s="933"/>
      <c r="R570" s="933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1:110" ht="14.25" customHeight="1">
      <c r="A571" s="913">
        <f t="shared" si="43"/>
        <v>562</v>
      </c>
      <c r="B571" s="913" t="str">
        <f>"(9,"&amp;I571&amp;")"</f>
        <v>(9,52)</v>
      </c>
      <c r="C571" s="931">
        <v>0.59265046296296331</v>
      </c>
      <c r="D571" s="931">
        <v>0.59280092592592626</v>
      </c>
      <c r="E571" s="932">
        <v>11.139999999999999</v>
      </c>
      <c r="F571" s="932">
        <v>11.229999999999999</v>
      </c>
      <c r="G571" s="913" t="s">
        <v>548</v>
      </c>
      <c r="H571" s="931">
        <f t="shared" si="42"/>
        <v>1.5046296296294948E-4</v>
      </c>
      <c r="I571">
        <f t="shared" ref="I571:I579" si="48">I570</f>
        <v>52</v>
      </c>
      <c r="K571" s="933"/>
      <c r="L571" s="933"/>
      <c r="M571" s="933"/>
      <c r="N571" s="933"/>
      <c r="O571" s="933"/>
      <c r="P571" s="933"/>
      <c r="Q571" s="933"/>
      <c r="R571" s="933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1:110" ht="14.25" customHeight="1">
      <c r="A572" s="913">
        <f t="shared" si="43"/>
        <v>563</v>
      </c>
      <c r="B572" s="913" t="str">
        <f>"(8,"&amp;I572&amp;")"</f>
        <v>(8,52)</v>
      </c>
      <c r="C572" s="931">
        <v>0.59309027777777812</v>
      </c>
      <c r="D572" s="931">
        <v>0.59325231481481511</v>
      </c>
      <c r="E572" s="932">
        <v>11.139999999999999</v>
      </c>
      <c r="F572" s="932">
        <v>11.159999999999998</v>
      </c>
      <c r="G572" s="913" t="s">
        <v>548</v>
      </c>
      <c r="H572" s="931">
        <f t="shared" si="42"/>
        <v>1.6203703703698835E-4</v>
      </c>
      <c r="I572">
        <f t="shared" si="48"/>
        <v>52</v>
      </c>
      <c r="K572" s="933"/>
      <c r="L572" s="933"/>
      <c r="M572" s="933"/>
      <c r="N572" s="933"/>
      <c r="O572" s="933"/>
      <c r="P572" s="933"/>
      <c r="Q572" s="933"/>
      <c r="R572" s="933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1:110" ht="14.25" customHeight="1">
      <c r="A573" s="913">
        <f t="shared" si="43"/>
        <v>564</v>
      </c>
      <c r="B573" s="913" t="str">
        <f>"(7,"&amp;I573&amp;")"</f>
        <v>(7,52)</v>
      </c>
      <c r="C573" s="931">
        <v>0.59350694444444474</v>
      </c>
      <c r="D573" s="931">
        <v>0.59364583333333365</v>
      </c>
      <c r="E573" s="932">
        <v>11.139999999999999</v>
      </c>
      <c r="F573" s="932">
        <v>11.19</v>
      </c>
      <c r="G573" s="913" t="s">
        <v>548</v>
      </c>
      <c r="H573" s="931">
        <f t="shared" si="42"/>
        <v>1.388888888889106E-4</v>
      </c>
      <c r="I573">
        <f t="shared" si="48"/>
        <v>52</v>
      </c>
      <c r="K573" s="933"/>
      <c r="L573" s="933"/>
      <c r="M573" s="933"/>
      <c r="N573" s="933"/>
      <c r="O573" s="933"/>
      <c r="P573" s="933"/>
      <c r="Q573" s="933"/>
      <c r="R573" s="933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1:110" ht="14.25" customHeight="1">
      <c r="A574" s="913">
        <f t="shared" si="43"/>
        <v>565</v>
      </c>
      <c r="B574" s="913" t="str">
        <f>"(6,"&amp;I574&amp;")"</f>
        <v>(6,52)</v>
      </c>
      <c r="C574" s="931">
        <v>0.59390046296296328</v>
      </c>
      <c r="D574" s="931">
        <v>0.59403935185185219</v>
      </c>
      <c r="E574" s="932">
        <v>11.139999999999999</v>
      </c>
      <c r="F574" s="932">
        <v>11.229999999999999</v>
      </c>
      <c r="G574" s="913" t="s">
        <v>548</v>
      </c>
      <c r="H574" s="931">
        <f t="shared" si="42"/>
        <v>1.388888888889106E-4</v>
      </c>
      <c r="I574">
        <f t="shared" si="48"/>
        <v>52</v>
      </c>
      <c r="K574" s="933"/>
      <c r="L574" s="933"/>
      <c r="M574" s="933"/>
      <c r="N574" s="933"/>
      <c r="O574" s="933"/>
      <c r="P574" s="933"/>
      <c r="Q574" s="933"/>
      <c r="R574" s="933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1:110" ht="14.25" customHeight="1">
      <c r="A575" s="913">
        <f t="shared" si="43"/>
        <v>566</v>
      </c>
      <c r="B575" s="913" t="str">
        <f>"(5,"&amp;I575&amp;")"</f>
        <v>(5,52)</v>
      </c>
      <c r="C575" s="931">
        <v>0.59430555555555586</v>
      </c>
      <c r="D575" s="931">
        <v>0.59444444444444478</v>
      </c>
      <c r="E575" s="932">
        <v>11.139999999999999</v>
      </c>
      <c r="F575" s="932">
        <v>11.229999999999999</v>
      </c>
      <c r="G575" s="913" t="s">
        <v>548</v>
      </c>
      <c r="H575" s="931">
        <f t="shared" si="42"/>
        <v>1.388888888889106E-4</v>
      </c>
      <c r="I575">
        <f t="shared" si="48"/>
        <v>52</v>
      </c>
      <c r="K575" s="933"/>
      <c r="L575" s="933"/>
      <c r="M575" s="933"/>
      <c r="N575" s="933"/>
      <c r="O575" s="933"/>
      <c r="P575" s="933"/>
      <c r="Q575" s="933"/>
      <c r="R575" s="933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1:110" ht="14.25" customHeight="1">
      <c r="A576" s="913">
        <f t="shared" si="43"/>
        <v>567</v>
      </c>
      <c r="B576" s="913" t="str">
        <f>"(4,"&amp;I576&amp;")"</f>
        <v>(4,52)</v>
      </c>
      <c r="C576" s="931">
        <v>0.59468750000000037</v>
      </c>
      <c r="D576" s="931">
        <v>0.59482638888888928</v>
      </c>
      <c r="E576" s="932">
        <v>11.139999999999999</v>
      </c>
      <c r="F576" s="932">
        <v>11.179999999999998</v>
      </c>
      <c r="G576" s="913" t="s">
        <v>548</v>
      </c>
      <c r="H576" s="931">
        <f t="shared" si="42"/>
        <v>1.388888888889106E-4</v>
      </c>
      <c r="I576">
        <f t="shared" si="48"/>
        <v>52</v>
      </c>
      <c r="K576" s="933"/>
      <c r="L576" s="933"/>
      <c r="M576" s="933"/>
      <c r="N576" s="933"/>
      <c r="O576" s="933"/>
      <c r="P576" s="933"/>
      <c r="Q576" s="933"/>
      <c r="R576" s="933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1:110" ht="14.25" customHeight="1">
      <c r="A577" s="913">
        <f t="shared" si="43"/>
        <v>568</v>
      </c>
      <c r="B577" s="913" t="str">
        <f>"(3,"&amp;I577&amp;")"</f>
        <v>(3,52)</v>
      </c>
      <c r="C577" s="931">
        <v>0.59511574074074114</v>
      </c>
      <c r="D577" s="931">
        <v>0.59528935185185228</v>
      </c>
      <c r="E577" s="932">
        <v>11.139999999999999</v>
      </c>
      <c r="F577" s="932">
        <v>11.159999999999998</v>
      </c>
      <c r="G577" s="913" t="s">
        <v>548</v>
      </c>
      <c r="H577" s="931">
        <f t="shared" si="42"/>
        <v>1.7361111111113825E-4</v>
      </c>
      <c r="I577">
        <f t="shared" si="48"/>
        <v>52</v>
      </c>
      <c r="K577" s="933"/>
      <c r="L577" s="933"/>
      <c r="M577" s="933"/>
      <c r="N577" s="933"/>
      <c r="O577" s="933"/>
      <c r="P577" s="933"/>
      <c r="Q577" s="933"/>
      <c r="R577" s="933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1:110" ht="14.25" customHeight="1">
      <c r="A578" s="913">
        <f t="shared" si="43"/>
        <v>569</v>
      </c>
      <c r="B578" s="913" t="str">
        <f>"(2,"&amp;I578&amp;")"</f>
        <v>(2,52)</v>
      </c>
      <c r="C578" s="931">
        <v>0.5955671296296301</v>
      </c>
      <c r="D578" s="931">
        <v>0.59572916666666709</v>
      </c>
      <c r="E578" s="932">
        <v>11.139999999999999</v>
      </c>
      <c r="F578" s="932">
        <v>11.159999999999998</v>
      </c>
      <c r="G578" s="913" t="s">
        <v>548</v>
      </c>
      <c r="H578" s="931">
        <f t="shared" si="42"/>
        <v>1.6203703703698835E-4</v>
      </c>
      <c r="I578">
        <f t="shared" si="48"/>
        <v>52</v>
      </c>
      <c r="K578" s="933"/>
      <c r="L578" s="933"/>
      <c r="M578" s="933"/>
      <c r="N578" s="933"/>
      <c r="O578" s="933"/>
      <c r="P578" s="933"/>
      <c r="Q578" s="933"/>
      <c r="R578" s="933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1:110" ht="14.25" customHeight="1">
      <c r="A579" s="913">
        <f t="shared" si="43"/>
        <v>570</v>
      </c>
      <c r="B579" s="913" t="str">
        <f>"(1,"&amp;I579&amp;")"</f>
        <v>(1,52)</v>
      </c>
      <c r="C579" s="931">
        <v>0.59599537037037076</v>
      </c>
      <c r="D579" s="931">
        <v>0.5961689814814819</v>
      </c>
      <c r="E579" s="932">
        <v>11.139999999999999</v>
      </c>
      <c r="F579" s="932">
        <v>11.2</v>
      </c>
      <c r="G579" s="913" t="s">
        <v>548</v>
      </c>
      <c r="H579" s="931">
        <f t="shared" si="42"/>
        <v>1.7361111111113825E-4</v>
      </c>
      <c r="I579">
        <f t="shared" si="48"/>
        <v>52</v>
      </c>
      <c r="K579" s="933"/>
      <c r="L579" s="933"/>
      <c r="M579" s="933"/>
      <c r="N579" s="933"/>
      <c r="O579" s="933"/>
      <c r="P579" s="933"/>
      <c r="Q579" s="933"/>
      <c r="R579" s="933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1:110" ht="14.25" customHeight="1">
      <c r="A580" s="913">
        <f t="shared" si="43"/>
        <v>571</v>
      </c>
      <c r="B580" s="913" t="str">
        <f>"(1,"&amp;I580&amp;")"</f>
        <v>(1,53)</v>
      </c>
      <c r="C580" s="931">
        <v>0.59640046296296334</v>
      </c>
      <c r="D580" s="931">
        <v>0.59656250000000033</v>
      </c>
      <c r="E580" s="932">
        <v>11.139999999999999</v>
      </c>
      <c r="F580" s="932">
        <v>11.169999999999998</v>
      </c>
      <c r="G580" s="913" t="s">
        <v>548</v>
      </c>
      <c r="H580" s="931">
        <f t="shared" si="42"/>
        <v>1.6203703703698835E-4</v>
      </c>
      <c r="I580">
        <f>I579+1</f>
        <v>53</v>
      </c>
      <c r="K580" s="933"/>
      <c r="L580" s="933"/>
      <c r="M580" s="933"/>
      <c r="N580" s="933"/>
      <c r="O580" s="933"/>
      <c r="P580" s="933"/>
      <c r="Q580" s="933"/>
      <c r="R580" s="933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1:110" ht="14.25" customHeight="1">
      <c r="A581" s="913">
        <f t="shared" si="43"/>
        <v>572</v>
      </c>
      <c r="B581" s="913" t="str">
        <f>"(2,"&amp;I581&amp;")"</f>
        <v>(2,53)</v>
      </c>
      <c r="C581" s="931">
        <v>0.59685185185185219</v>
      </c>
      <c r="D581" s="931">
        <v>0.59701388888888918</v>
      </c>
      <c r="E581" s="932">
        <v>11.139999999999999</v>
      </c>
      <c r="F581" s="932">
        <v>11.149999999999999</v>
      </c>
      <c r="G581" s="913" t="s">
        <v>548</v>
      </c>
      <c r="H581" s="931">
        <f t="shared" si="42"/>
        <v>1.6203703703698835E-4</v>
      </c>
      <c r="I581">
        <f>I580</f>
        <v>53</v>
      </c>
      <c r="K581" s="933"/>
      <c r="L581" s="933"/>
      <c r="M581" s="933"/>
      <c r="N581" s="933"/>
      <c r="O581" s="933"/>
      <c r="P581" s="933"/>
      <c r="Q581" s="933"/>
      <c r="R581" s="933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1:110" ht="14.25" customHeight="1">
      <c r="A582" s="913">
        <f t="shared" si="43"/>
        <v>573</v>
      </c>
      <c r="B582" s="913" t="str">
        <f>"(3,"&amp;I582&amp;")"</f>
        <v>(3,53)</v>
      </c>
      <c r="C582" s="931">
        <v>0.59728009259259285</v>
      </c>
      <c r="D582" s="931">
        <v>0.5974305555555558</v>
      </c>
      <c r="E582" s="932">
        <v>11.139999999999999</v>
      </c>
      <c r="F582" s="932">
        <v>11.29</v>
      </c>
      <c r="G582" s="913" t="s">
        <v>548</v>
      </c>
      <c r="H582" s="931">
        <f t="shared" si="42"/>
        <v>1.5046296296294948E-4</v>
      </c>
      <c r="I582">
        <f t="shared" ref="I582:I590" si="49">I581</f>
        <v>53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1:110" ht="14.25" customHeight="1">
      <c r="A583" s="913">
        <f t="shared" si="43"/>
        <v>574</v>
      </c>
      <c r="B583" s="913" t="str">
        <f>"(4,"&amp;I583&amp;")"</f>
        <v>(4,53)</v>
      </c>
      <c r="C583" s="931">
        <v>0.59767361111111139</v>
      </c>
      <c r="D583" s="931">
        <v>0.5978125000000003</v>
      </c>
      <c r="E583" s="932">
        <v>11.139999999999999</v>
      </c>
      <c r="F583" s="932">
        <v>11.2</v>
      </c>
      <c r="G583" s="913" t="s">
        <v>548</v>
      </c>
      <c r="H583" s="931">
        <f t="shared" si="42"/>
        <v>1.388888888889106E-4</v>
      </c>
      <c r="I583">
        <f t="shared" si="49"/>
        <v>53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1:110" ht="14.25" customHeight="1">
      <c r="A584" s="913">
        <f t="shared" si="43"/>
        <v>575</v>
      </c>
      <c r="B584" s="913" t="str">
        <f>"(5,"&amp;I584&amp;")"</f>
        <v>(5,53)</v>
      </c>
      <c r="C584" s="931">
        <v>0.5980555555555559</v>
      </c>
      <c r="D584" s="931">
        <v>0.59822916666666703</v>
      </c>
      <c r="E584" s="932">
        <v>11.139999999999999</v>
      </c>
      <c r="F584" s="932">
        <v>11.169999999999998</v>
      </c>
      <c r="G584" s="913" t="s">
        <v>548</v>
      </c>
      <c r="H584" s="931">
        <f t="shared" si="42"/>
        <v>1.7361111111113825E-4</v>
      </c>
      <c r="I584">
        <f t="shared" si="49"/>
        <v>53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1:110" ht="14.25" customHeight="1">
      <c r="A585" s="913">
        <f t="shared" si="43"/>
        <v>576</v>
      </c>
      <c r="B585" s="913" t="str">
        <f>"(6,"&amp;I585&amp;")"</f>
        <v>(6,53)</v>
      </c>
      <c r="C585" s="931">
        <v>0.59850694444444485</v>
      </c>
      <c r="D585" s="931">
        <v>0.59864583333333377</v>
      </c>
      <c r="E585" s="932">
        <v>11.139999999999999</v>
      </c>
      <c r="F585" s="932">
        <v>11.219999999999999</v>
      </c>
      <c r="G585" s="913" t="s">
        <v>548</v>
      </c>
      <c r="H585" s="931">
        <f t="shared" si="42"/>
        <v>1.388888888889106E-4</v>
      </c>
      <c r="I585">
        <f t="shared" si="49"/>
        <v>53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1:110" ht="14.25" customHeight="1">
      <c r="A586" s="913">
        <f t="shared" si="43"/>
        <v>577</v>
      </c>
      <c r="B586" s="913" t="str">
        <f>"(7,"&amp;I586&amp;")"</f>
        <v>(7,53)</v>
      </c>
      <c r="C586" s="931">
        <v>0.5989004629629634</v>
      </c>
      <c r="D586" s="931">
        <v>0.59905092592592635</v>
      </c>
      <c r="E586" s="932">
        <v>11.139999999999999</v>
      </c>
      <c r="F586" s="932">
        <v>11.259999999999998</v>
      </c>
      <c r="G586" s="913" t="s">
        <v>548</v>
      </c>
      <c r="H586" s="931">
        <f t="shared" si="42"/>
        <v>1.5046296296294948E-4</v>
      </c>
      <c r="I586">
        <f t="shared" si="49"/>
        <v>53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1:110" ht="14.25" customHeight="1">
      <c r="A587" s="913">
        <f t="shared" si="43"/>
        <v>578</v>
      </c>
      <c r="B587" s="913" t="str">
        <f>"(8,"&amp;I587&amp;")"</f>
        <v>(8,53)</v>
      </c>
      <c r="C587" s="931">
        <v>0.59929398148148194</v>
      </c>
      <c r="D587" s="931">
        <v>0.59946759259259308</v>
      </c>
      <c r="E587" s="932">
        <v>11.139999999999999</v>
      </c>
      <c r="F587" s="932">
        <v>11.249999999999998</v>
      </c>
      <c r="G587" s="913" t="s">
        <v>548</v>
      </c>
      <c r="H587" s="931">
        <f t="shared" ref="H587:H650" si="50">D587-C587</f>
        <v>1.7361111111113825E-4</v>
      </c>
      <c r="I587">
        <f t="shared" si="49"/>
        <v>53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1:110" ht="14.25" customHeight="1">
      <c r="A588" s="913">
        <f t="shared" ref="A588:A651" si="51">A587+1</f>
        <v>579</v>
      </c>
      <c r="B588" s="913" t="str">
        <f>"(9,"&amp;I588&amp;")"</f>
        <v>(9,53)</v>
      </c>
      <c r="C588" s="931">
        <v>0.59969907407407452</v>
      </c>
      <c r="D588" s="931">
        <v>0.59983796296296343</v>
      </c>
      <c r="E588" s="932">
        <v>11.139999999999999</v>
      </c>
      <c r="F588" s="932">
        <v>11.169999999999998</v>
      </c>
      <c r="G588" s="913" t="s">
        <v>548</v>
      </c>
      <c r="H588" s="931">
        <f t="shared" si="50"/>
        <v>1.388888888889106E-4</v>
      </c>
      <c r="I588">
        <f t="shared" si="49"/>
        <v>53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1:110" ht="14.25" customHeight="1">
      <c r="A589" s="913">
        <f t="shared" si="51"/>
        <v>580</v>
      </c>
      <c r="B589" s="913" t="str">
        <f>"(10,"&amp;I589&amp;")"</f>
        <v>(10,53)</v>
      </c>
      <c r="C589" s="931">
        <v>0.60006944444444488</v>
      </c>
      <c r="D589" s="931">
        <v>0.60024305555555602</v>
      </c>
      <c r="E589" s="932">
        <v>11.139999999999999</v>
      </c>
      <c r="F589" s="932">
        <v>11.149999999999999</v>
      </c>
      <c r="G589" s="913" t="s">
        <v>548</v>
      </c>
      <c r="H589" s="931">
        <f t="shared" si="50"/>
        <v>1.7361111111113825E-4</v>
      </c>
      <c r="I589">
        <f t="shared" si="49"/>
        <v>53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1:110" ht="14.25" customHeight="1">
      <c r="A590" s="913">
        <f t="shared" si="51"/>
        <v>581</v>
      </c>
      <c r="B590" s="913" t="str">
        <f>"(11,"&amp;I590&amp;")"</f>
        <v>(11,53)</v>
      </c>
      <c r="C590" s="931">
        <v>0.60052083333333384</v>
      </c>
      <c r="D590" s="931">
        <v>0.60067129629629679</v>
      </c>
      <c r="E590" s="932">
        <v>11.139999999999999</v>
      </c>
      <c r="F590" s="932">
        <v>11.249999999999998</v>
      </c>
      <c r="G590" s="913" t="s">
        <v>548</v>
      </c>
      <c r="H590" s="931">
        <f t="shared" si="50"/>
        <v>1.5046296296294948E-4</v>
      </c>
      <c r="I590">
        <f t="shared" si="49"/>
        <v>53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1:110" ht="14.25" customHeight="1">
      <c r="A591" s="913">
        <f t="shared" si="51"/>
        <v>582</v>
      </c>
      <c r="B591" s="913" t="str">
        <f>"(11,"&amp;I591&amp;")"</f>
        <v>(11,54)</v>
      </c>
      <c r="C591" s="931">
        <v>0.60094907407407461</v>
      </c>
      <c r="D591" s="931">
        <v>0.60112268518518575</v>
      </c>
      <c r="E591" s="932">
        <v>11.139999999999999</v>
      </c>
      <c r="F591" s="932">
        <v>11.249999999999998</v>
      </c>
      <c r="G591" s="913" t="s">
        <v>548</v>
      </c>
      <c r="H591" s="931">
        <f t="shared" si="50"/>
        <v>1.7361111111113825E-4</v>
      </c>
      <c r="I591">
        <f>I590+1</f>
        <v>54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1:110" ht="14.25" customHeight="1">
      <c r="A592" s="913">
        <f t="shared" si="51"/>
        <v>583</v>
      </c>
      <c r="B592" s="913" t="str">
        <f>"(10,"&amp;I592&amp;")"</f>
        <v>(10,54)</v>
      </c>
      <c r="C592" s="931">
        <v>0.60135416666666719</v>
      </c>
      <c r="D592" s="931">
        <v>0.6014930555555561</v>
      </c>
      <c r="E592" s="932">
        <v>11.139999999999999</v>
      </c>
      <c r="F592" s="932">
        <v>11.169999999999998</v>
      </c>
      <c r="G592" s="913" t="s">
        <v>548</v>
      </c>
      <c r="H592" s="931">
        <f t="shared" si="50"/>
        <v>1.388888888889106E-4</v>
      </c>
      <c r="I592">
        <f>I591</f>
        <v>54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1:110" ht="14.25" customHeight="1">
      <c r="A593" s="913">
        <f t="shared" si="51"/>
        <v>584</v>
      </c>
      <c r="B593" s="913" t="str">
        <f>"(9,"&amp;I593&amp;")"</f>
        <v>(9,54)</v>
      </c>
      <c r="C593" s="931">
        <v>0.60173611111111169</v>
      </c>
      <c r="D593" s="931">
        <v>0.60188657407407464</v>
      </c>
      <c r="E593" s="932">
        <v>11.139999999999999</v>
      </c>
      <c r="F593" s="932">
        <v>11.219999999999999</v>
      </c>
      <c r="G593" s="913" t="s">
        <v>548</v>
      </c>
      <c r="H593" s="931">
        <f t="shared" si="50"/>
        <v>1.5046296296294948E-4</v>
      </c>
      <c r="I593">
        <f t="shared" ref="I593:I601" si="52">I592</f>
        <v>54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1:110" ht="14.25" customHeight="1">
      <c r="A594" s="913">
        <f t="shared" si="51"/>
        <v>585</v>
      </c>
      <c r="B594" s="913" t="str">
        <f>"(8,"&amp;I594&amp;")"</f>
        <v>(8,54)</v>
      </c>
      <c r="C594" s="931">
        <v>0.60215277777777831</v>
      </c>
      <c r="D594" s="931">
        <v>0.60230324074074126</v>
      </c>
      <c r="E594" s="932">
        <v>11.139999999999999</v>
      </c>
      <c r="F594" s="932">
        <v>11.169999999999998</v>
      </c>
      <c r="G594" s="913" t="s">
        <v>548</v>
      </c>
      <c r="H594" s="931">
        <f t="shared" si="50"/>
        <v>1.5046296296294948E-4</v>
      </c>
      <c r="I594">
        <f t="shared" si="52"/>
        <v>54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1:110" ht="14.25" customHeight="1">
      <c r="A595" s="913">
        <f t="shared" si="51"/>
        <v>586</v>
      </c>
      <c r="B595" s="913" t="str">
        <f>"(7,"&amp;I595&amp;")"</f>
        <v>(7,54)</v>
      </c>
      <c r="C595" s="931">
        <v>0.60258101851851908</v>
      </c>
      <c r="D595" s="931">
        <v>0.602719907407408</v>
      </c>
      <c r="E595" s="932">
        <v>11.139999999999999</v>
      </c>
      <c r="F595" s="932">
        <v>11.149999999999999</v>
      </c>
      <c r="G595" s="913" t="s">
        <v>548</v>
      </c>
      <c r="H595" s="931">
        <f t="shared" si="50"/>
        <v>1.388888888889106E-4</v>
      </c>
      <c r="I595">
        <f t="shared" si="52"/>
        <v>54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1:110" ht="14.25" customHeight="1">
      <c r="A596" s="913">
        <f t="shared" si="51"/>
        <v>587</v>
      </c>
      <c r="B596" s="913" t="str">
        <f>"(6,"&amp;I596&amp;")"</f>
        <v>(6,54)</v>
      </c>
      <c r="C596" s="931">
        <v>0.60295138888888944</v>
      </c>
      <c r="D596" s="931">
        <v>0.60312500000000058</v>
      </c>
      <c r="E596" s="932">
        <v>11.139999999999999</v>
      </c>
      <c r="F596" s="932">
        <v>11.239999999999998</v>
      </c>
      <c r="G596" s="913" t="s">
        <v>548</v>
      </c>
      <c r="H596" s="931">
        <f t="shared" si="50"/>
        <v>1.7361111111113825E-4</v>
      </c>
      <c r="I596">
        <f t="shared" si="52"/>
        <v>54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1:110" ht="14.25" customHeight="1">
      <c r="A597" s="913">
        <f t="shared" si="51"/>
        <v>588</v>
      </c>
      <c r="B597" s="913" t="str">
        <f>"(5,"&amp;I597&amp;")"</f>
        <v>(5,54)</v>
      </c>
      <c r="C597" s="931">
        <v>0.60336805555555617</v>
      </c>
      <c r="D597" s="931">
        <v>0.60354166666666731</v>
      </c>
      <c r="E597" s="932">
        <v>11.139999999999999</v>
      </c>
      <c r="F597" s="932">
        <v>11.2</v>
      </c>
      <c r="G597" s="913" t="s">
        <v>548</v>
      </c>
      <c r="H597" s="931">
        <f t="shared" si="50"/>
        <v>1.7361111111113825E-4</v>
      </c>
      <c r="I597">
        <f t="shared" si="52"/>
        <v>54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1:110" ht="14.25" customHeight="1">
      <c r="A598" s="913">
        <f t="shared" si="51"/>
        <v>589</v>
      </c>
      <c r="B598" s="913" t="str">
        <f>"(4,"&amp;I598&amp;")"</f>
        <v>(4,54)</v>
      </c>
      <c r="C598" s="931">
        <v>0.60381944444444513</v>
      </c>
      <c r="D598" s="931">
        <v>0.60395833333333404</v>
      </c>
      <c r="E598" s="932">
        <v>11.139999999999999</v>
      </c>
      <c r="F598" s="932">
        <v>11.28</v>
      </c>
      <c r="G598" s="913" t="s">
        <v>548</v>
      </c>
      <c r="H598" s="931">
        <f t="shared" si="50"/>
        <v>1.388888888889106E-4</v>
      </c>
      <c r="I598">
        <f t="shared" si="52"/>
        <v>54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1:110" ht="14.25" customHeight="1">
      <c r="A599" s="913">
        <f t="shared" si="51"/>
        <v>590</v>
      </c>
      <c r="B599" s="913" t="str">
        <f>"(3,"&amp;I599&amp;")"</f>
        <v>(3,54)</v>
      </c>
      <c r="C599" s="931">
        <v>0.6042476851851859</v>
      </c>
      <c r="D599" s="931">
        <v>0.60438657407407481</v>
      </c>
      <c r="E599" s="932">
        <v>11.139999999999999</v>
      </c>
      <c r="F599" s="932">
        <v>11.229999999999999</v>
      </c>
      <c r="G599" s="913" t="s">
        <v>548</v>
      </c>
      <c r="H599" s="931">
        <f t="shared" si="50"/>
        <v>1.388888888889106E-4</v>
      </c>
      <c r="I599">
        <f t="shared" si="52"/>
        <v>54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1:110" ht="14.25" customHeight="1">
      <c r="A600" s="913">
        <f t="shared" si="51"/>
        <v>591</v>
      </c>
      <c r="B600" s="913" t="str">
        <f>"(2,"&amp;I600&amp;")"</f>
        <v>(2,54)</v>
      </c>
      <c r="C600" s="931">
        <v>0.60467592592592667</v>
      </c>
      <c r="D600" s="931">
        <v>0.60483796296296366</v>
      </c>
      <c r="E600" s="932">
        <v>11.139999999999999</v>
      </c>
      <c r="F600" s="932">
        <v>11.28</v>
      </c>
      <c r="G600" s="913" t="s">
        <v>548</v>
      </c>
      <c r="H600" s="931">
        <f t="shared" si="50"/>
        <v>1.6203703703698835E-4</v>
      </c>
      <c r="I600">
        <f t="shared" si="52"/>
        <v>54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1:110" ht="14.25" customHeight="1">
      <c r="A601" s="913">
        <f t="shared" si="51"/>
        <v>592</v>
      </c>
      <c r="B601" s="913" t="str">
        <f>"(1,"&amp;I601&amp;")"</f>
        <v>(1,54)</v>
      </c>
      <c r="C601" s="931">
        <v>0.60510416666666733</v>
      </c>
      <c r="D601" s="931">
        <v>0.60526620370370432</v>
      </c>
      <c r="E601" s="932">
        <v>11.139999999999999</v>
      </c>
      <c r="F601" s="932">
        <v>11.179999999999998</v>
      </c>
      <c r="G601" s="913" t="s">
        <v>548</v>
      </c>
      <c r="H601" s="931">
        <f t="shared" si="50"/>
        <v>1.6203703703698835E-4</v>
      </c>
      <c r="I601">
        <f t="shared" si="52"/>
        <v>54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1:110" ht="14.25" customHeight="1">
      <c r="A602" s="913">
        <f t="shared" si="51"/>
        <v>593</v>
      </c>
      <c r="B602" s="913" t="str">
        <f>"(1,"&amp;I602&amp;")"</f>
        <v>(1,55)</v>
      </c>
      <c r="C602" s="931">
        <v>0.60554398148148214</v>
      </c>
      <c r="D602" s="931">
        <v>0.60568287037037105</v>
      </c>
      <c r="E602" s="932">
        <v>11.139999999999999</v>
      </c>
      <c r="F602" s="932">
        <v>11.28</v>
      </c>
      <c r="G602" s="913" t="s">
        <v>548</v>
      </c>
      <c r="H602" s="931">
        <f t="shared" si="50"/>
        <v>1.388888888889106E-4</v>
      </c>
      <c r="I602">
        <f>I601+1</f>
        <v>55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1:110" ht="14.25" customHeight="1">
      <c r="A603" s="913">
        <f t="shared" si="51"/>
        <v>594</v>
      </c>
      <c r="B603" s="913" t="str">
        <f>"(2,"&amp;I603&amp;")"</f>
        <v>(2,55)</v>
      </c>
      <c r="C603" s="931">
        <v>0.6059143518518525</v>
      </c>
      <c r="D603" s="931">
        <v>0.60607638888888948</v>
      </c>
      <c r="E603" s="932">
        <v>11.139999999999999</v>
      </c>
      <c r="F603" s="932">
        <v>11.179999999999998</v>
      </c>
      <c r="G603" s="913" t="s">
        <v>548</v>
      </c>
      <c r="H603" s="931">
        <f t="shared" si="50"/>
        <v>1.6203703703698835E-4</v>
      </c>
      <c r="I603">
        <f>I602</f>
        <v>55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1:110" ht="14.25" customHeight="1">
      <c r="A604" s="913">
        <f t="shared" si="51"/>
        <v>595</v>
      </c>
      <c r="B604" s="913" t="str">
        <f>"(3,"&amp;I604&amp;")"</f>
        <v>(3,55)</v>
      </c>
      <c r="C604" s="931">
        <v>0.60631944444444508</v>
      </c>
      <c r="D604" s="931">
        <v>0.60645833333333399</v>
      </c>
      <c r="E604" s="932">
        <v>11.139999999999999</v>
      </c>
      <c r="F604" s="932">
        <v>11.27</v>
      </c>
      <c r="G604" s="913" t="s">
        <v>548</v>
      </c>
      <c r="H604" s="931">
        <f t="shared" si="50"/>
        <v>1.388888888889106E-4</v>
      </c>
      <c r="I604">
        <f t="shared" ref="I604:I612" si="53">I603</f>
        <v>55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1:110" ht="14.25" customHeight="1">
      <c r="A605" s="913">
        <f t="shared" si="51"/>
        <v>596</v>
      </c>
      <c r="B605" s="913" t="str">
        <f>"(4,"&amp;I605&amp;")"</f>
        <v>(4,55)</v>
      </c>
      <c r="C605" s="931">
        <v>0.60671296296296362</v>
      </c>
      <c r="D605" s="931">
        <v>0.60687500000000061</v>
      </c>
      <c r="E605" s="932">
        <v>11.139999999999999</v>
      </c>
      <c r="F605" s="932">
        <v>11.169999999999998</v>
      </c>
      <c r="G605" s="913" t="s">
        <v>548</v>
      </c>
      <c r="H605" s="931">
        <f t="shared" si="50"/>
        <v>1.6203703703698835E-4</v>
      </c>
      <c r="I605">
        <f t="shared" si="53"/>
        <v>55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1:110" ht="14.25" customHeight="1">
      <c r="A606" s="913">
        <f t="shared" si="51"/>
        <v>597</v>
      </c>
      <c r="B606" s="913" t="str">
        <f>"(5,"&amp;I606&amp;")"</f>
        <v>(5,55)</v>
      </c>
      <c r="C606" s="931">
        <v>0.60714120370370428</v>
      </c>
      <c r="D606" s="931">
        <v>0.60731481481481542</v>
      </c>
      <c r="E606" s="932">
        <v>11.139999999999999</v>
      </c>
      <c r="F606" s="932">
        <v>11.239999999999998</v>
      </c>
      <c r="G606" s="913" t="s">
        <v>548</v>
      </c>
      <c r="H606" s="931">
        <f t="shared" si="50"/>
        <v>1.7361111111113825E-4</v>
      </c>
      <c r="I606">
        <f t="shared" si="53"/>
        <v>55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1:110" ht="14.25" customHeight="1">
      <c r="A607" s="913">
        <f t="shared" si="51"/>
        <v>598</v>
      </c>
      <c r="B607" s="913" t="str">
        <f>"(6,"&amp;I607&amp;")"</f>
        <v>(6,55)</v>
      </c>
      <c r="C607" s="931">
        <v>0.60759259259259324</v>
      </c>
      <c r="D607" s="931">
        <v>0.60776620370370438</v>
      </c>
      <c r="E607" s="932">
        <v>11.139999999999999</v>
      </c>
      <c r="F607" s="932">
        <v>11.239999999999998</v>
      </c>
      <c r="G607" s="913" t="s">
        <v>548</v>
      </c>
      <c r="H607" s="931">
        <f t="shared" si="50"/>
        <v>1.7361111111113825E-4</v>
      </c>
      <c r="I607">
        <f t="shared" si="53"/>
        <v>55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1:110" ht="14.25" customHeight="1">
      <c r="A608" s="913">
        <f t="shared" si="51"/>
        <v>599</v>
      </c>
      <c r="B608" s="913" t="str">
        <f>"(7,"&amp;I608&amp;")"</f>
        <v>(7,55)</v>
      </c>
      <c r="C608" s="931">
        <v>0.60805555555555624</v>
      </c>
      <c r="D608" s="931">
        <v>0.60820601851851919</v>
      </c>
      <c r="E608" s="932">
        <v>11.139999999999999</v>
      </c>
      <c r="F608" s="932">
        <v>11.29</v>
      </c>
      <c r="G608" s="913" t="s">
        <v>548</v>
      </c>
      <c r="H608" s="931">
        <f t="shared" si="50"/>
        <v>1.5046296296294948E-4</v>
      </c>
      <c r="I608">
        <f t="shared" si="53"/>
        <v>55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1:110" ht="14.25" customHeight="1">
      <c r="A609" s="913">
        <f t="shared" si="51"/>
        <v>600</v>
      </c>
      <c r="B609" s="913" t="str">
        <f>"(8,"&amp;I609&amp;")"</f>
        <v>(8,55)</v>
      </c>
      <c r="C609" s="931">
        <v>0.60844907407407478</v>
      </c>
      <c r="D609" s="931">
        <v>0.60858796296296369</v>
      </c>
      <c r="E609" s="932">
        <v>11.139999999999999</v>
      </c>
      <c r="F609" s="932">
        <v>11.149999999999999</v>
      </c>
      <c r="G609" s="913" t="s">
        <v>548</v>
      </c>
      <c r="H609" s="931">
        <f t="shared" si="50"/>
        <v>1.388888888889106E-4</v>
      </c>
      <c r="I609">
        <f t="shared" si="53"/>
        <v>55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1:110" ht="14.25" customHeight="1">
      <c r="A610" s="913">
        <f t="shared" si="51"/>
        <v>601</v>
      </c>
      <c r="B610" s="913" t="str">
        <f>"(9,"&amp;I610&amp;")"</f>
        <v>(9,55)</v>
      </c>
      <c r="C610" s="931">
        <v>0.60883101851851928</v>
      </c>
      <c r="D610" s="931">
        <v>0.60899305555555627</v>
      </c>
      <c r="E610" s="932">
        <v>11.139999999999999</v>
      </c>
      <c r="F610" s="932">
        <v>11.209999999999999</v>
      </c>
      <c r="G610" s="913" t="s">
        <v>548</v>
      </c>
      <c r="H610" s="931">
        <f t="shared" si="50"/>
        <v>1.6203703703698835E-4</v>
      </c>
      <c r="I610">
        <f t="shared" si="53"/>
        <v>55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1:110" ht="14.25" customHeight="1">
      <c r="A611" s="913">
        <f t="shared" si="51"/>
        <v>602</v>
      </c>
      <c r="B611" s="913" t="str">
        <f>"(10,"&amp;I611&amp;")"</f>
        <v>(10,55)</v>
      </c>
      <c r="C611" s="931">
        <v>0.60928240740740813</v>
      </c>
      <c r="D611" s="931">
        <v>0.60943287037037108</v>
      </c>
      <c r="E611" s="932">
        <v>11.139999999999999</v>
      </c>
      <c r="F611" s="932">
        <v>11.2</v>
      </c>
      <c r="G611" s="913" t="s">
        <v>548</v>
      </c>
      <c r="H611" s="931">
        <f t="shared" si="50"/>
        <v>1.5046296296294948E-4</v>
      </c>
      <c r="I611">
        <f t="shared" si="53"/>
        <v>55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1:110" ht="14.25" customHeight="1">
      <c r="A612" s="913">
        <f t="shared" si="51"/>
        <v>603</v>
      </c>
      <c r="B612" s="913" t="str">
        <f>"(11,"&amp;I612&amp;")"</f>
        <v>(11,55)</v>
      </c>
      <c r="C612" s="931">
        <v>0.60968750000000071</v>
      </c>
      <c r="D612" s="931">
        <v>0.60986111111111185</v>
      </c>
      <c r="E612" s="932">
        <v>11.139999999999999</v>
      </c>
      <c r="F612" s="932">
        <v>11.29</v>
      </c>
      <c r="G612" s="913" t="s">
        <v>548</v>
      </c>
      <c r="H612" s="931">
        <f t="shared" si="50"/>
        <v>1.7361111111113825E-4</v>
      </c>
      <c r="I612">
        <f t="shared" si="53"/>
        <v>55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1:110" ht="14.25" customHeight="1">
      <c r="A613" s="913">
        <f t="shared" si="51"/>
        <v>604</v>
      </c>
      <c r="B613" s="913" t="str">
        <f>"(11,"&amp;I613&amp;")"</f>
        <v>(11,56)</v>
      </c>
      <c r="C613" s="931">
        <v>0.61011574074074149</v>
      </c>
      <c r="D613" s="931">
        <v>0.61028935185185262</v>
      </c>
      <c r="E613" s="932">
        <v>11.139999999999999</v>
      </c>
      <c r="F613" s="932">
        <v>11.179999999999998</v>
      </c>
      <c r="G613" s="913" t="s">
        <v>548</v>
      </c>
      <c r="H613" s="931">
        <f t="shared" si="50"/>
        <v>1.7361111111113825E-4</v>
      </c>
      <c r="I613">
        <f>I612+1</f>
        <v>56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1:110" ht="14.25" customHeight="1">
      <c r="A614" s="913">
        <f t="shared" si="51"/>
        <v>605</v>
      </c>
      <c r="B614" s="913" t="str">
        <f>"(10,"&amp;I614&amp;")"</f>
        <v>(10,56)</v>
      </c>
      <c r="C614" s="931">
        <v>0.61054398148148226</v>
      </c>
      <c r="D614" s="931">
        <v>0.61071759259259339</v>
      </c>
      <c r="E614" s="932">
        <v>11.139999999999999</v>
      </c>
      <c r="F614" s="932">
        <v>11.229999999999999</v>
      </c>
      <c r="G614" s="913" t="s">
        <v>548</v>
      </c>
      <c r="H614" s="931">
        <f t="shared" si="50"/>
        <v>1.7361111111113825E-4</v>
      </c>
      <c r="I614">
        <f>I613</f>
        <v>56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1:110" ht="14.25" customHeight="1">
      <c r="A615" s="913">
        <f t="shared" si="51"/>
        <v>606</v>
      </c>
      <c r="B615" s="913" t="str">
        <f>"(9,"&amp;I615&amp;")"</f>
        <v>(9,56)</v>
      </c>
      <c r="C615" s="931">
        <v>0.61098379629629707</v>
      </c>
      <c r="D615" s="931">
        <v>0.61112268518518598</v>
      </c>
      <c r="E615" s="932">
        <v>11.139999999999999</v>
      </c>
      <c r="F615" s="932">
        <v>11.209999999999999</v>
      </c>
      <c r="G615" s="913" t="s">
        <v>548</v>
      </c>
      <c r="H615" s="931">
        <f t="shared" si="50"/>
        <v>1.388888888889106E-4</v>
      </c>
      <c r="I615">
        <f t="shared" ref="I615:I623" si="54">I614</f>
        <v>56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1:110" ht="14.25" customHeight="1">
      <c r="A616" s="913">
        <f t="shared" si="51"/>
        <v>607</v>
      </c>
      <c r="B616" s="913" t="str">
        <f>"(8,"&amp;I616&amp;")"</f>
        <v>(8,56)</v>
      </c>
      <c r="C616" s="931">
        <v>0.61135416666666742</v>
      </c>
      <c r="D616" s="931">
        <v>0.61152777777777856</v>
      </c>
      <c r="E616" s="932">
        <v>11.139999999999999</v>
      </c>
      <c r="F616" s="932">
        <v>11.259999999999998</v>
      </c>
      <c r="G616" s="913" t="s">
        <v>548</v>
      </c>
      <c r="H616" s="931">
        <f t="shared" si="50"/>
        <v>1.7361111111113825E-4</v>
      </c>
      <c r="I616">
        <f t="shared" si="54"/>
        <v>56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1:110" ht="14.25" customHeight="1">
      <c r="A617" s="913">
        <f t="shared" si="51"/>
        <v>608</v>
      </c>
      <c r="B617" s="913" t="str">
        <f>"(7,"&amp;I617&amp;")"</f>
        <v>(7,56)</v>
      </c>
      <c r="C617" s="931">
        <v>0.61181712962963042</v>
      </c>
      <c r="D617" s="931">
        <v>0.61195601851851933</v>
      </c>
      <c r="E617" s="932">
        <v>11.139999999999999</v>
      </c>
      <c r="F617" s="932">
        <v>11.209999999999999</v>
      </c>
      <c r="G617" s="913" t="s">
        <v>548</v>
      </c>
      <c r="H617" s="931">
        <f t="shared" si="50"/>
        <v>1.388888888889106E-4</v>
      </c>
      <c r="I617">
        <f t="shared" si="54"/>
        <v>56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1:110" ht="14.25" customHeight="1">
      <c r="A618" s="913">
        <f t="shared" si="51"/>
        <v>609</v>
      </c>
      <c r="B618" s="913" t="str">
        <f>"(6,"&amp;I618&amp;")"</f>
        <v>(6,56)</v>
      </c>
      <c r="C618" s="931">
        <v>0.612222222222223</v>
      </c>
      <c r="D618" s="931">
        <v>0.61239583333333414</v>
      </c>
      <c r="E618" s="932">
        <v>11.139999999999999</v>
      </c>
      <c r="F618" s="932">
        <v>11.249999999999998</v>
      </c>
      <c r="G618" s="913" t="s">
        <v>548</v>
      </c>
      <c r="H618" s="931">
        <f t="shared" si="50"/>
        <v>1.7361111111113825E-4</v>
      </c>
      <c r="I618">
        <f t="shared" si="54"/>
        <v>56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1:110" ht="14.25" customHeight="1">
      <c r="A619" s="913">
        <f t="shared" si="51"/>
        <v>610</v>
      </c>
      <c r="B619" s="913" t="str">
        <f>"(5,"&amp;I619&amp;")"</f>
        <v>(5,56)</v>
      </c>
      <c r="C619" s="931">
        <v>0.61265046296296377</v>
      </c>
      <c r="D619" s="931">
        <v>0.61280092592592672</v>
      </c>
      <c r="E619" s="932">
        <v>11.139999999999999</v>
      </c>
      <c r="F619" s="932">
        <v>11.219999999999999</v>
      </c>
      <c r="G619" s="913" t="s">
        <v>548</v>
      </c>
      <c r="H619" s="931">
        <f t="shared" si="50"/>
        <v>1.5046296296294948E-4</v>
      </c>
      <c r="I619">
        <f t="shared" si="54"/>
        <v>56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1:110" ht="14.25" customHeight="1">
      <c r="A620" s="913">
        <f t="shared" si="51"/>
        <v>611</v>
      </c>
      <c r="B620" s="913" t="str">
        <f>"(4,"&amp;I620&amp;")"</f>
        <v>(4,56)</v>
      </c>
      <c r="C620" s="931">
        <v>0.61304398148148231</v>
      </c>
      <c r="D620" s="931">
        <v>0.61319444444444526</v>
      </c>
      <c r="E620" s="932">
        <v>11.139999999999999</v>
      </c>
      <c r="F620" s="932">
        <v>11.249999999999998</v>
      </c>
      <c r="G620" s="913" t="s">
        <v>548</v>
      </c>
      <c r="H620" s="931">
        <f t="shared" si="50"/>
        <v>1.5046296296294948E-4</v>
      </c>
      <c r="I620">
        <f t="shared" si="54"/>
        <v>56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1:110" ht="14.25" customHeight="1">
      <c r="A621" s="913">
        <f t="shared" si="51"/>
        <v>612</v>
      </c>
      <c r="B621" s="913" t="str">
        <f>"(3,"&amp;I621&amp;")"</f>
        <v>(3,56)</v>
      </c>
      <c r="C621" s="931">
        <v>0.61348379629629712</v>
      </c>
      <c r="D621" s="931">
        <v>0.61362268518518603</v>
      </c>
      <c r="E621" s="932">
        <v>11.139999999999999</v>
      </c>
      <c r="F621" s="932">
        <v>11.149999999999999</v>
      </c>
      <c r="G621" s="913" t="s">
        <v>548</v>
      </c>
      <c r="H621" s="931">
        <f t="shared" si="50"/>
        <v>1.388888888889106E-4</v>
      </c>
      <c r="I621">
        <f t="shared" si="54"/>
        <v>56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1:110" ht="14.25" customHeight="1">
      <c r="A622" s="913">
        <f t="shared" si="51"/>
        <v>613</v>
      </c>
      <c r="B622" s="913" t="str">
        <f>"(2,"&amp;I622&amp;")"</f>
        <v>(2,56)</v>
      </c>
      <c r="C622" s="931">
        <v>0.61391203703703789</v>
      </c>
      <c r="D622" s="931">
        <v>0.61408564814814903</v>
      </c>
      <c r="E622" s="932">
        <v>11.139999999999999</v>
      </c>
      <c r="F622" s="932">
        <v>11.28</v>
      </c>
      <c r="G622" s="913" t="s">
        <v>548</v>
      </c>
      <c r="H622" s="931">
        <f t="shared" si="50"/>
        <v>1.7361111111113825E-4</v>
      </c>
      <c r="I622">
        <f t="shared" si="54"/>
        <v>56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1:110" ht="14.25" customHeight="1">
      <c r="A623" s="913">
        <f t="shared" si="51"/>
        <v>614</v>
      </c>
      <c r="B623" s="913" t="str">
        <f>"(1,"&amp;I623&amp;")"</f>
        <v>(1,56)</v>
      </c>
      <c r="C623" s="931">
        <v>0.61431712962963048</v>
      </c>
      <c r="D623" s="931">
        <v>0.61446759259259343</v>
      </c>
      <c r="E623" s="932">
        <v>11.139999999999999</v>
      </c>
      <c r="F623" s="932">
        <v>11.219999999999999</v>
      </c>
      <c r="G623" s="913" t="s">
        <v>548</v>
      </c>
      <c r="H623" s="931">
        <f t="shared" si="50"/>
        <v>1.5046296296294948E-4</v>
      </c>
      <c r="I623">
        <f t="shared" si="54"/>
        <v>56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1:110" ht="14.25" customHeight="1">
      <c r="A624" s="913">
        <f t="shared" si="51"/>
        <v>615</v>
      </c>
      <c r="B624" s="913" t="str">
        <f>"(1,"&amp;I624&amp;")"</f>
        <v>(1,57)</v>
      </c>
      <c r="C624" s="931">
        <v>0.61471064814814902</v>
      </c>
      <c r="D624" s="931">
        <v>0.61486111111111197</v>
      </c>
      <c r="E624" s="932">
        <v>11.139999999999999</v>
      </c>
      <c r="F624" s="932">
        <v>11.249999999999998</v>
      </c>
      <c r="G624" s="913" t="s">
        <v>548</v>
      </c>
      <c r="H624" s="931">
        <f t="shared" si="50"/>
        <v>1.5046296296294948E-4</v>
      </c>
      <c r="I624">
        <f>I623+1</f>
        <v>57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1:110" ht="14.25" customHeight="1">
      <c r="A625" s="913">
        <f t="shared" si="51"/>
        <v>616</v>
      </c>
      <c r="B625" s="913" t="str">
        <f>"(2,"&amp;I625&amp;")"</f>
        <v>(2,57)</v>
      </c>
      <c r="C625" s="931">
        <v>0.6151157407407416</v>
      </c>
      <c r="D625" s="931">
        <v>0.61527777777777859</v>
      </c>
      <c r="E625" s="932">
        <v>11.139999999999999</v>
      </c>
      <c r="F625" s="932">
        <v>11.19</v>
      </c>
      <c r="G625" s="913" t="s">
        <v>548</v>
      </c>
      <c r="H625" s="931">
        <f t="shared" si="50"/>
        <v>1.6203703703698835E-4</v>
      </c>
      <c r="I625">
        <f>I624</f>
        <v>57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1:110" ht="14.25" customHeight="1">
      <c r="A626" s="913">
        <f t="shared" si="51"/>
        <v>617</v>
      </c>
      <c r="B626" s="913" t="str">
        <f>"(3,"&amp;I626&amp;")"</f>
        <v>(3,57)</v>
      </c>
      <c r="C626" s="931">
        <v>0.61555555555555641</v>
      </c>
      <c r="D626" s="931">
        <v>0.61572916666666755</v>
      </c>
      <c r="E626" s="932">
        <v>11.139999999999999</v>
      </c>
      <c r="F626" s="932">
        <v>11.2</v>
      </c>
      <c r="G626" s="913" t="s">
        <v>548</v>
      </c>
      <c r="H626" s="931">
        <f t="shared" si="50"/>
        <v>1.7361111111113825E-4</v>
      </c>
      <c r="I626">
        <f t="shared" ref="I626:I634" si="55">I625</f>
        <v>57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1:110" ht="14.25" customHeight="1">
      <c r="A627" s="913">
        <f t="shared" si="51"/>
        <v>618</v>
      </c>
      <c r="B627" s="913" t="str">
        <f>"(4,"&amp;I627&amp;")"</f>
        <v>(4,57)</v>
      </c>
      <c r="C627" s="931">
        <v>0.61599537037037122</v>
      </c>
      <c r="D627" s="931">
        <v>0.61615740740740821</v>
      </c>
      <c r="E627" s="932">
        <v>11.139999999999999</v>
      </c>
      <c r="F627" s="932">
        <v>11.239999999999998</v>
      </c>
      <c r="G627" s="913" t="s">
        <v>548</v>
      </c>
      <c r="H627" s="931">
        <f t="shared" si="50"/>
        <v>1.6203703703698835E-4</v>
      </c>
      <c r="I627">
        <f t="shared" si="55"/>
        <v>57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1:110" ht="14.25" customHeight="1">
      <c r="A628" s="913">
        <f t="shared" si="51"/>
        <v>619</v>
      </c>
      <c r="B628" s="913" t="str">
        <f>"(5,"&amp;I628&amp;")"</f>
        <v>(5,57)</v>
      </c>
      <c r="C628" s="931">
        <v>0.61643518518518603</v>
      </c>
      <c r="D628" s="931">
        <v>0.61657407407407494</v>
      </c>
      <c r="E628" s="932">
        <v>11.139999999999999</v>
      </c>
      <c r="F628" s="932">
        <v>11.169999999999998</v>
      </c>
      <c r="G628" s="913" t="s">
        <v>548</v>
      </c>
      <c r="H628" s="931">
        <f t="shared" si="50"/>
        <v>1.388888888889106E-4</v>
      </c>
      <c r="I628">
        <f t="shared" si="55"/>
        <v>57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1:110" ht="14.25" customHeight="1">
      <c r="A629" s="913">
        <f t="shared" si="51"/>
        <v>620</v>
      </c>
      <c r="B629" s="913" t="str">
        <f>"(6,"&amp;I629&amp;")"</f>
        <v>(6,57)</v>
      </c>
      <c r="C629" s="931">
        <v>0.61685185185185276</v>
      </c>
      <c r="D629" s="931">
        <v>0.61699074074074167</v>
      </c>
      <c r="E629" s="932">
        <v>11.139999999999999</v>
      </c>
      <c r="F629" s="932">
        <v>11.239999999999998</v>
      </c>
      <c r="G629" s="913" t="s">
        <v>548</v>
      </c>
      <c r="H629" s="931">
        <f t="shared" si="50"/>
        <v>1.388888888889106E-4</v>
      </c>
      <c r="I629">
        <f t="shared" si="55"/>
        <v>57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1:110" ht="14.25" customHeight="1">
      <c r="A630" s="913">
        <f t="shared" si="51"/>
        <v>621</v>
      </c>
      <c r="B630" s="913" t="str">
        <f>"(7,"&amp;I630&amp;")"</f>
        <v>(7,57)</v>
      </c>
      <c r="C630" s="931">
        <v>0.61722222222222312</v>
      </c>
      <c r="D630" s="931">
        <v>0.61736111111111203</v>
      </c>
      <c r="E630" s="932">
        <v>11.139999999999999</v>
      </c>
      <c r="F630" s="932">
        <v>11.19</v>
      </c>
      <c r="G630" s="913" t="s">
        <v>548</v>
      </c>
      <c r="H630" s="931">
        <f t="shared" si="50"/>
        <v>1.388888888889106E-4</v>
      </c>
      <c r="I630">
        <f t="shared" si="55"/>
        <v>57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1:110" ht="14.25" customHeight="1">
      <c r="A631" s="913">
        <f t="shared" si="51"/>
        <v>622</v>
      </c>
      <c r="B631" s="913" t="str">
        <f>"(8,"&amp;I631&amp;")"</f>
        <v>(8,57)</v>
      </c>
      <c r="C631" s="931">
        <v>0.61760416666666762</v>
      </c>
      <c r="D631" s="931">
        <v>0.61777777777777876</v>
      </c>
      <c r="E631" s="932">
        <v>11.139999999999999</v>
      </c>
      <c r="F631" s="932">
        <v>11.249999999999998</v>
      </c>
      <c r="G631" s="913" t="s">
        <v>548</v>
      </c>
      <c r="H631" s="931">
        <f t="shared" si="50"/>
        <v>1.7361111111113825E-4</v>
      </c>
      <c r="I631">
        <f t="shared" si="55"/>
        <v>57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1:110" ht="14.25" customHeight="1">
      <c r="A632" s="913">
        <f t="shared" si="51"/>
        <v>623</v>
      </c>
      <c r="B632" s="913" t="str">
        <f>"(9,"&amp;I632&amp;")"</f>
        <v>(9,57)</v>
      </c>
      <c r="C632" s="931">
        <v>0.61806712962963062</v>
      </c>
      <c r="D632" s="931">
        <v>0.61824074074074176</v>
      </c>
      <c r="E632" s="932">
        <v>11.139999999999999</v>
      </c>
      <c r="F632" s="932">
        <v>11.29</v>
      </c>
      <c r="G632" s="913" t="s">
        <v>548</v>
      </c>
      <c r="H632" s="931">
        <f t="shared" si="50"/>
        <v>1.7361111111113825E-4</v>
      </c>
      <c r="I632">
        <f t="shared" si="55"/>
        <v>57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1:110" ht="14.25" customHeight="1">
      <c r="A633" s="913">
        <f t="shared" si="51"/>
        <v>624</v>
      </c>
      <c r="B633" s="913" t="str">
        <f>"(10,"&amp;I633&amp;")"</f>
        <v>(10,57)</v>
      </c>
      <c r="C633" s="931">
        <v>0.61848379629629735</v>
      </c>
      <c r="D633" s="931">
        <v>0.61864583333333434</v>
      </c>
      <c r="E633" s="932">
        <v>11.139999999999999</v>
      </c>
      <c r="F633" s="932">
        <v>11.169999999999998</v>
      </c>
      <c r="G633" s="913" t="s">
        <v>548</v>
      </c>
      <c r="H633" s="931">
        <f t="shared" si="50"/>
        <v>1.6203703703698835E-4</v>
      </c>
      <c r="I633">
        <f t="shared" si="55"/>
        <v>57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1:110" ht="14.25" customHeight="1">
      <c r="A634" s="913">
        <f t="shared" si="51"/>
        <v>625</v>
      </c>
      <c r="B634" s="913" t="str">
        <f>"(11,"&amp;I634&amp;")"</f>
        <v>(11,57)</v>
      </c>
      <c r="C634" s="931">
        <v>0.61888888888888993</v>
      </c>
      <c r="D634" s="931">
        <v>0.61905092592592692</v>
      </c>
      <c r="E634" s="932">
        <v>11.139999999999999</v>
      </c>
      <c r="F634" s="932">
        <v>11.159999999999998</v>
      </c>
      <c r="G634" s="913" t="s">
        <v>548</v>
      </c>
      <c r="H634" s="931">
        <f t="shared" si="50"/>
        <v>1.6203703703698835E-4</v>
      </c>
      <c r="I634">
        <f t="shared" si="55"/>
        <v>57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1:110" ht="14.25" customHeight="1">
      <c r="A635" s="913">
        <f t="shared" si="51"/>
        <v>626</v>
      </c>
      <c r="B635" s="913" t="str">
        <f>"(11,"&amp;I635&amp;")"</f>
        <v>(11,58)</v>
      </c>
      <c r="C635" s="931">
        <v>0.61928240740740836</v>
      </c>
      <c r="D635" s="931">
        <v>0.61943287037037131</v>
      </c>
      <c r="E635" s="932">
        <v>11.139999999999999</v>
      </c>
      <c r="F635" s="932">
        <v>11.2</v>
      </c>
      <c r="G635" s="913" t="s">
        <v>548</v>
      </c>
      <c r="H635" s="931">
        <f t="shared" si="50"/>
        <v>1.5046296296294948E-4</v>
      </c>
      <c r="I635">
        <f>I634+1</f>
        <v>58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1:110" ht="14.25" customHeight="1">
      <c r="A636" s="913">
        <f t="shared" si="51"/>
        <v>627</v>
      </c>
      <c r="B636" s="913" t="str">
        <f>"(10,"&amp;I636&amp;")"</f>
        <v>(10,58)</v>
      </c>
      <c r="C636" s="931">
        <v>0.61967592592592691</v>
      </c>
      <c r="D636" s="931">
        <v>0.61982638888888986</v>
      </c>
      <c r="E636" s="932">
        <v>11.139999999999999</v>
      </c>
      <c r="F636" s="932">
        <v>11.209999999999999</v>
      </c>
      <c r="G636" s="913" t="s">
        <v>548</v>
      </c>
      <c r="H636" s="931">
        <f t="shared" si="50"/>
        <v>1.5046296296294948E-4</v>
      </c>
      <c r="I636">
        <f>I635</f>
        <v>58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1:110" ht="14.25" customHeight="1">
      <c r="A637" s="913">
        <f t="shared" si="51"/>
        <v>628</v>
      </c>
      <c r="B637" s="913" t="str">
        <f>"(9,"&amp;I637&amp;")"</f>
        <v>(9,58)</v>
      </c>
      <c r="C637" s="931">
        <v>0.62009259259259353</v>
      </c>
      <c r="D637" s="931">
        <v>0.62025462962963052</v>
      </c>
      <c r="E637" s="932">
        <v>11.139999999999999</v>
      </c>
      <c r="F637" s="932">
        <v>11.249999999999998</v>
      </c>
      <c r="G637" s="913" t="s">
        <v>548</v>
      </c>
      <c r="H637" s="931">
        <f t="shared" si="50"/>
        <v>1.6203703703698835E-4</v>
      </c>
      <c r="I637">
        <f t="shared" ref="I637:I645" si="56">I636</f>
        <v>58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1:110" ht="14.25" customHeight="1">
      <c r="A638" s="913">
        <f t="shared" si="51"/>
        <v>629</v>
      </c>
      <c r="B638" s="913" t="str">
        <f>"(8,"&amp;I638&amp;")"</f>
        <v>(8,58)</v>
      </c>
      <c r="C638" s="931">
        <v>0.62054398148148238</v>
      </c>
      <c r="D638" s="931">
        <v>0.62070601851851936</v>
      </c>
      <c r="E638" s="932">
        <v>11.139999999999999</v>
      </c>
      <c r="F638" s="932">
        <v>11.239999999999998</v>
      </c>
      <c r="G638" s="913" t="s">
        <v>548</v>
      </c>
      <c r="H638" s="931">
        <f t="shared" si="50"/>
        <v>1.6203703703698835E-4</v>
      </c>
      <c r="I638">
        <f t="shared" si="56"/>
        <v>58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1:110" ht="14.25" customHeight="1">
      <c r="A639" s="913">
        <f t="shared" si="51"/>
        <v>630</v>
      </c>
      <c r="B639" s="913" t="str">
        <f>"(7,"&amp;I639&amp;")"</f>
        <v>(7,58)</v>
      </c>
      <c r="C639" s="931">
        <v>0.62094907407407496</v>
      </c>
      <c r="D639" s="931">
        <v>0.62108796296296387</v>
      </c>
      <c r="E639" s="932">
        <v>11.139999999999999</v>
      </c>
      <c r="F639" s="932">
        <v>11.229999999999999</v>
      </c>
      <c r="G639" s="913" t="s">
        <v>548</v>
      </c>
      <c r="H639" s="931">
        <f t="shared" si="50"/>
        <v>1.388888888889106E-4</v>
      </c>
      <c r="I639">
        <f t="shared" si="56"/>
        <v>58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1:110" ht="14.25" customHeight="1">
      <c r="A640" s="913">
        <f t="shared" si="51"/>
        <v>631</v>
      </c>
      <c r="B640" s="913" t="str">
        <f>"(6,"&amp;I640&amp;")"</f>
        <v>(6,58)</v>
      </c>
      <c r="C640" s="931">
        <v>0.62136574074074169</v>
      </c>
      <c r="D640" s="931">
        <v>0.62151620370370464</v>
      </c>
      <c r="E640" s="932">
        <v>11.139999999999999</v>
      </c>
      <c r="F640" s="932">
        <v>11.239999999999998</v>
      </c>
      <c r="G640" s="913" t="s">
        <v>548</v>
      </c>
      <c r="H640" s="931">
        <f t="shared" si="50"/>
        <v>1.5046296296294948E-4</v>
      </c>
      <c r="I640">
        <f t="shared" si="56"/>
        <v>58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1:110" ht="14.25" customHeight="1">
      <c r="A641" s="913">
        <f t="shared" si="51"/>
        <v>632</v>
      </c>
      <c r="B641" s="913" t="str">
        <f>"(5,"&amp;I641&amp;")"</f>
        <v>(5,58)</v>
      </c>
      <c r="C641" s="931">
        <v>0.62178240740740831</v>
      </c>
      <c r="D641" s="931">
        <v>0.62192129629629722</v>
      </c>
      <c r="E641" s="932">
        <v>11.139999999999999</v>
      </c>
      <c r="F641" s="932">
        <v>11.27</v>
      </c>
      <c r="G641" s="913" t="s">
        <v>548</v>
      </c>
      <c r="H641" s="931">
        <f t="shared" si="50"/>
        <v>1.388888888889106E-4</v>
      </c>
      <c r="I641">
        <f t="shared" si="56"/>
        <v>58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1:110" ht="14.25" customHeight="1">
      <c r="A642" s="913">
        <f t="shared" si="51"/>
        <v>633</v>
      </c>
      <c r="B642" s="913" t="str">
        <f>"(4,"&amp;I642&amp;")"</f>
        <v>(4,58)</v>
      </c>
      <c r="C642" s="931">
        <v>0.62219907407407504</v>
      </c>
      <c r="D642" s="931">
        <v>0.62237268518518618</v>
      </c>
      <c r="E642" s="932">
        <v>11.139999999999999</v>
      </c>
      <c r="F642" s="932">
        <v>11.239999999999998</v>
      </c>
      <c r="G642" s="913" t="s">
        <v>548</v>
      </c>
      <c r="H642" s="931">
        <f t="shared" si="50"/>
        <v>1.7361111111113825E-4</v>
      </c>
      <c r="I642">
        <f t="shared" si="56"/>
        <v>58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1:110" ht="14.25" customHeight="1">
      <c r="A643" s="913">
        <f t="shared" si="51"/>
        <v>634</v>
      </c>
      <c r="B643" s="913" t="str">
        <f>"(3,"&amp;I643&amp;")"</f>
        <v>(3,58)</v>
      </c>
      <c r="C643" s="931">
        <v>0.62263888888888985</v>
      </c>
      <c r="D643" s="931">
        <v>0.62280092592592684</v>
      </c>
      <c r="E643" s="932">
        <v>11.139999999999999</v>
      </c>
      <c r="F643" s="932">
        <v>11.27</v>
      </c>
      <c r="G643" s="913" t="s">
        <v>548</v>
      </c>
      <c r="H643" s="931">
        <f t="shared" si="50"/>
        <v>1.6203703703698835E-4</v>
      </c>
      <c r="I643">
        <f t="shared" si="56"/>
        <v>58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1:110" ht="14.25" customHeight="1">
      <c r="A644" s="913">
        <f t="shared" si="51"/>
        <v>635</v>
      </c>
      <c r="B644" s="913" t="str">
        <f>"(2,"&amp;I644&amp;")"</f>
        <v>(2,58)</v>
      </c>
      <c r="C644" s="931">
        <v>0.62304398148148243</v>
      </c>
      <c r="D644" s="931">
        <v>0.62320601851851942</v>
      </c>
      <c r="E644" s="932">
        <v>11.139999999999999</v>
      </c>
      <c r="F644" s="932">
        <v>11.229999999999999</v>
      </c>
      <c r="G644" s="913" t="s">
        <v>548</v>
      </c>
      <c r="H644" s="931">
        <f t="shared" si="50"/>
        <v>1.6203703703698835E-4</v>
      </c>
      <c r="I644">
        <f t="shared" si="56"/>
        <v>58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1:110" ht="14.25" customHeight="1">
      <c r="A645" s="913">
        <f t="shared" si="51"/>
        <v>636</v>
      </c>
      <c r="B645" s="913" t="str">
        <f>"(1,"&amp;I645&amp;")"</f>
        <v>(1,58)</v>
      </c>
      <c r="C645" s="931">
        <v>0.62343750000000087</v>
      </c>
      <c r="D645" s="931">
        <v>0.62357638888888978</v>
      </c>
      <c r="E645" s="932">
        <v>11.139999999999999</v>
      </c>
      <c r="F645" s="932">
        <v>11.29</v>
      </c>
      <c r="G645" s="913" t="s">
        <v>548</v>
      </c>
      <c r="H645" s="931">
        <f t="shared" si="50"/>
        <v>1.388888888889106E-4</v>
      </c>
      <c r="I645">
        <f t="shared" si="56"/>
        <v>58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1:110" ht="14.25" customHeight="1">
      <c r="A646" s="913">
        <f t="shared" si="51"/>
        <v>637</v>
      </c>
      <c r="B646" s="913" t="str">
        <f>"(1,"&amp;I646&amp;")"</f>
        <v>(1,59)</v>
      </c>
      <c r="C646" s="931">
        <v>0.62386574074074164</v>
      </c>
      <c r="D646" s="931">
        <v>0.62400462962963055</v>
      </c>
      <c r="E646" s="932">
        <v>11.139999999999999</v>
      </c>
      <c r="F646" s="932">
        <v>11.159999999999998</v>
      </c>
      <c r="G646" s="913" t="s">
        <v>548</v>
      </c>
      <c r="H646" s="931">
        <f t="shared" si="50"/>
        <v>1.388888888889106E-4</v>
      </c>
      <c r="I646">
        <f>I645+1</f>
        <v>59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1:110" ht="14.25" customHeight="1">
      <c r="A647" s="913">
        <f t="shared" si="51"/>
        <v>638</v>
      </c>
      <c r="B647" s="913" t="str">
        <f>"(2,"&amp;I647&amp;")"</f>
        <v>(2,59)</v>
      </c>
      <c r="C647" s="931">
        <v>0.62425925925926018</v>
      </c>
      <c r="D647" s="931">
        <v>0.62443287037037132</v>
      </c>
      <c r="E647" s="932">
        <v>11.139999999999999</v>
      </c>
      <c r="F647" s="932">
        <v>11.159999999999998</v>
      </c>
      <c r="G647" s="913" t="s">
        <v>548</v>
      </c>
      <c r="H647" s="931">
        <f t="shared" si="50"/>
        <v>1.7361111111113825E-4</v>
      </c>
      <c r="I647">
        <f>I646</f>
        <v>59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1:110" ht="14.25" customHeight="1">
      <c r="A648" s="913">
        <f t="shared" si="51"/>
        <v>639</v>
      </c>
      <c r="B648" s="913" t="str">
        <f>"(3,"&amp;I648&amp;")"</f>
        <v>(3,59)</v>
      </c>
      <c r="C648" s="931">
        <v>0.62467592592592691</v>
      </c>
      <c r="D648" s="931">
        <v>0.6248379629629639</v>
      </c>
      <c r="E648" s="932">
        <v>11.139999999999999</v>
      </c>
      <c r="F648" s="932">
        <v>11.239999999999998</v>
      </c>
      <c r="G648" s="913" t="s">
        <v>548</v>
      </c>
      <c r="H648" s="931">
        <f t="shared" si="50"/>
        <v>1.6203703703698835E-4</v>
      </c>
      <c r="I648">
        <f t="shared" ref="I648:I656" si="57">I647</f>
        <v>59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1:110" ht="14.25" customHeight="1">
      <c r="A649" s="913">
        <f t="shared" si="51"/>
        <v>640</v>
      </c>
      <c r="B649" s="913" t="str">
        <f>"(4,"&amp;I649&amp;")"</f>
        <v>(4,59)</v>
      </c>
      <c r="C649" s="931">
        <v>0.62510416666666757</v>
      </c>
      <c r="D649" s="931">
        <v>0.62526620370370456</v>
      </c>
      <c r="E649" s="932">
        <v>11.139999999999999</v>
      </c>
      <c r="F649" s="932">
        <v>11.159999999999998</v>
      </c>
      <c r="G649" s="913" t="s">
        <v>548</v>
      </c>
      <c r="H649" s="931">
        <f t="shared" si="50"/>
        <v>1.6203703703698835E-4</v>
      </c>
      <c r="I649">
        <f t="shared" si="57"/>
        <v>59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1:110" ht="14.25" customHeight="1">
      <c r="A650" s="913">
        <f t="shared" si="51"/>
        <v>641</v>
      </c>
      <c r="B650" s="913" t="str">
        <f>"(5,"&amp;I650&amp;")"</f>
        <v>(5,59)</v>
      </c>
      <c r="C650" s="931">
        <v>0.62555555555555642</v>
      </c>
      <c r="D650" s="931">
        <v>0.62569444444444533</v>
      </c>
      <c r="E650" s="932">
        <v>11.139999999999999</v>
      </c>
      <c r="F650" s="932">
        <v>11.259999999999998</v>
      </c>
      <c r="G650" s="913" t="s">
        <v>548</v>
      </c>
      <c r="H650" s="931">
        <f t="shared" si="50"/>
        <v>1.388888888889106E-4</v>
      </c>
      <c r="I650">
        <f t="shared" si="57"/>
        <v>59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1:110" ht="14.25" customHeight="1">
      <c r="A651" s="913">
        <f t="shared" si="51"/>
        <v>642</v>
      </c>
      <c r="B651" s="913" t="str">
        <f>"(6,"&amp;I651&amp;")"</f>
        <v>(6,59)</v>
      </c>
      <c r="C651" s="931">
        <v>0.62597222222222315</v>
      </c>
      <c r="D651" s="931">
        <v>0.62614583333333429</v>
      </c>
      <c r="E651" s="932">
        <v>11.139999999999999</v>
      </c>
      <c r="F651" s="932">
        <v>11.169999999999998</v>
      </c>
      <c r="G651" s="913" t="s">
        <v>548</v>
      </c>
      <c r="H651" s="931">
        <f t="shared" ref="H651:H714" si="58">D651-C651</f>
        <v>1.7361111111113825E-4</v>
      </c>
      <c r="I651">
        <f t="shared" si="57"/>
        <v>59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1:110" ht="14.25" customHeight="1">
      <c r="A652" s="913">
        <f t="shared" ref="A652:A709" si="59">A651+1</f>
        <v>643</v>
      </c>
      <c r="B652" s="913" t="str">
        <f>"(7,"&amp;I652&amp;")"</f>
        <v>(7,59)</v>
      </c>
      <c r="C652" s="931">
        <v>0.62638888888888988</v>
      </c>
      <c r="D652" s="931">
        <v>0.62652777777777879</v>
      </c>
      <c r="E652" s="932">
        <v>11.139999999999999</v>
      </c>
      <c r="F652" s="932">
        <v>11.29</v>
      </c>
      <c r="G652" s="913" t="s">
        <v>548</v>
      </c>
      <c r="H652" s="931">
        <f t="shared" si="58"/>
        <v>1.388888888889106E-4</v>
      </c>
      <c r="I652">
        <f t="shared" si="57"/>
        <v>59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1:110" ht="14.25" customHeight="1">
      <c r="A653" s="913">
        <f t="shared" si="59"/>
        <v>644</v>
      </c>
      <c r="B653" s="913" t="str">
        <f>"(8,"&amp;I653&amp;")"</f>
        <v>(8,59)</v>
      </c>
      <c r="C653" s="931">
        <v>0.62677083333333439</v>
      </c>
      <c r="D653" s="931">
        <v>0.62694444444444553</v>
      </c>
      <c r="E653" s="932">
        <v>11.139999999999999</v>
      </c>
      <c r="F653" s="932">
        <v>11.209999999999999</v>
      </c>
      <c r="G653" s="913" t="s">
        <v>548</v>
      </c>
      <c r="H653" s="931">
        <f t="shared" si="58"/>
        <v>1.7361111111113825E-4</v>
      </c>
      <c r="I653">
        <f t="shared" si="57"/>
        <v>59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1:110" ht="14.25" customHeight="1">
      <c r="A654" s="913">
        <f t="shared" si="59"/>
        <v>645</v>
      </c>
      <c r="B654" s="913" t="str">
        <f>"(9,"&amp;I654&amp;")"</f>
        <v>(9,59)</v>
      </c>
      <c r="C654" s="931">
        <v>0.62719907407407516</v>
      </c>
      <c r="D654" s="931">
        <v>0.6273726851851863</v>
      </c>
      <c r="E654" s="932">
        <v>11.139999999999999</v>
      </c>
      <c r="F654" s="932">
        <v>11.209999999999999</v>
      </c>
      <c r="G654" s="913" t="s">
        <v>548</v>
      </c>
      <c r="H654" s="931">
        <f t="shared" si="58"/>
        <v>1.7361111111113825E-4</v>
      </c>
      <c r="I654">
        <f t="shared" si="57"/>
        <v>59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1:110" ht="14.25" customHeight="1">
      <c r="A655" s="913">
        <f t="shared" si="59"/>
        <v>646</v>
      </c>
      <c r="B655" s="913" t="str">
        <f>"(10,"&amp;I655&amp;")"</f>
        <v>(10,59)</v>
      </c>
      <c r="C655" s="931">
        <v>0.62765046296296412</v>
      </c>
      <c r="D655" s="931">
        <v>0.62780092592592707</v>
      </c>
      <c r="E655" s="932">
        <v>11.139999999999999</v>
      </c>
      <c r="F655" s="932">
        <v>11.19</v>
      </c>
      <c r="G655" s="913" t="s">
        <v>548</v>
      </c>
      <c r="H655" s="931">
        <f t="shared" si="58"/>
        <v>1.5046296296294948E-4</v>
      </c>
      <c r="I655">
        <f t="shared" si="57"/>
        <v>59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1:110" ht="14.25" customHeight="1">
      <c r="A656" s="913">
        <f t="shared" si="59"/>
        <v>647</v>
      </c>
      <c r="B656" s="913" t="str">
        <f>"(11,"&amp;I656&amp;")"</f>
        <v>(11,59)</v>
      </c>
      <c r="C656" s="931">
        <v>0.62809027777777893</v>
      </c>
      <c r="D656" s="931">
        <v>0.62824074074074188</v>
      </c>
      <c r="E656" s="932">
        <v>11.139999999999999</v>
      </c>
      <c r="F656" s="932">
        <v>11.229999999999999</v>
      </c>
      <c r="G656" s="913" t="s">
        <v>548</v>
      </c>
      <c r="H656" s="931">
        <f t="shared" si="58"/>
        <v>1.5046296296294948E-4</v>
      </c>
      <c r="I656">
        <f t="shared" si="57"/>
        <v>59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1:110" ht="14.25" customHeight="1">
      <c r="A657" s="913">
        <f t="shared" si="59"/>
        <v>648</v>
      </c>
      <c r="B657" s="913" t="str">
        <f>"(11,"&amp;I657&amp;")"</f>
        <v>(11,60)</v>
      </c>
      <c r="C657" s="931">
        <v>0.6285185185185197</v>
      </c>
      <c r="D657" s="931">
        <v>0.62868055555555669</v>
      </c>
      <c r="E657" s="932">
        <v>11.139999999999999</v>
      </c>
      <c r="F657" s="932">
        <v>11.229999999999999</v>
      </c>
      <c r="G657" s="913" t="s">
        <v>548</v>
      </c>
      <c r="H657" s="931">
        <f t="shared" si="58"/>
        <v>1.6203703703698835E-4</v>
      </c>
      <c r="I657">
        <f>I656+1</f>
        <v>60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1:110" ht="14.25" customHeight="1">
      <c r="A658" s="913">
        <f t="shared" si="59"/>
        <v>649</v>
      </c>
      <c r="B658" s="913" t="str">
        <f>"(10,"&amp;I658&amp;")"</f>
        <v>(10,60)</v>
      </c>
      <c r="C658" s="931">
        <v>0.62895833333333451</v>
      </c>
      <c r="D658" s="931">
        <v>0.62913194444444565</v>
      </c>
      <c r="E658" s="932">
        <v>11.139999999999999</v>
      </c>
      <c r="F658" s="932">
        <v>11.259999999999998</v>
      </c>
      <c r="G658" s="913" t="s">
        <v>548</v>
      </c>
      <c r="H658" s="931">
        <f t="shared" si="58"/>
        <v>1.7361111111113825E-4</v>
      </c>
      <c r="I658">
        <f>I657</f>
        <v>60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1:110" ht="14.25" customHeight="1">
      <c r="A659" s="913">
        <f t="shared" si="59"/>
        <v>650</v>
      </c>
      <c r="B659" s="913" t="str">
        <f>"(9,"&amp;I659&amp;")"</f>
        <v>(9,60)</v>
      </c>
      <c r="C659" s="931">
        <v>0.62940972222222347</v>
      </c>
      <c r="D659" s="931">
        <v>0.62956018518518642</v>
      </c>
      <c r="E659" s="932">
        <v>11.139999999999999</v>
      </c>
      <c r="F659" s="932">
        <v>11.179999999999998</v>
      </c>
      <c r="G659" s="913" t="s">
        <v>548</v>
      </c>
      <c r="H659" s="931">
        <f t="shared" si="58"/>
        <v>1.5046296296294948E-4</v>
      </c>
      <c r="I659">
        <f t="shared" ref="I659:I667" si="60">I658</f>
        <v>60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1:110" ht="14.25" customHeight="1">
      <c r="A660" s="913">
        <f t="shared" si="59"/>
        <v>651</v>
      </c>
      <c r="B660" s="913" t="str">
        <f>"(8,"&amp;I660&amp;")"</f>
        <v>(8,60)</v>
      </c>
      <c r="C660" s="931">
        <v>0.62982638888889009</v>
      </c>
      <c r="D660" s="931">
        <v>0.62997685185185304</v>
      </c>
      <c r="E660" s="932">
        <v>11.139999999999999</v>
      </c>
      <c r="F660" s="932">
        <v>11.259999999999998</v>
      </c>
      <c r="G660" s="913" t="s">
        <v>548</v>
      </c>
      <c r="H660" s="931">
        <f t="shared" si="58"/>
        <v>1.5046296296294948E-4</v>
      </c>
      <c r="I660">
        <f t="shared" si="60"/>
        <v>60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1:110" ht="14.25" customHeight="1">
      <c r="A661" s="913">
        <f t="shared" si="59"/>
        <v>652</v>
      </c>
      <c r="B661" s="913" t="str">
        <f>"(7,"&amp;I661&amp;")"</f>
        <v>(7,60)</v>
      </c>
      <c r="C661" s="931">
        <v>0.63024305555555671</v>
      </c>
      <c r="D661" s="931">
        <v>0.63038194444444562</v>
      </c>
      <c r="E661" s="932">
        <v>11.139999999999999</v>
      </c>
      <c r="F661" s="932">
        <v>11.249999999999998</v>
      </c>
      <c r="G661" s="913" t="s">
        <v>548</v>
      </c>
      <c r="H661" s="931">
        <f t="shared" si="58"/>
        <v>1.388888888889106E-4</v>
      </c>
      <c r="I661">
        <f t="shared" si="60"/>
        <v>60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1:110" ht="14.25" customHeight="1">
      <c r="A662" s="913">
        <f t="shared" si="59"/>
        <v>653</v>
      </c>
      <c r="B662" s="913" t="str">
        <f>"(6,"&amp;I662&amp;")"</f>
        <v>(6,60)</v>
      </c>
      <c r="C662" s="931">
        <v>0.63061342592592706</v>
      </c>
      <c r="D662" s="931">
        <v>0.6307870370370382</v>
      </c>
      <c r="E662" s="932">
        <v>11.139999999999999</v>
      </c>
      <c r="F662" s="932">
        <v>11.239999999999998</v>
      </c>
      <c r="G662" s="913" t="s">
        <v>548</v>
      </c>
      <c r="H662" s="931">
        <f t="shared" si="58"/>
        <v>1.7361111111113825E-4</v>
      </c>
      <c r="I662">
        <f t="shared" si="60"/>
        <v>60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1:110" ht="14.25" customHeight="1">
      <c r="A663" s="913">
        <f t="shared" si="59"/>
        <v>654</v>
      </c>
      <c r="B663" s="913" t="str">
        <f>"(5,"&amp;I663&amp;")"</f>
        <v>(5,60)</v>
      </c>
      <c r="C663" s="931">
        <v>0.63103009259259379</v>
      </c>
      <c r="D663" s="931">
        <v>0.63119212962963078</v>
      </c>
      <c r="E663" s="932">
        <v>11.139999999999999</v>
      </c>
      <c r="F663" s="932">
        <v>11.149999999999999</v>
      </c>
      <c r="G663" s="913" t="s">
        <v>548</v>
      </c>
      <c r="H663" s="931">
        <f t="shared" si="58"/>
        <v>1.6203703703698835E-4</v>
      </c>
      <c r="I663">
        <f t="shared" si="60"/>
        <v>60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1:110" ht="14.25" customHeight="1">
      <c r="A664" s="913">
        <f t="shared" si="59"/>
        <v>655</v>
      </c>
      <c r="B664" s="913" t="str">
        <f>"(4,"&amp;I664&amp;")"</f>
        <v>(4,60)</v>
      </c>
      <c r="C664" s="931">
        <v>0.63144675925926042</v>
      </c>
      <c r="D664" s="931">
        <v>0.63158564814814933</v>
      </c>
      <c r="E664" s="932">
        <v>11.139999999999999</v>
      </c>
      <c r="F664" s="932">
        <v>11.239999999999998</v>
      </c>
      <c r="G664" s="913" t="s">
        <v>548</v>
      </c>
      <c r="H664" s="931">
        <f t="shared" si="58"/>
        <v>1.388888888889106E-4</v>
      </c>
      <c r="I664">
        <f t="shared" si="60"/>
        <v>60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1:110" ht="14.25" customHeight="1">
      <c r="A665" s="913">
        <f t="shared" si="59"/>
        <v>656</v>
      </c>
      <c r="B665" s="913" t="str">
        <f>"(3,"&amp;I665&amp;")"</f>
        <v>(3,60)</v>
      </c>
      <c r="C665" s="931">
        <v>0.63184027777777896</v>
      </c>
      <c r="D665" s="931">
        <v>0.6320138888888901</v>
      </c>
      <c r="E665" s="932">
        <v>11.139999999999999</v>
      </c>
      <c r="F665" s="932">
        <v>11.149999999999999</v>
      </c>
      <c r="G665" s="913" t="s">
        <v>548</v>
      </c>
      <c r="H665" s="931">
        <f t="shared" si="58"/>
        <v>1.7361111111113825E-4</v>
      </c>
      <c r="I665">
        <f t="shared" si="60"/>
        <v>60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1:110" ht="14.25" customHeight="1">
      <c r="A666" s="913">
        <f t="shared" si="59"/>
        <v>657</v>
      </c>
      <c r="B666" s="913" t="str">
        <f>"(2,"&amp;I666&amp;")"</f>
        <v>(2,60)</v>
      </c>
      <c r="C666" s="931">
        <v>0.63224537037037154</v>
      </c>
      <c r="D666" s="931">
        <v>0.63239583333333449</v>
      </c>
      <c r="E666" s="932">
        <v>11.139999999999999</v>
      </c>
      <c r="F666" s="932">
        <v>11.169999999999998</v>
      </c>
      <c r="G666" s="913" t="s">
        <v>548</v>
      </c>
      <c r="H666" s="931">
        <f t="shared" si="58"/>
        <v>1.5046296296294948E-4</v>
      </c>
      <c r="I666">
        <f t="shared" si="60"/>
        <v>60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1:110" ht="14.25" customHeight="1">
      <c r="A667" s="913">
        <f t="shared" si="59"/>
        <v>658</v>
      </c>
      <c r="B667" s="913" t="str">
        <f>"(1,"&amp;I667&amp;")"</f>
        <v>(1,60)</v>
      </c>
      <c r="C667" s="931">
        <v>0.63267361111111231</v>
      </c>
      <c r="D667" s="931">
        <v>0.63282407407407526</v>
      </c>
      <c r="E667" s="932">
        <v>11.139999999999999</v>
      </c>
      <c r="F667" s="932">
        <v>11.219999999999999</v>
      </c>
      <c r="G667" s="913" t="s">
        <v>548</v>
      </c>
      <c r="H667" s="931">
        <f t="shared" si="58"/>
        <v>1.5046296296294948E-4</v>
      </c>
      <c r="I667">
        <f t="shared" si="60"/>
        <v>60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1:110" ht="14.25" customHeight="1">
      <c r="A668" s="913">
        <f t="shared" si="59"/>
        <v>659</v>
      </c>
      <c r="B668" s="913" t="str">
        <f>"(1,"&amp;I668&amp;")"</f>
        <v>(1,61)</v>
      </c>
      <c r="C668" s="931">
        <v>0.6330555555555567</v>
      </c>
      <c r="D668" s="931">
        <v>0.63322916666666784</v>
      </c>
      <c r="E668" s="932">
        <v>11.139999999999999</v>
      </c>
      <c r="F668" s="932">
        <v>11.219999999999999</v>
      </c>
      <c r="G668" s="913" t="s">
        <v>548</v>
      </c>
      <c r="H668" s="931">
        <f t="shared" si="58"/>
        <v>1.7361111111113825E-4</v>
      </c>
      <c r="I668">
        <f>I667+1</f>
        <v>61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1:110" ht="14.25" customHeight="1">
      <c r="A669" s="913">
        <f t="shared" si="59"/>
        <v>660</v>
      </c>
      <c r="B669" s="913" t="str">
        <f>"(2,"&amp;I669&amp;")"</f>
        <v>(2,61)</v>
      </c>
      <c r="C669" s="931">
        <v>0.63346064814814929</v>
      </c>
      <c r="D669" s="931">
        <v>0.63361111111111224</v>
      </c>
      <c r="E669" s="932">
        <v>11.139999999999999</v>
      </c>
      <c r="F669" s="932">
        <v>11.29</v>
      </c>
      <c r="G669" s="913" t="s">
        <v>548</v>
      </c>
      <c r="H669" s="931">
        <f t="shared" si="58"/>
        <v>1.5046296296294948E-4</v>
      </c>
      <c r="I669">
        <f>I668</f>
        <v>61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1:110" ht="14.25" customHeight="1">
      <c r="A670" s="913">
        <f t="shared" si="59"/>
        <v>661</v>
      </c>
      <c r="B670" s="913" t="str">
        <f>"(3,"&amp;I670&amp;")"</f>
        <v>(3,61)</v>
      </c>
      <c r="C670" s="931">
        <v>0.63388888888889006</v>
      </c>
      <c r="D670" s="931">
        <v>0.63405092592592704</v>
      </c>
      <c r="E670" s="932">
        <v>11.139999999999999</v>
      </c>
      <c r="F670" s="932">
        <v>11.209999999999999</v>
      </c>
      <c r="G670" s="913" t="s">
        <v>548</v>
      </c>
      <c r="H670" s="931">
        <f t="shared" si="58"/>
        <v>1.6203703703698835E-4</v>
      </c>
      <c r="I670">
        <f t="shared" ref="I670:I678" si="61">I669</f>
        <v>61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1:110" ht="14.25" customHeight="1">
      <c r="A671" s="913">
        <f t="shared" si="59"/>
        <v>662</v>
      </c>
      <c r="B671" s="913" t="str">
        <f>"(4,"&amp;I671&amp;")"</f>
        <v>(4,61)</v>
      </c>
      <c r="C671" s="931">
        <v>0.63432870370370487</v>
      </c>
      <c r="D671" s="931">
        <v>0.634502314814816</v>
      </c>
      <c r="E671" s="932">
        <v>11.139999999999999</v>
      </c>
      <c r="F671" s="932">
        <v>11.28</v>
      </c>
      <c r="G671" s="913" t="s">
        <v>548</v>
      </c>
      <c r="H671" s="931">
        <f t="shared" si="58"/>
        <v>1.7361111111113825E-4</v>
      </c>
      <c r="I671">
        <f t="shared" si="61"/>
        <v>61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1:110" ht="14.25" customHeight="1">
      <c r="A672" s="913">
        <f t="shared" si="59"/>
        <v>663</v>
      </c>
      <c r="B672" s="913" t="str">
        <f>"(5,"&amp;I672&amp;")"</f>
        <v>(5,61)</v>
      </c>
      <c r="C672" s="931">
        <v>0.63478009259259383</v>
      </c>
      <c r="D672" s="931">
        <v>0.63491898148148274</v>
      </c>
      <c r="E672" s="932">
        <v>11.139999999999999</v>
      </c>
      <c r="F672" s="932">
        <v>11.19</v>
      </c>
      <c r="G672" s="913" t="s">
        <v>548</v>
      </c>
      <c r="H672" s="931">
        <f t="shared" si="58"/>
        <v>1.388888888889106E-4</v>
      </c>
      <c r="I672">
        <f t="shared" si="61"/>
        <v>61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1:110" ht="14.25" customHeight="1">
      <c r="A673" s="913">
        <f t="shared" si="59"/>
        <v>664</v>
      </c>
      <c r="B673" s="913" t="str">
        <f>"(6,"&amp;I673&amp;")"</f>
        <v>(6,61)</v>
      </c>
      <c r="C673" s="931">
        <v>0.63517361111111237</v>
      </c>
      <c r="D673" s="931">
        <v>0.63534722222222351</v>
      </c>
      <c r="E673" s="932">
        <v>11.139999999999999</v>
      </c>
      <c r="F673" s="932">
        <v>11.149999999999999</v>
      </c>
      <c r="G673" s="913" t="s">
        <v>548</v>
      </c>
      <c r="H673" s="931">
        <f t="shared" si="58"/>
        <v>1.7361111111113825E-4</v>
      </c>
      <c r="I673">
        <f t="shared" si="61"/>
        <v>61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1:110" ht="14.25" customHeight="1">
      <c r="A674" s="913">
        <f t="shared" si="59"/>
        <v>665</v>
      </c>
      <c r="B674" s="913" t="str">
        <f>"(7,"&amp;I674&amp;")"</f>
        <v>(7,61)</v>
      </c>
      <c r="C674" s="931">
        <v>0.63557870370370495</v>
      </c>
      <c r="D674" s="931">
        <v>0.63575231481481609</v>
      </c>
      <c r="E674" s="932">
        <v>11.139999999999999</v>
      </c>
      <c r="F674" s="932">
        <v>11.249999999999998</v>
      </c>
      <c r="G674" s="913" t="s">
        <v>548</v>
      </c>
      <c r="H674" s="931">
        <f t="shared" si="58"/>
        <v>1.7361111111113825E-4</v>
      </c>
      <c r="I674">
        <f t="shared" si="61"/>
        <v>61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1:110" ht="14.25" customHeight="1">
      <c r="A675" s="913">
        <f t="shared" si="59"/>
        <v>666</v>
      </c>
      <c r="B675" s="913" t="str">
        <f>"(8,"&amp;I675&amp;")"</f>
        <v>(8,61)</v>
      </c>
      <c r="C675" s="931">
        <v>0.63598379629629753</v>
      </c>
      <c r="D675" s="931">
        <v>0.63615740740740867</v>
      </c>
      <c r="E675" s="932">
        <v>11.139999999999999</v>
      </c>
      <c r="F675" s="932">
        <v>11.179999999999998</v>
      </c>
      <c r="G675" s="913" t="s">
        <v>548</v>
      </c>
      <c r="H675" s="931">
        <f t="shared" si="58"/>
        <v>1.7361111111113825E-4</v>
      </c>
      <c r="I675">
        <f t="shared" si="61"/>
        <v>61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1:110" ht="14.25" customHeight="1">
      <c r="A676" s="913">
        <f t="shared" si="59"/>
        <v>667</v>
      </c>
      <c r="B676" s="913" t="str">
        <f>"(9,"&amp;I676&amp;")"</f>
        <v>(9,61)</v>
      </c>
      <c r="C676" s="931">
        <v>0.63640046296296426</v>
      </c>
      <c r="D676" s="931">
        <v>0.63655092592592721</v>
      </c>
      <c r="E676" s="932">
        <v>11.139999999999999</v>
      </c>
      <c r="F676" s="932">
        <v>11.29</v>
      </c>
      <c r="G676" s="913" t="s">
        <v>548</v>
      </c>
      <c r="H676" s="931">
        <f t="shared" si="58"/>
        <v>1.5046296296294948E-4</v>
      </c>
      <c r="I676">
        <f t="shared" si="61"/>
        <v>61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1:110" ht="14.25" customHeight="1">
      <c r="A677" s="913">
        <f t="shared" si="59"/>
        <v>668</v>
      </c>
      <c r="B677" s="913" t="str">
        <f>"(10,"&amp;I677&amp;")"</f>
        <v>(10,61)</v>
      </c>
      <c r="C677" s="931">
        <v>0.63678240740740866</v>
      </c>
      <c r="D677" s="931">
        <v>0.63693287037037161</v>
      </c>
      <c r="E677" s="932">
        <v>11.139999999999999</v>
      </c>
      <c r="F677" s="932">
        <v>11.209999999999999</v>
      </c>
      <c r="G677" s="913" t="s">
        <v>548</v>
      </c>
      <c r="H677" s="931">
        <f t="shared" si="58"/>
        <v>1.5046296296294948E-4</v>
      </c>
      <c r="I677">
        <f t="shared" si="61"/>
        <v>61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1:110" ht="14.25" customHeight="1">
      <c r="A678" s="913">
        <f t="shared" si="59"/>
        <v>669</v>
      </c>
      <c r="B678" s="913" t="str">
        <f>"(11,"&amp;I678&amp;")"</f>
        <v>(11,61)</v>
      </c>
      <c r="C678" s="931">
        <v>0.6371759259259272</v>
      </c>
      <c r="D678" s="931">
        <v>0.63731481481481611</v>
      </c>
      <c r="E678" s="932">
        <v>11.139999999999999</v>
      </c>
      <c r="F678" s="932">
        <v>11.239999999999998</v>
      </c>
      <c r="G678" s="913" t="s">
        <v>548</v>
      </c>
      <c r="H678" s="931">
        <f t="shared" si="58"/>
        <v>1.388888888889106E-4</v>
      </c>
      <c r="I678">
        <f t="shared" si="61"/>
        <v>61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1:110" ht="14.25" customHeight="1">
      <c r="A679" s="913">
        <f t="shared" si="59"/>
        <v>670</v>
      </c>
      <c r="B679" s="913" t="str">
        <f>"(11,"&amp;I679&amp;")"</f>
        <v>(11,62)</v>
      </c>
      <c r="C679" s="931">
        <v>0.63759259259259393</v>
      </c>
      <c r="D679" s="931">
        <v>0.63775462962963092</v>
      </c>
      <c r="E679" s="932">
        <v>11.139999999999999</v>
      </c>
      <c r="F679" s="932">
        <v>11.209999999999999</v>
      </c>
      <c r="G679" s="913" t="s">
        <v>548</v>
      </c>
      <c r="H679" s="931">
        <f t="shared" si="58"/>
        <v>1.6203703703698835E-4</v>
      </c>
      <c r="I679">
        <f>I678+1</f>
        <v>62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1:110" ht="14.25" customHeight="1">
      <c r="A680" s="913">
        <f t="shared" si="59"/>
        <v>671</v>
      </c>
      <c r="B680" s="913" t="str">
        <f>"(10,"&amp;I680&amp;")"</f>
        <v>(10,62)</v>
      </c>
      <c r="C680" s="931">
        <v>0.63800925925926055</v>
      </c>
      <c r="D680" s="931">
        <v>0.63814814814814946</v>
      </c>
      <c r="E680" s="932">
        <v>11.139999999999999</v>
      </c>
      <c r="F680" s="932">
        <v>11.27</v>
      </c>
      <c r="G680" s="913" t="s">
        <v>548</v>
      </c>
      <c r="H680" s="931">
        <f t="shared" si="58"/>
        <v>1.388888888889106E-4</v>
      </c>
      <c r="I680">
        <f>I679</f>
        <v>62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1:110" ht="14.25" customHeight="1">
      <c r="A681" s="913">
        <f t="shared" si="59"/>
        <v>672</v>
      </c>
      <c r="B681" s="913" t="str">
        <f>"(9,"&amp;I681&amp;")"</f>
        <v>(9,62)</v>
      </c>
      <c r="C681" s="931">
        <v>0.63837962962963091</v>
      </c>
      <c r="D681" s="931">
        <v>0.63851851851851982</v>
      </c>
      <c r="E681" s="932">
        <v>11.139999999999999</v>
      </c>
      <c r="F681" s="932">
        <v>11.27</v>
      </c>
      <c r="G681" s="913" t="s">
        <v>548</v>
      </c>
      <c r="H681" s="931">
        <f t="shared" si="58"/>
        <v>1.388888888889106E-4</v>
      </c>
      <c r="I681">
        <f t="shared" ref="I681:I689" si="62">I680</f>
        <v>62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1:110" ht="14.25" customHeight="1">
      <c r="A682" s="913">
        <f t="shared" si="59"/>
        <v>673</v>
      </c>
      <c r="B682" s="913" t="str">
        <f>"(8,"&amp;I682&amp;")"</f>
        <v>(8,62)</v>
      </c>
      <c r="C682" s="931">
        <v>0.63879629629629764</v>
      </c>
      <c r="D682" s="931">
        <v>0.63895833333333463</v>
      </c>
      <c r="E682" s="932">
        <v>11.139999999999999</v>
      </c>
      <c r="F682" s="932">
        <v>11.169999999999998</v>
      </c>
      <c r="G682" s="913" t="s">
        <v>548</v>
      </c>
      <c r="H682" s="931">
        <f t="shared" si="58"/>
        <v>1.6203703703698835E-4</v>
      </c>
      <c r="I682">
        <f t="shared" si="62"/>
        <v>62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1:110" ht="14.25" customHeight="1">
      <c r="A683" s="913">
        <f t="shared" si="59"/>
        <v>674</v>
      </c>
      <c r="B683" s="913" t="str">
        <f>"(7,"&amp;I683&amp;")"</f>
        <v>(7,62)</v>
      </c>
      <c r="C683" s="931">
        <v>0.63923611111111245</v>
      </c>
      <c r="D683" s="931">
        <v>0.6393865740740754</v>
      </c>
      <c r="E683" s="932">
        <v>11.139999999999999</v>
      </c>
      <c r="F683" s="932">
        <v>11.239999999999998</v>
      </c>
      <c r="G683" s="913" t="s">
        <v>548</v>
      </c>
      <c r="H683" s="931">
        <f t="shared" si="58"/>
        <v>1.5046296296294948E-4</v>
      </c>
      <c r="I683">
        <f t="shared" si="62"/>
        <v>62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1:110" ht="14.25" customHeight="1">
      <c r="A684" s="913">
        <f t="shared" si="59"/>
        <v>675</v>
      </c>
      <c r="B684" s="913" t="str">
        <f>"(6,"&amp;I684&amp;")"</f>
        <v>(6,62)</v>
      </c>
      <c r="C684" s="931">
        <v>0.63964120370370503</v>
      </c>
      <c r="D684" s="931">
        <v>0.63978009259259394</v>
      </c>
      <c r="E684" s="932">
        <v>11.139999999999999</v>
      </c>
      <c r="F684" s="932">
        <v>11.149999999999999</v>
      </c>
      <c r="G684" s="913" t="s">
        <v>548</v>
      </c>
      <c r="H684" s="931">
        <f t="shared" si="58"/>
        <v>1.388888888889106E-4</v>
      </c>
      <c r="I684">
        <f t="shared" si="62"/>
        <v>62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1:110" ht="14.25" customHeight="1">
      <c r="A685" s="913">
        <f t="shared" si="59"/>
        <v>676</v>
      </c>
      <c r="B685" s="913" t="str">
        <f>"(5,"&amp;I685&amp;")"</f>
        <v>(5,62)</v>
      </c>
      <c r="C685" s="931">
        <v>0.64003472222222357</v>
      </c>
      <c r="D685" s="931">
        <v>0.64018518518518652</v>
      </c>
      <c r="E685" s="932">
        <v>11.139999999999999</v>
      </c>
      <c r="F685" s="932">
        <v>11.179999999999998</v>
      </c>
      <c r="G685" s="913" t="s">
        <v>548</v>
      </c>
      <c r="H685" s="931">
        <f t="shared" si="58"/>
        <v>1.5046296296294948E-4</v>
      </c>
      <c r="I685">
        <f t="shared" si="62"/>
        <v>62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1:110" ht="14.25" customHeight="1">
      <c r="A686" s="913">
        <f t="shared" si="59"/>
        <v>677</v>
      </c>
      <c r="B686" s="913" t="str">
        <f>"(4,"&amp;I686&amp;")"</f>
        <v>(4,62)</v>
      </c>
      <c r="C686" s="931">
        <v>0.64042824074074212</v>
      </c>
      <c r="D686" s="931">
        <v>0.64060185185185325</v>
      </c>
      <c r="E686" s="932">
        <v>11.139999999999999</v>
      </c>
      <c r="F686" s="932">
        <v>11.249999999999998</v>
      </c>
      <c r="G686" s="913" t="s">
        <v>548</v>
      </c>
      <c r="H686" s="931">
        <f t="shared" si="58"/>
        <v>1.7361111111113825E-4</v>
      </c>
      <c r="I686">
        <f t="shared" si="62"/>
        <v>62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1:110" ht="14.25" customHeight="1">
      <c r="A687" s="913">
        <f t="shared" si="59"/>
        <v>678</v>
      </c>
      <c r="B687" s="913" t="str">
        <f>"(3,"&amp;I687&amp;")"</f>
        <v>(3,62)</v>
      </c>
      <c r="C687" s="931">
        <v>0.64089120370370511</v>
      </c>
      <c r="D687" s="931">
        <v>0.6410532407407421</v>
      </c>
      <c r="E687" s="932">
        <v>11.139999999999999</v>
      </c>
      <c r="F687" s="932">
        <v>11.28</v>
      </c>
      <c r="G687" s="913" t="s">
        <v>548</v>
      </c>
      <c r="H687" s="931">
        <f t="shared" si="58"/>
        <v>1.6203703703698835E-4</v>
      </c>
      <c r="I687">
        <f t="shared" si="62"/>
        <v>62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1:110" ht="14.25" customHeight="1">
      <c r="A688" s="913">
        <f t="shared" si="59"/>
        <v>679</v>
      </c>
      <c r="B688" s="913" t="str">
        <f>"(2,"&amp;I688&amp;")"</f>
        <v>(2,62)</v>
      </c>
      <c r="C688" s="931">
        <v>0.64128472222222355</v>
      </c>
      <c r="D688" s="931">
        <v>0.64144675925926053</v>
      </c>
      <c r="E688" s="932">
        <v>11.139999999999999</v>
      </c>
      <c r="F688" s="932">
        <v>11.28</v>
      </c>
      <c r="G688" s="913" t="s">
        <v>548</v>
      </c>
      <c r="H688" s="931">
        <f t="shared" si="58"/>
        <v>1.6203703703698835E-4</v>
      </c>
      <c r="I688">
        <f t="shared" si="62"/>
        <v>62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1:110" ht="14.25" customHeight="1">
      <c r="A689" s="913">
        <f t="shared" si="59"/>
        <v>680</v>
      </c>
      <c r="B689" s="913" t="str">
        <f>"(1,"&amp;I689&amp;")"</f>
        <v>(1,62)</v>
      </c>
      <c r="C689" s="931">
        <v>0.64172453703703836</v>
      </c>
      <c r="D689" s="931">
        <v>0.64187500000000131</v>
      </c>
      <c r="E689" s="932">
        <v>11.139999999999999</v>
      </c>
      <c r="F689" s="932">
        <v>11.229999999999999</v>
      </c>
      <c r="G689" s="913" t="s">
        <v>548</v>
      </c>
      <c r="H689" s="931">
        <f t="shared" si="58"/>
        <v>1.5046296296294948E-4</v>
      </c>
      <c r="I689">
        <f t="shared" si="62"/>
        <v>62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1:110" ht="14.25" customHeight="1">
      <c r="A690" s="913">
        <f t="shared" si="59"/>
        <v>681</v>
      </c>
      <c r="B690" s="913" t="str">
        <f>"(1,"&amp;I690&amp;")"</f>
        <v>(1,63)</v>
      </c>
      <c r="C690" s="931">
        <v>0.64212962962963094</v>
      </c>
      <c r="D690" s="931">
        <v>0.64230324074074208</v>
      </c>
      <c r="E690" s="932">
        <v>11.139999999999999</v>
      </c>
      <c r="F690" s="932">
        <v>11.179999999999998</v>
      </c>
      <c r="G690" s="913" t="s">
        <v>548</v>
      </c>
      <c r="H690" s="931">
        <f t="shared" si="58"/>
        <v>1.7361111111113825E-4</v>
      </c>
      <c r="I690">
        <f>I689+1</f>
        <v>63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1:110" ht="14.25" customHeight="1">
      <c r="A691" s="913">
        <f t="shared" si="59"/>
        <v>682</v>
      </c>
      <c r="B691" s="913" t="str">
        <f>"(2,"&amp;I691&amp;")"</f>
        <v>(2,63)</v>
      </c>
      <c r="C691" s="931">
        <v>0.6425810185185199</v>
      </c>
      <c r="D691" s="931">
        <v>0.64271990740740881</v>
      </c>
      <c r="E691" s="932">
        <v>11.139999999999999</v>
      </c>
      <c r="F691" s="932">
        <v>11.249999999999998</v>
      </c>
      <c r="G691" s="913" t="s">
        <v>548</v>
      </c>
      <c r="H691" s="931">
        <f t="shared" si="58"/>
        <v>1.388888888889106E-4</v>
      </c>
      <c r="I691">
        <f>I690</f>
        <v>63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1:110" ht="14.25" customHeight="1">
      <c r="A692" s="913">
        <f t="shared" si="59"/>
        <v>683</v>
      </c>
      <c r="B692" s="913" t="str">
        <f>"(3,"&amp;I692&amp;")"</f>
        <v>(3,63)</v>
      </c>
      <c r="C692" s="931">
        <v>0.64295138888889025</v>
      </c>
      <c r="D692" s="931">
        <v>0.64312500000000139</v>
      </c>
      <c r="E692" s="932">
        <v>11.139999999999999</v>
      </c>
      <c r="F692" s="932">
        <v>11.169999999999998</v>
      </c>
      <c r="G692" s="913" t="s">
        <v>548</v>
      </c>
      <c r="H692" s="931">
        <f t="shared" si="58"/>
        <v>1.7361111111113825E-4</v>
      </c>
      <c r="I692">
        <f t="shared" ref="I692:I700" si="63">I691</f>
        <v>63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1:110" ht="14.25" customHeight="1">
      <c r="A693" s="913">
        <f t="shared" si="59"/>
        <v>684</v>
      </c>
      <c r="B693" s="913" t="str">
        <f>"(4,"&amp;I693&amp;")"</f>
        <v>(4,63)</v>
      </c>
      <c r="C693" s="931">
        <v>0.64335648148148283</v>
      </c>
      <c r="D693" s="931">
        <v>0.64350694444444578</v>
      </c>
      <c r="E693" s="932">
        <v>11.139999999999999</v>
      </c>
      <c r="F693" s="932">
        <v>11.28</v>
      </c>
      <c r="G693" s="913" t="s">
        <v>548</v>
      </c>
      <c r="H693" s="931">
        <f t="shared" si="58"/>
        <v>1.5046296296294948E-4</v>
      </c>
      <c r="I693">
        <f t="shared" si="63"/>
        <v>63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1:110" ht="14.25" customHeight="1">
      <c r="A694" s="913">
        <f t="shared" si="59"/>
        <v>685</v>
      </c>
      <c r="B694" s="913" t="str">
        <f>"(5,"&amp;I694&amp;")"</f>
        <v>(5,63)</v>
      </c>
      <c r="C694" s="931">
        <v>0.6437847222222236</v>
      </c>
      <c r="D694" s="931">
        <v>0.64395833333333474</v>
      </c>
      <c r="E694" s="932">
        <v>11.139999999999999</v>
      </c>
      <c r="F694" s="932">
        <v>11.239999999999998</v>
      </c>
      <c r="G694" s="913" t="s">
        <v>548</v>
      </c>
      <c r="H694" s="931">
        <f t="shared" si="58"/>
        <v>1.7361111111113825E-4</v>
      </c>
      <c r="I694">
        <f t="shared" si="63"/>
        <v>63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1:110" ht="14.25" customHeight="1">
      <c r="A695" s="913">
        <f t="shared" si="59"/>
        <v>686</v>
      </c>
      <c r="B695" s="913" t="str">
        <f>"(6,"&amp;I695&amp;")"</f>
        <v>(6,63)</v>
      </c>
      <c r="C695" s="931">
        <v>0.64421296296296438</v>
      </c>
      <c r="D695" s="931">
        <v>0.64435185185185329</v>
      </c>
      <c r="E695" s="932">
        <v>11.139999999999999</v>
      </c>
      <c r="F695" s="932">
        <v>11.149999999999999</v>
      </c>
      <c r="G695" s="913" t="s">
        <v>548</v>
      </c>
      <c r="H695" s="931">
        <f t="shared" si="58"/>
        <v>1.388888888889106E-4</v>
      </c>
      <c r="I695">
        <f t="shared" si="63"/>
        <v>63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1:110" ht="14.25" customHeight="1">
      <c r="A696" s="913">
        <f t="shared" si="59"/>
        <v>687</v>
      </c>
      <c r="B696" s="913" t="str">
        <f>"(7,"&amp;I696&amp;")"</f>
        <v>(7,63)</v>
      </c>
      <c r="C696" s="931">
        <v>0.64461805555555696</v>
      </c>
      <c r="D696" s="931">
        <v>0.64476851851851991</v>
      </c>
      <c r="E696" s="932">
        <v>11.139999999999999</v>
      </c>
      <c r="F696" s="932">
        <v>11.249999999999998</v>
      </c>
      <c r="G696" s="913" t="s">
        <v>548</v>
      </c>
      <c r="H696" s="931">
        <f t="shared" si="58"/>
        <v>1.5046296296294948E-4</v>
      </c>
      <c r="I696">
        <f t="shared" si="63"/>
        <v>63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1:110" ht="14.25" customHeight="1">
      <c r="A697" s="913">
        <f t="shared" si="59"/>
        <v>688</v>
      </c>
      <c r="B697" s="913" t="str">
        <f>"(8,"&amp;I697&amp;")"</f>
        <v>(8,63)</v>
      </c>
      <c r="C697" s="931">
        <v>0.6450115740740755</v>
      </c>
      <c r="D697" s="931">
        <v>0.64517361111111249</v>
      </c>
      <c r="E697" s="932">
        <v>11.139999999999999</v>
      </c>
      <c r="F697" s="932">
        <v>11.159999999999998</v>
      </c>
      <c r="G697" s="913" t="s">
        <v>548</v>
      </c>
      <c r="H697" s="931">
        <f t="shared" si="58"/>
        <v>1.6203703703698835E-4</v>
      </c>
      <c r="I697">
        <f t="shared" si="63"/>
        <v>63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1:110" ht="14.25" customHeight="1">
      <c r="A698" s="913">
        <f t="shared" si="59"/>
        <v>689</v>
      </c>
      <c r="B698" s="913" t="str">
        <f>"(9,"&amp;I698&amp;")"</f>
        <v>(9,63)</v>
      </c>
      <c r="C698" s="931">
        <v>0.64541666666666808</v>
      </c>
      <c r="D698" s="931">
        <v>0.64555555555555699</v>
      </c>
      <c r="E698" s="932">
        <v>11.139999999999999</v>
      </c>
      <c r="F698" s="932">
        <v>11.229999999999999</v>
      </c>
      <c r="G698" s="913" t="s">
        <v>548</v>
      </c>
      <c r="H698" s="931">
        <f t="shared" si="58"/>
        <v>1.388888888889106E-4</v>
      </c>
      <c r="I698">
        <f t="shared" si="63"/>
        <v>63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1:110" ht="14.25" customHeight="1">
      <c r="A699" s="913">
        <f t="shared" si="59"/>
        <v>690</v>
      </c>
      <c r="B699" s="913" t="str">
        <f>"(10,"&amp;I699&amp;")"</f>
        <v>(10,63)</v>
      </c>
      <c r="C699" s="931">
        <v>0.64578703703703844</v>
      </c>
      <c r="D699" s="931">
        <v>0.64594907407407542</v>
      </c>
      <c r="E699" s="932">
        <v>11.139999999999999</v>
      </c>
      <c r="F699" s="932">
        <v>11.259999999999998</v>
      </c>
      <c r="G699" s="913" t="s">
        <v>548</v>
      </c>
      <c r="H699" s="931">
        <f t="shared" si="58"/>
        <v>1.6203703703698835E-4</v>
      </c>
      <c r="I699">
        <f t="shared" si="63"/>
        <v>63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1:110" ht="14.25" customHeight="1">
      <c r="A700" s="913">
        <f t="shared" si="59"/>
        <v>691</v>
      </c>
      <c r="B700" s="913" t="str">
        <f>"(11,"&amp;I700&amp;")"</f>
        <v>(11,63)</v>
      </c>
      <c r="C700" s="931">
        <v>0.64623842592592728</v>
      </c>
      <c r="D700" s="931">
        <v>0.64638888888889023</v>
      </c>
      <c r="E700" s="932">
        <v>11.139999999999999</v>
      </c>
      <c r="F700" s="932">
        <v>11.159999999999998</v>
      </c>
      <c r="G700" s="913" t="s">
        <v>548</v>
      </c>
      <c r="H700" s="931">
        <f t="shared" si="58"/>
        <v>1.5046296296294948E-4</v>
      </c>
      <c r="I700">
        <f t="shared" si="63"/>
        <v>63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1:110" ht="14.25" customHeight="1">
      <c r="A701" s="913">
        <f t="shared" si="59"/>
        <v>692</v>
      </c>
      <c r="B701" s="913" t="str">
        <f>"(11,"&amp;I701&amp;")"</f>
        <v>(11,64)</v>
      </c>
      <c r="C701" s="931">
        <v>0.64664351851851987</v>
      </c>
      <c r="D701" s="931">
        <v>0.64680555555555685</v>
      </c>
      <c r="E701" s="932">
        <v>11.139999999999999</v>
      </c>
      <c r="F701" s="932">
        <v>11.239999999999998</v>
      </c>
      <c r="G701" s="913" t="s">
        <v>548</v>
      </c>
      <c r="H701" s="931">
        <f t="shared" si="58"/>
        <v>1.6203703703698835E-4</v>
      </c>
      <c r="I701">
        <f>I700+1</f>
        <v>64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1:110" ht="14.25" customHeight="1">
      <c r="A702" s="913">
        <f t="shared" si="59"/>
        <v>693</v>
      </c>
      <c r="B702" s="913" t="str">
        <f>"(11,"&amp;I702&amp;")"</f>
        <v>(11,64)</v>
      </c>
      <c r="C702" s="931">
        <v>0.64709490740740871</v>
      </c>
      <c r="D702" s="931">
        <v>0.64726851851851985</v>
      </c>
      <c r="E702" s="932">
        <v>11.139999999999999</v>
      </c>
      <c r="F702" s="932">
        <v>11.169999999999998</v>
      </c>
      <c r="G702" s="913" t="s">
        <v>548</v>
      </c>
      <c r="H702" s="931">
        <f t="shared" si="58"/>
        <v>1.7361111111113825E-4</v>
      </c>
      <c r="I702">
        <f>I701</f>
        <v>64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1:110" ht="14.25" customHeight="1">
      <c r="A703" s="913">
        <f t="shared" si="59"/>
        <v>694</v>
      </c>
      <c r="B703" s="913" t="str">
        <f>"(10,"&amp;I703&amp;")"</f>
        <v>(10,64)</v>
      </c>
      <c r="C703" s="931">
        <v>0.64751157407407545</v>
      </c>
      <c r="D703" s="931">
        <v>0.64768518518518658</v>
      </c>
      <c r="E703" s="932">
        <v>11.139999999999999</v>
      </c>
      <c r="F703" s="932">
        <v>11.28</v>
      </c>
      <c r="G703" s="913" t="s">
        <v>548</v>
      </c>
      <c r="H703" s="931">
        <f t="shared" si="58"/>
        <v>1.7361111111113825E-4</v>
      </c>
      <c r="I703">
        <f t="shared" ref="I703:I709" si="64">I702</f>
        <v>64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1:110" ht="14.25" customHeight="1">
      <c r="A704" s="913">
        <f t="shared" si="59"/>
        <v>695</v>
      </c>
      <c r="B704" s="913" t="str">
        <f>"(9,"&amp;I704&amp;")"</f>
        <v>(9,64)</v>
      </c>
      <c r="C704" s="931">
        <v>0.64797453703703844</v>
      </c>
      <c r="D704" s="931">
        <v>0.64812500000000139</v>
      </c>
      <c r="E704" s="932">
        <v>11.139999999999999</v>
      </c>
      <c r="F704" s="932">
        <v>11.2</v>
      </c>
      <c r="G704" s="913" t="s">
        <v>548</v>
      </c>
      <c r="H704" s="931">
        <f t="shared" si="58"/>
        <v>1.5046296296294948E-4</v>
      </c>
      <c r="I704">
        <f t="shared" si="64"/>
        <v>64</v>
      </c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1:110" ht="14.25" customHeight="1">
      <c r="A705" s="913">
        <f t="shared" si="59"/>
        <v>696</v>
      </c>
      <c r="B705" s="913" t="str">
        <f>"(8,"&amp;I705&amp;")"</f>
        <v>(8,64)</v>
      </c>
      <c r="C705" s="931">
        <v>0.64847222222222212</v>
      </c>
      <c r="D705" s="931">
        <v>0.64864583333333325</v>
      </c>
      <c r="E705" s="932">
        <v>11.139999999999999</v>
      </c>
      <c r="F705" s="932">
        <v>11.159999999999998</v>
      </c>
      <c r="G705" s="913" t="s">
        <v>548</v>
      </c>
      <c r="H705" s="931">
        <f t="shared" si="58"/>
        <v>1.7361111111113825E-4</v>
      </c>
      <c r="I705">
        <f t="shared" si="64"/>
        <v>64</v>
      </c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1:110" ht="14.25" customHeight="1">
      <c r="A706" s="913">
        <f t="shared" si="59"/>
        <v>697</v>
      </c>
      <c r="B706" s="913" t="str">
        <f>"(7,"&amp;I706&amp;")"</f>
        <v>(7,64)</v>
      </c>
      <c r="C706" s="931">
        <v>0.64891203703703693</v>
      </c>
      <c r="D706" s="931">
        <v>0.64908564814814806</v>
      </c>
      <c r="E706" s="932">
        <v>11.139999999999999</v>
      </c>
      <c r="F706" s="932">
        <v>11.169999999999998</v>
      </c>
      <c r="G706" s="913" t="s">
        <v>548</v>
      </c>
      <c r="H706" s="931">
        <f t="shared" si="58"/>
        <v>1.7361111111113825E-4</v>
      </c>
      <c r="I706">
        <f t="shared" si="64"/>
        <v>64</v>
      </c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1:110" ht="14.25" customHeight="1">
      <c r="A707" s="913">
        <f t="shared" si="59"/>
        <v>698</v>
      </c>
      <c r="B707" s="913" t="str">
        <f>"(6,"&amp;I707&amp;")"</f>
        <v>(6,64)</v>
      </c>
      <c r="C707" s="931">
        <v>0.6493402777777777</v>
      </c>
      <c r="D707" s="931">
        <v>0.64949074074074065</v>
      </c>
      <c r="E707" s="932">
        <v>11.139999999999999</v>
      </c>
      <c r="F707" s="932">
        <v>11.149999999999999</v>
      </c>
      <c r="G707" s="913" t="s">
        <v>548</v>
      </c>
      <c r="H707" s="931">
        <f t="shared" si="58"/>
        <v>1.5046296296294948E-4</v>
      </c>
      <c r="I707">
        <f t="shared" si="64"/>
        <v>64</v>
      </c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1:110" ht="14.25" customHeight="1">
      <c r="A708" s="913">
        <f t="shared" si="59"/>
        <v>699</v>
      </c>
      <c r="B708" s="913" t="str">
        <f>"(5,"&amp;I708&amp;")"</f>
        <v>(5,64)</v>
      </c>
      <c r="C708" s="931">
        <v>0.64976851851851847</v>
      </c>
      <c r="D708" s="931">
        <v>0.64990740740740738</v>
      </c>
      <c r="E708" s="932">
        <v>11.139999999999999</v>
      </c>
      <c r="F708" s="932">
        <v>11.159999999999998</v>
      </c>
      <c r="G708" s="913" t="s">
        <v>548</v>
      </c>
      <c r="H708" s="931">
        <f t="shared" si="58"/>
        <v>1.388888888889106E-4</v>
      </c>
      <c r="I708">
        <f t="shared" si="64"/>
        <v>64</v>
      </c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1:110" ht="14.25" customHeight="1">
      <c r="A709" s="913">
        <f t="shared" si="59"/>
        <v>700</v>
      </c>
      <c r="B709" s="913" t="str">
        <f>"(4,"&amp;I709&amp;")"</f>
        <v>(4,64)</v>
      </c>
      <c r="C709" s="931">
        <v>0.6501851851851852</v>
      </c>
      <c r="D709" s="931">
        <v>0.65035879629629634</v>
      </c>
      <c r="E709" s="932">
        <v>11.139999999999999</v>
      </c>
      <c r="F709" s="932">
        <v>11.249999999999998</v>
      </c>
      <c r="G709" s="913" t="s">
        <v>548</v>
      </c>
      <c r="H709" s="931">
        <f t="shared" si="58"/>
        <v>1.7361111111113825E-4</v>
      </c>
      <c r="I709">
        <f t="shared" si="64"/>
        <v>64</v>
      </c>
      <c r="K709" s="933"/>
      <c r="L709" s="933"/>
      <c r="M709" s="933"/>
      <c r="N709" s="933"/>
      <c r="O709" s="933"/>
      <c r="P709" s="933"/>
      <c r="Q709" s="933"/>
      <c r="R709" s="933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1:110" ht="18" customHeight="1">
      <c r="A710" s="934" t="s">
        <v>799</v>
      </c>
      <c r="B710" s="934"/>
      <c r="C710" s="934"/>
      <c r="D710" s="934"/>
      <c r="E710" s="934"/>
      <c r="F710" s="934"/>
      <c r="G710" s="934"/>
      <c r="H710" s="934"/>
      <c r="I710" s="935"/>
      <c r="J710" s="936"/>
      <c r="K710" s="933"/>
      <c r="L710" s="933"/>
      <c r="M710" s="933"/>
      <c r="N710" s="933"/>
      <c r="O710" s="933"/>
      <c r="P710" s="933"/>
      <c r="Q710" s="933"/>
      <c r="R710" s="933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1:110" ht="29.25" customHeight="1">
      <c r="A711" s="937" t="s">
        <v>800</v>
      </c>
      <c r="B711" s="938"/>
      <c r="C711" s="938"/>
      <c r="D711" s="939"/>
      <c r="E711" s="940">
        <f>SUM(E10:E709)</f>
        <v>7798.0000000000937</v>
      </c>
      <c r="F711" s="941" t="s">
        <v>801</v>
      </c>
      <c r="G711" s="942"/>
      <c r="H711" s="940">
        <f>SUM(F10:F709)</f>
        <v>7852.4799999999732</v>
      </c>
      <c r="I711" s="943"/>
      <c r="J711" s="944"/>
      <c r="K711" s="933"/>
      <c r="L711" s="933"/>
      <c r="M711" s="933"/>
      <c r="N711" s="933"/>
      <c r="O711" s="933"/>
      <c r="P711" s="933"/>
      <c r="Q711" s="933"/>
      <c r="R711" s="933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1:110" ht="79.5" customHeight="1">
      <c r="A712" s="937" t="s">
        <v>802</v>
      </c>
      <c r="B712" s="938"/>
      <c r="C712" s="939"/>
      <c r="D712" s="945">
        <f>A709</f>
        <v>700</v>
      </c>
      <c r="E712" s="946" t="s">
        <v>803</v>
      </c>
      <c r="F712" s="945">
        <f>D712</f>
        <v>700</v>
      </c>
      <c r="G712" s="947" t="s">
        <v>804</v>
      </c>
      <c r="H712" s="948" t="s">
        <v>546</v>
      </c>
      <c r="I712" s="949"/>
      <c r="J712" s="944"/>
      <c r="K712" s="933"/>
      <c r="L712" s="933"/>
      <c r="M712" s="933"/>
      <c r="N712" s="933"/>
      <c r="O712" s="933"/>
      <c r="P712" s="933"/>
      <c r="Q712" s="933"/>
      <c r="R712" s="933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1:110" ht="39.75" customHeight="1">
      <c r="A713" s="937" t="s">
        <v>805</v>
      </c>
      <c r="B713" s="938"/>
      <c r="C713" s="938"/>
      <c r="D713" s="939"/>
      <c r="E713" s="940">
        <f>MAX(F10:F709)</f>
        <v>11.29</v>
      </c>
      <c r="F713" s="937" t="s">
        <v>806</v>
      </c>
      <c r="G713" s="939"/>
      <c r="H713" s="940">
        <f>E708</f>
        <v>11.139999999999999</v>
      </c>
      <c r="I713" s="943"/>
      <c r="J713" s="944"/>
      <c r="K713" s="933"/>
      <c r="L713" s="933"/>
      <c r="M713" s="933"/>
      <c r="N713" s="933"/>
      <c r="O713" s="933"/>
      <c r="P713" s="933"/>
      <c r="Q713" s="933"/>
      <c r="R713" s="933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1:110" ht="9.75" customHeight="1">
      <c r="A714" s="950"/>
      <c r="B714" s="950"/>
      <c r="C714" s="950"/>
      <c r="D714" s="950"/>
      <c r="E714" s="951"/>
      <c r="F714" s="950"/>
      <c r="G714" s="950"/>
      <c r="H714" s="951"/>
      <c r="I714" s="943"/>
      <c r="J714" s="944"/>
      <c r="K714" s="933"/>
      <c r="L714" s="933"/>
      <c r="M714" s="933"/>
      <c r="N714" s="933"/>
      <c r="O714" s="933"/>
      <c r="P714" s="933"/>
      <c r="Q714" s="933"/>
      <c r="R714" s="933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1:110" ht="26.25" customHeight="1">
      <c r="A715" s="952" t="s">
        <v>301</v>
      </c>
      <c r="B715" s="953"/>
      <c r="C715" s="953"/>
      <c r="D715" s="954"/>
      <c r="E715" s="952" t="s">
        <v>303</v>
      </c>
      <c r="F715" s="953"/>
      <c r="G715" s="953"/>
      <c r="H715" s="954"/>
      <c r="I715" s="955"/>
      <c r="J715" s="746"/>
      <c r="K715" s="746"/>
      <c r="L715" s="746"/>
      <c r="M715" s="746"/>
      <c r="N715" s="746"/>
      <c r="O715" s="746"/>
      <c r="P715" s="746"/>
      <c r="Q715" s="746"/>
      <c r="R715" s="746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1:110" ht="26.25" customHeight="1">
      <c r="A716" s="952" t="s">
        <v>412</v>
      </c>
      <c r="B716" s="953"/>
      <c r="C716" s="953"/>
      <c r="D716" s="954"/>
      <c r="E716" s="952" t="s">
        <v>342</v>
      </c>
      <c r="F716" s="953"/>
      <c r="G716" s="953"/>
      <c r="H716" s="954"/>
      <c r="I716" s="955"/>
      <c r="J716" s="746"/>
      <c r="K716" s="746"/>
      <c r="L716" s="746"/>
      <c r="M716" s="746"/>
      <c r="N716" s="746"/>
      <c r="O716" s="746"/>
      <c r="P716" s="746"/>
      <c r="Q716" s="746"/>
      <c r="R716" s="746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1:110" ht="15.6">
      <c r="A717" s="842" t="s">
        <v>184</v>
      </c>
      <c r="B717" s="843"/>
      <c r="C717" s="843"/>
      <c r="D717" s="844"/>
      <c r="E717" s="842" t="s">
        <v>520</v>
      </c>
      <c r="F717" s="843"/>
      <c r="G717" s="843"/>
      <c r="H717" s="844"/>
      <c r="I717" s="956"/>
      <c r="J717" s="591"/>
      <c r="K717" s="591"/>
      <c r="L717" s="591"/>
      <c r="M717" s="591"/>
      <c r="N717" s="591"/>
      <c r="O717" s="591"/>
      <c r="P717" s="591"/>
      <c r="Q717" s="591"/>
      <c r="R717" s="591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1:110" ht="15" customHeight="1">
      <c r="A718" s="845"/>
      <c r="B718" s="846"/>
      <c r="C718" s="846"/>
      <c r="D718" s="847"/>
      <c r="E718" s="845"/>
      <c r="F718" s="846"/>
      <c r="G718" s="846"/>
      <c r="H718" s="847"/>
      <c r="I718" s="957"/>
      <c r="J718" s="590"/>
      <c r="K718" s="590"/>
      <c r="L718" s="590"/>
      <c r="M718" s="590"/>
      <c r="N718" s="590"/>
      <c r="O718" s="590"/>
      <c r="P718" s="590"/>
      <c r="Q718" s="590"/>
      <c r="R718" s="590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1:110" ht="15" customHeight="1">
      <c r="A719" s="845"/>
      <c r="B719" s="846"/>
      <c r="C719" s="846"/>
      <c r="D719" s="847"/>
      <c r="E719" s="845"/>
      <c r="F719" s="846"/>
      <c r="G719" s="846"/>
      <c r="H719" s="847"/>
      <c r="I719" s="957"/>
      <c r="J719" s="590"/>
      <c r="K719" s="590"/>
      <c r="L719" s="590"/>
      <c r="M719" s="590"/>
      <c r="N719" s="590"/>
      <c r="O719" s="590"/>
      <c r="P719" s="590"/>
      <c r="Q719" s="590"/>
      <c r="R719" s="590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1:110" ht="15" customHeight="1">
      <c r="A720" s="845"/>
      <c r="B720" s="846"/>
      <c r="C720" s="846"/>
      <c r="D720" s="847"/>
      <c r="E720" s="845"/>
      <c r="F720" s="846"/>
      <c r="G720" s="846"/>
      <c r="H720" s="847"/>
      <c r="I720" s="957"/>
      <c r="J720" s="590"/>
      <c r="K720" s="590"/>
      <c r="L720" s="590"/>
      <c r="M720" s="590"/>
      <c r="N720" s="590"/>
      <c r="O720" s="590"/>
      <c r="P720" s="590"/>
      <c r="Q720" s="590"/>
      <c r="R720" s="590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1:110" ht="15" customHeight="1">
      <c r="A721" s="845"/>
      <c r="B721" s="846"/>
      <c r="C721" s="846"/>
      <c r="D721" s="847"/>
      <c r="E721" s="845"/>
      <c r="F721" s="846"/>
      <c r="G721" s="846"/>
      <c r="H721" s="847"/>
      <c r="I721" s="957"/>
      <c r="J721" s="590"/>
      <c r="K721" s="590"/>
      <c r="L721" s="590"/>
      <c r="M721" s="590"/>
      <c r="N721" s="590"/>
      <c r="O721" s="590"/>
      <c r="P721" s="590"/>
      <c r="Q721" s="590"/>
      <c r="R721" s="590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1:110" ht="15" customHeight="1">
      <c r="A722" s="848"/>
      <c r="B722" s="849"/>
      <c r="C722" s="849"/>
      <c r="D722" s="850"/>
      <c r="E722" s="848"/>
      <c r="F722" s="849"/>
      <c r="G722" s="849"/>
      <c r="H722" s="850"/>
      <c r="I722" s="957"/>
      <c r="J722" s="590"/>
      <c r="K722" s="590"/>
      <c r="L722" s="590"/>
      <c r="M722" s="590"/>
      <c r="N722" s="590"/>
      <c r="O722" s="590"/>
      <c r="P722" s="590"/>
      <c r="Q722" s="590"/>
      <c r="R722" s="590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1:110" ht="15" customHeight="1">
      <c r="A723" s="958"/>
      <c r="B723" s="958"/>
      <c r="C723" s="958"/>
      <c r="D723" s="958"/>
      <c r="E723" s="958"/>
      <c r="F723" s="958"/>
      <c r="G723" s="958"/>
      <c r="H723" s="958"/>
      <c r="I723" s="957"/>
      <c r="J723" s="590"/>
      <c r="K723" s="590"/>
      <c r="L723" s="590"/>
      <c r="M723" s="590"/>
      <c r="N723" s="590"/>
      <c r="O723" s="590"/>
      <c r="P723" s="590"/>
      <c r="Q723" s="590"/>
      <c r="R723" s="590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1:110" ht="15" customHeight="1">
      <c r="A724" s="958"/>
      <c r="B724" s="958"/>
      <c r="C724" s="958"/>
      <c r="D724" s="958"/>
      <c r="E724" s="958"/>
      <c r="F724" s="958"/>
      <c r="G724" s="958"/>
      <c r="H724" s="958"/>
      <c r="I724" s="957"/>
      <c r="J724" s="590"/>
      <c r="K724" s="590"/>
      <c r="L724" s="590"/>
      <c r="M724" s="590"/>
      <c r="N724" s="590"/>
      <c r="O724" s="590"/>
      <c r="P724" s="590"/>
      <c r="Q724" s="590"/>
      <c r="R724" s="590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1:110" ht="15" customHeight="1">
      <c r="A725" s="958"/>
      <c r="B725" s="958"/>
      <c r="C725" s="958"/>
      <c r="D725" s="958"/>
      <c r="E725" s="958"/>
      <c r="F725" s="958"/>
      <c r="G725" s="958"/>
      <c r="H725" s="958"/>
      <c r="I725" s="957"/>
      <c r="J725" s="590"/>
      <c r="K725" s="590"/>
      <c r="L725" s="590"/>
      <c r="M725" s="590"/>
      <c r="N725" s="590"/>
      <c r="O725" s="590"/>
      <c r="P725" s="590"/>
      <c r="Q725" s="590"/>
      <c r="R725" s="590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1:110" ht="15" customHeight="1">
      <c r="A726" s="958"/>
      <c r="B726" s="958"/>
      <c r="C726" s="958"/>
      <c r="D726" s="958"/>
      <c r="E726" s="958"/>
      <c r="F726" s="958"/>
      <c r="G726" s="958"/>
      <c r="H726" s="958"/>
      <c r="I726" s="957"/>
      <c r="J726" s="590"/>
      <c r="K726" s="590"/>
      <c r="L726" s="590"/>
      <c r="M726" s="590"/>
      <c r="N726" s="590"/>
      <c r="O726" s="590"/>
      <c r="P726" s="590"/>
      <c r="Q726" s="590"/>
      <c r="R726" s="590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1:110">
      <c r="H727" s="931">
        <f t="shared" ref="H727:H790" si="65">D727-C727</f>
        <v>0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1:110">
      <c r="H728" s="931">
        <f t="shared" si="65"/>
        <v>0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1:110">
      <c r="H729" s="931">
        <f t="shared" si="65"/>
        <v>0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1:110">
      <c r="H730" s="931">
        <f t="shared" si="65"/>
        <v>0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1:110">
      <c r="H731" s="931">
        <f t="shared" si="65"/>
        <v>0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1:110">
      <c r="H732" s="931">
        <f t="shared" si="65"/>
        <v>0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1:110">
      <c r="H733" s="931">
        <f t="shared" si="65"/>
        <v>0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1:110">
      <c r="H734" s="931">
        <f t="shared" si="65"/>
        <v>0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1:110">
      <c r="H735" s="931">
        <f t="shared" si="65"/>
        <v>0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1:110">
      <c r="H736" s="931">
        <f t="shared" si="65"/>
        <v>0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8:110">
      <c r="H737" s="931">
        <f t="shared" si="65"/>
        <v>0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8:110">
      <c r="H738" s="931">
        <f t="shared" si="65"/>
        <v>0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8:110">
      <c r="H739" s="931">
        <f t="shared" si="65"/>
        <v>0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8:110">
      <c r="H740" s="931">
        <f t="shared" si="65"/>
        <v>0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8:110">
      <c r="H741" s="931">
        <f t="shared" si="65"/>
        <v>0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8:110">
      <c r="H742" s="931">
        <f t="shared" si="65"/>
        <v>0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8:110">
      <c r="H743" s="931">
        <f t="shared" si="65"/>
        <v>0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8:110">
      <c r="H744" s="931">
        <f t="shared" si="65"/>
        <v>0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8:110">
      <c r="H745" s="931">
        <f t="shared" si="65"/>
        <v>0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8:110">
      <c r="H746" s="931">
        <f t="shared" si="65"/>
        <v>0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8:110">
      <c r="H747" s="931">
        <f t="shared" si="65"/>
        <v>0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8:110">
      <c r="H748" s="931">
        <f t="shared" si="65"/>
        <v>0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8:110">
      <c r="H749" s="931">
        <f t="shared" si="65"/>
        <v>0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8:110">
      <c r="H750" s="931">
        <f t="shared" si="65"/>
        <v>0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8:110">
      <c r="H751" s="931">
        <f t="shared" si="65"/>
        <v>0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8:110">
      <c r="H752" s="931">
        <f t="shared" si="65"/>
        <v>0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8:110">
      <c r="H753" s="931">
        <f t="shared" si="65"/>
        <v>0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8:110">
      <c r="H754" s="931">
        <f t="shared" si="65"/>
        <v>0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8:110">
      <c r="H755" s="931">
        <f t="shared" si="65"/>
        <v>0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8:110">
      <c r="H756" s="931">
        <f t="shared" si="65"/>
        <v>0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8:110">
      <c r="H757" s="931">
        <f t="shared" si="65"/>
        <v>0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8:110">
      <c r="H758" s="931">
        <f t="shared" si="65"/>
        <v>0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8:110">
      <c r="H759" s="931">
        <f t="shared" si="65"/>
        <v>0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8:110">
      <c r="H760" s="931">
        <f t="shared" si="65"/>
        <v>0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8:110">
      <c r="H761" s="931">
        <f t="shared" si="65"/>
        <v>0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8:110">
      <c r="H762" s="931">
        <f t="shared" si="65"/>
        <v>0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8:110">
      <c r="H763" s="931">
        <f t="shared" si="65"/>
        <v>0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8:110">
      <c r="H764" s="931">
        <f t="shared" si="65"/>
        <v>0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8:110">
      <c r="H765" s="931">
        <f t="shared" si="65"/>
        <v>0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8:110">
      <c r="H766" s="931">
        <f t="shared" si="65"/>
        <v>0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8:110">
      <c r="H767" s="931">
        <f t="shared" si="65"/>
        <v>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8:110">
      <c r="H768" s="931">
        <f t="shared" si="65"/>
        <v>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8:110">
      <c r="H769" s="931">
        <f t="shared" si="65"/>
        <v>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8:110">
      <c r="H770" s="931">
        <f t="shared" si="65"/>
        <v>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8:110">
      <c r="H771" s="931">
        <f t="shared" si="65"/>
        <v>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8:110">
      <c r="H772" s="931">
        <f t="shared" si="65"/>
        <v>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8:110">
      <c r="H773" s="931">
        <f t="shared" si="65"/>
        <v>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8:110">
      <c r="H774" s="931">
        <f t="shared" si="65"/>
        <v>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8:110">
      <c r="H775" s="931">
        <f t="shared" si="65"/>
        <v>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8:110">
      <c r="H776" s="931">
        <f t="shared" si="65"/>
        <v>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8:110">
      <c r="H777" s="931">
        <f t="shared" si="65"/>
        <v>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8:110">
      <c r="H778" s="931">
        <f t="shared" si="65"/>
        <v>0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8:110">
      <c r="H779" s="931">
        <f t="shared" si="65"/>
        <v>0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8:110">
      <c r="H780" s="931">
        <f t="shared" si="65"/>
        <v>0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8:110">
      <c r="H781" s="931">
        <f t="shared" si="65"/>
        <v>0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8:110">
      <c r="H782" s="931">
        <f t="shared" si="65"/>
        <v>0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8:110">
      <c r="H783" s="931">
        <f t="shared" si="65"/>
        <v>0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8:110">
      <c r="H784" s="931">
        <f t="shared" si="65"/>
        <v>0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8:110">
      <c r="H785" s="931">
        <f t="shared" si="65"/>
        <v>0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8:110">
      <c r="H786" s="931">
        <f t="shared" si="65"/>
        <v>0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8:110">
      <c r="H787" s="931">
        <f t="shared" si="65"/>
        <v>0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8:110">
      <c r="H788" s="931">
        <f t="shared" si="65"/>
        <v>0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8:110">
      <c r="H789" s="931">
        <f t="shared" si="65"/>
        <v>0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8:110">
      <c r="H790" s="931">
        <f t="shared" si="65"/>
        <v>0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8:110">
      <c r="H791" s="931">
        <f t="shared" ref="H791:H854" si="66">D791-C791</f>
        <v>0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8:110">
      <c r="H792" s="931">
        <f t="shared" si="66"/>
        <v>0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8:110">
      <c r="H793" s="931">
        <f t="shared" si="66"/>
        <v>0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8:110">
      <c r="H794" s="931">
        <f t="shared" si="66"/>
        <v>0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8:110">
      <c r="H795" s="931">
        <f t="shared" si="66"/>
        <v>0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8:110">
      <c r="H796" s="931">
        <f t="shared" si="66"/>
        <v>0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8:110">
      <c r="H797" s="931">
        <f t="shared" si="66"/>
        <v>0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8:110">
      <c r="H798" s="931">
        <f t="shared" si="66"/>
        <v>0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8:110">
      <c r="H799" s="931">
        <f t="shared" si="66"/>
        <v>0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8:110">
      <c r="H800" s="931">
        <f t="shared" si="66"/>
        <v>0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8:110">
      <c r="H801" s="931">
        <f t="shared" si="66"/>
        <v>0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8:110">
      <c r="H802" s="931">
        <f t="shared" si="66"/>
        <v>0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8:110">
      <c r="H803" s="931">
        <f t="shared" si="66"/>
        <v>0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8:110">
      <c r="H804" s="931">
        <f t="shared" si="66"/>
        <v>0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8:110">
      <c r="H805" s="931">
        <f t="shared" si="66"/>
        <v>0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8:110">
      <c r="H806" s="931">
        <f t="shared" si="66"/>
        <v>0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8:110">
      <c r="H807" s="931">
        <f t="shared" si="66"/>
        <v>0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8:110">
      <c r="H808" s="931">
        <f t="shared" si="66"/>
        <v>0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8:110">
      <c r="H809" s="931">
        <f t="shared" si="66"/>
        <v>0</v>
      </c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8:110">
      <c r="H810" s="931">
        <f t="shared" si="66"/>
        <v>0</v>
      </c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8:110">
      <c r="H811" s="931">
        <f t="shared" si="66"/>
        <v>0</v>
      </c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8:110">
      <c r="H812" s="931">
        <f t="shared" si="66"/>
        <v>0</v>
      </c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8:110">
      <c r="H813" s="931">
        <f t="shared" si="66"/>
        <v>0</v>
      </c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8:110">
      <c r="H814" s="931">
        <f t="shared" si="66"/>
        <v>0</v>
      </c>
      <c r="K814" s="933"/>
      <c r="L814" s="933"/>
      <c r="M814" s="933"/>
      <c r="N814" s="933"/>
      <c r="O814" s="933"/>
      <c r="P814" s="933"/>
      <c r="Q814" s="933"/>
      <c r="R814" s="933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8:110">
      <c r="H815" s="931">
        <f t="shared" si="66"/>
        <v>0</v>
      </c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8:110">
      <c r="H816" s="931">
        <f t="shared" si="66"/>
        <v>0</v>
      </c>
      <c r="K816" s="933"/>
      <c r="L816" s="933"/>
      <c r="M816" s="933"/>
      <c r="N816" s="933"/>
      <c r="O816" s="933"/>
      <c r="P816" s="933"/>
      <c r="Q816" s="933"/>
      <c r="R816" s="933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8:110">
      <c r="H817" s="931">
        <f t="shared" si="66"/>
        <v>0</v>
      </c>
      <c r="K817" s="933"/>
      <c r="L817" s="933"/>
      <c r="M817" s="933"/>
      <c r="N817" s="933"/>
      <c r="O817" s="933"/>
      <c r="P817" s="933"/>
      <c r="Q817" s="933"/>
      <c r="R817" s="933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8:110">
      <c r="H818" s="931">
        <f t="shared" si="66"/>
        <v>0</v>
      </c>
      <c r="K818" s="933"/>
      <c r="L818" s="933"/>
      <c r="M818" s="933"/>
      <c r="N818" s="933"/>
      <c r="O818" s="933"/>
      <c r="P818" s="933"/>
      <c r="Q818" s="933"/>
      <c r="R818" s="933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8:110">
      <c r="H819" s="931">
        <f t="shared" si="66"/>
        <v>0</v>
      </c>
      <c r="K819" s="933"/>
      <c r="L819" s="933"/>
      <c r="M819" s="933"/>
      <c r="N819" s="933"/>
      <c r="O819" s="933"/>
      <c r="P819" s="933"/>
      <c r="Q819" s="933"/>
      <c r="R819" s="933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8:110">
      <c r="H820" s="931">
        <f t="shared" si="66"/>
        <v>0</v>
      </c>
      <c r="K820" s="933"/>
      <c r="L820" s="933"/>
      <c r="M820" s="933"/>
      <c r="N820" s="933"/>
      <c r="O820" s="933"/>
      <c r="P820" s="933"/>
      <c r="Q820" s="933"/>
      <c r="R820" s="933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8:110">
      <c r="H821" s="931">
        <f t="shared" si="66"/>
        <v>0</v>
      </c>
      <c r="K821" s="933"/>
      <c r="L821" s="933"/>
      <c r="M821" s="933"/>
      <c r="N821" s="933"/>
      <c r="O821" s="933"/>
      <c r="P821" s="933"/>
      <c r="Q821" s="933"/>
      <c r="R821" s="933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8:110">
      <c r="H822" s="931">
        <f t="shared" si="66"/>
        <v>0</v>
      </c>
      <c r="K822" s="933"/>
      <c r="L822" s="933"/>
      <c r="M822" s="933"/>
      <c r="N822" s="933"/>
      <c r="O822" s="933"/>
      <c r="P822" s="933"/>
      <c r="Q822" s="933"/>
      <c r="R822" s="933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8:110">
      <c r="H823" s="931">
        <f t="shared" si="66"/>
        <v>0</v>
      </c>
      <c r="K823" s="933"/>
      <c r="L823" s="933"/>
      <c r="M823" s="933"/>
      <c r="N823" s="933"/>
      <c r="O823" s="933"/>
      <c r="P823" s="933"/>
      <c r="Q823" s="933"/>
      <c r="R823" s="933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8:110">
      <c r="H824" s="931">
        <f t="shared" si="66"/>
        <v>0</v>
      </c>
      <c r="K824" s="933"/>
      <c r="L824" s="933"/>
      <c r="M824" s="933"/>
      <c r="N824" s="933"/>
      <c r="O824" s="933"/>
      <c r="P824" s="933"/>
      <c r="Q824" s="933"/>
      <c r="R824" s="933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8:110">
      <c r="H825" s="931">
        <f t="shared" si="66"/>
        <v>0</v>
      </c>
      <c r="K825" s="933"/>
      <c r="L825" s="933"/>
      <c r="M825" s="933"/>
      <c r="N825" s="933"/>
      <c r="O825" s="933"/>
      <c r="P825" s="933"/>
      <c r="Q825" s="933"/>
      <c r="R825" s="933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8:110">
      <c r="H826" s="931">
        <f t="shared" si="66"/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8:110">
      <c r="H827" s="931">
        <f t="shared" si="66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8:110">
      <c r="H828" s="931">
        <f t="shared" si="66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8:110">
      <c r="H829" s="931">
        <f t="shared" si="66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8:110">
      <c r="H830" s="931">
        <f t="shared" si="66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8:110">
      <c r="H831" s="931">
        <f t="shared" si="66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8:110">
      <c r="H832" s="931">
        <f t="shared" si="66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66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66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66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66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66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si="66"/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66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66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66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66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66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66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66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66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66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66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si="66"/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66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66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66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66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66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ref="H855:H918" si="67">D855-C855</f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67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67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67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67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67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67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67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67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67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67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67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67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67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67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67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67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67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67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67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67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67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67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67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67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67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67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67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67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67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67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67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67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67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si="67"/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si="67"/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67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67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67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67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67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67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67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67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67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67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67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si="67"/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67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67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67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67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67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67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67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67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67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67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si="67"/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67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67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67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67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67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ref="H919:H982" si="68">D919-C919</f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68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68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68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68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68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68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68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68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68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68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68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68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68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68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68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68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68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68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68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68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68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68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68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68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68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68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68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68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68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68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68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68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68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si="68"/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si="68"/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68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68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68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68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68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68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68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68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68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68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68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si="68"/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68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68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68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68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68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68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68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68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68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68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si="68"/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68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68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68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68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68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ref="H983:H1046" si="69">D983-C983</f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69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69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69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69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69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69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69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69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69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69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69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69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69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69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69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69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69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69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69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69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69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69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69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69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69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69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69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69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69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69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69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69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69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si="69"/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si="69"/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69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69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69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69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69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69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69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69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69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69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69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si="69"/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69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69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69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69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69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69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69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69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69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69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si="69"/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69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69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69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69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69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ref="H1047:H1110" si="70">D1047-C1047</f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70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70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70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70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70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70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70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70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70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70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70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70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70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70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70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70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70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70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70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70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70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70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70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70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70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70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70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70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70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70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70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70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70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si="70"/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si="70"/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70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70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70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70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70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70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70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70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70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70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70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si="70"/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70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70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70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70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70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70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70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70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70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70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si="70"/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70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70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70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70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70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ref="H1111:H1174" si="71">D1111-C1111</f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71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71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71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71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71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71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71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71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71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71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71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71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71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71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71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71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71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71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71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71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71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71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71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71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71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71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71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71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71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71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71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71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71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si="71"/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si="71"/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71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71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71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71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71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71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71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71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71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71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71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si="71"/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71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71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71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71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71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71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71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71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71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71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si="71"/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71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71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71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71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71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ref="H1175:H1238" si="72">D1175-C1175</f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72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72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72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72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72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72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72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72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72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72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72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72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72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72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72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72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72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72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72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72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72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72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72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72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72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72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72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72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72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72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72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72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72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si="72"/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si="72"/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72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72"/>
        <v>0</v>
      </c>
      <c r="K1212" s="933"/>
      <c r="L1212" s="933"/>
      <c r="M1212" s="933"/>
      <c r="N1212" s="933"/>
      <c r="O1212" s="933"/>
      <c r="P1212" s="933"/>
      <c r="Q1212" s="933"/>
      <c r="R1212" s="933"/>
      <c r="S1212" s="933"/>
      <c r="T1212" s="933"/>
      <c r="U1212" s="933"/>
      <c r="V1212" s="933"/>
      <c r="W1212" s="933"/>
      <c r="X1212" s="933"/>
      <c r="Y1212" s="933"/>
      <c r="Z1212" s="933"/>
      <c r="AA1212" s="933"/>
      <c r="AB1212" s="933"/>
      <c r="AC1212" s="933"/>
      <c r="AD1212" s="933"/>
      <c r="AE1212" s="933"/>
      <c r="AF1212" s="933"/>
      <c r="AG1212" s="933"/>
      <c r="AH1212" s="933"/>
      <c r="AI1212" s="933"/>
      <c r="AJ1212" s="933"/>
      <c r="AK1212" s="933"/>
      <c r="AL1212" s="933"/>
      <c r="AM1212" s="933"/>
      <c r="AN1212" s="933"/>
      <c r="AO1212" s="933"/>
      <c r="AP1212" s="933"/>
      <c r="AQ1212" s="933"/>
      <c r="AR1212" s="933"/>
      <c r="AS1212" s="933"/>
      <c r="AT1212" s="933"/>
      <c r="AU1212" s="933"/>
      <c r="AV1212" s="933"/>
      <c r="AW1212" s="933"/>
      <c r="AX1212" s="933"/>
      <c r="AY1212" s="933"/>
      <c r="AZ1212" s="933"/>
      <c r="BA1212" s="933"/>
      <c r="BB1212" s="933"/>
      <c r="BC1212" s="933"/>
      <c r="BD1212" s="933"/>
      <c r="BE1212" s="933"/>
      <c r="BF1212" s="933"/>
      <c r="BG1212" s="933"/>
      <c r="BH1212" s="933"/>
      <c r="BI1212" s="933"/>
      <c r="BJ1212" s="933"/>
      <c r="BK1212" s="933"/>
      <c r="BL1212" s="933"/>
      <c r="BM1212" s="933"/>
      <c r="BN1212" s="933"/>
      <c r="BO1212" s="933"/>
      <c r="BP1212" s="933"/>
      <c r="BQ1212" s="933"/>
      <c r="BR1212" s="933"/>
      <c r="BS1212" s="933"/>
      <c r="BT1212" s="933"/>
      <c r="BU1212" s="933"/>
      <c r="BV1212" s="933"/>
      <c r="BW1212" s="933"/>
      <c r="BX1212" s="933"/>
      <c r="BY1212" s="933"/>
      <c r="BZ1212" s="933"/>
      <c r="CA1212" s="933"/>
      <c r="CB1212" s="933"/>
      <c r="CC1212" s="933"/>
      <c r="CD1212" s="933"/>
      <c r="CE1212" s="933"/>
      <c r="CF1212" s="933"/>
      <c r="CG1212" s="933"/>
      <c r="CH1212" s="933"/>
      <c r="CI1212" s="933"/>
      <c r="CJ1212" s="933"/>
      <c r="CK1212" s="933"/>
      <c r="CL1212" s="933"/>
      <c r="CM1212" s="933"/>
      <c r="CN1212" s="933"/>
      <c r="CO1212" s="933"/>
      <c r="CP1212" s="933"/>
      <c r="CQ1212" s="933"/>
      <c r="CR1212" s="933"/>
      <c r="CS1212" s="933"/>
      <c r="CT1212" s="933"/>
      <c r="CU1212" s="933"/>
      <c r="CV1212" s="933"/>
      <c r="CW1212" s="933"/>
      <c r="CX1212" s="933"/>
      <c r="CY1212" s="933"/>
      <c r="CZ1212" s="933"/>
      <c r="DA1212" s="933"/>
      <c r="DB1212" s="933"/>
      <c r="DC1212" s="933"/>
      <c r="DD1212" s="933"/>
      <c r="DE1212" s="933"/>
      <c r="DF1212" s="933"/>
    </row>
    <row r="1213" spans="8:110">
      <c r="H1213" s="931">
        <f t="shared" si="72"/>
        <v>0</v>
      </c>
      <c r="K1213" s="933"/>
      <c r="L1213" s="933"/>
      <c r="M1213" s="933"/>
      <c r="N1213" s="933"/>
      <c r="O1213" s="933"/>
      <c r="P1213" s="933"/>
      <c r="Q1213" s="933"/>
      <c r="R1213" s="933"/>
      <c r="S1213" s="933"/>
      <c r="T1213" s="933"/>
      <c r="U1213" s="933"/>
      <c r="V1213" s="933"/>
      <c r="W1213" s="933"/>
      <c r="X1213" s="933"/>
      <c r="Y1213" s="933"/>
      <c r="Z1213" s="933"/>
      <c r="AA1213" s="933"/>
      <c r="AB1213" s="933"/>
      <c r="AC1213" s="933"/>
      <c r="AD1213" s="933"/>
      <c r="AE1213" s="933"/>
      <c r="AF1213" s="933"/>
      <c r="AG1213" s="933"/>
      <c r="AH1213" s="933"/>
      <c r="AI1213" s="933"/>
      <c r="AJ1213" s="933"/>
      <c r="AK1213" s="933"/>
      <c r="AL1213" s="933"/>
      <c r="AM1213" s="933"/>
      <c r="AN1213" s="933"/>
      <c r="AO1213" s="933"/>
      <c r="AP1213" s="933"/>
      <c r="AQ1213" s="933"/>
      <c r="AR1213" s="933"/>
      <c r="AS1213" s="933"/>
      <c r="AT1213" s="933"/>
      <c r="AU1213" s="933"/>
      <c r="AV1213" s="933"/>
      <c r="AW1213" s="933"/>
      <c r="AX1213" s="933"/>
      <c r="AY1213" s="933"/>
      <c r="AZ1213" s="933"/>
      <c r="BA1213" s="933"/>
      <c r="BB1213" s="933"/>
      <c r="BC1213" s="933"/>
      <c r="BD1213" s="933"/>
      <c r="BE1213" s="933"/>
      <c r="BF1213" s="933"/>
      <c r="BG1213" s="933"/>
      <c r="BH1213" s="933"/>
      <c r="BI1213" s="933"/>
      <c r="BJ1213" s="933"/>
      <c r="BK1213" s="933"/>
      <c r="BL1213" s="933"/>
      <c r="BM1213" s="933"/>
      <c r="BN1213" s="933"/>
      <c r="BO1213" s="933"/>
      <c r="BP1213" s="933"/>
      <c r="BQ1213" s="933"/>
      <c r="BR1213" s="933"/>
      <c r="BS1213" s="933"/>
      <c r="BT1213" s="933"/>
      <c r="BU1213" s="933"/>
      <c r="BV1213" s="933"/>
      <c r="BW1213" s="933"/>
      <c r="BX1213" s="933"/>
      <c r="BY1213" s="933"/>
      <c r="BZ1213" s="933"/>
      <c r="CA1213" s="933"/>
      <c r="CB1213" s="933"/>
      <c r="CC1213" s="933"/>
      <c r="CD1213" s="933"/>
      <c r="CE1213" s="933"/>
      <c r="CF1213" s="933"/>
      <c r="CG1213" s="933"/>
      <c r="CH1213" s="933"/>
      <c r="CI1213" s="933"/>
      <c r="CJ1213" s="933"/>
      <c r="CK1213" s="933"/>
      <c r="CL1213" s="933"/>
      <c r="CM1213" s="933"/>
      <c r="CN1213" s="933"/>
      <c r="CO1213" s="933"/>
      <c r="CP1213" s="933"/>
      <c r="CQ1213" s="933"/>
      <c r="CR1213" s="933"/>
      <c r="CS1213" s="933"/>
      <c r="CT1213" s="933"/>
      <c r="CU1213" s="933"/>
      <c r="CV1213" s="933"/>
      <c r="CW1213" s="933"/>
      <c r="CX1213" s="933"/>
      <c r="CY1213" s="933"/>
      <c r="CZ1213" s="933"/>
      <c r="DA1213" s="933"/>
      <c r="DB1213" s="933"/>
      <c r="DC1213" s="933"/>
      <c r="DD1213" s="933"/>
      <c r="DE1213" s="933"/>
      <c r="DF1213" s="933"/>
    </row>
    <row r="1214" spans="8:110">
      <c r="H1214" s="931">
        <f t="shared" si="72"/>
        <v>0</v>
      </c>
      <c r="K1214" s="933"/>
      <c r="L1214" s="933"/>
      <c r="M1214" s="933"/>
      <c r="N1214" s="933"/>
      <c r="O1214" s="933"/>
      <c r="P1214" s="933"/>
      <c r="Q1214" s="933"/>
      <c r="R1214" s="933"/>
      <c r="S1214" s="933"/>
      <c r="T1214" s="933"/>
      <c r="U1214" s="933"/>
      <c r="V1214" s="933"/>
      <c r="W1214" s="933"/>
      <c r="X1214" s="933"/>
      <c r="Y1214" s="933"/>
      <c r="Z1214" s="933"/>
      <c r="AA1214" s="933"/>
      <c r="AB1214" s="933"/>
      <c r="AC1214" s="933"/>
      <c r="AD1214" s="933"/>
      <c r="AE1214" s="933"/>
      <c r="AF1214" s="933"/>
      <c r="AG1214" s="933"/>
      <c r="AH1214" s="933"/>
      <c r="AI1214" s="933"/>
      <c r="AJ1214" s="933"/>
      <c r="AK1214" s="933"/>
      <c r="AL1214" s="933"/>
      <c r="AM1214" s="933"/>
      <c r="AN1214" s="933"/>
      <c r="AO1214" s="933"/>
      <c r="AP1214" s="933"/>
      <c r="AQ1214" s="933"/>
      <c r="AR1214" s="933"/>
      <c r="AS1214" s="933"/>
      <c r="AT1214" s="933"/>
      <c r="AU1214" s="933"/>
      <c r="AV1214" s="933"/>
      <c r="AW1214" s="933"/>
      <c r="AX1214" s="933"/>
      <c r="AY1214" s="933"/>
      <c r="AZ1214" s="933"/>
      <c r="BA1214" s="933"/>
      <c r="BB1214" s="933"/>
      <c r="BC1214" s="933"/>
      <c r="BD1214" s="933"/>
      <c r="BE1214" s="933"/>
      <c r="BF1214" s="933"/>
      <c r="BG1214" s="933"/>
      <c r="BH1214" s="933"/>
      <c r="BI1214" s="933"/>
      <c r="BJ1214" s="933"/>
      <c r="BK1214" s="933"/>
      <c r="BL1214" s="933"/>
      <c r="BM1214" s="933"/>
      <c r="BN1214" s="933"/>
      <c r="BO1214" s="933"/>
      <c r="BP1214" s="933"/>
      <c r="BQ1214" s="933"/>
      <c r="BR1214" s="933"/>
      <c r="BS1214" s="933"/>
      <c r="BT1214" s="933"/>
      <c r="BU1214" s="933"/>
      <c r="BV1214" s="933"/>
      <c r="BW1214" s="933"/>
      <c r="BX1214" s="933"/>
      <c r="BY1214" s="933"/>
      <c r="BZ1214" s="933"/>
      <c r="CA1214" s="933"/>
      <c r="CB1214" s="933"/>
      <c r="CC1214" s="933"/>
      <c r="CD1214" s="933"/>
      <c r="CE1214" s="933"/>
      <c r="CF1214" s="933"/>
      <c r="CG1214" s="933"/>
      <c r="CH1214" s="933"/>
      <c r="CI1214" s="933"/>
      <c r="CJ1214" s="933"/>
      <c r="CK1214" s="933"/>
      <c r="CL1214" s="933"/>
      <c r="CM1214" s="933"/>
      <c r="CN1214" s="933"/>
      <c r="CO1214" s="933"/>
      <c r="CP1214" s="933"/>
      <c r="CQ1214" s="933"/>
      <c r="CR1214" s="933"/>
      <c r="CS1214" s="933"/>
      <c r="CT1214" s="933"/>
      <c r="CU1214" s="933"/>
      <c r="CV1214" s="933"/>
      <c r="CW1214" s="933"/>
      <c r="CX1214" s="933"/>
      <c r="CY1214" s="933"/>
      <c r="CZ1214" s="933"/>
      <c r="DA1214" s="933"/>
      <c r="DB1214" s="933"/>
      <c r="DC1214" s="933"/>
      <c r="DD1214" s="933"/>
      <c r="DE1214" s="933"/>
      <c r="DF1214" s="933"/>
    </row>
    <row r="1215" spans="8:110">
      <c r="H1215" s="931">
        <f t="shared" si="72"/>
        <v>0</v>
      </c>
      <c r="K1215" s="933"/>
      <c r="L1215" s="933"/>
      <c r="M1215" s="933"/>
      <c r="N1215" s="933"/>
      <c r="O1215" s="933"/>
      <c r="P1215" s="933"/>
      <c r="Q1215" s="933"/>
      <c r="R1215" s="933"/>
      <c r="S1215" s="933"/>
      <c r="T1215" s="933"/>
      <c r="U1215" s="933"/>
      <c r="V1215" s="933"/>
      <c r="W1215" s="933"/>
      <c r="X1215" s="933"/>
      <c r="Y1215" s="933"/>
      <c r="Z1215" s="933"/>
      <c r="AA1215" s="933"/>
      <c r="AB1215" s="933"/>
      <c r="AC1215" s="933"/>
      <c r="AD1215" s="933"/>
      <c r="AE1215" s="933"/>
      <c r="AF1215" s="933"/>
      <c r="AG1215" s="933"/>
      <c r="AH1215" s="933"/>
      <c r="AI1215" s="933"/>
      <c r="AJ1215" s="933"/>
      <c r="AK1215" s="933"/>
      <c r="AL1215" s="933"/>
      <c r="AM1215" s="933"/>
      <c r="AN1215" s="933"/>
      <c r="AO1215" s="933"/>
      <c r="AP1215" s="933"/>
      <c r="AQ1215" s="933"/>
      <c r="AR1215" s="933"/>
      <c r="AS1215" s="933"/>
      <c r="AT1215" s="933"/>
      <c r="AU1215" s="933"/>
      <c r="AV1215" s="933"/>
      <c r="AW1215" s="933"/>
      <c r="AX1215" s="933"/>
      <c r="AY1215" s="933"/>
      <c r="AZ1215" s="933"/>
      <c r="BA1215" s="933"/>
      <c r="BB1215" s="933"/>
      <c r="BC1215" s="933"/>
      <c r="BD1215" s="933"/>
      <c r="BE1215" s="933"/>
      <c r="BF1215" s="933"/>
      <c r="BG1215" s="933"/>
      <c r="BH1215" s="933"/>
      <c r="BI1215" s="933"/>
      <c r="BJ1215" s="933"/>
      <c r="BK1215" s="933"/>
      <c r="BL1215" s="933"/>
      <c r="BM1215" s="933"/>
      <c r="BN1215" s="933"/>
      <c r="BO1215" s="933"/>
      <c r="BP1215" s="933"/>
      <c r="BQ1215" s="933"/>
      <c r="BR1215" s="933"/>
      <c r="BS1215" s="933"/>
      <c r="BT1215" s="933"/>
      <c r="BU1215" s="933"/>
      <c r="BV1215" s="933"/>
      <c r="BW1215" s="933"/>
      <c r="BX1215" s="933"/>
      <c r="BY1215" s="933"/>
      <c r="BZ1215" s="933"/>
      <c r="CA1215" s="933"/>
      <c r="CB1215" s="933"/>
      <c r="CC1215" s="933"/>
      <c r="CD1215" s="933"/>
      <c r="CE1215" s="933"/>
      <c r="CF1215" s="933"/>
      <c r="CG1215" s="933"/>
      <c r="CH1215" s="933"/>
      <c r="CI1215" s="933"/>
      <c r="CJ1215" s="933"/>
      <c r="CK1215" s="933"/>
      <c r="CL1215" s="933"/>
      <c r="CM1215" s="933"/>
      <c r="CN1215" s="933"/>
      <c r="CO1215" s="933"/>
      <c r="CP1215" s="933"/>
      <c r="CQ1215" s="933"/>
      <c r="CR1215" s="933"/>
      <c r="CS1215" s="933"/>
      <c r="CT1215" s="933"/>
      <c r="CU1215" s="933"/>
      <c r="CV1215" s="933"/>
      <c r="CW1215" s="933"/>
      <c r="CX1215" s="933"/>
      <c r="CY1215" s="933"/>
      <c r="CZ1215" s="933"/>
      <c r="DA1215" s="933"/>
      <c r="DB1215" s="933"/>
      <c r="DC1215" s="933"/>
      <c r="DD1215" s="933"/>
      <c r="DE1215" s="933"/>
      <c r="DF1215" s="933"/>
    </row>
    <row r="1216" spans="8:110">
      <c r="H1216" s="931">
        <f t="shared" si="72"/>
        <v>0</v>
      </c>
      <c r="K1216" s="933"/>
      <c r="L1216" s="933"/>
      <c r="M1216" s="933"/>
      <c r="N1216" s="933"/>
      <c r="O1216" s="933"/>
      <c r="P1216" s="933"/>
      <c r="Q1216" s="933"/>
      <c r="R1216" s="933"/>
      <c r="S1216" s="933"/>
      <c r="T1216" s="933"/>
      <c r="U1216" s="933"/>
      <c r="V1216" s="933"/>
      <c r="W1216" s="933"/>
      <c r="X1216" s="933"/>
      <c r="Y1216" s="933"/>
      <c r="Z1216" s="933"/>
      <c r="AA1216" s="933"/>
      <c r="AB1216" s="933"/>
      <c r="AC1216" s="933"/>
      <c r="AD1216" s="933"/>
      <c r="AE1216" s="933"/>
      <c r="AF1216" s="933"/>
      <c r="AG1216" s="933"/>
      <c r="AH1216" s="933"/>
      <c r="AI1216" s="933"/>
      <c r="AJ1216" s="933"/>
      <c r="AK1216" s="933"/>
      <c r="AL1216" s="933"/>
      <c r="AM1216" s="933"/>
      <c r="AN1216" s="933"/>
      <c r="AO1216" s="933"/>
      <c r="AP1216" s="933"/>
      <c r="AQ1216" s="933"/>
      <c r="AR1216" s="933"/>
      <c r="AS1216" s="933"/>
      <c r="AT1216" s="933"/>
      <c r="AU1216" s="933"/>
      <c r="AV1216" s="933"/>
      <c r="AW1216" s="933"/>
      <c r="AX1216" s="933"/>
      <c r="AY1216" s="933"/>
      <c r="AZ1216" s="933"/>
      <c r="BA1216" s="933"/>
      <c r="BB1216" s="933"/>
      <c r="BC1216" s="933"/>
      <c r="BD1216" s="933"/>
      <c r="BE1216" s="933"/>
      <c r="BF1216" s="933"/>
      <c r="BG1216" s="933"/>
      <c r="BH1216" s="933"/>
      <c r="BI1216" s="933"/>
      <c r="BJ1216" s="933"/>
      <c r="BK1216" s="933"/>
      <c r="BL1216" s="933"/>
      <c r="BM1216" s="933"/>
      <c r="BN1216" s="933"/>
      <c r="BO1216" s="933"/>
      <c r="BP1216" s="933"/>
      <c r="BQ1216" s="933"/>
      <c r="BR1216" s="933"/>
      <c r="BS1216" s="933"/>
      <c r="BT1216" s="933"/>
      <c r="BU1216" s="933"/>
      <c r="BV1216" s="933"/>
      <c r="BW1216" s="933"/>
      <c r="BX1216" s="933"/>
      <c r="BY1216" s="933"/>
      <c r="BZ1216" s="933"/>
      <c r="CA1216" s="933"/>
      <c r="CB1216" s="933"/>
      <c r="CC1216" s="933"/>
      <c r="CD1216" s="933"/>
      <c r="CE1216" s="933"/>
      <c r="CF1216" s="933"/>
      <c r="CG1216" s="933"/>
      <c r="CH1216" s="933"/>
      <c r="CI1216" s="933"/>
      <c r="CJ1216" s="933"/>
      <c r="CK1216" s="933"/>
      <c r="CL1216" s="933"/>
      <c r="CM1216" s="933"/>
      <c r="CN1216" s="933"/>
      <c r="CO1216" s="933"/>
      <c r="CP1216" s="933"/>
      <c r="CQ1216" s="933"/>
      <c r="CR1216" s="933"/>
      <c r="CS1216" s="933"/>
      <c r="CT1216" s="933"/>
      <c r="CU1216" s="933"/>
      <c r="CV1216" s="933"/>
      <c r="CW1216" s="933"/>
      <c r="CX1216" s="933"/>
      <c r="CY1216" s="933"/>
      <c r="CZ1216" s="933"/>
      <c r="DA1216" s="933"/>
      <c r="DB1216" s="933"/>
      <c r="DC1216" s="933"/>
      <c r="DD1216" s="933"/>
      <c r="DE1216" s="933"/>
      <c r="DF1216" s="933"/>
    </row>
    <row r="1217" spans="8:110">
      <c r="H1217" s="931">
        <f t="shared" si="72"/>
        <v>0</v>
      </c>
      <c r="K1217" s="933"/>
      <c r="L1217" s="933"/>
      <c r="M1217" s="933"/>
      <c r="N1217" s="933"/>
      <c r="O1217" s="933"/>
      <c r="P1217" s="933"/>
      <c r="Q1217" s="933"/>
      <c r="R1217" s="933"/>
      <c r="S1217" s="933"/>
      <c r="T1217" s="933"/>
      <c r="U1217" s="933"/>
      <c r="V1217" s="933"/>
      <c r="W1217" s="933"/>
      <c r="X1217" s="933"/>
      <c r="Y1217" s="933"/>
      <c r="Z1217" s="933"/>
      <c r="AA1217" s="933"/>
      <c r="AB1217" s="933"/>
      <c r="AC1217" s="933"/>
      <c r="AD1217" s="933"/>
      <c r="AE1217" s="933"/>
      <c r="AF1217" s="933"/>
      <c r="AG1217" s="933"/>
      <c r="AH1217" s="933"/>
      <c r="AI1217" s="933"/>
      <c r="AJ1217" s="933"/>
      <c r="AK1217" s="933"/>
      <c r="AL1217" s="933"/>
      <c r="AM1217" s="933"/>
      <c r="AN1217" s="933"/>
      <c r="AO1217" s="933"/>
      <c r="AP1217" s="933"/>
      <c r="AQ1217" s="933"/>
      <c r="AR1217" s="933"/>
      <c r="AS1217" s="933"/>
      <c r="AT1217" s="933"/>
      <c r="AU1217" s="933"/>
      <c r="AV1217" s="933"/>
      <c r="AW1217" s="933"/>
      <c r="AX1217" s="933"/>
      <c r="AY1217" s="933"/>
      <c r="AZ1217" s="933"/>
      <c r="BA1217" s="933"/>
      <c r="BB1217" s="933"/>
      <c r="BC1217" s="933"/>
      <c r="BD1217" s="933"/>
      <c r="BE1217" s="933"/>
      <c r="BF1217" s="933"/>
      <c r="BG1217" s="933"/>
      <c r="BH1217" s="933"/>
      <c r="BI1217" s="933"/>
      <c r="BJ1217" s="933"/>
      <c r="BK1217" s="933"/>
      <c r="BL1217" s="933"/>
      <c r="BM1217" s="933"/>
      <c r="BN1217" s="933"/>
      <c r="BO1217" s="933"/>
      <c r="BP1217" s="933"/>
      <c r="BQ1217" s="933"/>
      <c r="BR1217" s="933"/>
      <c r="BS1217" s="933"/>
      <c r="BT1217" s="933"/>
      <c r="BU1217" s="933"/>
      <c r="BV1217" s="933"/>
      <c r="BW1217" s="933"/>
      <c r="BX1217" s="933"/>
      <c r="BY1217" s="933"/>
      <c r="BZ1217" s="933"/>
      <c r="CA1217" s="933"/>
      <c r="CB1217" s="933"/>
      <c r="CC1217" s="933"/>
      <c r="CD1217" s="933"/>
      <c r="CE1217" s="933"/>
      <c r="CF1217" s="933"/>
      <c r="CG1217" s="933"/>
      <c r="CH1217" s="933"/>
      <c r="CI1217" s="933"/>
      <c r="CJ1217" s="933"/>
      <c r="CK1217" s="933"/>
      <c r="CL1217" s="933"/>
      <c r="CM1217" s="933"/>
      <c r="CN1217" s="933"/>
      <c r="CO1217" s="933"/>
      <c r="CP1217" s="933"/>
      <c r="CQ1217" s="933"/>
      <c r="CR1217" s="933"/>
      <c r="CS1217" s="933"/>
      <c r="CT1217" s="933"/>
      <c r="CU1217" s="933"/>
      <c r="CV1217" s="933"/>
      <c r="CW1217" s="933"/>
      <c r="CX1217" s="933"/>
      <c r="CY1217" s="933"/>
      <c r="CZ1217" s="933"/>
      <c r="DA1217" s="933"/>
      <c r="DB1217" s="933"/>
      <c r="DC1217" s="933"/>
      <c r="DD1217" s="933"/>
      <c r="DE1217" s="933"/>
      <c r="DF1217" s="933"/>
    </row>
    <row r="1218" spans="8:110">
      <c r="H1218" s="931">
        <f t="shared" si="72"/>
        <v>0</v>
      </c>
      <c r="K1218" s="933"/>
      <c r="L1218" s="933"/>
      <c r="M1218" s="933"/>
      <c r="N1218" s="933"/>
      <c r="O1218" s="933"/>
      <c r="P1218" s="933"/>
      <c r="Q1218" s="933"/>
      <c r="R1218" s="933"/>
      <c r="S1218" s="933"/>
      <c r="T1218" s="933"/>
      <c r="U1218" s="933"/>
      <c r="V1218" s="933"/>
      <c r="W1218" s="933"/>
      <c r="X1218" s="933"/>
      <c r="Y1218" s="933"/>
      <c r="Z1218" s="933"/>
      <c r="AA1218" s="933"/>
      <c r="AB1218" s="933"/>
      <c r="AC1218" s="933"/>
      <c r="AD1218" s="933"/>
      <c r="AE1218" s="933"/>
      <c r="AF1218" s="933"/>
      <c r="AG1218" s="933"/>
      <c r="AH1218" s="933"/>
      <c r="AI1218" s="933"/>
      <c r="AJ1218" s="933"/>
      <c r="AK1218" s="933"/>
      <c r="AL1218" s="933"/>
      <c r="AM1218" s="933"/>
      <c r="AN1218" s="933"/>
      <c r="AO1218" s="933"/>
      <c r="AP1218" s="933"/>
      <c r="AQ1218" s="933"/>
      <c r="AR1218" s="933"/>
      <c r="AS1218" s="933"/>
      <c r="AT1218" s="933"/>
      <c r="AU1218" s="933"/>
      <c r="AV1218" s="933"/>
      <c r="AW1218" s="933"/>
      <c r="AX1218" s="933"/>
      <c r="AY1218" s="933"/>
      <c r="AZ1218" s="933"/>
      <c r="BA1218" s="933"/>
      <c r="BB1218" s="933"/>
      <c r="BC1218" s="933"/>
      <c r="BD1218" s="933"/>
      <c r="BE1218" s="933"/>
      <c r="BF1218" s="933"/>
      <c r="BG1218" s="933"/>
      <c r="BH1218" s="933"/>
      <c r="BI1218" s="933"/>
      <c r="BJ1218" s="933"/>
      <c r="BK1218" s="933"/>
      <c r="BL1218" s="933"/>
      <c r="BM1218" s="933"/>
      <c r="BN1218" s="933"/>
      <c r="BO1218" s="933"/>
      <c r="BP1218" s="933"/>
      <c r="BQ1218" s="933"/>
      <c r="BR1218" s="933"/>
      <c r="BS1218" s="933"/>
      <c r="BT1218" s="933"/>
      <c r="BU1218" s="933"/>
      <c r="BV1218" s="933"/>
      <c r="BW1218" s="933"/>
      <c r="BX1218" s="933"/>
      <c r="BY1218" s="933"/>
      <c r="BZ1218" s="933"/>
      <c r="CA1218" s="933"/>
      <c r="CB1218" s="933"/>
      <c r="CC1218" s="933"/>
      <c r="CD1218" s="933"/>
      <c r="CE1218" s="933"/>
      <c r="CF1218" s="933"/>
      <c r="CG1218" s="933"/>
      <c r="CH1218" s="933"/>
      <c r="CI1218" s="933"/>
      <c r="CJ1218" s="933"/>
      <c r="CK1218" s="933"/>
      <c r="CL1218" s="933"/>
      <c r="CM1218" s="933"/>
      <c r="CN1218" s="933"/>
      <c r="CO1218" s="933"/>
      <c r="CP1218" s="933"/>
      <c r="CQ1218" s="933"/>
      <c r="CR1218" s="933"/>
      <c r="CS1218" s="933"/>
      <c r="CT1218" s="933"/>
      <c r="CU1218" s="933"/>
      <c r="CV1218" s="933"/>
      <c r="CW1218" s="933"/>
      <c r="CX1218" s="933"/>
      <c r="CY1218" s="933"/>
      <c r="CZ1218" s="933"/>
      <c r="DA1218" s="933"/>
      <c r="DB1218" s="933"/>
      <c r="DC1218" s="933"/>
      <c r="DD1218" s="933"/>
      <c r="DE1218" s="933"/>
      <c r="DF1218" s="933"/>
    </row>
    <row r="1219" spans="8:110">
      <c r="H1219" s="931">
        <f t="shared" si="72"/>
        <v>0</v>
      </c>
      <c r="K1219" s="933"/>
      <c r="L1219" s="933"/>
      <c r="M1219" s="933"/>
      <c r="N1219" s="933"/>
      <c r="O1219" s="933"/>
      <c r="P1219" s="933"/>
      <c r="Q1219" s="933"/>
      <c r="R1219" s="933"/>
      <c r="S1219" s="933"/>
      <c r="T1219" s="933"/>
      <c r="U1219" s="933"/>
      <c r="V1219" s="933"/>
      <c r="W1219" s="933"/>
      <c r="X1219" s="933"/>
      <c r="Y1219" s="933"/>
      <c r="Z1219" s="933"/>
      <c r="AA1219" s="933"/>
      <c r="AB1219" s="933"/>
      <c r="AC1219" s="933"/>
      <c r="AD1219" s="933"/>
      <c r="AE1219" s="933"/>
      <c r="AF1219" s="933"/>
      <c r="AG1219" s="933"/>
      <c r="AH1219" s="933"/>
      <c r="AI1219" s="933"/>
      <c r="AJ1219" s="933"/>
      <c r="AK1219" s="933"/>
      <c r="AL1219" s="933"/>
      <c r="AM1219" s="933"/>
      <c r="AN1219" s="933"/>
      <c r="AO1219" s="933"/>
      <c r="AP1219" s="933"/>
      <c r="AQ1219" s="933"/>
      <c r="AR1219" s="933"/>
      <c r="AS1219" s="933"/>
      <c r="AT1219" s="933"/>
      <c r="AU1219" s="933"/>
      <c r="AV1219" s="933"/>
      <c r="AW1219" s="933"/>
      <c r="AX1219" s="933"/>
      <c r="AY1219" s="933"/>
      <c r="AZ1219" s="933"/>
      <c r="BA1219" s="933"/>
      <c r="BB1219" s="933"/>
      <c r="BC1219" s="933"/>
      <c r="BD1219" s="933"/>
      <c r="BE1219" s="933"/>
      <c r="BF1219" s="933"/>
      <c r="BG1219" s="933"/>
      <c r="BH1219" s="933"/>
      <c r="BI1219" s="933"/>
      <c r="BJ1219" s="933"/>
      <c r="BK1219" s="933"/>
      <c r="BL1219" s="933"/>
      <c r="BM1219" s="933"/>
      <c r="BN1219" s="933"/>
      <c r="BO1219" s="933"/>
      <c r="BP1219" s="933"/>
      <c r="BQ1219" s="933"/>
      <c r="BR1219" s="933"/>
      <c r="BS1219" s="933"/>
      <c r="BT1219" s="933"/>
      <c r="BU1219" s="933"/>
      <c r="BV1219" s="933"/>
      <c r="BW1219" s="933"/>
      <c r="BX1219" s="933"/>
      <c r="BY1219" s="933"/>
      <c r="BZ1219" s="933"/>
      <c r="CA1219" s="933"/>
      <c r="CB1219" s="933"/>
      <c r="CC1219" s="933"/>
      <c r="CD1219" s="933"/>
      <c r="CE1219" s="933"/>
      <c r="CF1219" s="933"/>
      <c r="CG1219" s="933"/>
      <c r="CH1219" s="933"/>
      <c r="CI1219" s="933"/>
      <c r="CJ1219" s="933"/>
      <c r="CK1219" s="933"/>
      <c r="CL1219" s="933"/>
      <c r="CM1219" s="933"/>
      <c r="CN1219" s="933"/>
      <c r="CO1219" s="933"/>
      <c r="CP1219" s="933"/>
      <c r="CQ1219" s="933"/>
      <c r="CR1219" s="933"/>
      <c r="CS1219" s="933"/>
      <c r="CT1219" s="933"/>
      <c r="CU1219" s="933"/>
      <c r="CV1219" s="933"/>
      <c r="CW1219" s="933"/>
      <c r="CX1219" s="933"/>
      <c r="CY1219" s="933"/>
      <c r="CZ1219" s="933"/>
      <c r="DA1219" s="933"/>
      <c r="DB1219" s="933"/>
      <c r="DC1219" s="933"/>
      <c r="DD1219" s="933"/>
      <c r="DE1219" s="933"/>
      <c r="DF1219" s="933"/>
    </row>
    <row r="1220" spans="8:110">
      <c r="H1220" s="931">
        <f t="shared" si="72"/>
        <v>0</v>
      </c>
      <c r="K1220" s="933"/>
      <c r="L1220" s="933"/>
      <c r="M1220" s="933"/>
      <c r="N1220" s="933"/>
      <c r="O1220" s="933"/>
      <c r="P1220" s="933"/>
      <c r="Q1220" s="933"/>
      <c r="R1220" s="933"/>
      <c r="S1220" s="933"/>
      <c r="T1220" s="933"/>
      <c r="U1220" s="933"/>
      <c r="V1220" s="933"/>
      <c r="W1220" s="933"/>
      <c r="X1220" s="933"/>
      <c r="Y1220" s="933"/>
      <c r="Z1220" s="933"/>
      <c r="AA1220" s="933"/>
      <c r="AB1220" s="933"/>
      <c r="AC1220" s="933"/>
      <c r="AD1220" s="933"/>
      <c r="AE1220" s="933"/>
      <c r="AF1220" s="933"/>
      <c r="AG1220" s="933"/>
      <c r="AH1220" s="933"/>
      <c r="AI1220" s="933"/>
      <c r="AJ1220" s="933"/>
      <c r="AK1220" s="933"/>
      <c r="AL1220" s="933"/>
      <c r="AM1220" s="933"/>
      <c r="AN1220" s="933"/>
      <c r="AO1220" s="933"/>
      <c r="AP1220" s="933"/>
      <c r="AQ1220" s="933"/>
      <c r="AR1220" s="933"/>
      <c r="AS1220" s="933"/>
      <c r="AT1220" s="933"/>
      <c r="AU1220" s="933"/>
      <c r="AV1220" s="933"/>
      <c r="AW1220" s="933"/>
      <c r="AX1220" s="933"/>
      <c r="AY1220" s="933"/>
      <c r="AZ1220" s="933"/>
      <c r="BA1220" s="933"/>
      <c r="BB1220" s="933"/>
      <c r="BC1220" s="933"/>
      <c r="BD1220" s="933"/>
      <c r="BE1220" s="933"/>
      <c r="BF1220" s="933"/>
      <c r="BG1220" s="933"/>
      <c r="BH1220" s="933"/>
      <c r="BI1220" s="933"/>
      <c r="BJ1220" s="933"/>
      <c r="BK1220" s="933"/>
      <c r="BL1220" s="933"/>
      <c r="BM1220" s="933"/>
      <c r="BN1220" s="933"/>
      <c r="BO1220" s="933"/>
      <c r="BP1220" s="933"/>
      <c r="BQ1220" s="933"/>
      <c r="BR1220" s="933"/>
      <c r="BS1220" s="933"/>
      <c r="BT1220" s="933"/>
      <c r="BU1220" s="933"/>
      <c r="BV1220" s="933"/>
      <c r="BW1220" s="933"/>
      <c r="BX1220" s="933"/>
      <c r="BY1220" s="933"/>
      <c r="BZ1220" s="933"/>
      <c r="CA1220" s="933"/>
      <c r="CB1220" s="933"/>
      <c r="CC1220" s="933"/>
      <c r="CD1220" s="933"/>
      <c r="CE1220" s="933"/>
      <c r="CF1220" s="933"/>
      <c r="CG1220" s="933"/>
      <c r="CH1220" s="933"/>
      <c r="CI1220" s="933"/>
      <c r="CJ1220" s="933"/>
      <c r="CK1220" s="933"/>
      <c r="CL1220" s="933"/>
      <c r="CM1220" s="933"/>
      <c r="CN1220" s="933"/>
      <c r="CO1220" s="933"/>
      <c r="CP1220" s="933"/>
      <c r="CQ1220" s="933"/>
      <c r="CR1220" s="933"/>
      <c r="CS1220" s="933"/>
      <c r="CT1220" s="933"/>
      <c r="CU1220" s="933"/>
      <c r="CV1220" s="933"/>
      <c r="CW1220" s="933"/>
      <c r="CX1220" s="933"/>
      <c r="CY1220" s="933"/>
      <c r="CZ1220" s="933"/>
      <c r="DA1220" s="933"/>
      <c r="DB1220" s="933"/>
      <c r="DC1220" s="933"/>
      <c r="DD1220" s="933"/>
      <c r="DE1220" s="933"/>
      <c r="DF1220" s="933"/>
    </row>
    <row r="1221" spans="8:110">
      <c r="H1221" s="931">
        <f t="shared" si="72"/>
        <v>0</v>
      </c>
      <c r="K1221" s="933"/>
      <c r="L1221" s="933"/>
      <c r="M1221" s="933"/>
      <c r="N1221" s="933"/>
      <c r="O1221" s="933"/>
      <c r="P1221" s="933"/>
      <c r="Q1221" s="933"/>
      <c r="R1221" s="933"/>
      <c r="S1221" s="933"/>
      <c r="T1221" s="933"/>
      <c r="U1221" s="933"/>
      <c r="V1221" s="933"/>
      <c r="W1221" s="933"/>
      <c r="X1221" s="933"/>
      <c r="Y1221" s="933"/>
      <c r="Z1221" s="933"/>
      <c r="AA1221" s="933"/>
      <c r="AB1221" s="933"/>
      <c r="AC1221" s="933"/>
      <c r="AD1221" s="933"/>
      <c r="AE1221" s="933"/>
      <c r="AF1221" s="933"/>
      <c r="AG1221" s="933"/>
      <c r="AH1221" s="933"/>
      <c r="AI1221" s="933"/>
      <c r="AJ1221" s="933"/>
      <c r="AK1221" s="933"/>
      <c r="AL1221" s="933"/>
      <c r="AM1221" s="933"/>
      <c r="AN1221" s="933"/>
      <c r="AO1221" s="933"/>
      <c r="AP1221" s="933"/>
      <c r="AQ1221" s="933"/>
      <c r="AR1221" s="933"/>
      <c r="AS1221" s="933"/>
      <c r="AT1221" s="933"/>
      <c r="AU1221" s="933"/>
      <c r="AV1221" s="933"/>
      <c r="AW1221" s="933"/>
      <c r="AX1221" s="933"/>
      <c r="AY1221" s="933"/>
      <c r="AZ1221" s="933"/>
      <c r="BA1221" s="933"/>
      <c r="BB1221" s="933"/>
      <c r="BC1221" s="933"/>
      <c r="BD1221" s="933"/>
      <c r="BE1221" s="933"/>
      <c r="BF1221" s="933"/>
      <c r="BG1221" s="933"/>
      <c r="BH1221" s="933"/>
      <c r="BI1221" s="933"/>
      <c r="BJ1221" s="933"/>
      <c r="BK1221" s="933"/>
      <c r="BL1221" s="933"/>
      <c r="BM1221" s="933"/>
      <c r="BN1221" s="933"/>
      <c r="BO1221" s="933"/>
      <c r="BP1221" s="933"/>
      <c r="BQ1221" s="933"/>
      <c r="BR1221" s="933"/>
      <c r="BS1221" s="933"/>
      <c r="BT1221" s="933"/>
      <c r="BU1221" s="933"/>
      <c r="BV1221" s="933"/>
      <c r="BW1221" s="933"/>
      <c r="BX1221" s="933"/>
      <c r="BY1221" s="933"/>
      <c r="BZ1221" s="933"/>
      <c r="CA1221" s="933"/>
      <c r="CB1221" s="933"/>
      <c r="CC1221" s="933"/>
      <c r="CD1221" s="933"/>
      <c r="CE1221" s="933"/>
      <c r="CF1221" s="933"/>
      <c r="CG1221" s="933"/>
      <c r="CH1221" s="933"/>
      <c r="CI1221" s="933"/>
      <c r="CJ1221" s="933"/>
      <c r="CK1221" s="933"/>
      <c r="CL1221" s="933"/>
      <c r="CM1221" s="933"/>
      <c r="CN1221" s="933"/>
      <c r="CO1221" s="933"/>
      <c r="CP1221" s="933"/>
      <c r="CQ1221" s="933"/>
      <c r="CR1221" s="933"/>
      <c r="CS1221" s="933"/>
      <c r="CT1221" s="933"/>
      <c r="CU1221" s="933"/>
      <c r="CV1221" s="933"/>
      <c r="CW1221" s="933"/>
      <c r="CX1221" s="933"/>
      <c r="CY1221" s="933"/>
      <c r="CZ1221" s="933"/>
      <c r="DA1221" s="933"/>
      <c r="DB1221" s="933"/>
      <c r="DC1221" s="933"/>
      <c r="DD1221" s="933"/>
      <c r="DE1221" s="933"/>
      <c r="DF1221" s="933"/>
    </row>
    <row r="1222" spans="8:110">
      <c r="H1222" s="931">
        <f t="shared" si="72"/>
        <v>0</v>
      </c>
      <c r="K1222" s="933"/>
      <c r="L1222" s="933"/>
      <c r="M1222" s="933"/>
      <c r="N1222" s="933"/>
      <c r="O1222" s="933"/>
      <c r="P1222" s="933"/>
      <c r="Q1222" s="933"/>
      <c r="R1222" s="933"/>
      <c r="S1222" s="933"/>
      <c r="T1222" s="933"/>
      <c r="U1222" s="933"/>
      <c r="V1222" s="933"/>
      <c r="W1222" s="933"/>
      <c r="X1222" s="933"/>
      <c r="Y1222" s="933"/>
      <c r="Z1222" s="933"/>
      <c r="AA1222" s="933"/>
      <c r="AB1222" s="933"/>
      <c r="AC1222" s="933"/>
      <c r="AD1222" s="933"/>
      <c r="AE1222" s="933"/>
      <c r="AF1222" s="933"/>
      <c r="AG1222" s="933"/>
      <c r="AH1222" s="933"/>
      <c r="AI1222" s="933"/>
      <c r="AJ1222" s="933"/>
      <c r="AK1222" s="933"/>
      <c r="AL1222" s="933"/>
      <c r="AM1222" s="933"/>
      <c r="AN1222" s="933"/>
      <c r="AO1222" s="933"/>
      <c r="AP1222" s="933"/>
      <c r="AQ1222" s="933"/>
      <c r="AR1222" s="933"/>
      <c r="AS1222" s="933"/>
      <c r="AT1222" s="933"/>
      <c r="AU1222" s="933"/>
      <c r="AV1222" s="933"/>
      <c r="AW1222" s="933"/>
      <c r="AX1222" s="933"/>
      <c r="AY1222" s="933"/>
      <c r="AZ1222" s="933"/>
      <c r="BA1222" s="933"/>
      <c r="BB1222" s="933"/>
      <c r="BC1222" s="933"/>
      <c r="BD1222" s="933"/>
      <c r="BE1222" s="933"/>
      <c r="BF1222" s="933"/>
      <c r="BG1222" s="933"/>
      <c r="BH1222" s="933"/>
      <c r="BI1222" s="933"/>
      <c r="BJ1222" s="933"/>
      <c r="BK1222" s="933"/>
      <c r="BL1222" s="933"/>
      <c r="BM1222" s="933"/>
      <c r="BN1222" s="933"/>
      <c r="BO1222" s="933"/>
      <c r="BP1222" s="933"/>
      <c r="BQ1222" s="933"/>
      <c r="BR1222" s="933"/>
      <c r="BS1222" s="933"/>
      <c r="BT1222" s="933"/>
      <c r="BU1222" s="933"/>
      <c r="BV1222" s="933"/>
      <c r="BW1222" s="933"/>
      <c r="BX1222" s="933"/>
      <c r="BY1222" s="933"/>
      <c r="BZ1222" s="933"/>
      <c r="CA1222" s="933"/>
      <c r="CB1222" s="933"/>
      <c r="CC1222" s="933"/>
      <c r="CD1222" s="933"/>
      <c r="CE1222" s="933"/>
      <c r="CF1222" s="933"/>
      <c r="CG1222" s="933"/>
      <c r="CH1222" s="933"/>
      <c r="CI1222" s="933"/>
      <c r="CJ1222" s="933"/>
      <c r="CK1222" s="933"/>
      <c r="CL1222" s="933"/>
      <c r="CM1222" s="933"/>
      <c r="CN1222" s="933"/>
      <c r="CO1222" s="933"/>
      <c r="CP1222" s="933"/>
      <c r="CQ1222" s="933"/>
      <c r="CR1222" s="933"/>
      <c r="CS1222" s="933"/>
      <c r="CT1222" s="933"/>
      <c r="CU1222" s="933"/>
      <c r="CV1222" s="933"/>
      <c r="CW1222" s="933"/>
      <c r="CX1222" s="933"/>
      <c r="CY1222" s="933"/>
      <c r="CZ1222" s="933"/>
      <c r="DA1222" s="933"/>
      <c r="DB1222" s="933"/>
      <c r="DC1222" s="933"/>
      <c r="DD1222" s="933"/>
      <c r="DE1222" s="933"/>
      <c r="DF1222" s="933"/>
    </row>
    <row r="1223" spans="8:110">
      <c r="H1223" s="931">
        <f t="shared" si="72"/>
        <v>0</v>
      </c>
      <c r="K1223" s="933"/>
      <c r="L1223" s="933"/>
      <c r="M1223" s="933"/>
      <c r="N1223" s="933"/>
      <c r="O1223" s="933"/>
      <c r="P1223" s="933"/>
      <c r="Q1223" s="933"/>
      <c r="R1223" s="933"/>
      <c r="S1223" s="933"/>
      <c r="T1223" s="933"/>
      <c r="U1223" s="933"/>
      <c r="V1223" s="933"/>
      <c r="W1223" s="933"/>
      <c r="X1223" s="933"/>
      <c r="Y1223" s="933"/>
      <c r="Z1223" s="933"/>
      <c r="AA1223" s="933"/>
      <c r="AB1223" s="933"/>
      <c r="AC1223" s="933"/>
      <c r="AD1223" s="933"/>
      <c r="AE1223" s="933"/>
      <c r="AF1223" s="933"/>
      <c r="AG1223" s="933"/>
      <c r="AH1223" s="933"/>
      <c r="AI1223" s="933"/>
      <c r="AJ1223" s="933"/>
      <c r="AK1223" s="933"/>
      <c r="AL1223" s="933"/>
      <c r="AM1223" s="933"/>
      <c r="AN1223" s="933"/>
      <c r="AO1223" s="933"/>
      <c r="AP1223" s="933"/>
      <c r="AQ1223" s="933"/>
      <c r="AR1223" s="933"/>
      <c r="AS1223" s="933"/>
      <c r="AT1223" s="933"/>
      <c r="AU1223" s="933"/>
      <c r="AV1223" s="933"/>
      <c r="AW1223" s="933"/>
      <c r="AX1223" s="933"/>
      <c r="AY1223" s="933"/>
      <c r="AZ1223" s="933"/>
      <c r="BA1223" s="933"/>
      <c r="BB1223" s="933"/>
      <c r="BC1223" s="933"/>
      <c r="BD1223" s="933"/>
      <c r="BE1223" s="933"/>
      <c r="BF1223" s="933"/>
      <c r="BG1223" s="933"/>
      <c r="BH1223" s="933"/>
      <c r="BI1223" s="933"/>
      <c r="BJ1223" s="933"/>
      <c r="BK1223" s="933"/>
      <c r="BL1223" s="933"/>
      <c r="BM1223" s="933"/>
      <c r="BN1223" s="933"/>
      <c r="BO1223" s="933"/>
      <c r="BP1223" s="933"/>
      <c r="BQ1223" s="933"/>
      <c r="BR1223" s="933"/>
      <c r="BS1223" s="933"/>
      <c r="BT1223" s="933"/>
      <c r="BU1223" s="933"/>
      <c r="BV1223" s="933"/>
      <c r="BW1223" s="933"/>
      <c r="BX1223" s="933"/>
      <c r="BY1223" s="933"/>
      <c r="BZ1223" s="933"/>
      <c r="CA1223" s="933"/>
      <c r="CB1223" s="933"/>
      <c r="CC1223" s="933"/>
      <c r="CD1223" s="933"/>
      <c r="CE1223" s="933"/>
      <c r="CF1223" s="933"/>
      <c r="CG1223" s="933"/>
      <c r="CH1223" s="933"/>
      <c r="CI1223" s="933"/>
      <c r="CJ1223" s="933"/>
      <c r="CK1223" s="933"/>
      <c r="CL1223" s="933"/>
      <c r="CM1223" s="933"/>
      <c r="CN1223" s="933"/>
      <c r="CO1223" s="933"/>
      <c r="CP1223" s="933"/>
      <c r="CQ1223" s="933"/>
      <c r="CR1223" s="933"/>
      <c r="CS1223" s="933"/>
      <c r="CT1223" s="933"/>
      <c r="CU1223" s="933"/>
      <c r="CV1223" s="933"/>
      <c r="CW1223" s="933"/>
      <c r="CX1223" s="933"/>
      <c r="CY1223" s="933"/>
      <c r="CZ1223" s="933"/>
      <c r="DA1223" s="933"/>
      <c r="DB1223" s="933"/>
      <c r="DC1223" s="933"/>
      <c r="DD1223" s="933"/>
      <c r="DE1223" s="933"/>
      <c r="DF1223" s="933"/>
    </row>
    <row r="1224" spans="8:110">
      <c r="H1224" s="931">
        <f t="shared" si="72"/>
        <v>0</v>
      </c>
      <c r="K1224" s="933"/>
      <c r="L1224" s="933"/>
      <c r="M1224" s="933"/>
      <c r="N1224" s="933"/>
      <c r="O1224" s="933"/>
      <c r="P1224" s="933"/>
      <c r="Q1224" s="933"/>
      <c r="R1224" s="933"/>
      <c r="S1224" s="933"/>
      <c r="T1224" s="933"/>
      <c r="U1224" s="933"/>
      <c r="V1224" s="933"/>
      <c r="W1224" s="933"/>
      <c r="X1224" s="933"/>
      <c r="Y1224" s="933"/>
      <c r="Z1224" s="933"/>
      <c r="AA1224" s="933"/>
      <c r="AB1224" s="933"/>
      <c r="AC1224" s="933"/>
      <c r="AD1224" s="933"/>
      <c r="AE1224" s="933"/>
      <c r="AF1224" s="933"/>
      <c r="AG1224" s="933"/>
      <c r="AH1224" s="933"/>
      <c r="AI1224" s="933"/>
      <c r="AJ1224" s="933"/>
      <c r="AK1224" s="933"/>
      <c r="AL1224" s="933"/>
      <c r="AM1224" s="933"/>
      <c r="AN1224" s="933"/>
      <c r="AO1224" s="933"/>
      <c r="AP1224" s="933"/>
      <c r="AQ1224" s="933"/>
      <c r="AR1224" s="933"/>
      <c r="AS1224" s="933"/>
      <c r="AT1224" s="933"/>
      <c r="AU1224" s="933"/>
      <c r="AV1224" s="933"/>
      <c r="AW1224" s="933"/>
      <c r="AX1224" s="933"/>
      <c r="AY1224" s="933"/>
      <c r="AZ1224" s="933"/>
      <c r="BA1224" s="933"/>
      <c r="BB1224" s="933"/>
      <c r="BC1224" s="933"/>
      <c r="BD1224" s="933"/>
      <c r="BE1224" s="933"/>
      <c r="BF1224" s="933"/>
      <c r="BG1224" s="933"/>
      <c r="BH1224" s="933"/>
      <c r="BI1224" s="933"/>
      <c r="BJ1224" s="933"/>
      <c r="BK1224" s="933"/>
      <c r="BL1224" s="933"/>
      <c r="BM1224" s="933"/>
      <c r="BN1224" s="933"/>
      <c r="BO1224" s="933"/>
      <c r="BP1224" s="933"/>
      <c r="BQ1224" s="933"/>
      <c r="BR1224" s="933"/>
      <c r="BS1224" s="933"/>
      <c r="BT1224" s="933"/>
      <c r="BU1224" s="933"/>
      <c r="BV1224" s="933"/>
      <c r="BW1224" s="933"/>
      <c r="BX1224" s="933"/>
      <c r="BY1224" s="933"/>
      <c r="BZ1224" s="933"/>
      <c r="CA1224" s="933"/>
      <c r="CB1224" s="933"/>
      <c r="CC1224" s="933"/>
      <c r="CD1224" s="933"/>
      <c r="CE1224" s="933"/>
      <c r="CF1224" s="933"/>
      <c r="CG1224" s="933"/>
      <c r="CH1224" s="933"/>
      <c r="CI1224" s="933"/>
      <c r="CJ1224" s="933"/>
      <c r="CK1224" s="933"/>
      <c r="CL1224" s="933"/>
      <c r="CM1224" s="933"/>
      <c r="CN1224" s="933"/>
      <c r="CO1224" s="933"/>
      <c r="CP1224" s="933"/>
      <c r="CQ1224" s="933"/>
      <c r="CR1224" s="933"/>
      <c r="CS1224" s="933"/>
      <c r="CT1224" s="933"/>
      <c r="CU1224" s="933"/>
      <c r="CV1224" s="933"/>
      <c r="CW1224" s="933"/>
      <c r="CX1224" s="933"/>
      <c r="CY1224" s="933"/>
      <c r="CZ1224" s="933"/>
      <c r="DA1224" s="933"/>
      <c r="DB1224" s="933"/>
      <c r="DC1224" s="933"/>
      <c r="DD1224" s="933"/>
      <c r="DE1224" s="933"/>
      <c r="DF1224" s="933"/>
    </row>
    <row r="1225" spans="8:110">
      <c r="H1225" s="931">
        <f t="shared" si="72"/>
        <v>0</v>
      </c>
      <c r="K1225" s="933"/>
      <c r="L1225" s="933"/>
      <c r="M1225" s="933"/>
      <c r="N1225" s="933"/>
      <c r="O1225" s="933"/>
      <c r="P1225" s="933"/>
      <c r="Q1225" s="933"/>
      <c r="R1225" s="933"/>
      <c r="S1225" s="933"/>
      <c r="T1225" s="933"/>
      <c r="U1225" s="933"/>
      <c r="V1225" s="933"/>
      <c r="W1225" s="933"/>
      <c r="X1225" s="933"/>
      <c r="Y1225" s="933"/>
      <c r="Z1225" s="933"/>
      <c r="AA1225" s="933"/>
      <c r="AB1225" s="933"/>
      <c r="AC1225" s="933"/>
      <c r="AD1225" s="933"/>
      <c r="AE1225" s="933"/>
      <c r="AF1225" s="933"/>
      <c r="AG1225" s="933"/>
      <c r="AH1225" s="933"/>
      <c r="AI1225" s="933"/>
      <c r="AJ1225" s="933"/>
      <c r="AK1225" s="933"/>
      <c r="AL1225" s="933"/>
      <c r="AM1225" s="933"/>
      <c r="AN1225" s="933"/>
      <c r="AO1225" s="933"/>
      <c r="AP1225" s="933"/>
      <c r="AQ1225" s="933"/>
      <c r="AR1225" s="933"/>
      <c r="AS1225" s="933"/>
      <c r="AT1225" s="933"/>
      <c r="AU1225" s="933"/>
      <c r="AV1225" s="933"/>
      <c r="AW1225" s="933"/>
      <c r="AX1225" s="933"/>
      <c r="AY1225" s="933"/>
      <c r="AZ1225" s="933"/>
      <c r="BA1225" s="933"/>
      <c r="BB1225" s="933"/>
      <c r="BC1225" s="933"/>
      <c r="BD1225" s="933"/>
      <c r="BE1225" s="933"/>
      <c r="BF1225" s="933"/>
      <c r="BG1225" s="933"/>
      <c r="BH1225" s="933"/>
      <c r="BI1225" s="933"/>
      <c r="BJ1225" s="933"/>
      <c r="BK1225" s="933"/>
      <c r="BL1225" s="933"/>
      <c r="BM1225" s="933"/>
      <c r="BN1225" s="933"/>
      <c r="BO1225" s="933"/>
      <c r="BP1225" s="933"/>
      <c r="BQ1225" s="933"/>
      <c r="BR1225" s="933"/>
      <c r="BS1225" s="933"/>
      <c r="BT1225" s="933"/>
      <c r="BU1225" s="933"/>
      <c r="BV1225" s="933"/>
      <c r="BW1225" s="933"/>
      <c r="BX1225" s="933"/>
      <c r="BY1225" s="933"/>
      <c r="BZ1225" s="933"/>
      <c r="CA1225" s="933"/>
      <c r="CB1225" s="933"/>
      <c r="CC1225" s="933"/>
      <c r="CD1225" s="933"/>
      <c r="CE1225" s="933"/>
      <c r="CF1225" s="933"/>
      <c r="CG1225" s="933"/>
      <c r="CH1225" s="933"/>
      <c r="CI1225" s="933"/>
      <c r="CJ1225" s="933"/>
      <c r="CK1225" s="933"/>
      <c r="CL1225" s="933"/>
      <c r="CM1225" s="933"/>
      <c r="CN1225" s="933"/>
      <c r="CO1225" s="933"/>
      <c r="CP1225" s="933"/>
      <c r="CQ1225" s="933"/>
      <c r="CR1225" s="933"/>
      <c r="CS1225" s="933"/>
      <c r="CT1225" s="933"/>
      <c r="CU1225" s="933"/>
      <c r="CV1225" s="933"/>
      <c r="CW1225" s="933"/>
      <c r="CX1225" s="933"/>
      <c r="CY1225" s="933"/>
      <c r="CZ1225" s="933"/>
      <c r="DA1225" s="933"/>
      <c r="DB1225" s="933"/>
      <c r="DC1225" s="933"/>
      <c r="DD1225" s="933"/>
      <c r="DE1225" s="933"/>
      <c r="DF1225" s="933"/>
    </row>
    <row r="1226" spans="8:110">
      <c r="H1226" s="931">
        <f t="shared" si="72"/>
        <v>0</v>
      </c>
      <c r="K1226" s="933"/>
      <c r="L1226" s="933"/>
      <c r="M1226" s="933"/>
      <c r="N1226" s="933"/>
      <c r="O1226" s="933"/>
      <c r="P1226" s="933"/>
      <c r="Q1226" s="933"/>
      <c r="R1226" s="933"/>
      <c r="S1226" s="933"/>
      <c r="T1226" s="933"/>
      <c r="U1226" s="933"/>
      <c r="V1226" s="933"/>
      <c r="W1226" s="933"/>
      <c r="X1226" s="933"/>
      <c r="Y1226" s="933"/>
      <c r="Z1226" s="933"/>
      <c r="AA1226" s="933"/>
      <c r="AB1226" s="933"/>
      <c r="AC1226" s="933"/>
      <c r="AD1226" s="933"/>
      <c r="AE1226" s="933"/>
      <c r="AF1226" s="933"/>
      <c r="AG1226" s="933"/>
      <c r="AH1226" s="933"/>
      <c r="AI1226" s="933"/>
      <c r="AJ1226" s="933"/>
      <c r="AK1226" s="933"/>
      <c r="AL1226" s="933"/>
      <c r="AM1226" s="933"/>
      <c r="AN1226" s="933"/>
      <c r="AO1226" s="933"/>
      <c r="AP1226" s="933"/>
      <c r="AQ1226" s="933"/>
      <c r="AR1226" s="933"/>
      <c r="AS1226" s="933"/>
      <c r="AT1226" s="933"/>
      <c r="AU1226" s="933"/>
      <c r="AV1226" s="933"/>
      <c r="AW1226" s="933"/>
      <c r="AX1226" s="933"/>
      <c r="AY1226" s="933"/>
      <c r="AZ1226" s="933"/>
      <c r="BA1226" s="933"/>
      <c r="BB1226" s="933"/>
      <c r="BC1226" s="933"/>
      <c r="BD1226" s="933"/>
      <c r="BE1226" s="933"/>
      <c r="BF1226" s="933"/>
      <c r="BG1226" s="933"/>
      <c r="BH1226" s="933"/>
      <c r="BI1226" s="933"/>
      <c r="BJ1226" s="933"/>
      <c r="BK1226" s="933"/>
      <c r="BL1226" s="933"/>
      <c r="BM1226" s="933"/>
      <c r="BN1226" s="933"/>
      <c r="BO1226" s="933"/>
      <c r="BP1226" s="933"/>
      <c r="BQ1226" s="933"/>
      <c r="BR1226" s="933"/>
      <c r="BS1226" s="933"/>
      <c r="BT1226" s="933"/>
      <c r="BU1226" s="933"/>
      <c r="BV1226" s="933"/>
      <c r="BW1226" s="933"/>
      <c r="BX1226" s="933"/>
      <c r="BY1226" s="933"/>
      <c r="BZ1226" s="933"/>
      <c r="CA1226" s="933"/>
      <c r="CB1226" s="933"/>
      <c r="CC1226" s="933"/>
      <c r="CD1226" s="933"/>
      <c r="CE1226" s="933"/>
      <c r="CF1226" s="933"/>
      <c r="CG1226" s="933"/>
      <c r="CH1226" s="933"/>
      <c r="CI1226" s="933"/>
      <c r="CJ1226" s="933"/>
      <c r="CK1226" s="933"/>
      <c r="CL1226" s="933"/>
      <c r="CM1226" s="933"/>
      <c r="CN1226" s="933"/>
      <c r="CO1226" s="933"/>
      <c r="CP1226" s="933"/>
      <c r="CQ1226" s="933"/>
      <c r="CR1226" s="933"/>
      <c r="CS1226" s="933"/>
      <c r="CT1226" s="933"/>
      <c r="CU1226" s="933"/>
      <c r="CV1226" s="933"/>
      <c r="CW1226" s="933"/>
      <c r="CX1226" s="933"/>
      <c r="CY1226" s="933"/>
      <c r="CZ1226" s="933"/>
      <c r="DA1226" s="933"/>
      <c r="DB1226" s="933"/>
      <c r="DC1226" s="933"/>
      <c r="DD1226" s="933"/>
      <c r="DE1226" s="933"/>
      <c r="DF1226" s="933"/>
    </row>
    <row r="1227" spans="8:110">
      <c r="H1227" s="931">
        <f t="shared" si="72"/>
        <v>0</v>
      </c>
      <c r="K1227" s="933"/>
      <c r="L1227" s="933"/>
      <c r="M1227" s="933"/>
      <c r="N1227" s="933"/>
      <c r="O1227" s="933"/>
      <c r="P1227" s="933"/>
      <c r="Q1227" s="933"/>
      <c r="R1227" s="933"/>
      <c r="S1227" s="933"/>
      <c r="T1227" s="933"/>
      <c r="U1227" s="933"/>
      <c r="V1227" s="933"/>
      <c r="W1227" s="933"/>
      <c r="X1227" s="933"/>
      <c r="Y1227" s="933"/>
      <c r="Z1227" s="933"/>
      <c r="AA1227" s="933"/>
      <c r="AB1227" s="933"/>
      <c r="AC1227" s="933"/>
      <c r="AD1227" s="933"/>
      <c r="AE1227" s="933"/>
      <c r="AF1227" s="933"/>
      <c r="AG1227" s="933"/>
      <c r="AH1227" s="933"/>
      <c r="AI1227" s="933"/>
      <c r="AJ1227" s="933"/>
      <c r="AK1227" s="933"/>
      <c r="AL1227" s="933"/>
      <c r="AM1227" s="933"/>
      <c r="AN1227" s="933"/>
      <c r="AO1227" s="933"/>
      <c r="AP1227" s="933"/>
      <c r="AQ1227" s="933"/>
      <c r="AR1227" s="933"/>
      <c r="AS1227" s="933"/>
      <c r="AT1227" s="933"/>
      <c r="AU1227" s="933"/>
      <c r="AV1227" s="933"/>
      <c r="AW1227" s="933"/>
      <c r="AX1227" s="933"/>
      <c r="AY1227" s="933"/>
      <c r="AZ1227" s="933"/>
      <c r="BA1227" s="933"/>
      <c r="BB1227" s="933"/>
      <c r="BC1227" s="933"/>
      <c r="BD1227" s="933"/>
      <c r="BE1227" s="933"/>
      <c r="BF1227" s="933"/>
      <c r="BG1227" s="933"/>
      <c r="BH1227" s="933"/>
      <c r="BI1227" s="933"/>
      <c r="BJ1227" s="933"/>
      <c r="BK1227" s="933"/>
      <c r="BL1227" s="933"/>
      <c r="BM1227" s="933"/>
      <c r="BN1227" s="933"/>
      <c r="BO1227" s="933"/>
      <c r="BP1227" s="933"/>
      <c r="BQ1227" s="933"/>
      <c r="BR1227" s="933"/>
      <c r="BS1227" s="933"/>
      <c r="BT1227" s="933"/>
      <c r="BU1227" s="933"/>
      <c r="BV1227" s="933"/>
      <c r="BW1227" s="933"/>
      <c r="BX1227" s="933"/>
      <c r="BY1227" s="933"/>
      <c r="BZ1227" s="933"/>
      <c r="CA1227" s="933"/>
      <c r="CB1227" s="933"/>
      <c r="CC1227" s="933"/>
      <c r="CD1227" s="933"/>
      <c r="CE1227" s="933"/>
      <c r="CF1227" s="933"/>
      <c r="CG1227" s="933"/>
      <c r="CH1227" s="933"/>
      <c r="CI1227" s="933"/>
      <c r="CJ1227" s="933"/>
      <c r="CK1227" s="933"/>
      <c r="CL1227" s="933"/>
      <c r="CM1227" s="933"/>
      <c r="CN1227" s="933"/>
      <c r="CO1227" s="933"/>
      <c r="CP1227" s="933"/>
      <c r="CQ1227" s="933"/>
      <c r="CR1227" s="933"/>
      <c r="CS1227" s="933"/>
      <c r="CT1227" s="933"/>
      <c r="CU1227" s="933"/>
      <c r="CV1227" s="933"/>
      <c r="CW1227" s="933"/>
      <c r="CX1227" s="933"/>
      <c r="CY1227" s="933"/>
      <c r="CZ1227" s="933"/>
      <c r="DA1227" s="933"/>
      <c r="DB1227" s="933"/>
      <c r="DC1227" s="933"/>
      <c r="DD1227" s="933"/>
      <c r="DE1227" s="933"/>
      <c r="DF1227" s="933"/>
    </row>
    <row r="1228" spans="8:110">
      <c r="H1228" s="931">
        <f t="shared" si="72"/>
        <v>0</v>
      </c>
      <c r="K1228" s="933"/>
      <c r="L1228" s="933"/>
      <c r="M1228" s="933"/>
      <c r="N1228" s="933"/>
      <c r="O1228" s="933"/>
      <c r="P1228" s="933"/>
      <c r="Q1228" s="933"/>
      <c r="R1228" s="933"/>
      <c r="S1228" s="933"/>
      <c r="T1228" s="933"/>
      <c r="U1228" s="933"/>
      <c r="V1228" s="933"/>
      <c r="W1228" s="933"/>
      <c r="X1228" s="933"/>
      <c r="Y1228" s="933"/>
      <c r="Z1228" s="933"/>
      <c r="AA1228" s="933"/>
      <c r="AB1228" s="933"/>
      <c r="AC1228" s="933"/>
      <c r="AD1228" s="933"/>
      <c r="AE1228" s="933"/>
      <c r="AF1228" s="933"/>
      <c r="AG1228" s="933"/>
      <c r="AH1228" s="933"/>
      <c r="AI1228" s="933"/>
      <c r="AJ1228" s="933"/>
      <c r="AK1228" s="933"/>
      <c r="AL1228" s="933"/>
      <c r="AM1228" s="933"/>
      <c r="AN1228" s="933"/>
      <c r="AO1228" s="933"/>
      <c r="AP1228" s="933"/>
      <c r="AQ1228" s="933"/>
      <c r="AR1228" s="933"/>
      <c r="AS1228" s="933"/>
      <c r="AT1228" s="933"/>
      <c r="AU1228" s="933"/>
      <c r="AV1228" s="933"/>
      <c r="AW1228" s="933"/>
      <c r="AX1228" s="933"/>
      <c r="AY1228" s="933"/>
      <c r="AZ1228" s="933"/>
      <c r="BA1228" s="933"/>
      <c r="BB1228" s="933"/>
      <c r="BC1228" s="933"/>
      <c r="BD1228" s="933"/>
      <c r="BE1228" s="933"/>
      <c r="BF1228" s="933"/>
      <c r="BG1228" s="933"/>
      <c r="BH1228" s="933"/>
      <c r="BI1228" s="933"/>
      <c r="BJ1228" s="933"/>
      <c r="BK1228" s="933"/>
      <c r="BL1228" s="933"/>
      <c r="BM1228" s="933"/>
      <c r="BN1228" s="933"/>
      <c r="BO1228" s="933"/>
      <c r="BP1228" s="933"/>
      <c r="BQ1228" s="933"/>
      <c r="BR1228" s="933"/>
      <c r="BS1228" s="933"/>
      <c r="BT1228" s="933"/>
      <c r="BU1228" s="933"/>
      <c r="BV1228" s="933"/>
      <c r="BW1228" s="933"/>
      <c r="BX1228" s="933"/>
      <c r="BY1228" s="933"/>
      <c r="BZ1228" s="933"/>
      <c r="CA1228" s="933"/>
      <c r="CB1228" s="933"/>
      <c r="CC1228" s="933"/>
      <c r="CD1228" s="933"/>
      <c r="CE1228" s="933"/>
      <c r="CF1228" s="933"/>
      <c r="CG1228" s="933"/>
      <c r="CH1228" s="933"/>
      <c r="CI1228" s="933"/>
      <c r="CJ1228" s="933"/>
      <c r="CK1228" s="933"/>
      <c r="CL1228" s="933"/>
      <c r="CM1228" s="933"/>
      <c r="CN1228" s="933"/>
      <c r="CO1228" s="933"/>
      <c r="CP1228" s="933"/>
      <c r="CQ1228" s="933"/>
      <c r="CR1228" s="933"/>
      <c r="CS1228" s="933"/>
      <c r="CT1228" s="933"/>
      <c r="CU1228" s="933"/>
      <c r="CV1228" s="933"/>
      <c r="CW1228" s="933"/>
      <c r="CX1228" s="933"/>
      <c r="CY1228" s="933"/>
      <c r="CZ1228" s="933"/>
      <c r="DA1228" s="933"/>
      <c r="DB1228" s="933"/>
      <c r="DC1228" s="933"/>
      <c r="DD1228" s="933"/>
      <c r="DE1228" s="933"/>
      <c r="DF1228" s="933"/>
    </row>
    <row r="1229" spans="8:110">
      <c r="H1229" s="931">
        <f t="shared" si="72"/>
        <v>0</v>
      </c>
      <c r="K1229" s="933"/>
      <c r="L1229" s="933"/>
      <c r="M1229" s="933"/>
      <c r="N1229" s="933"/>
      <c r="O1229" s="933"/>
      <c r="P1229" s="933"/>
      <c r="Q1229" s="933"/>
      <c r="R1229" s="933"/>
      <c r="S1229" s="933"/>
      <c r="T1229" s="933"/>
      <c r="U1229" s="933"/>
      <c r="V1229" s="933"/>
      <c r="W1229" s="933"/>
      <c r="X1229" s="933"/>
      <c r="Y1229" s="933"/>
      <c r="Z1229" s="933"/>
      <c r="AA1229" s="933"/>
      <c r="AB1229" s="933"/>
      <c r="AC1229" s="933"/>
      <c r="AD1229" s="933"/>
      <c r="AE1229" s="933"/>
      <c r="AF1229" s="933"/>
      <c r="AG1229" s="933"/>
      <c r="AH1229" s="933"/>
      <c r="AI1229" s="933"/>
      <c r="AJ1229" s="933"/>
      <c r="AK1229" s="933"/>
      <c r="AL1229" s="933"/>
      <c r="AM1229" s="933"/>
      <c r="AN1229" s="933"/>
      <c r="AO1229" s="933"/>
      <c r="AP1229" s="933"/>
      <c r="AQ1229" s="933"/>
      <c r="AR1229" s="933"/>
      <c r="AS1229" s="933"/>
      <c r="AT1229" s="933"/>
      <c r="AU1229" s="933"/>
      <c r="AV1229" s="933"/>
      <c r="AW1229" s="933"/>
      <c r="AX1229" s="933"/>
      <c r="AY1229" s="933"/>
      <c r="AZ1229" s="933"/>
      <c r="BA1229" s="933"/>
      <c r="BB1229" s="933"/>
      <c r="BC1229" s="933"/>
      <c r="BD1229" s="933"/>
      <c r="BE1229" s="933"/>
      <c r="BF1229" s="933"/>
      <c r="BG1229" s="933"/>
      <c r="BH1229" s="933"/>
      <c r="BI1229" s="933"/>
      <c r="BJ1229" s="933"/>
      <c r="BK1229" s="933"/>
      <c r="BL1229" s="933"/>
      <c r="BM1229" s="933"/>
      <c r="BN1229" s="933"/>
      <c r="BO1229" s="933"/>
      <c r="BP1229" s="933"/>
      <c r="BQ1229" s="933"/>
      <c r="BR1229" s="933"/>
      <c r="BS1229" s="933"/>
      <c r="BT1229" s="933"/>
      <c r="BU1229" s="933"/>
      <c r="BV1229" s="933"/>
      <c r="BW1229" s="933"/>
      <c r="BX1229" s="933"/>
      <c r="BY1229" s="933"/>
      <c r="BZ1229" s="933"/>
      <c r="CA1229" s="933"/>
      <c r="CB1229" s="933"/>
      <c r="CC1229" s="933"/>
      <c r="CD1229" s="933"/>
      <c r="CE1229" s="933"/>
      <c r="CF1229" s="933"/>
      <c r="CG1229" s="933"/>
      <c r="CH1229" s="933"/>
      <c r="CI1229" s="933"/>
      <c r="CJ1229" s="933"/>
      <c r="CK1229" s="933"/>
      <c r="CL1229" s="933"/>
      <c r="CM1229" s="933"/>
      <c r="CN1229" s="933"/>
      <c r="CO1229" s="933"/>
      <c r="CP1229" s="933"/>
      <c r="CQ1229" s="933"/>
      <c r="CR1229" s="933"/>
      <c r="CS1229" s="933"/>
      <c r="CT1229" s="933"/>
      <c r="CU1229" s="933"/>
      <c r="CV1229" s="933"/>
      <c r="CW1229" s="933"/>
      <c r="CX1229" s="933"/>
      <c r="CY1229" s="933"/>
      <c r="CZ1229" s="933"/>
      <c r="DA1229" s="933"/>
      <c r="DB1229" s="933"/>
      <c r="DC1229" s="933"/>
      <c r="DD1229" s="933"/>
      <c r="DE1229" s="933"/>
      <c r="DF1229" s="933"/>
    </row>
    <row r="1230" spans="8:110">
      <c r="H1230" s="931">
        <f t="shared" si="72"/>
        <v>0</v>
      </c>
      <c r="K1230" s="933"/>
      <c r="L1230" s="933"/>
      <c r="M1230" s="933"/>
      <c r="N1230" s="933"/>
      <c r="O1230" s="933"/>
      <c r="P1230" s="933"/>
      <c r="Q1230" s="933"/>
      <c r="R1230" s="933"/>
      <c r="S1230" s="933"/>
      <c r="T1230" s="933"/>
      <c r="U1230" s="933"/>
      <c r="V1230" s="933"/>
      <c r="W1230" s="933"/>
      <c r="X1230" s="933"/>
      <c r="Y1230" s="933"/>
      <c r="Z1230" s="933"/>
      <c r="AA1230" s="933"/>
      <c r="AB1230" s="933"/>
      <c r="AC1230" s="933"/>
      <c r="AD1230" s="933"/>
      <c r="AE1230" s="933"/>
      <c r="AF1230" s="933"/>
      <c r="AG1230" s="933"/>
      <c r="AH1230" s="933"/>
      <c r="AI1230" s="933"/>
      <c r="AJ1230" s="933"/>
      <c r="AK1230" s="933"/>
      <c r="AL1230" s="933"/>
      <c r="AM1230" s="933"/>
      <c r="AN1230" s="933"/>
      <c r="AO1230" s="933"/>
      <c r="AP1230" s="933"/>
      <c r="AQ1230" s="933"/>
      <c r="AR1230" s="933"/>
      <c r="AS1230" s="933"/>
      <c r="AT1230" s="933"/>
      <c r="AU1230" s="933"/>
      <c r="AV1230" s="933"/>
      <c r="AW1230" s="933"/>
      <c r="AX1230" s="933"/>
      <c r="AY1230" s="933"/>
      <c r="AZ1230" s="933"/>
      <c r="BA1230" s="933"/>
      <c r="BB1230" s="933"/>
      <c r="BC1230" s="933"/>
      <c r="BD1230" s="933"/>
      <c r="BE1230" s="933"/>
      <c r="BF1230" s="933"/>
      <c r="BG1230" s="933"/>
      <c r="BH1230" s="933"/>
      <c r="BI1230" s="933"/>
      <c r="BJ1230" s="933"/>
      <c r="BK1230" s="933"/>
      <c r="BL1230" s="933"/>
      <c r="BM1230" s="933"/>
      <c r="BN1230" s="933"/>
      <c r="BO1230" s="933"/>
      <c r="BP1230" s="933"/>
      <c r="BQ1230" s="933"/>
      <c r="BR1230" s="933"/>
      <c r="BS1230" s="933"/>
      <c r="BT1230" s="933"/>
      <c r="BU1230" s="933"/>
      <c r="BV1230" s="933"/>
      <c r="BW1230" s="933"/>
      <c r="BX1230" s="933"/>
      <c r="BY1230" s="933"/>
      <c r="BZ1230" s="933"/>
      <c r="CA1230" s="933"/>
      <c r="CB1230" s="933"/>
      <c r="CC1230" s="933"/>
      <c r="CD1230" s="933"/>
      <c r="CE1230" s="933"/>
      <c r="CF1230" s="933"/>
      <c r="CG1230" s="933"/>
      <c r="CH1230" s="933"/>
      <c r="CI1230" s="933"/>
      <c r="CJ1230" s="933"/>
      <c r="CK1230" s="933"/>
      <c r="CL1230" s="933"/>
      <c r="CM1230" s="933"/>
      <c r="CN1230" s="933"/>
      <c r="CO1230" s="933"/>
      <c r="CP1230" s="933"/>
      <c r="CQ1230" s="933"/>
      <c r="CR1230" s="933"/>
      <c r="CS1230" s="933"/>
      <c r="CT1230" s="933"/>
      <c r="CU1230" s="933"/>
      <c r="CV1230" s="933"/>
      <c r="CW1230" s="933"/>
      <c r="CX1230" s="933"/>
      <c r="CY1230" s="933"/>
      <c r="CZ1230" s="933"/>
      <c r="DA1230" s="933"/>
      <c r="DB1230" s="933"/>
      <c r="DC1230" s="933"/>
      <c r="DD1230" s="933"/>
      <c r="DE1230" s="933"/>
      <c r="DF1230" s="933"/>
    </row>
    <row r="1231" spans="8:110">
      <c r="H1231" s="931">
        <f t="shared" si="72"/>
        <v>0</v>
      </c>
      <c r="K1231" s="933"/>
      <c r="L1231" s="933"/>
      <c r="M1231" s="933"/>
      <c r="N1231" s="933"/>
      <c r="O1231" s="933"/>
      <c r="P1231" s="933"/>
      <c r="Q1231" s="933"/>
      <c r="R1231" s="933"/>
      <c r="S1231" s="933"/>
      <c r="T1231" s="933"/>
      <c r="U1231" s="933"/>
      <c r="V1231" s="933"/>
      <c r="W1231" s="933"/>
      <c r="X1231" s="933"/>
      <c r="Y1231" s="933"/>
      <c r="Z1231" s="933"/>
      <c r="AA1231" s="933"/>
      <c r="AB1231" s="933"/>
      <c r="AC1231" s="933"/>
      <c r="AD1231" s="933"/>
      <c r="AE1231" s="933"/>
      <c r="AF1231" s="933"/>
      <c r="AG1231" s="933"/>
      <c r="AH1231" s="933"/>
      <c r="AI1231" s="933"/>
      <c r="AJ1231" s="933"/>
      <c r="AK1231" s="933"/>
      <c r="AL1231" s="933"/>
      <c r="AM1231" s="933"/>
      <c r="AN1231" s="933"/>
      <c r="AO1231" s="933"/>
      <c r="AP1231" s="933"/>
      <c r="AQ1231" s="933"/>
      <c r="AR1231" s="933"/>
      <c r="AS1231" s="933"/>
      <c r="AT1231" s="933"/>
      <c r="AU1231" s="933"/>
      <c r="AV1231" s="933"/>
      <c r="AW1231" s="933"/>
      <c r="AX1231" s="933"/>
      <c r="AY1231" s="933"/>
      <c r="AZ1231" s="933"/>
      <c r="BA1231" s="933"/>
      <c r="BB1231" s="933"/>
      <c r="BC1231" s="933"/>
      <c r="BD1231" s="933"/>
      <c r="BE1231" s="933"/>
      <c r="BF1231" s="933"/>
      <c r="BG1231" s="933"/>
      <c r="BH1231" s="933"/>
      <c r="BI1231" s="933"/>
      <c r="BJ1231" s="933"/>
      <c r="BK1231" s="933"/>
      <c r="BL1231" s="933"/>
      <c r="BM1231" s="933"/>
      <c r="BN1231" s="933"/>
      <c r="BO1231" s="933"/>
      <c r="BP1231" s="933"/>
      <c r="BQ1231" s="933"/>
      <c r="BR1231" s="933"/>
      <c r="BS1231" s="933"/>
      <c r="BT1231" s="933"/>
      <c r="BU1231" s="933"/>
      <c r="BV1231" s="933"/>
      <c r="BW1231" s="933"/>
      <c r="BX1231" s="933"/>
      <c r="BY1231" s="933"/>
      <c r="BZ1231" s="933"/>
      <c r="CA1231" s="933"/>
      <c r="CB1231" s="933"/>
      <c r="CC1231" s="933"/>
      <c r="CD1231" s="933"/>
      <c r="CE1231" s="933"/>
      <c r="CF1231" s="933"/>
      <c r="CG1231" s="933"/>
      <c r="CH1231" s="933"/>
      <c r="CI1231" s="933"/>
      <c r="CJ1231" s="933"/>
      <c r="CK1231" s="933"/>
      <c r="CL1231" s="933"/>
      <c r="CM1231" s="933"/>
      <c r="CN1231" s="933"/>
      <c r="CO1231" s="933"/>
      <c r="CP1231" s="933"/>
      <c r="CQ1231" s="933"/>
      <c r="CR1231" s="933"/>
      <c r="CS1231" s="933"/>
      <c r="CT1231" s="933"/>
      <c r="CU1231" s="933"/>
      <c r="CV1231" s="933"/>
      <c r="CW1231" s="933"/>
      <c r="CX1231" s="933"/>
      <c r="CY1231" s="933"/>
      <c r="CZ1231" s="933"/>
      <c r="DA1231" s="933"/>
      <c r="DB1231" s="933"/>
      <c r="DC1231" s="933"/>
      <c r="DD1231" s="933"/>
      <c r="DE1231" s="933"/>
      <c r="DF1231" s="933"/>
    </row>
    <row r="1232" spans="8:110">
      <c r="H1232" s="931">
        <f t="shared" si="72"/>
        <v>0</v>
      </c>
      <c r="K1232" s="933"/>
      <c r="L1232" s="933"/>
      <c r="M1232" s="933"/>
      <c r="N1232" s="933"/>
      <c r="O1232" s="933"/>
      <c r="P1232" s="933"/>
      <c r="Q1232" s="933"/>
      <c r="R1232" s="933"/>
      <c r="S1232" s="933"/>
      <c r="T1232" s="933"/>
      <c r="U1232" s="933"/>
      <c r="V1232" s="933"/>
      <c r="W1232" s="933"/>
      <c r="X1232" s="933"/>
      <c r="Y1232" s="933"/>
      <c r="Z1232" s="933"/>
      <c r="AA1232" s="933"/>
      <c r="AB1232" s="933"/>
      <c r="AC1232" s="933"/>
      <c r="AD1232" s="933"/>
      <c r="AE1232" s="933"/>
      <c r="AF1232" s="933"/>
      <c r="AG1232" s="933"/>
      <c r="AH1232" s="933"/>
      <c r="AI1232" s="933"/>
      <c r="AJ1232" s="933"/>
      <c r="AK1232" s="933"/>
      <c r="AL1232" s="933"/>
      <c r="AM1232" s="933"/>
      <c r="AN1232" s="933"/>
      <c r="AO1232" s="933"/>
      <c r="AP1232" s="933"/>
      <c r="AQ1232" s="933"/>
      <c r="AR1232" s="933"/>
      <c r="AS1232" s="933"/>
      <c r="AT1232" s="933"/>
      <c r="AU1232" s="933"/>
      <c r="AV1232" s="933"/>
      <c r="AW1232" s="933"/>
      <c r="AX1232" s="933"/>
      <c r="AY1232" s="933"/>
      <c r="AZ1232" s="933"/>
      <c r="BA1232" s="933"/>
      <c r="BB1232" s="933"/>
      <c r="BC1232" s="933"/>
      <c r="BD1232" s="933"/>
      <c r="BE1232" s="933"/>
      <c r="BF1232" s="933"/>
      <c r="BG1232" s="933"/>
      <c r="BH1232" s="933"/>
      <c r="BI1232" s="933"/>
      <c r="BJ1232" s="933"/>
      <c r="BK1232" s="933"/>
      <c r="BL1232" s="933"/>
      <c r="BM1232" s="933"/>
      <c r="BN1232" s="933"/>
      <c r="BO1232" s="933"/>
      <c r="BP1232" s="933"/>
      <c r="BQ1232" s="933"/>
      <c r="BR1232" s="933"/>
      <c r="BS1232" s="933"/>
      <c r="BT1232" s="933"/>
      <c r="BU1232" s="933"/>
      <c r="BV1232" s="933"/>
      <c r="BW1232" s="933"/>
      <c r="BX1232" s="933"/>
      <c r="BY1232" s="933"/>
      <c r="BZ1232" s="933"/>
      <c r="CA1232" s="933"/>
      <c r="CB1232" s="933"/>
      <c r="CC1232" s="933"/>
      <c r="CD1232" s="933"/>
      <c r="CE1232" s="933"/>
      <c r="CF1232" s="933"/>
      <c r="CG1232" s="933"/>
      <c r="CH1232" s="933"/>
      <c r="CI1232" s="933"/>
      <c r="CJ1232" s="933"/>
      <c r="CK1232" s="933"/>
      <c r="CL1232" s="933"/>
      <c r="CM1232" s="933"/>
      <c r="CN1232" s="933"/>
      <c r="CO1232" s="933"/>
      <c r="CP1232" s="933"/>
      <c r="CQ1232" s="933"/>
      <c r="CR1232" s="933"/>
      <c r="CS1232" s="933"/>
      <c r="CT1232" s="933"/>
      <c r="CU1232" s="933"/>
      <c r="CV1232" s="933"/>
      <c r="CW1232" s="933"/>
      <c r="CX1232" s="933"/>
      <c r="CY1232" s="933"/>
      <c r="CZ1232" s="933"/>
      <c r="DA1232" s="933"/>
      <c r="DB1232" s="933"/>
      <c r="DC1232" s="933"/>
      <c r="DD1232" s="933"/>
      <c r="DE1232" s="933"/>
      <c r="DF1232" s="933"/>
    </row>
    <row r="1233" spans="8:110">
      <c r="H1233" s="931">
        <f t="shared" si="72"/>
        <v>0</v>
      </c>
      <c r="K1233" s="933"/>
      <c r="L1233" s="933"/>
      <c r="M1233" s="933"/>
      <c r="N1233" s="933"/>
      <c r="O1233" s="933"/>
      <c r="P1233" s="933"/>
      <c r="Q1233" s="933"/>
      <c r="R1233" s="933"/>
      <c r="S1233" s="933"/>
      <c r="T1233" s="933"/>
      <c r="U1233" s="933"/>
      <c r="V1233" s="933"/>
      <c r="W1233" s="933"/>
      <c r="X1233" s="933"/>
      <c r="Y1233" s="933"/>
      <c r="Z1233" s="933"/>
      <c r="AA1233" s="933"/>
      <c r="AB1233" s="933"/>
      <c r="AC1233" s="933"/>
      <c r="AD1233" s="933"/>
      <c r="AE1233" s="933"/>
      <c r="AF1233" s="933"/>
      <c r="AG1233" s="933"/>
      <c r="AH1233" s="933"/>
      <c r="AI1233" s="933"/>
      <c r="AJ1233" s="933"/>
      <c r="AK1233" s="933"/>
      <c r="AL1233" s="933"/>
      <c r="AM1233" s="933"/>
      <c r="AN1233" s="933"/>
      <c r="AO1233" s="933"/>
      <c r="AP1233" s="933"/>
      <c r="AQ1233" s="933"/>
      <c r="AR1233" s="933"/>
      <c r="AS1233" s="933"/>
      <c r="AT1233" s="933"/>
      <c r="AU1233" s="933"/>
      <c r="AV1233" s="933"/>
      <c r="AW1233" s="933"/>
      <c r="AX1233" s="933"/>
      <c r="AY1233" s="933"/>
      <c r="AZ1233" s="933"/>
      <c r="BA1233" s="933"/>
      <c r="BB1233" s="933"/>
      <c r="BC1233" s="933"/>
      <c r="BD1233" s="933"/>
      <c r="BE1233" s="933"/>
      <c r="BF1233" s="933"/>
      <c r="BG1233" s="933"/>
      <c r="BH1233" s="933"/>
      <c r="BI1233" s="933"/>
      <c r="BJ1233" s="933"/>
      <c r="BK1233" s="933"/>
      <c r="BL1233" s="933"/>
      <c r="BM1233" s="933"/>
      <c r="BN1233" s="933"/>
      <c r="BO1233" s="933"/>
      <c r="BP1233" s="933"/>
      <c r="BQ1233" s="933"/>
      <c r="BR1233" s="933"/>
      <c r="BS1233" s="933"/>
      <c r="BT1233" s="933"/>
      <c r="BU1233" s="933"/>
      <c r="BV1233" s="933"/>
      <c r="BW1233" s="933"/>
      <c r="BX1233" s="933"/>
      <c r="BY1233" s="933"/>
      <c r="BZ1233" s="933"/>
      <c r="CA1233" s="933"/>
      <c r="CB1233" s="933"/>
      <c r="CC1233" s="933"/>
      <c r="CD1233" s="933"/>
      <c r="CE1233" s="933"/>
      <c r="CF1233" s="933"/>
      <c r="CG1233" s="933"/>
      <c r="CH1233" s="933"/>
      <c r="CI1233" s="933"/>
      <c r="CJ1233" s="933"/>
      <c r="CK1233" s="933"/>
      <c r="CL1233" s="933"/>
      <c r="CM1233" s="933"/>
      <c r="CN1233" s="933"/>
      <c r="CO1233" s="933"/>
      <c r="CP1233" s="933"/>
      <c r="CQ1233" s="933"/>
      <c r="CR1233" s="933"/>
      <c r="CS1233" s="933"/>
      <c r="CT1233" s="933"/>
      <c r="CU1233" s="933"/>
      <c r="CV1233" s="933"/>
      <c r="CW1233" s="933"/>
      <c r="CX1233" s="933"/>
      <c r="CY1233" s="933"/>
      <c r="CZ1233" s="933"/>
      <c r="DA1233" s="933"/>
      <c r="DB1233" s="933"/>
      <c r="DC1233" s="933"/>
      <c r="DD1233" s="933"/>
      <c r="DE1233" s="933"/>
      <c r="DF1233" s="933"/>
    </row>
    <row r="1234" spans="8:110">
      <c r="H1234" s="931">
        <f t="shared" si="72"/>
        <v>0</v>
      </c>
      <c r="K1234" s="933"/>
      <c r="L1234" s="933"/>
      <c r="M1234" s="933"/>
      <c r="N1234" s="933"/>
      <c r="O1234" s="933"/>
      <c r="P1234" s="933"/>
      <c r="Q1234" s="933"/>
      <c r="R1234" s="933"/>
      <c r="S1234" s="933"/>
      <c r="T1234" s="933"/>
      <c r="U1234" s="933"/>
      <c r="V1234" s="933"/>
      <c r="W1234" s="933"/>
      <c r="X1234" s="933"/>
      <c r="Y1234" s="933"/>
      <c r="Z1234" s="933"/>
      <c r="AA1234" s="933"/>
      <c r="AB1234" s="933"/>
      <c r="AC1234" s="933"/>
      <c r="AD1234" s="933"/>
      <c r="AE1234" s="933"/>
      <c r="AF1234" s="933"/>
      <c r="AG1234" s="933"/>
      <c r="AH1234" s="933"/>
      <c r="AI1234" s="933"/>
      <c r="AJ1234" s="933"/>
      <c r="AK1234" s="933"/>
      <c r="AL1234" s="933"/>
      <c r="AM1234" s="933"/>
      <c r="AN1234" s="933"/>
      <c r="AO1234" s="933"/>
      <c r="AP1234" s="933"/>
      <c r="AQ1234" s="933"/>
      <c r="AR1234" s="933"/>
      <c r="AS1234" s="933"/>
      <c r="AT1234" s="933"/>
      <c r="AU1234" s="933"/>
      <c r="AV1234" s="933"/>
      <c r="AW1234" s="933"/>
      <c r="AX1234" s="933"/>
      <c r="AY1234" s="933"/>
      <c r="AZ1234" s="933"/>
      <c r="BA1234" s="933"/>
      <c r="BB1234" s="933"/>
      <c r="BC1234" s="933"/>
      <c r="BD1234" s="933"/>
      <c r="BE1234" s="933"/>
      <c r="BF1234" s="933"/>
      <c r="BG1234" s="933"/>
      <c r="BH1234" s="933"/>
      <c r="BI1234" s="933"/>
      <c r="BJ1234" s="933"/>
      <c r="BK1234" s="933"/>
      <c r="BL1234" s="933"/>
      <c r="BM1234" s="933"/>
      <c r="BN1234" s="933"/>
      <c r="BO1234" s="933"/>
      <c r="BP1234" s="933"/>
      <c r="BQ1234" s="933"/>
      <c r="BR1234" s="933"/>
      <c r="BS1234" s="933"/>
      <c r="BT1234" s="933"/>
      <c r="BU1234" s="933"/>
      <c r="BV1234" s="933"/>
      <c r="BW1234" s="933"/>
      <c r="BX1234" s="933"/>
      <c r="BY1234" s="933"/>
      <c r="BZ1234" s="933"/>
      <c r="CA1234" s="933"/>
      <c r="CB1234" s="933"/>
      <c r="CC1234" s="933"/>
      <c r="CD1234" s="933"/>
      <c r="CE1234" s="933"/>
      <c r="CF1234" s="933"/>
      <c r="CG1234" s="933"/>
      <c r="CH1234" s="933"/>
      <c r="CI1234" s="933"/>
      <c r="CJ1234" s="933"/>
      <c r="CK1234" s="933"/>
      <c r="CL1234" s="933"/>
      <c r="CM1234" s="933"/>
      <c r="CN1234" s="933"/>
      <c r="CO1234" s="933"/>
      <c r="CP1234" s="933"/>
      <c r="CQ1234" s="933"/>
      <c r="CR1234" s="933"/>
      <c r="CS1234" s="933"/>
      <c r="CT1234" s="933"/>
      <c r="CU1234" s="933"/>
      <c r="CV1234" s="933"/>
      <c r="CW1234" s="933"/>
      <c r="CX1234" s="933"/>
      <c r="CY1234" s="933"/>
      <c r="CZ1234" s="933"/>
      <c r="DA1234" s="933"/>
      <c r="DB1234" s="933"/>
      <c r="DC1234" s="933"/>
      <c r="DD1234" s="933"/>
      <c r="DE1234" s="933"/>
      <c r="DF1234" s="933"/>
    </row>
    <row r="1235" spans="8:110">
      <c r="H1235" s="931">
        <f t="shared" si="72"/>
        <v>0</v>
      </c>
      <c r="K1235" s="933"/>
      <c r="L1235" s="933"/>
      <c r="M1235" s="933"/>
      <c r="N1235" s="933"/>
      <c r="O1235" s="933"/>
      <c r="P1235" s="933"/>
      <c r="Q1235" s="933"/>
      <c r="R1235" s="933"/>
      <c r="S1235" s="933"/>
      <c r="T1235" s="933"/>
      <c r="U1235" s="933"/>
      <c r="V1235" s="933"/>
      <c r="W1235" s="933"/>
      <c r="X1235" s="933"/>
      <c r="Y1235" s="933"/>
      <c r="Z1235" s="933"/>
      <c r="AA1235" s="933"/>
      <c r="AB1235" s="933"/>
      <c r="AC1235" s="933"/>
      <c r="AD1235" s="933"/>
      <c r="AE1235" s="933"/>
      <c r="AF1235" s="933"/>
      <c r="AG1235" s="933"/>
      <c r="AH1235" s="933"/>
      <c r="AI1235" s="933"/>
      <c r="AJ1235" s="933"/>
      <c r="AK1235" s="933"/>
      <c r="AL1235" s="933"/>
      <c r="AM1235" s="933"/>
      <c r="AN1235" s="933"/>
      <c r="AO1235" s="933"/>
      <c r="AP1235" s="933"/>
      <c r="AQ1235" s="933"/>
      <c r="AR1235" s="933"/>
      <c r="AS1235" s="933"/>
      <c r="AT1235" s="933"/>
      <c r="AU1235" s="933"/>
      <c r="AV1235" s="933"/>
      <c r="AW1235" s="933"/>
      <c r="AX1235" s="933"/>
      <c r="AY1235" s="933"/>
      <c r="AZ1235" s="933"/>
      <c r="BA1235" s="933"/>
      <c r="BB1235" s="933"/>
      <c r="BC1235" s="933"/>
      <c r="BD1235" s="933"/>
      <c r="BE1235" s="933"/>
      <c r="BF1235" s="933"/>
      <c r="BG1235" s="933"/>
      <c r="BH1235" s="933"/>
      <c r="BI1235" s="933"/>
      <c r="BJ1235" s="933"/>
      <c r="BK1235" s="933"/>
      <c r="BL1235" s="933"/>
      <c r="BM1235" s="933"/>
      <c r="BN1235" s="933"/>
      <c r="BO1235" s="933"/>
      <c r="BP1235" s="933"/>
      <c r="BQ1235" s="933"/>
      <c r="BR1235" s="933"/>
      <c r="BS1235" s="933"/>
      <c r="BT1235" s="933"/>
      <c r="BU1235" s="933"/>
      <c r="BV1235" s="933"/>
      <c r="BW1235" s="933"/>
      <c r="BX1235" s="933"/>
      <c r="BY1235" s="933"/>
      <c r="BZ1235" s="933"/>
      <c r="CA1235" s="933"/>
      <c r="CB1235" s="933"/>
      <c r="CC1235" s="933"/>
      <c r="CD1235" s="933"/>
      <c r="CE1235" s="933"/>
      <c r="CF1235" s="933"/>
      <c r="CG1235" s="933"/>
      <c r="CH1235" s="933"/>
      <c r="CI1235" s="933"/>
      <c r="CJ1235" s="933"/>
      <c r="CK1235" s="933"/>
      <c r="CL1235" s="933"/>
      <c r="CM1235" s="933"/>
      <c r="CN1235" s="933"/>
      <c r="CO1235" s="933"/>
      <c r="CP1235" s="933"/>
      <c r="CQ1235" s="933"/>
      <c r="CR1235" s="933"/>
      <c r="CS1235" s="933"/>
      <c r="CT1235" s="933"/>
      <c r="CU1235" s="933"/>
      <c r="CV1235" s="933"/>
      <c r="CW1235" s="933"/>
      <c r="CX1235" s="933"/>
      <c r="CY1235" s="933"/>
      <c r="CZ1235" s="933"/>
      <c r="DA1235" s="933"/>
      <c r="DB1235" s="933"/>
      <c r="DC1235" s="933"/>
      <c r="DD1235" s="933"/>
      <c r="DE1235" s="933"/>
      <c r="DF1235" s="933"/>
    </row>
    <row r="1236" spans="8:110">
      <c r="H1236" s="931">
        <f t="shared" si="72"/>
        <v>0</v>
      </c>
      <c r="K1236" s="933"/>
      <c r="L1236" s="933"/>
      <c r="M1236" s="933"/>
      <c r="N1236" s="933"/>
      <c r="O1236" s="933"/>
      <c r="P1236" s="933"/>
      <c r="Q1236" s="933"/>
      <c r="R1236" s="933"/>
      <c r="S1236" s="933"/>
      <c r="T1236" s="933"/>
      <c r="U1236" s="933"/>
      <c r="V1236" s="933"/>
      <c r="W1236" s="933"/>
      <c r="X1236" s="933"/>
      <c r="Y1236" s="933"/>
      <c r="Z1236" s="933"/>
      <c r="AA1236" s="933"/>
      <c r="AB1236" s="933"/>
      <c r="AC1236" s="933"/>
      <c r="AD1236" s="933"/>
      <c r="AE1236" s="933"/>
      <c r="AF1236" s="933"/>
      <c r="AG1236" s="933"/>
      <c r="AH1236" s="933"/>
      <c r="AI1236" s="933"/>
      <c r="AJ1236" s="933"/>
      <c r="AK1236" s="933"/>
      <c r="AL1236" s="933"/>
      <c r="AM1236" s="933"/>
      <c r="AN1236" s="933"/>
      <c r="AO1236" s="933"/>
      <c r="AP1236" s="933"/>
      <c r="AQ1236" s="933"/>
      <c r="AR1236" s="933"/>
      <c r="AS1236" s="933"/>
      <c r="AT1236" s="933"/>
      <c r="AU1236" s="933"/>
      <c r="AV1236" s="933"/>
      <c r="AW1236" s="933"/>
      <c r="AX1236" s="933"/>
      <c r="AY1236" s="933"/>
      <c r="AZ1236" s="933"/>
      <c r="BA1236" s="933"/>
      <c r="BB1236" s="933"/>
      <c r="BC1236" s="933"/>
      <c r="BD1236" s="933"/>
      <c r="BE1236" s="933"/>
      <c r="BF1236" s="933"/>
      <c r="BG1236" s="933"/>
      <c r="BH1236" s="933"/>
      <c r="BI1236" s="933"/>
      <c r="BJ1236" s="933"/>
      <c r="BK1236" s="933"/>
      <c r="BL1236" s="933"/>
      <c r="BM1236" s="933"/>
      <c r="BN1236" s="933"/>
      <c r="BO1236" s="933"/>
      <c r="BP1236" s="933"/>
      <c r="BQ1236" s="933"/>
      <c r="BR1236" s="933"/>
      <c r="BS1236" s="933"/>
      <c r="BT1236" s="933"/>
      <c r="BU1236" s="933"/>
      <c r="BV1236" s="933"/>
      <c r="BW1236" s="933"/>
      <c r="BX1236" s="933"/>
      <c r="BY1236" s="933"/>
      <c r="BZ1236" s="933"/>
      <c r="CA1236" s="933"/>
      <c r="CB1236" s="933"/>
      <c r="CC1236" s="933"/>
      <c r="CD1236" s="933"/>
      <c r="CE1236" s="933"/>
      <c r="CF1236" s="933"/>
      <c r="CG1236" s="933"/>
      <c r="CH1236" s="933"/>
      <c r="CI1236" s="933"/>
      <c r="CJ1236" s="933"/>
      <c r="CK1236" s="933"/>
      <c r="CL1236" s="933"/>
      <c r="CM1236" s="933"/>
      <c r="CN1236" s="933"/>
      <c r="CO1236" s="933"/>
      <c r="CP1236" s="933"/>
      <c r="CQ1236" s="933"/>
      <c r="CR1236" s="933"/>
      <c r="CS1236" s="933"/>
      <c r="CT1236" s="933"/>
      <c r="CU1236" s="933"/>
      <c r="CV1236" s="933"/>
      <c r="CW1236" s="933"/>
      <c r="CX1236" s="933"/>
      <c r="CY1236" s="933"/>
      <c r="CZ1236" s="933"/>
      <c r="DA1236" s="933"/>
      <c r="DB1236" s="933"/>
      <c r="DC1236" s="933"/>
      <c r="DD1236" s="933"/>
      <c r="DE1236" s="933"/>
      <c r="DF1236" s="933"/>
    </row>
    <row r="1237" spans="8:110">
      <c r="H1237" s="931">
        <f t="shared" si="72"/>
        <v>0</v>
      </c>
      <c r="K1237" s="933"/>
      <c r="L1237" s="933"/>
      <c r="M1237" s="933"/>
      <c r="N1237" s="933"/>
      <c r="O1237" s="933"/>
      <c r="P1237" s="933"/>
      <c r="Q1237" s="933"/>
      <c r="R1237" s="933"/>
      <c r="S1237" s="933"/>
      <c r="T1237" s="933"/>
      <c r="U1237" s="933"/>
      <c r="V1237" s="933"/>
      <c r="W1237" s="933"/>
      <c r="X1237" s="933"/>
      <c r="Y1237" s="933"/>
      <c r="Z1237" s="933"/>
      <c r="AA1237" s="933"/>
      <c r="AB1237" s="933"/>
      <c r="AC1237" s="933"/>
      <c r="AD1237" s="933"/>
      <c r="AE1237" s="933"/>
      <c r="AF1237" s="933"/>
      <c r="AG1237" s="933"/>
      <c r="AH1237" s="933"/>
      <c r="AI1237" s="933"/>
      <c r="AJ1237" s="933"/>
      <c r="AK1237" s="933"/>
      <c r="AL1237" s="933"/>
      <c r="AM1237" s="933"/>
      <c r="AN1237" s="933"/>
      <c r="AO1237" s="933"/>
      <c r="AP1237" s="933"/>
      <c r="AQ1237" s="933"/>
      <c r="AR1237" s="933"/>
      <c r="AS1237" s="933"/>
      <c r="AT1237" s="933"/>
      <c r="AU1237" s="933"/>
      <c r="AV1237" s="933"/>
      <c r="AW1237" s="933"/>
      <c r="AX1237" s="933"/>
      <c r="AY1237" s="933"/>
      <c r="AZ1237" s="933"/>
      <c r="BA1237" s="933"/>
      <c r="BB1237" s="933"/>
      <c r="BC1237" s="933"/>
      <c r="BD1237" s="933"/>
      <c r="BE1237" s="933"/>
      <c r="BF1237" s="933"/>
      <c r="BG1237" s="933"/>
      <c r="BH1237" s="933"/>
      <c r="BI1237" s="933"/>
      <c r="BJ1237" s="933"/>
      <c r="BK1237" s="933"/>
      <c r="BL1237" s="933"/>
      <c r="BM1237" s="933"/>
      <c r="BN1237" s="933"/>
      <c r="BO1237" s="933"/>
      <c r="BP1237" s="933"/>
      <c r="BQ1237" s="933"/>
      <c r="BR1237" s="933"/>
      <c r="BS1237" s="933"/>
      <c r="BT1237" s="933"/>
      <c r="BU1237" s="933"/>
      <c r="BV1237" s="933"/>
      <c r="BW1237" s="933"/>
      <c r="BX1237" s="933"/>
      <c r="BY1237" s="933"/>
      <c r="BZ1237" s="933"/>
      <c r="CA1237" s="933"/>
      <c r="CB1237" s="933"/>
      <c r="CC1237" s="933"/>
      <c r="CD1237" s="933"/>
      <c r="CE1237" s="933"/>
      <c r="CF1237" s="933"/>
      <c r="CG1237" s="933"/>
      <c r="CH1237" s="933"/>
      <c r="CI1237" s="933"/>
      <c r="CJ1237" s="933"/>
      <c r="CK1237" s="933"/>
      <c r="CL1237" s="933"/>
      <c r="CM1237" s="933"/>
      <c r="CN1237" s="933"/>
      <c r="CO1237" s="933"/>
      <c r="CP1237" s="933"/>
      <c r="CQ1237" s="933"/>
      <c r="CR1237" s="933"/>
      <c r="CS1237" s="933"/>
      <c r="CT1237" s="933"/>
      <c r="CU1237" s="933"/>
      <c r="CV1237" s="933"/>
      <c r="CW1237" s="933"/>
      <c r="CX1237" s="933"/>
      <c r="CY1237" s="933"/>
      <c r="CZ1237" s="933"/>
      <c r="DA1237" s="933"/>
      <c r="DB1237" s="933"/>
      <c r="DC1237" s="933"/>
      <c r="DD1237" s="933"/>
      <c r="DE1237" s="933"/>
      <c r="DF1237" s="933"/>
    </row>
    <row r="1238" spans="8:110">
      <c r="H1238" s="931">
        <f t="shared" si="72"/>
        <v>0</v>
      </c>
      <c r="K1238" s="933"/>
      <c r="L1238" s="933"/>
      <c r="M1238" s="933"/>
      <c r="N1238" s="933"/>
      <c r="O1238" s="933"/>
      <c r="P1238" s="933"/>
      <c r="Q1238" s="933"/>
      <c r="R1238" s="933"/>
      <c r="S1238" s="933"/>
      <c r="T1238" s="933"/>
      <c r="U1238" s="933"/>
      <c r="V1238" s="933"/>
      <c r="W1238" s="933"/>
      <c r="X1238" s="933"/>
      <c r="Y1238" s="933"/>
      <c r="Z1238" s="933"/>
      <c r="AA1238" s="933"/>
      <c r="AB1238" s="933"/>
      <c r="AC1238" s="933"/>
      <c r="AD1238" s="933"/>
      <c r="AE1238" s="933"/>
      <c r="AF1238" s="933"/>
      <c r="AG1238" s="933"/>
      <c r="AH1238" s="933"/>
      <c r="AI1238" s="933"/>
      <c r="AJ1238" s="933"/>
      <c r="AK1238" s="933"/>
      <c r="AL1238" s="933"/>
      <c r="AM1238" s="933"/>
      <c r="AN1238" s="933"/>
      <c r="AO1238" s="933"/>
      <c r="AP1238" s="933"/>
      <c r="AQ1238" s="933"/>
      <c r="AR1238" s="933"/>
      <c r="AS1238" s="933"/>
      <c r="AT1238" s="933"/>
      <c r="AU1238" s="933"/>
      <c r="AV1238" s="933"/>
      <c r="AW1238" s="933"/>
      <c r="AX1238" s="933"/>
      <c r="AY1238" s="933"/>
      <c r="AZ1238" s="933"/>
      <c r="BA1238" s="933"/>
      <c r="BB1238" s="933"/>
      <c r="BC1238" s="933"/>
      <c r="BD1238" s="933"/>
      <c r="BE1238" s="933"/>
      <c r="BF1238" s="933"/>
      <c r="BG1238" s="933"/>
      <c r="BH1238" s="933"/>
      <c r="BI1238" s="933"/>
      <c r="BJ1238" s="933"/>
      <c r="BK1238" s="933"/>
      <c r="BL1238" s="933"/>
      <c r="BM1238" s="933"/>
      <c r="BN1238" s="933"/>
      <c r="BO1238" s="933"/>
      <c r="BP1238" s="933"/>
      <c r="BQ1238" s="933"/>
      <c r="BR1238" s="933"/>
      <c r="BS1238" s="933"/>
      <c r="BT1238" s="933"/>
      <c r="BU1238" s="933"/>
      <c r="BV1238" s="933"/>
      <c r="BW1238" s="933"/>
      <c r="BX1238" s="933"/>
      <c r="BY1238" s="933"/>
      <c r="BZ1238" s="933"/>
      <c r="CA1238" s="933"/>
      <c r="CB1238" s="933"/>
      <c r="CC1238" s="933"/>
      <c r="CD1238" s="933"/>
      <c r="CE1238" s="933"/>
      <c r="CF1238" s="933"/>
      <c r="CG1238" s="933"/>
      <c r="CH1238" s="933"/>
      <c r="CI1238" s="933"/>
      <c r="CJ1238" s="933"/>
      <c r="CK1238" s="933"/>
      <c r="CL1238" s="933"/>
      <c r="CM1238" s="933"/>
      <c r="CN1238" s="933"/>
      <c r="CO1238" s="933"/>
      <c r="CP1238" s="933"/>
      <c r="CQ1238" s="933"/>
      <c r="CR1238" s="933"/>
      <c r="CS1238" s="933"/>
      <c r="CT1238" s="933"/>
      <c r="CU1238" s="933"/>
      <c r="CV1238" s="933"/>
      <c r="CW1238" s="933"/>
      <c r="CX1238" s="933"/>
      <c r="CY1238" s="933"/>
      <c r="CZ1238" s="933"/>
      <c r="DA1238" s="933"/>
      <c r="DB1238" s="933"/>
      <c r="DC1238" s="933"/>
      <c r="DD1238" s="933"/>
      <c r="DE1238" s="933"/>
      <c r="DF1238" s="933"/>
    </row>
    <row r="1239" spans="8:110">
      <c r="H1239" s="931">
        <f t="shared" ref="H1239:H1302" si="73">D1239-C1239</f>
        <v>0</v>
      </c>
      <c r="K1239" s="933"/>
      <c r="L1239" s="933"/>
      <c r="M1239" s="933"/>
      <c r="N1239" s="933"/>
      <c r="O1239" s="933"/>
      <c r="P1239" s="933"/>
      <c r="Q1239" s="933"/>
      <c r="R1239" s="933"/>
      <c r="S1239" s="933"/>
      <c r="T1239" s="933"/>
      <c r="U1239" s="933"/>
      <c r="V1239" s="933"/>
      <c r="W1239" s="933"/>
      <c r="X1239" s="933"/>
      <c r="Y1239" s="933"/>
      <c r="Z1239" s="933"/>
      <c r="AA1239" s="933"/>
      <c r="AB1239" s="933"/>
      <c r="AC1239" s="933"/>
      <c r="AD1239" s="933"/>
      <c r="AE1239" s="933"/>
      <c r="AF1239" s="933"/>
      <c r="AG1239" s="933"/>
      <c r="AH1239" s="933"/>
      <c r="AI1239" s="933"/>
      <c r="AJ1239" s="933"/>
      <c r="AK1239" s="933"/>
      <c r="AL1239" s="933"/>
      <c r="AM1239" s="933"/>
      <c r="AN1239" s="933"/>
      <c r="AO1239" s="933"/>
      <c r="AP1239" s="933"/>
      <c r="AQ1239" s="933"/>
      <c r="AR1239" s="933"/>
      <c r="AS1239" s="933"/>
      <c r="AT1239" s="933"/>
      <c r="AU1239" s="933"/>
      <c r="AV1239" s="933"/>
      <c r="AW1239" s="933"/>
      <c r="AX1239" s="933"/>
      <c r="AY1239" s="933"/>
      <c r="AZ1239" s="933"/>
      <c r="BA1239" s="933"/>
      <c r="BB1239" s="933"/>
      <c r="BC1239" s="933"/>
      <c r="BD1239" s="933"/>
      <c r="BE1239" s="933"/>
      <c r="BF1239" s="933"/>
      <c r="BG1239" s="933"/>
      <c r="BH1239" s="933"/>
      <c r="BI1239" s="933"/>
      <c r="BJ1239" s="933"/>
      <c r="BK1239" s="933"/>
      <c r="BL1239" s="933"/>
      <c r="BM1239" s="933"/>
      <c r="BN1239" s="933"/>
      <c r="BO1239" s="933"/>
      <c r="BP1239" s="933"/>
      <c r="BQ1239" s="933"/>
      <c r="BR1239" s="933"/>
      <c r="BS1239" s="933"/>
      <c r="BT1239" s="933"/>
      <c r="BU1239" s="933"/>
      <c r="BV1239" s="933"/>
      <c r="BW1239" s="933"/>
      <c r="BX1239" s="933"/>
      <c r="BY1239" s="933"/>
      <c r="BZ1239" s="933"/>
      <c r="CA1239" s="933"/>
      <c r="CB1239" s="933"/>
      <c r="CC1239" s="933"/>
      <c r="CD1239" s="933"/>
      <c r="CE1239" s="933"/>
      <c r="CF1239" s="933"/>
      <c r="CG1239" s="933"/>
      <c r="CH1239" s="933"/>
      <c r="CI1239" s="933"/>
      <c r="CJ1239" s="933"/>
      <c r="CK1239" s="933"/>
      <c r="CL1239" s="933"/>
      <c r="CM1239" s="933"/>
      <c r="CN1239" s="933"/>
      <c r="CO1239" s="933"/>
      <c r="CP1239" s="933"/>
      <c r="CQ1239" s="933"/>
      <c r="CR1239" s="933"/>
      <c r="CS1239" s="933"/>
      <c r="CT1239" s="933"/>
      <c r="CU1239" s="933"/>
      <c r="CV1239" s="933"/>
      <c r="CW1239" s="933"/>
      <c r="CX1239" s="933"/>
      <c r="CY1239" s="933"/>
      <c r="CZ1239" s="933"/>
      <c r="DA1239" s="933"/>
      <c r="DB1239" s="933"/>
      <c r="DC1239" s="933"/>
      <c r="DD1239" s="933"/>
      <c r="DE1239" s="933"/>
      <c r="DF1239" s="933"/>
    </row>
    <row r="1240" spans="8:110">
      <c r="H1240" s="931">
        <f t="shared" si="73"/>
        <v>0</v>
      </c>
      <c r="K1240" s="933"/>
      <c r="L1240" s="933"/>
      <c r="M1240" s="933"/>
      <c r="N1240" s="933"/>
      <c r="O1240" s="933"/>
      <c r="P1240" s="933"/>
      <c r="Q1240" s="933"/>
      <c r="R1240" s="933"/>
      <c r="S1240" s="933"/>
      <c r="T1240" s="933"/>
      <c r="U1240" s="933"/>
      <c r="V1240" s="933"/>
      <c r="W1240" s="933"/>
      <c r="X1240" s="933"/>
      <c r="Y1240" s="933"/>
      <c r="Z1240" s="933"/>
      <c r="AA1240" s="933"/>
      <c r="AB1240" s="933"/>
      <c r="AC1240" s="933"/>
      <c r="AD1240" s="933"/>
      <c r="AE1240" s="933"/>
      <c r="AF1240" s="933"/>
      <c r="AG1240" s="933"/>
      <c r="AH1240" s="933"/>
      <c r="AI1240" s="933"/>
      <c r="AJ1240" s="933"/>
      <c r="AK1240" s="933"/>
      <c r="AL1240" s="933"/>
      <c r="AM1240" s="933"/>
      <c r="AN1240" s="933"/>
      <c r="AO1240" s="933"/>
      <c r="AP1240" s="933"/>
      <c r="AQ1240" s="933"/>
      <c r="AR1240" s="933"/>
      <c r="AS1240" s="933"/>
      <c r="AT1240" s="933"/>
      <c r="AU1240" s="933"/>
      <c r="AV1240" s="933"/>
      <c r="AW1240" s="933"/>
      <c r="AX1240" s="933"/>
      <c r="AY1240" s="933"/>
      <c r="AZ1240" s="933"/>
      <c r="BA1240" s="933"/>
      <c r="BB1240" s="933"/>
      <c r="BC1240" s="933"/>
      <c r="BD1240" s="933"/>
      <c r="BE1240" s="933"/>
      <c r="BF1240" s="933"/>
      <c r="BG1240" s="933"/>
      <c r="BH1240" s="933"/>
      <c r="BI1240" s="933"/>
      <c r="BJ1240" s="933"/>
      <c r="BK1240" s="933"/>
      <c r="BL1240" s="933"/>
      <c r="BM1240" s="933"/>
      <c r="BN1240" s="933"/>
      <c r="BO1240" s="933"/>
      <c r="BP1240" s="933"/>
      <c r="BQ1240" s="933"/>
      <c r="BR1240" s="933"/>
      <c r="BS1240" s="933"/>
      <c r="BT1240" s="933"/>
      <c r="BU1240" s="933"/>
      <c r="BV1240" s="933"/>
      <c r="BW1240" s="933"/>
      <c r="BX1240" s="933"/>
      <c r="BY1240" s="933"/>
      <c r="BZ1240" s="933"/>
      <c r="CA1240" s="933"/>
      <c r="CB1240" s="933"/>
      <c r="CC1240" s="933"/>
      <c r="CD1240" s="933"/>
      <c r="CE1240" s="933"/>
      <c r="CF1240" s="933"/>
      <c r="CG1240" s="933"/>
      <c r="CH1240" s="933"/>
      <c r="CI1240" s="933"/>
      <c r="CJ1240" s="933"/>
      <c r="CK1240" s="933"/>
      <c r="CL1240" s="933"/>
      <c r="CM1240" s="933"/>
      <c r="CN1240" s="933"/>
      <c r="CO1240" s="933"/>
      <c r="CP1240" s="933"/>
      <c r="CQ1240" s="933"/>
      <c r="CR1240" s="933"/>
      <c r="CS1240" s="933"/>
      <c r="CT1240" s="933"/>
      <c r="CU1240" s="933"/>
      <c r="CV1240" s="933"/>
      <c r="CW1240" s="933"/>
      <c r="CX1240" s="933"/>
      <c r="CY1240" s="933"/>
      <c r="CZ1240" s="933"/>
      <c r="DA1240" s="933"/>
      <c r="DB1240" s="933"/>
      <c r="DC1240" s="933"/>
      <c r="DD1240" s="933"/>
      <c r="DE1240" s="933"/>
      <c r="DF1240" s="933"/>
    </row>
    <row r="1241" spans="8:110">
      <c r="H1241" s="931">
        <f t="shared" si="73"/>
        <v>0</v>
      </c>
      <c r="K1241" s="933"/>
      <c r="L1241" s="933"/>
      <c r="M1241" s="933"/>
      <c r="N1241" s="933"/>
      <c r="O1241" s="933"/>
      <c r="P1241" s="933"/>
      <c r="Q1241" s="933"/>
      <c r="R1241" s="933"/>
      <c r="S1241" s="933"/>
      <c r="T1241" s="933"/>
      <c r="U1241" s="933"/>
      <c r="V1241" s="933"/>
      <c r="W1241" s="933"/>
      <c r="X1241" s="933"/>
      <c r="Y1241" s="933"/>
      <c r="Z1241" s="933"/>
      <c r="AA1241" s="933"/>
      <c r="AB1241" s="933"/>
      <c r="AC1241" s="933"/>
      <c r="AD1241" s="933"/>
      <c r="AE1241" s="933"/>
      <c r="AF1241" s="933"/>
      <c r="AG1241" s="933"/>
      <c r="AH1241" s="933"/>
      <c r="AI1241" s="933"/>
      <c r="AJ1241" s="933"/>
      <c r="AK1241" s="933"/>
      <c r="AL1241" s="933"/>
      <c r="AM1241" s="933"/>
      <c r="AN1241" s="933"/>
      <c r="AO1241" s="933"/>
      <c r="AP1241" s="933"/>
      <c r="AQ1241" s="933"/>
      <c r="AR1241" s="933"/>
      <c r="AS1241" s="933"/>
      <c r="AT1241" s="933"/>
      <c r="AU1241" s="933"/>
      <c r="AV1241" s="933"/>
      <c r="AW1241" s="933"/>
      <c r="AX1241" s="933"/>
      <c r="AY1241" s="933"/>
      <c r="AZ1241" s="933"/>
      <c r="BA1241" s="933"/>
      <c r="BB1241" s="933"/>
      <c r="BC1241" s="933"/>
      <c r="BD1241" s="933"/>
      <c r="BE1241" s="933"/>
      <c r="BF1241" s="933"/>
      <c r="BG1241" s="933"/>
      <c r="BH1241" s="933"/>
      <c r="BI1241" s="933"/>
      <c r="BJ1241" s="933"/>
      <c r="BK1241" s="933"/>
      <c r="BL1241" s="933"/>
      <c r="BM1241" s="933"/>
      <c r="BN1241" s="933"/>
      <c r="BO1241" s="933"/>
      <c r="BP1241" s="933"/>
      <c r="BQ1241" s="933"/>
      <c r="BR1241" s="933"/>
      <c r="BS1241" s="933"/>
      <c r="BT1241" s="933"/>
      <c r="BU1241" s="933"/>
      <c r="BV1241" s="933"/>
      <c r="BW1241" s="933"/>
      <c r="BX1241" s="933"/>
      <c r="BY1241" s="933"/>
      <c r="BZ1241" s="933"/>
      <c r="CA1241" s="933"/>
      <c r="CB1241" s="933"/>
      <c r="CC1241" s="933"/>
      <c r="CD1241" s="933"/>
      <c r="CE1241" s="933"/>
      <c r="CF1241" s="933"/>
      <c r="CG1241" s="933"/>
      <c r="CH1241" s="933"/>
      <c r="CI1241" s="933"/>
      <c r="CJ1241" s="933"/>
      <c r="CK1241" s="933"/>
      <c r="CL1241" s="933"/>
      <c r="CM1241" s="933"/>
      <c r="CN1241" s="933"/>
      <c r="CO1241" s="933"/>
      <c r="CP1241" s="933"/>
      <c r="CQ1241" s="933"/>
      <c r="CR1241" s="933"/>
      <c r="CS1241" s="933"/>
      <c r="CT1241" s="933"/>
      <c r="CU1241" s="933"/>
      <c r="CV1241" s="933"/>
      <c r="CW1241" s="933"/>
      <c r="CX1241" s="933"/>
      <c r="CY1241" s="933"/>
      <c r="CZ1241" s="933"/>
      <c r="DA1241" s="933"/>
      <c r="DB1241" s="933"/>
      <c r="DC1241" s="933"/>
      <c r="DD1241" s="933"/>
      <c r="DE1241" s="933"/>
      <c r="DF1241" s="933"/>
    </row>
    <row r="1242" spans="8:110">
      <c r="H1242" s="931">
        <f t="shared" si="73"/>
        <v>0</v>
      </c>
      <c r="K1242" s="933"/>
      <c r="L1242" s="933"/>
      <c r="M1242" s="933"/>
      <c r="N1242" s="933"/>
      <c r="O1242" s="933"/>
      <c r="P1242" s="933"/>
      <c r="Q1242" s="933"/>
      <c r="R1242" s="933"/>
      <c r="S1242" s="933"/>
      <c r="T1242" s="933"/>
      <c r="U1242" s="933"/>
      <c r="V1242" s="933"/>
      <c r="W1242" s="933"/>
      <c r="X1242" s="933"/>
      <c r="Y1242" s="933"/>
      <c r="Z1242" s="933"/>
      <c r="AA1242" s="933"/>
      <c r="AB1242" s="933"/>
      <c r="AC1242" s="933"/>
      <c r="AD1242" s="933"/>
      <c r="AE1242" s="933"/>
      <c r="AF1242" s="933"/>
      <c r="AG1242" s="933"/>
      <c r="AH1242" s="933"/>
      <c r="AI1242" s="933"/>
      <c r="AJ1242" s="933"/>
      <c r="AK1242" s="933"/>
      <c r="AL1242" s="933"/>
      <c r="AM1242" s="933"/>
      <c r="AN1242" s="933"/>
      <c r="AO1242" s="933"/>
      <c r="AP1242" s="933"/>
      <c r="AQ1242" s="933"/>
      <c r="AR1242" s="933"/>
      <c r="AS1242" s="933"/>
      <c r="AT1242" s="933"/>
      <c r="AU1242" s="933"/>
      <c r="AV1242" s="933"/>
      <c r="AW1242" s="933"/>
      <c r="AX1242" s="933"/>
      <c r="AY1242" s="933"/>
      <c r="AZ1242" s="933"/>
      <c r="BA1242" s="933"/>
      <c r="BB1242" s="933"/>
      <c r="BC1242" s="933"/>
      <c r="BD1242" s="933"/>
      <c r="BE1242" s="933"/>
      <c r="BF1242" s="933"/>
      <c r="BG1242" s="933"/>
      <c r="BH1242" s="933"/>
      <c r="BI1242" s="933"/>
      <c r="BJ1242" s="933"/>
      <c r="BK1242" s="933"/>
      <c r="BL1242" s="933"/>
      <c r="BM1242" s="933"/>
      <c r="BN1242" s="933"/>
      <c r="BO1242" s="933"/>
      <c r="BP1242" s="933"/>
      <c r="BQ1242" s="933"/>
      <c r="BR1242" s="933"/>
      <c r="BS1242" s="933"/>
      <c r="BT1242" s="933"/>
      <c r="BU1242" s="933"/>
      <c r="BV1242" s="933"/>
      <c r="BW1242" s="933"/>
      <c r="BX1242" s="933"/>
      <c r="BY1242" s="933"/>
      <c r="BZ1242" s="933"/>
      <c r="CA1242" s="933"/>
      <c r="CB1242" s="933"/>
      <c r="CC1242" s="933"/>
      <c r="CD1242" s="933"/>
      <c r="CE1242" s="933"/>
      <c r="CF1242" s="933"/>
      <c r="CG1242" s="933"/>
      <c r="CH1242" s="933"/>
      <c r="CI1242" s="933"/>
      <c r="CJ1242" s="933"/>
      <c r="CK1242" s="933"/>
      <c r="CL1242" s="933"/>
      <c r="CM1242" s="933"/>
      <c r="CN1242" s="933"/>
      <c r="CO1242" s="933"/>
      <c r="CP1242" s="933"/>
      <c r="CQ1242" s="933"/>
      <c r="CR1242" s="933"/>
      <c r="CS1242" s="933"/>
      <c r="CT1242" s="933"/>
      <c r="CU1242" s="933"/>
      <c r="CV1242" s="933"/>
      <c r="CW1242" s="933"/>
      <c r="CX1242" s="933"/>
      <c r="CY1242" s="933"/>
      <c r="CZ1242" s="933"/>
      <c r="DA1242" s="933"/>
      <c r="DB1242" s="933"/>
      <c r="DC1242" s="933"/>
      <c r="DD1242" s="933"/>
      <c r="DE1242" s="933"/>
      <c r="DF1242" s="933"/>
    </row>
    <row r="1243" spans="8:110">
      <c r="H1243" s="931">
        <f t="shared" si="73"/>
        <v>0</v>
      </c>
      <c r="K1243" s="933"/>
      <c r="L1243" s="933"/>
      <c r="M1243" s="933"/>
      <c r="N1243" s="933"/>
      <c r="O1243" s="933"/>
      <c r="P1243" s="933"/>
      <c r="Q1243" s="933"/>
      <c r="R1243" s="933"/>
      <c r="S1243" s="933"/>
      <c r="T1243" s="933"/>
      <c r="U1243" s="933"/>
      <c r="V1243" s="933"/>
      <c r="W1243" s="933"/>
      <c r="X1243" s="933"/>
      <c r="Y1243" s="933"/>
      <c r="Z1243" s="933"/>
      <c r="AA1243" s="933"/>
      <c r="AB1243" s="933"/>
      <c r="AC1243" s="933"/>
      <c r="AD1243" s="933"/>
      <c r="AE1243" s="933"/>
      <c r="AF1243" s="933"/>
      <c r="AG1243" s="933"/>
      <c r="AH1243" s="933"/>
      <c r="AI1243" s="933"/>
      <c r="AJ1243" s="933"/>
      <c r="AK1243" s="933"/>
      <c r="AL1243" s="933"/>
      <c r="AM1243" s="933"/>
      <c r="AN1243" s="933"/>
      <c r="AO1243" s="933"/>
      <c r="AP1243" s="933"/>
      <c r="AQ1243" s="933"/>
      <c r="AR1243" s="933"/>
      <c r="AS1243" s="933"/>
      <c r="AT1243" s="933"/>
      <c r="AU1243" s="933"/>
      <c r="AV1243" s="933"/>
      <c r="AW1243" s="933"/>
      <c r="AX1243" s="933"/>
      <c r="AY1243" s="933"/>
      <c r="AZ1243" s="933"/>
      <c r="BA1243" s="933"/>
      <c r="BB1243" s="933"/>
      <c r="BC1243" s="933"/>
      <c r="BD1243" s="933"/>
      <c r="BE1243" s="933"/>
      <c r="BF1243" s="933"/>
      <c r="BG1243" s="933"/>
      <c r="BH1243" s="933"/>
      <c r="BI1243" s="933"/>
      <c r="BJ1243" s="933"/>
      <c r="BK1243" s="933"/>
      <c r="BL1243" s="933"/>
      <c r="BM1243" s="933"/>
      <c r="BN1243" s="933"/>
      <c r="BO1243" s="933"/>
      <c r="BP1243" s="933"/>
      <c r="BQ1243" s="933"/>
      <c r="BR1243" s="933"/>
      <c r="BS1243" s="933"/>
      <c r="BT1243" s="933"/>
      <c r="BU1243" s="933"/>
      <c r="BV1243" s="933"/>
      <c r="BW1243" s="933"/>
      <c r="BX1243" s="933"/>
      <c r="BY1243" s="933"/>
      <c r="BZ1243" s="933"/>
      <c r="CA1243" s="933"/>
      <c r="CB1243" s="933"/>
      <c r="CC1243" s="933"/>
      <c r="CD1243" s="933"/>
      <c r="CE1243" s="933"/>
      <c r="CF1243" s="933"/>
      <c r="CG1243" s="933"/>
      <c r="CH1243" s="933"/>
      <c r="CI1243" s="933"/>
      <c r="CJ1243" s="933"/>
      <c r="CK1243" s="933"/>
      <c r="CL1243" s="933"/>
      <c r="CM1243" s="933"/>
      <c r="CN1243" s="933"/>
      <c r="CO1243" s="933"/>
      <c r="CP1243" s="933"/>
      <c r="CQ1243" s="933"/>
      <c r="CR1243" s="933"/>
      <c r="CS1243" s="933"/>
      <c r="CT1243" s="933"/>
      <c r="CU1243" s="933"/>
      <c r="CV1243" s="933"/>
      <c r="CW1243" s="933"/>
      <c r="CX1243" s="933"/>
      <c r="CY1243" s="933"/>
      <c r="CZ1243" s="933"/>
      <c r="DA1243" s="933"/>
      <c r="DB1243" s="933"/>
      <c r="DC1243" s="933"/>
      <c r="DD1243" s="933"/>
      <c r="DE1243" s="933"/>
      <c r="DF1243" s="933"/>
    </row>
    <row r="1244" spans="8:110">
      <c r="H1244" s="931">
        <f t="shared" si="73"/>
        <v>0</v>
      </c>
      <c r="K1244" s="933"/>
      <c r="L1244" s="933"/>
      <c r="M1244" s="933"/>
      <c r="N1244" s="933"/>
      <c r="O1244" s="933"/>
      <c r="P1244" s="933"/>
      <c r="Q1244" s="933"/>
      <c r="R1244" s="933"/>
      <c r="S1244" s="933"/>
      <c r="T1244" s="933"/>
      <c r="U1244" s="933"/>
      <c r="V1244" s="933"/>
      <c r="W1244" s="933"/>
      <c r="X1244" s="933"/>
      <c r="Y1244" s="933"/>
      <c r="Z1244" s="933"/>
      <c r="AA1244" s="933"/>
      <c r="AB1244" s="933"/>
      <c r="AC1244" s="933"/>
      <c r="AD1244" s="933"/>
      <c r="AE1244" s="933"/>
      <c r="AF1244" s="933"/>
      <c r="AG1244" s="933"/>
      <c r="AH1244" s="933"/>
      <c r="AI1244" s="933"/>
      <c r="AJ1244" s="933"/>
      <c r="AK1244" s="933"/>
      <c r="AL1244" s="933"/>
      <c r="AM1244" s="933"/>
      <c r="AN1244" s="933"/>
      <c r="AO1244" s="933"/>
      <c r="AP1244" s="933"/>
      <c r="AQ1244" s="933"/>
      <c r="AR1244" s="933"/>
      <c r="AS1244" s="933"/>
      <c r="AT1244" s="933"/>
      <c r="AU1244" s="933"/>
      <c r="AV1244" s="933"/>
      <c r="AW1244" s="933"/>
      <c r="AX1244" s="933"/>
      <c r="AY1244" s="933"/>
      <c r="AZ1244" s="933"/>
      <c r="BA1244" s="933"/>
      <c r="BB1244" s="933"/>
      <c r="BC1244" s="933"/>
      <c r="BD1244" s="933"/>
      <c r="BE1244" s="933"/>
      <c r="BF1244" s="933"/>
      <c r="BG1244" s="933"/>
      <c r="BH1244" s="933"/>
      <c r="BI1244" s="933"/>
      <c r="BJ1244" s="933"/>
      <c r="BK1244" s="933"/>
      <c r="BL1244" s="933"/>
      <c r="BM1244" s="933"/>
      <c r="BN1244" s="933"/>
      <c r="BO1244" s="933"/>
      <c r="BP1244" s="933"/>
      <c r="BQ1244" s="933"/>
      <c r="BR1244" s="933"/>
      <c r="BS1244" s="933"/>
      <c r="BT1244" s="933"/>
      <c r="BU1244" s="933"/>
      <c r="BV1244" s="933"/>
      <c r="BW1244" s="933"/>
      <c r="BX1244" s="933"/>
      <c r="BY1244" s="933"/>
      <c r="BZ1244" s="933"/>
      <c r="CA1244" s="933"/>
      <c r="CB1244" s="933"/>
      <c r="CC1244" s="933"/>
      <c r="CD1244" s="933"/>
      <c r="CE1244" s="933"/>
      <c r="CF1244" s="933"/>
      <c r="CG1244" s="933"/>
      <c r="CH1244" s="933"/>
      <c r="CI1244" s="933"/>
      <c r="CJ1244" s="933"/>
      <c r="CK1244" s="933"/>
      <c r="CL1244" s="933"/>
      <c r="CM1244" s="933"/>
      <c r="CN1244" s="933"/>
      <c r="CO1244" s="933"/>
      <c r="CP1244" s="933"/>
      <c r="CQ1244" s="933"/>
      <c r="CR1244" s="933"/>
      <c r="CS1244" s="933"/>
      <c r="CT1244" s="933"/>
      <c r="CU1244" s="933"/>
      <c r="CV1244" s="933"/>
      <c r="CW1244" s="933"/>
      <c r="CX1244" s="933"/>
      <c r="CY1244" s="933"/>
      <c r="CZ1244" s="933"/>
      <c r="DA1244" s="933"/>
      <c r="DB1244" s="933"/>
      <c r="DC1244" s="933"/>
      <c r="DD1244" s="933"/>
      <c r="DE1244" s="933"/>
      <c r="DF1244" s="933"/>
    </row>
    <row r="1245" spans="8:110">
      <c r="H1245" s="931">
        <f t="shared" si="73"/>
        <v>0</v>
      </c>
      <c r="K1245" s="933"/>
      <c r="L1245" s="933"/>
      <c r="M1245" s="933"/>
      <c r="N1245" s="933"/>
      <c r="O1245" s="933"/>
      <c r="P1245" s="933"/>
      <c r="Q1245" s="933"/>
      <c r="R1245" s="933"/>
      <c r="S1245" s="933"/>
      <c r="T1245" s="933"/>
      <c r="U1245" s="933"/>
      <c r="V1245" s="933"/>
      <c r="W1245" s="933"/>
      <c r="X1245" s="933"/>
      <c r="Y1245" s="933"/>
      <c r="Z1245" s="933"/>
      <c r="AA1245" s="933"/>
      <c r="AB1245" s="933"/>
      <c r="AC1245" s="933"/>
      <c r="AD1245" s="933"/>
      <c r="AE1245" s="933"/>
      <c r="AF1245" s="933"/>
      <c r="AG1245" s="933"/>
      <c r="AH1245" s="933"/>
      <c r="AI1245" s="933"/>
      <c r="AJ1245" s="933"/>
      <c r="AK1245" s="933"/>
      <c r="AL1245" s="933"/>
      <c r="AM1245" s="933"/>
      <c r="AN1245" s="933"/>
      <c r="AO1245" s="933"/>
      <c r="AP1245" s="933"/>
      <c r="AQ1245" s="933"/>
      <c r="AR1245" s="933"/>
      <c r="AS1245" s="933"/>
      <c r="AT1245" s="933"/>
      <c r="AU1245" s="933"/>
      <c r="AV1245" s="933"/>
      <c r="AW1245" s="933"/>
      <c r="AX1245" s="933"/>
      <c r="AY1245" s="933"/>
      <c r="AZ1245" s="933"/>
      <c r="BA1245" s="933"/>
      <c r="BB1245" s="933"/>
      <c r="BC1245" s="933"/>
      <c r="BD1245" s="933"/>
      <c r="BE1245" s="933"/>
      <c r="BF1245" s="933"/>
      <c r="BG1245" s="933"/>
      <c r="BH1245" s="933"/>
      <c r="BI1245" s="933"/>
      <c r="BJ1245" s="933"/>
      <c r="BK1245" s="933"/>
      <c r="BL1245" s="933"/>
      <c r="BM1245" s="933"/>
      <c r="BN1245" s="933"/>
      <c r="BO1245" s="933"/>
      <c r="BP1245" s="933"/>
      <c r="BQ1245" s="933"/>
      <c r="BR1245" s="933"/>
      <c r="BS1245" s="933"/>
      <c r="BT1245" s="933"/>
      <c r="BU1245" s="933"/>
      <c r="BV1245" s="933"/>
      <c r="BW1245" s="933"/>
      <c r="BX1245" s="933"/>
      <c r="BY1245" s="933"/>
      <c r="BZ1245" s="933"/>
      <c r="CA1245" s="933"/>
      <c r="CB1245" s="933"/>
      <c r="CC1245" s="933"/>
      <c r="CD1245" s="933"/>
      <c r="CE1245" s="933"/>
      <c r="CF1245" s="933"/>
      <c r="CG1245" s="933"/>
      <c r="CH1245" s="933"/>
      <c r="CI1245" s="933"/>
      <c r="CJ1245" s="933"/>
      <c r="CK1245" s="933"/>
      <c r="CL1245" s="933"/>
      <c r="CM1245" s="933"/>
      <c r="CN1245" s="933"/>
      <c r="CO1245" s="933"/>
      <c r="CP1245" s="933"/>
      <c r="CQ1245" s="933"/>
      <c r="CR1245" s="933"/>
      <c r="CS1245" s="933"/>
      <c r="CT1245" s="933"/>
      <c r="CU1245" s="933"/>
      <c r="CV1245" s="933"/>
      <c r="CW1245" s="933"/>
      <c r="CX1245" s="933"/>
      <c r="CY1245" s="933"/>
      <c r="CZ1245" s="933"/>
      <c r="DA1245" s="933"/>
      <c r="DB1245" s="933"/>
      <c r="DC1245" s="933"/>
      <c r="DD1245" s="933"/>
      <c r="DE1245" s="933"/>
      <c r="DF1245" s="933"/>
    </row>
    <row r="1246" spans="8:110">
      <c r="H1246" s="931">
        <f t="shared" si="73"/>
        <v>0</v>
      </c>
      <c r="K1246" s="933"/>
      <c r="L1246" s="933"/>
      <c r="M1246" s="933"/>
      <c r="N1246" s="933"/>
      <c r="O1246" s="933"/>
      <c r="P1246" s="933"/>
      <c r="Q1246" s="933"/>
      <c r="R1246" s="933"/>
      <c r="S1246" s="933"/>
      <c r="T1246" s="933"/>
      <c r="U1246" s="933"/>
      <c r="V1246" s="933"/>
      <c r="W1246" s="933"/>
      <c r="X1246" s="933"/>
      <c r="Y1246" s="933"/>
      <c r="Z1246" s="933"/>
      <c r="AA1246" s="933"/>
      <c r="AB1246" s="933"/>
      <c r="AC1246" s="933"/>
      <c r="AD1246" s="933"/>
      <c r="AE1246" s="933"/>
      <c r="AF1246" s="933"/>
      <c r="AG1246" s="933"/>
      <c r="AH1246" s="933"/>
      <c r="AI1246" s="933"/>
      <c r="AJ1246" s="933"/>
      <c r="AK1246" s="933"/>
      <c r="AL1246" s="933"/>
      <c r="AM1246" s="933"/>
      <c r="AN1246" s="933"/>
      <c r="AO1246" s="933"/>
      <c r="AP1246" s="933"/>
      <c r="AQ1246" s="933"/>
      <c r="AR1246" s="933"/>
      <c r="AS1246" s="933"/>
      <c r="AT1246" s="933"/>
      <c r="AU1246" s="933"/>
      <c r="AV1246" s="933"/>
      <c r="AW1246" s="933"/>
      <c r="AX1246" s="933"/>
      <c r="AY1246" s="933"/>
      <c r="AZ1246" s="933"/>
      <c r="BA1246" s="933"/>
      <c r="BB1246" s="933"/>
      <c r="BC1246" s="933"/>
      <c r="BD1246" s="933"/>
      <c r="BE1246" s="933"/>
      <c r="BF1246" s="933"/>
      <c r="BG1246" s="933"/>
      <c r="BH1246" s="933"/>
      <c r="BI1246" s="933"/>
      <c r="BJ1246" s="933"/>
      <c r="BK1246" s="933"/>
      <c r="BL1246" s="933"/>
      <c r="BM1246" s="933"/>
      <c r="BN1246" s="933"/>
      <c r="BO1246" s="933"/>
      <c r="BP1246" s="933"/>
      <c r="BQ1246" s="933"/>
      <c r="BR1246" s="933"/>
      <c r="BS1246" s="933"/>
      <c r="BT1246" s="933"/>
      <c r="BU1246" s="933"/>
      <c r="BV1246" s="933"/>
      <c r="BW1246" s="933"/>
      <c r="BX1246" s="933"/>
      <c r="BY1246" s="933"/>
      <c r="BZ1246" s="933"/>
      <c r="CA1246" s="933"/>
      <c r="CB1246" s="933"/>
      <c r="CC1246" s="933"/>
      <c r="CD1246" s="933"/>
      <c r="CE1246" s="933"/>
      <c r="CF1246" s="933"/>
      <c r="CG1246" s="933"/>
      <c r="CH1246" s="933"/>
      <c r="CI1246" s="933"/>
      <c r="CJ1246" s="933"/>
      <c r="CK1246" s="933"/>
      <c r="CL1246" s="933"/>
      <c r="CM1246" s="933"/>
      <c r="CN1246" s="933"/>
      <c r="CO1246" s="933"/>
      <c r="CP1246" s="933"/>
      <c r="CQ1246" s="933"/>
      <c r="CR1246" s="933"/>
      <c r="CS1246" s="933"/>
      <c r="CT1246" s="933"/>
      <c r="CU1246" s="933"/>
      <c r="CV1246" s="933"/>
      <c r="CW1246" s="933"/>
      <c r="CX1246" s="933"/>
      <c r="CY1246" s="933"/>
      <c r="CZ1246" s="933"/>
      <c r="DA1246" s="933"/>
      <c r="DB1246" s="933"/>
      <c r="DC1246" s="933"/>
      <c r="DD1246" s="933"/>
      <c r="DE1246" s="933"/>
      <c r="DF1246" s="933"/>
    </row>
    <row r="1247" spans="8:110">
      <c r="H1247" s="931">
        <f t="shared" si="73"/>
        <v>0</v>
      </c>
      <c r="K1247" s="933"/>
      <c r="L1247" s="933"/>
      <c r="M1247" s="933"/>
      <c r="N1247" s="933"/>
      <c r="O1247" s="933"/>
      <c r="P1247" s="933"/>
      <c r="Q1247" s="933"/>
      <c r="R1247" s="933"/>
      <c r="S1247" s="933"/>
      <c r="T1247" s="933"/>
      <c r="U1247" s="933"/>
      <c r="V1247" s="933"/>
      <c r="W1247" s="933"/>
      <c r="X1247" s="933"/>
      <c r="Y1247" s="933"/>
      <c r="Z1247" s="933"/>
      <c r="AA1247" s="933"/>
      <c r="AB1247" s="933"/>
      <c r="AC1247" s="933"/>
      <c r="AD1247" s="933"/>
      <c r="AE1247" s="933"/>
      <c r="AF1247" s="933"/>
      <c r="AG1247" s="933"/>
      <c r="AH1247" s="933"/>
      <c r="AI1247" s="933"/>
      <c r="AJ1247" s="933"/>
      <c r="AK1247" s="933"/>
      <c r="AL1247" s="933"/>
      <c r="AM1247" s="933"/>
      <c r="AN1247" s="933"/>
      <c r="AO1247" s="933"/>
      <c r="AP1247" s="933"/>
      <c r="AQ1247" s="933"/>
      <c r="AR1247" s="933"/>
      <c r="AS1247" s="933"/>
      <c r="AT1247" s="933"/>
      <c r="AU1247" s="933"/>
      <c r="AV1247" s="933"/>
      <c r="AW1247" s="933"/>
      <c r="AX1247" s="933"/>
      <c r="AY1247" s="933"/>
      <c r="AZ1247" s="933"/>
      <c r="BA1247" s="933"/>
      <c r="BB1247" s="933"/>
      <c r="BC1247" s="933"/>
      <c r="BD1247" s="933"/>
      <c r="BE1247" s="933"/>
      <c r="BF1247" s="933"/>
      <c r="BG1247" s="933"/>
      <c r="BH1247" s="933"/>
      <c r="BI1247" s="933"/>
      <c r="BJ1247" s="933"/>
      <c r="BK1247" s="933"/>
      <c r="BL1247" s="933"/>
      <c r="BM1247" s="933"/>
      <c r="BN1247" s="933"/>
      <c r="BO1247" s="933"/>
      <c r="BP1247" s="933"/>
      <c r="BQ1247" s="933"/>
      <c r="BR1247" s="933"/>
      <c r="BS1247" s="933"/>
      <c r="BT1247" s="933"/>
      <c r="BU1247" s="933"/>
      <c r="BV1247" s="933"/>
      <c r="BW1247" s="933"/>
      <c r="BX1247" s="933"/>
      <c r="BY1247" s="933"/>
      <c r="BZ1247" s="933"/>
      <c r="CA1247" s="933"/>
      <c r="CB1247" s="933"/>
      <c r="CC1247" s="933"/>
      <c r="CD1247" s="933"/>
      <c r="CE1247" s="933"/>
      <c r="CF1247" s="933"/>
      <c r="CG1247" s="933"/>
      <c r="CH1247" s="933"/>
      <c r="CI1247" s="933"/>
      <c r="CJ1247" s="933"/>
      <c r="CK1247" s="933"/>
      <c r="CL1247" s="933"/>
      <c r="CM1247" s="933"/>
      <c r="CN1247" s="933"/>
      <c r="CO1247" s="933"/>
      <c r="CP1247" s="933"/>
      <c r="CQ1247" s="933"/>
      <c r="CR1247" s="933"/>
      <c r="CS1247" s="933"/>
      <c r="CT1247" s="933"/>
      <c r="CU1247" s="933"/>
      <c r="CV1247" s="933"/>
      <c r="CW1247" s="933"/>
      <c r="CX1247" s="933"/>
      <c r="CY1247" s="933"/>
      <c r="CZ1247" s="933"/>
      <c r="DA1247" s="933"/>
      <c r="DB1247" s="933"/>
      <c r="DC1247" s="933"/>
      <c r="DD1247" s="933"/>
      <c r="DE1247" s="933"/>
      <c r="DF1247" s="933"/>
    </row>
    <row r="1248" spans="8:110">
      <c r="H1248" s="931">
        <f t="shared" si="73"/>
        <v>0</v>
      </c>
      <c r="K1248" s="933"/>
      <c r="L1248" s="933"/>
      <c r="M1248" s="933"/>
      <c r="N1248" s="933"/>
      <c r="O1248" s="933"/>
      <c r="P1248" s="933"/>
      <c r="Q1248" s="933"/>
      <c r="R1248" s="933"/>
      <c r="S1248" s="933"/>
      <c r="T1248" s="933"/>
      <c r="U1248" s="933"/>
      <c r="V1248" s="933"/>
      <c r="W1248" s="933"/>
      <c r="X1248" s="933"/>
      <c r="Y1248" s="933"/>
      <c r="Z1248" s="933"/>
      <c r="AA1248" s="933"/>
      <c r="AB1248" s="933"/>
      <c r="AC1248" s="933"/>
      <c r="AD1248" s="933"/>
      <c r="AE1248" s="933"/>
      <c r="AF1248" s="933"/>
      <c r="AG1248" s="933"/>
      <c r="AH1248" s="933"/>
      <c r="AI1248" s="933"/>
      <c r="AJ1248" s="933"/>
      <c r="AK1248" s="933"/>
      <c r="AL1248" s="933"/>
      <c r="AM1248" s="933"/>
      <c r="AN1248" s="933"/>
      <c r="AO1248" s="933"/>
      <c r="AP1248" s="933"/>
      <c r="AQ1248" s="933"/>
      <c r="AR1248" s="933"/>
      <c r="AS1248" s="933"/>
      <c r="AT1248" s="933"/>
      <c r="AU1248" s="933"/>
      <c r="AV1248" s="933"/>
      <c r="AW1248" s="933"/>
      <c r="AX1248" s="933"/>
      <c r="AY1248" s="933"/>
      <c r="AZ1248" s="933"/>
      <c r="BA1248" s="933"/>
      <c r="BB1248" s="933"/>
      <c r="BC1248" s="933"/>
      <c r="BD1248" s="933"/>
      <c r="BE1248" s="933"/>
      <c r="BF1248" s="933"/>
      <c r="BG1248" s="933"/>
      <c r="BH1248" s="933"/>
      <c r="BI1248" s="933"/>
      <c r="BJ1248" s="933"/>
      <c r="BK1248" s="933"/>
      <c r="BL1248" s="933"/>
      <c r="BM1248" s="933"/>
      <c r="BN1248" s="933"/>
      <c r="BO1248" s="933"/>
      <c r="BP1248" s="933"/>
      <c r="BQ1248" s="933"/>
      <c r="BR1248" s="933"/>
      <c r="BS1248" s="933"/>
      <c r="BT1248" s="933"/>
      <c r="BU1248" s="933"/>
      <c r="BV1248" s="933"/>
      <c r="BW1248" s="933"/>
      <c r="BX1248" s="933"/>
      <c r="BY1248" s="933"/>
      <c r="BZ1248" s="933"/>
      <c r="CA1248" s="933"/>
      <c r="CB1248" s="933"/>
      <c r="CC1248" s="933"/>
      <c r="CD1248" s="933"/>
      <c r="CE1248" s="933"/>
      <c r="CF1248" s="933"/>
      <c r="CG1248" s="933"/>
      <c r="CH1248" s="933"/>
      <c r="CI1248" s="933"/>
      <c r="CJ1248" s="933"/>
      <c r="CK1248" s="933"/>
      <c r="CL1248" s="933"/>
      <c r="CM1248" s="933"/>
      <c r="CN1248" s="933"/>
      <c r="CO1248" s="933"/>
      <c r="CP1248" s="933"/>
      <c r="CQ1248" s="933"/>
      <c r="CR1248" s="933"/>
      <c r="CS1248" s="933"/>
      <c r="CT1248" s="933"/>
      <c r="CU1248" s="933"/>
      <c r="CV1248" s="933"/>
      <c r="CW1248" s="933"/>
      <c r="CX1248" s="933"/>
      <c r="CY1248" s="933"/>
      <c r="CZ1248" s="933"/>
      <c r="DA1248" s="933"/>
      <c r="DB1248" s="933"/>
      <c r="DC1248" s="933"/>
      <c r="DD1248" s="933"/>
      <c r="DE1248" s="933"/>
      <c r="DF1248" s="933"/>
    </row>
    <row r="1249" spans="8:110">
      <c r="H1249" s="931">
        <f t="shared" si="73"/>
        <v>0</v>
      </c>
      <c r="K1249" s="933"/>
      <c r="L1249" s="933"/>
      <c r="M1249" s="933"/>
      <c r="N1249" s="933"/>
      <c r="O1249" s="933"/>
      <c r="P1249" s="933"/>
      <c r="Q1249" s="933"/>
      <c r="R1249" s="933"/>
      <c r="S1249" s="933"/>
      <c r="T1249" s="933"/>
      <c r="U1249" s="933"/>
      <c r="V1249" s="933"/>
      <c r="W1249" s="933"/>
      <c r="X1249" s="933"/>
      <c r="Y1249" s="933"/>
      <c r="Z1249" s="933"/>
      <c r="AA1249" s="933"/>
      <c r="AB1249" s="933"/>
      <c r="AC1249" s="933"/>
      <c r="AD1249" s="933"/>
      <c r="AE1249" s="933"/>
      <c r="AF1249" s="933"/>
      <c r="AG1249" s="933"/>
      <c r="AH1249" s="933"/>
      <c r="AI1249" s="933"/>
      <c r="AJ1249" s="933"/>
      <c r="AK1249" s="933"/>
      <c r="AL1249" s="933"/>
      <c r="AM1249" s="933"/>
      <c r="AN1249" s="933"/>
      <c r="AO1249" s="933"/>
      <c r="AP1249" s="933"/>
      <c r="AQ1249" s="933"/>
      <c r="AR1249" s="933"/>
      <c r="AS1249" s="933"/>
      <c r="AT1249" s="933"/>
      <c r="AU1249" s="933"/>
      <c r="AV1249" s="933"/>
      <c r="AW1249" s="933"/>
      <c r="AX1249" s="933"/>
      <c r="AY1249" s="933"/>
      <c r="AZ1249" s="933"/>
      <c r="BA1249" s="933"/>
      <c r="BB1249" s="933"/>
      <c r="BC1249" s="933"/>
      <c r="BD1249" s="933"/>
      <c r="BE1249" s="933"/>
      <c r="BF1249" s="933"/>
      <c r="BG1249" s="933"/>
      <c r="BH1249" s="933"/>
      <c r="BI1249" s="933"/>
      <c r="BJ1249" s="933"/>
      <c r="BK1249" s="933"/>
      <c r="BL1249" s="933"/>
      <c r="BM1249" s="933"/>
      <c r="BN1249" s="933"/>
      <c r="BO1249" s="933"/>
      <c r="BP1249" s="933"/>
      <c r="BQ1249" s="933"/>
      <c r="BR1249" s="933"/>
      <c r="BS1249" s="933"/>
      <c r="BT1249" s="933"/>
      <c r="BU1249" s="933"/>
      <c r="BV1249" s="933"/>
      <c r="BW1249" s="933"/>
      <c r="BX1249" s="933"/>
      <c r="BY1249" s="933"/>
      <c r="BZ1249" s="933"/>
      <c r="CA1249" s="933"/>
      <c r="CB1249" s="933"/>
      <c r="CC1249" s="933"/>
      <c r="CD1249" s="933"/>
      <c r="CE1249" s="933"/>
      <c r="CF1249" s="933"/>
      <c r="CG1249" s="933"/>
      <c r="CH1249" s="933"/>
      <c r="CI1249" s="933"/>
      <c r="CJ1249" s="933"/>
      <c r="CK1249" s="933"/>
      <c r="CL1249" s="933"/>
      <c r="CM1249" s="933"/>
      <c r="CN1249" s="933"/>
      <c r="CO1249" s="933"/>
      <c r="CP1249" s="933"/>
      <c r="CQ1249" s="933"/>
      <c r="CR1249" s="933"/>
      <c r="CS1249" s="933"/>
      <c r="CT1249" s="933"/>
      <c r="CU1249" s="933"/>
      <c r="CV1249" s="933"/>
      <c r="CW1249" s="933"/>
      <c r="CX1249" s="933"/>
      <c r="CY1249" s="933"/>
      <c r="CZ1249" s="933"/>
      <c r="DA1249" s="933"/>
      <c r="DB1249" s="933"/>
      <c r="DC1249" s="933"/>
      <c r="DD1249" s="933"/>
      <c r="DE1249" s="933"/>
      <c r="DF1249" s="933"/>
    </row>
    <row r="1250" spans="8:110">
      <c r="H1250" s="931">
        <f t="shared" si="73"/>
        <v>0</v>
      </c>
      <c r="K1250" s="933"/>
      <c r="L1250" s="933"/>
      <c r="M1250" s="933"/>
      <c r="N1250" s="933"/>
      <c r="O1250" s="933"/>
      <c r="P1250" s="933"/>
      <c r="Q1250" s="933"/>
      <c r="R1250" s="933"/>
      <c r="S1250" s="933"/>
      <c r="T1250" s="933"/>
      <c r="U1250" s="933"/>
      <c r="V1250" s="933"/>
      <c r="W1250" s="933"/>
      <c r="X1250" s="933"/>
      <c r="Y1250" s="933"/>
      <c r="Z1250" s="933"/>
      <c r="AA1250" s="933"/>
      <c r="AB1250" s="933"/>
      <c r="AC1250" s="933"/>
      <c r="AD1250" s="933"/>
      <c r="AE1250" s="933"/>
      <c r="AF1250" s="933"/>
      <c r="AG1250" s="933"/>
      <c r="AH1250" s="933"/>
      <c r="AI1250" s="933"/>
      <c r="AJ1250" s="933"/>
      <c r="AK1250" s="933"/>
      <c r="AL1250" s="933"/>
      <c r="AM1250" s="933"/>
      <c r="AN1250" s="933"/>
      <c r="AO1250" s="933"/>
      <c r="AP1250" s="933"/>
      <c r="AQ1250" s="933"/>
      <c r="AR1250" s="933"/>
      <c r="AS1250" s="933"/>
      <c r="AT1250" s="933"/>
      <c r="AU1250" s="933"/>
      <c r="AV1250" s="933"/>
      <c r="AW1250" s="933"/>
      <c r="AX1250" s="933"/>
      <c r="AY1250" s="933"/>
      <c r="AZ1250" s="933"/>
      <c r="BA1250" s="933"/>
      <c r="BB1250" s="933"/>
      <c r="BC1250" s="933"/>
      <c r="BD1250" s="933"/>
      <c r="BE1250" s="933"/>
      <c r="BF1250" s="933"/>
      <c r="BG1250" s="933"/>
      <c r="BH1250" s="933"/>
      <c r="BI1250" s="933"/>
      <c r="BJ1250" s="933"/>
      <c r="BK1250" s="933"/>
      <c r="BL1250" s="933"/>
      <c r="BM1250" s="933"/>
      <c r="BN1250" s="933"/>
      <c r="BO1250" s="933"/>
      <c r="BP1250" s="933"/>
      <c r="BQ1250" s="933"/>
      <c r="BR1250" s="933"/>
      <c r="BS1250" s="933"/>
      <c r="BT1250" s="933"/>
      <c r="BU1250" s="933"/>
      <c r="BV1250" s="933"/>
      <c r="BW1250" s="933"/>
      <c r="BX1250" s="933"/>
      <c r="BY1250" s="933"/>
      <c r="BZ1250" s="933"/>
      <c r="CA1250" s="933"/>
      <c r="CB1250" s="933"/>
      <c r="CC1250" s="933"/>
      <c r="CD1250" s="933"/>
      <c r="CE1250" s="933"/>
      <c r="CF1250" s="933"/>
      <c r="CG1250" s="933"/>
      <c r="CH1250" s="933"/>
      <c r="CI1250" s="933"/>
      <c r="CJ1250" s="933"/>
      <c r="CK1250" s="933"/>
      <c r="CL1250" s="933"/>
      <c r="CM1250" s="933"/>
      <c r="CN1250" s="933"/>
      <c r="CO1250" s="933"/>
      <c r="CP1250" s="933"/>
      <c r="CQ1250" s="933"/>
      <c r="CR1250" s="933"/>
      <c r="CS1250" s="933"/>
      <c r="CT1250" s="933"/>
      <c r="CU1250" s="933"/>
      <c r="CV1250" s="933"/>
      <c r="CW1250" s="933"/>
      <c r="CX1250" s="933"/>
      <c r="CY1250" s="933"/>
      <c r="CZ1250" s="933"/>
      <c r="DA1250" s="933"/>
      <c r="DB1250" s="933"/>
      <c r="DC1250" s="933"/>
      <c r="DD1250" s="933"/>
      <c r="DE1250" s="933"/>
      <c r="DF1250" s="933"/>
    </row>
    <row r="1251" spans="8:110">
      <c r="H1251" s="931">
        <f t="shared" si="73"/>
        <v>0</v>
      </c>
      <c r="K1251" s="933"/>
      <c r="L1251" s="933"/>
      <c r="M1251" s="933"/>
      <c r="N1251" s="933"/>
      <c r="O1251" s="933"/>
      <c r="P1251" s="933"/>
      <c r="Q1251" s="933"/>
      <c r="R1251" s="933"/>
      <c r="S1251" s="933"/>
      <c r="T1251" s="933"/>
      <c r="U1251" s="933"/>
      <c r="V1251" s="933"/>
      <c r="W1251" s="933"/>
      <c r="X1251" s="933"/>
      <c r="Y1251" s="933"/>
      <c r="Z1251" s="933"/>
      <c r="AA1251" s="933"/>
      <c r="AB1251" s="933"/>
      <c r="AC1251" s="933"/>
      <c r="AD1251" s="933"/>
      <c r="AE1251" s="933"/>
      <c r="AF1251" s="933"/>
      <c r="AG1251" s="933"/>
      <c r="AH1251" s="933"/>
      <c r="AI1251" s="933"/>
      <c r="AJ1251" s="933"/>
      <c r="AK1251" s="933"/>
      <c r="AL1251" s="933"/>
      <c r="AM1251" s="933"/>
      <c r="AN1251" s="933"/>
      <c r="AO1251" s="933"/>
      <c r="AP1251" s="933"/>
      <c r="AQ1251" s="933"/>
      <c r="AR1251" s="933"/>
      <c r="AS1251" s="933"/>
      <c r="AT1251" s="933"/>
      <c r="AU1251" s="933"/>
      <c r="AV1251" s="933"/>
      <c r="AW1251" s="933"/>
      <c r="AX1251" s="933"/>
      <c r="AY1251" s="933"/>
      <c r="AZ1251" s="933"/>
      <c r="BA1251" s="933"/>
      <c r="BB1251" s="933"/>
      <c r="BC1251" s="933"/>
      <c r="BD1251" s="933"/>
      <c r="BE1251" s="933"/>
      <c r="BF1251" s="933"/>
      <c r="BG1251" s="933"/>
      <c r="BH1251" s="933"/>
      <c r="BI1251" s="933"/>
      <c r="BJ1251" s="933"/>
      <c r="BK1251" s="933"/>
      <c r="BL1251" s="933"/>
      <c r="BM1251" s="933"/>
      <c r="BN1251" s="933"/>
      <c r="BO1251" s="933"/>
      <c r="BP1251" s="933"/>
      <c r="BQ1251" s="933"/>
      <c r="BR1251" s="933"/>
      <c r="BS1251" s="933"/>
      <c r="BT1251" s="933"/>
      <c r="BU1251" s="933"/>
      <c r="BV1251" s="933"/>
      <c r="BW1251" s="933"/>
      <c r="BX1251" s="933"/>
      <c r="BY1251" s="933"/>
      <c r="BZ1251" s="933"/>
      <c r="CA1251" s="933"/>
      <c r="CB1251" s="933"/>
      <c r="CC1251" s="933"/>
      <c r="CD1251" s="933"/>
      <c r="CE1251" s="933"/>
      <c r="CF1251" s="933"/>
      <c r="CG1251" s="933"/>
      <c r="CH1251" s="933"/>
      <c r="CI1251" s="933"/>
      <c r="CJ1251" s="933"/>
      <c r="CK1251" s="933"/>
      <c r="CL1251" s="933"/>
      <c r="CM1251" s="933"/>
      <c r="CN1251" s="933"/>
      <c r="CO1251" s="933"/>
      <c r="CP1251" s="933"/>
      <c r="CQ1251" s="933"/>
      <c r="CR1251" s="933"/>
      <c r="CS1251" s="933"/>
      <c r="CT1251" s="933"/>
      <c r="CU1251" s="933"/>
      <c r="CV1251" s="933"/>
      <c r="CW1251" s="933"/>
      <c r="CX1251" s="933"/>
      <c r="CY1251" s="933"/>
      <c r="CZ1251" s="933"/>
      <c r="DA1251" s="933"/>
      <c r="DB1251" s="933"/>
      <c r="DC1251" s="933"/>
      <c r="DD1251" s="933"/>
      <c r="DE1251" s="933"/>
      <c r="DF1251" s="933"/>
    </row>
    <row r="1252" spans="8:110">
      <c r="H1252" s="931">
        <f t="shared" si="73"/>
        <v>0</v>
      </c>
      <c r="K1252" s="933"/>
      <c r="L1252" s="933"/>
      <c r="M1252" s="933"/>
      <c r="N1252" s="933"/>
      <c r="O1252" s="933"/>
      <c r="P1252" s="933"/>
      <c r="Q1252" s="933"/>
      <c r="R1252" s="933"/>
      <c r="S1252" s="933"/>
      <c r="T1252" s="933"/>
      <c r="U1252" s="933"/>
      <c r="V1252" s="933"/>
      <c r="W1252" s="933"/>
      <c r="X1252" s="933"/>
      <c r="Y1252" s="933"/>
      <c r="Z1252" s="933"/>
      <c r="AA1252" s="933"/>
      <c r="AB1252" s="933"/>
      <c r="AC1252" s="933"/>
      <c r="AD1252" s="933"/>
      <c r="AE1252" s="933"/>
      <c r="AF1252" s="933"/>
      <c r="AG1252" s="933"/>
      <c r="AH1252" s="933"/>
      <c r="AI1252" s="933"/>
      <c r="AJ1252" s="933"/>
      <c r="AK1252" s="933"/>
      <c r="AL1252" s="933"/>
      <c r="AM1252" s="933"/>
      <c r="AN1252" s="933"/>
      <c r="AO1252" s="933"/>
      <c r="AP1252" s="933"/>
      <c r="AQ1252" s="933"/>
      <c r="AR1252" s="933"/>
      <c r="AS1252" s="933"/>
      <c r="AT1252" s="933"/>
      <c r="AU1252" s="933"/>
      <c r="AV1252" s="933"/>
      <c r="AW1252" s="933"/>
      <c r="AX1252" s="933"/>
      <c r="AY1252" s="933"/>
      <c r="AZ1252" s="933"/>
      <c r="BA1252" s="933"/>
      <c r="BB1252" s="933"/>
      <c r="BC1252" s="933"/>
      <c r="BD1252" s="933"/>
      <c r="BE1252" s="933"/>
      <c r="BF1252" s="933"/>
      <c r="BG1252" s="933"/>
      <c r="BH1252" s="933"/>
      <c r="BI1252" s="933"/>
      <c r="BJ1252" s="933"/>
      <c r="BK1252" s="933"/>
      <c r="BL1252" s="933"/>
      <c r="BM1252" s="933"/>
      <c r="BN1252" s="933"/>
      <c r="BO1252" s="933"/>
      <c r="BP1252" s="933"/>
      <c r="BQ1252" s="933"/>
      <c r="BR1252" s="933"/>
      <c r="BS1252" s="933"/>
      <c r="BT1252" s="933"/>
      <c r="BU1252" s="933"/>
      <c r="BV1252" s="933"/>
      <c r="BW1252" s="933"/>
      <c r="BX1252" s="933"/>
      <c r="BY1252" s="933"/>
      <c r="BZ1252" s="933"/>
      <c r="CA1252" s="933"/>
      <c r="CB1252" s="933"/>
      <c r="CC1252" s="933"/>
      <c r="CD1252" s="933"/>
      <c r="CE1252" s="933"/>
      <c r="CF1252" s="933"/>
      <c r="CG1252" s="933"/>
      <c r="CH1252" s="933"/>
      <c r="CI1252" s="933"/>
      <c r="CJ1252" s="933"/>
      <c r="CK1252" s="933"/>
      <c r="CL1252" s="933"/>
      <c r="CM1252" s="933"/>
      <c r="CN1252" s="933"/>
      <c r="CO1252" s="933"/>
      <c r="CP1252" s="933"/>
      <c r="CQ1252" s="933"/>
      <c r="CR1252" s="933"/>
      <c r="CS1252" s="933"/>
      <c r="CT1252" s="933"/>
      <c r="CU1252" s="933"/>
      <c r="CV1252" s="933"/>
      <c r="CW1252" s="933"/>
      <c r="CX1252" s="933"/>
      <c r="CY1252" s="933"/>
      <c r="CZ1252" s="933"/>
      <c r="DA1252" s="933"/>
      <c r="DB1252" s="933"/>
      <c r="DC1252" s="933"/>
      <c r="DD1252" s="933"/>
      <c r="DE1252" s="933"/>
      <c r="DF1252" s="933"/>
    </row>
    <row r="1253" spans="8:110">
      <c r="H1253" s="931">
        <f t="shared" si="73"/>
        <v>0</v>
      </c>
      <c r="K1253" s="933"/>
      <c r="L1253" s="933"/>
      <c r="M1253" s="933"/>
      <c r="N1253" s="933"/>
      <c r="O1253" s="933"/>
      <c r="P1253" s="933"/>
      <c r="Q1253" s="933"/>
      <c r="R1253" s="933"/>
      <c r="S1253" s="933"/>
      <c r="T1253" s="933"/>
      <c r="U1253" s="933"/>
      <c r="V1253" s="933"/>
      <c r="W1253" s="933"/>
      <c r="X1253" s="933"/>
      <c r="Y1253" s="933"/>
      <c r="Z1253" s="933"/>
      <c r="AA1253" s="933"/>
      <c r="AB1253" s="933"/>
      <c r="AC1253" s="933"/>
      <c r="AD1253" s="933"/>
      <c r="AE1253" s="933"/>
      <c r="AF1253" s="933"/>
      <c r="AG1253" s="933"/>
      <c r="AH1253" s="933"/>
      <c r="AI1253" s="933"/>
      <c r="AJ1253" s="933"/>
      <c r="AK1253" s="933"/>
      <c r="AL1253" s="933"/>
      <c r="AM1253" s="933"/>
      <c r="AN1253" s="933"/>
      <c r="AO1253" s="933"/>
      <c r="AP1253" s="933"/>
      <c r="AQ1253" s="933"/>
      <c r="AR1253" s="933"/>
      <c r="AS1253" s="933"/>
      <c r="AT1253" s="933"/>
      <c r="AU1253" s="933"/>
      <c r="AV1253" s="933"/>
      <c r="AW1253" s="933"/>
      <c r="AX1253" s="933"/>
      <c r="AY1253" s="933"/>
      <c r="AZ1253" s="933"/>
      <c r="BA1253" s="933"/>
      <c r="BB1253" s="933"/>
      <c r="BC1253" s="933"/>
      <c r="BD1253" s="933"/>
      <c r="BE1253" s="933"/>
      <c r="BF1253" s="933"/>
      <c r="BG1253" s="933"/>
      <c r="BH1253" s="933"/>
      <c r="BI1253" s="933"/>
      <c r="BJ1253" s="933"/>
      <c r="BK1253" s="933"/>
      <c r="BL1253" s="933"/>
      <c r="BM1253" s="933"/>
      <c r="BN1253" s="933"/>
      <c r="BO1253" s="933"/>
      <c r="BP1253" s="933"/>
      <c r="BQ1253" s="933"/>
      <c r="BR1253" s="933"/>
      <c r="BS1253" s="933"/>
      <c r="BT1253" s="933"/>
      <c r="BU1253" s="933"/>
      <c r="BV1253" s="933"/>
      <c r="BW1253" s="933"/>
      <c r="BX1253" s="933"/>
      <c r="BY1253" s="933"/>
      <c r="BZ1253" s="933"/>
      <c r="CA1253" s="933"/>
      <c r="CB1253" s="933"/>
      <c r="CC1253" s="933"/>
      <c r="CD1253" s="933"/>
      <c r="CE1253" s="933"/>
      <c r="CF1253" s="933"/>
      <c r="CG1253" s="933"/>
      <c r="CH1253" s="933"/>
      <c r="CI1253" s="933"/>
      <c r="CJ1253" s="933"/>
      <c r="CK1253" s="933"/>
      <c r="CL1253" s="933"/>
      <c r="CM1253" s="933"/>
      <c r="CN1253" s="933"/>
      <c r="CO1253" s="933"/>
      <c r="CP1253" s="933"/>
      <c r="CQ1253" s="933"/>
      <c r="CR1253" s="933"/>
      <c r="CS1253" s="933"/>
      <c r="CT1253" s="933"/>
      <c r="CU1253" s="933"/>
      <c r="CV1253" s="933"/>
      <c r="CW1253" s="933"/>
      <c r="CX1253" s="933"/>
      <c r="CY1253" s="933"/>
      <c r="CZ1253" s="933"/>
      <c r="DA1253" s="933"/>
      <c r="DB1253" s="933"/>
      <c r="DC1253" s="933"/>
      <c r="DD1253" s="933"/>
      <c r="DE1253" s="933"/>
      <c r="DF1253" s="933"/>
    </row>
    <row r="1254" spans="8:110">
      <c r="H1254" s="931">
        <f t="shared" si="73"/>
        <v>0</v>
      </c>
      <c r="K1254" s="933"/>
      <c r="L1254" s="933"/>
      <c r="M1254" s="933"/>
      <c r="N1254" s="933"/>
      <c r="O1254" s="933"/>
      <c r="P1254" s="933"/>
      <c r="Q1254" s="933"/>
      <c r="R1254" s="933"/>
      <c r="S1254" s="933"/>
      <c r="T1254" s="933"/>
      <c r="U1254" s="933"/>
      <c r="V1254" s="933"/>
      <c r="W1254" s="933"/>
      <c r="X1254" s="933"/>
      <c r="Y1254" s="933"/>
      <c r="Z1254" s="933"/>
      <c r="AA1254" s="933"/>
      <c r="AB1254" s="933"/>
      <c r="AC1254" s="933"/>
      <c r="AD1254" s="933"/>
      <c r="AE1254" s="933"/>
      <c r="AF1254" s="933"/>
      <c r="AG1254" s="933"/>
      <c r="AH1254" s="933"/>
      <c r="AI1254" s="933"/>
      <c r="AJ1254" s="933"/>
      <c r="AK1254" s="933"/>
      <c r="AL1254" s="933"/>
      <c r="AM1254" s="933"/>
      <c r="AN1254" s="933"/>
      <c r="AO1254" s="933"/>
      <c r="AP1254" s="933"/>
      <c r="AQ1254" s="933"/>
      <c r="AR1254" s="933"/>
      <c r="AS1254" s="933"/>
      <c r="AT1254" s="933"/>
      <c r="AU1254" s="933"/>
      <c r="AV1254" s="933"/>
      <c r="AW1254" s="933"/>
      <c r="AX1254" s="933"/>
      <c r="AY1254" s="933"/>
      <c r="AZ1254" s="933"/>
      <c r="BA1254" s="933"/>
      <c r="BB1254" s="933"/>
      <c r="BC1254" s="933"/>
      <c r="BD1254" s="933"/>
      <c r="BE1254" s="933"/>
      <c r="BF1254" s="933"/>
      <c r="BG1254" s="933"/>
      <c r="BH1254" s="933"/>
      <c r="BI1254" s="933"/>
      <c r="BJ1254" s="933"/>
      <c r="BK1254" s="933"/>
      <c r="BL1254" s="933"/>
      <c r="BM1254" s="933"/>
      <c r="BN1254" s="933"/>
      <c r="BO1254" s="933"/>
      <c r="BP1254" s="933"/>
      <c r="BQ1254" s="933"/>
      <c r="BR1254" s="933"/>
      <c r="BS1254" s="933"/>
      <c r="BT1254" s="933"/>
      <c r="BU1254" s="933"/>
      <c r="BV1254" s="933"/>
      <c r="BW1254" s="933"/>
      <c r="BX1254" s="933"/>
      <c r="BY1254" s="933"/>
      <c r="BZ1254" s="933"/>
      <c r="CA1254" s="933"/>
      <c r="CB1254" s="933"/>
      <c r="CC1254" s="933"/>
      <c r="CD1254" s="933"/>
      <c r="CE1254" s="933"/>
      <c r="CF1254" s="933"/>
      <c r="CG1254" s="933"/>
      <c r="CH1254" s="933"/>
      <c r="CI1254" s="933"/>
      <c r="CJ1254" s="933"/>
      <c r="CK1254" s="933"/>
      <c r="CL1254" s="933"/>
      <c r="CM1254" s="933"/>
      <c r="CN1254" s="933"/>
      <c r="CO1254" s="933"/>
      <c r="CP1254" s="933"/>
      <c r="CQ1254" s="933"/>
      <c r="CR1254" s="933"/>
      <c r="CS1254" s="933"/>
      <c r="CT1254" s="933"/>
      <c r="CU1254" s="933"/>
      <c r="CV1254" s="933"/>
      <c r="CW1254" s="933"/>
      <c r="CX1254" s="933"/>
      <c r="CY1254" s="933"/>
      <c r="CZ1254" s="933"/>
      <c r="DA1254" s="933"/>
      <c r="DB1254" s="933"/>
      <c r="DC1254" s="933"/>
      <c r="DD1254" s="933"/>
      <c r="DE1254" s="933"/>
      <c r="DF1254" s="933"/>
    </row>
    <row r="1255" spans="8:110">
      <c r="H1255" s="931">
        <f t="shared" si="73"/>
        <v>0</v>
      </c>
      <c r="K1255" s="933"/>
      <c r="L1255" s="933"/>
      <c r="M1255" s="933"/>
      <c r="N1255" s="933"/>
      <c r="O1255" s="933"/>
      <c r="P1255" s="933"/>
      <c r="Q1255" s="933"/>
      <c r="R1255" s="933"/>
      <c r="S1255" s="933"/>
      <c r="T1255" s="933"/>
      <c r="U1255" s="933"/>
      <c r="V1255" s="933"/>
      <c r="W1255" s="933"/>
      <c r="X1255" s="933"/>
      <c r="Y1255" s="933"/>
      <c r="Z1255" s="933"/>
      <c r="AA1255" s="933"/>
      <c r="AB1255" s="933"/>
      <c r="AC1255" s="933"/>
      <c r="AD1255" s="933"/>
      <c r="AE1255" s="933"/>
      <c r="AF1255" s="933"/>
      <c r="AG1255" s="933"/>
      <c r="AH1255" s="933"/>
      <c r="AI1255" s="933"/>
      <c r="AJ1255" s="933"/>
      <c r="AK1255" s="933"/>
      <c r="AL1255" s="933"/>
      <c r="AM1255" s="933"/>
      <c r="AN1255" s="933"/>
      <c r="AO1255" s="933"/>
      <c r="AP1255" s="933"/>
      <c r="AQ1255" s="933"/>
      <c r="AR1255" s="933"/>
      <c r="AS1255" s="933"/>
      <c r="AT1255" s="933"/>
      <c r="AU1255" s="933"/>
      <c r="AV1255" s="933"/>
      <c r="AW1255" s="933"/>
      <c r="AX1255" s="933"/>
      <c r="AY1255" s="933"/>
      <c r="AZ1255" s="933"/>
      <c r="BA1255" s="933"/>
      <c r="BB1255" s="933"/>
      <c r="BC1255" s="933"/>
      <c r="BD1255" s="933"/>
      <c r="BE1255" s="933"/>
      <c r="BF1255" s="933"/>
      <c r="BG1255" s="933"/>
      <c r="BH1255" s="933"/>
      <c r="BI1255" s="933"/>
      <c r="BJ1255" s="933"/>
      <c r="BK1255" s="933"/>
      <c r="BL1255" s="933"/>
      <c r="BM1255" s="933"/>
      <c r="BN1255" s="933"/>
      <c r="BO1255" s="933"/>
      <c r="BP1255" s="933"/>
      <c r="BQ1255" s="933"/>
      <c r="BR1255" s="933"/>
      <c r="BS1255" s="933"/>
      <c r="BT1255" s="933"/>
      <c r="BU1255" s="933"/>
      <c r="BV1255" s="933"/>
      <c r="BW1255" s="933"/>
      <c r="BX1255" s="933"/>
      <c r="BY1255" s="933"/>
      <c r="BZ1255" s="933"/>
      <c r="CA1255" s="933"/>
      <c r="CB1255" s="933"/>
      <c r="CC1255" s="933"/>
      <c r="CD1255" s="933"/>
      <c r="CE1255" s="933"/>
      <c r="CF1255" s="933"/>
      <c r="CG1255" s="933"/>
      <c r="CH1255" s="933"/>
      <c r="CI1255" s="933"/>
      <c r="CJ1255" s="933"/>
      <c r="CK1255" s="933"/>
      <c r="CL1255" s="933"/>
      <c r="CM1255" s="933"/>
      <c r="CN1255" s="933"/>
      <c r="CO1255" s="933"/>
      <c r="CP1255" s="933"/>
      <c r="CQ1255" s="933"/>
      <c r="CR1255" s="933"/>
      <c r="CS1255" s="933"/>
      <c r="CT1255" s="933"/>
      <c r="CU1255" s="933"/>
      <c r="CV1255" s="933"/>
      <c r="CW1255" s="933"/>
      <c r="CX1255" s="933"/>
      <c r="CY1255" s="933"/>
      <c r="CZ1255" s="933"/>
      <c r="DA1255" s="933"/>
      <c r="DB1255" s="933"/>
      <c r="DC1255" s="933"/>
      <c r="DD1255" s="933"/>
      <c r="DE1255" s="933"/>
      <c r="DF1255" s="933"/>
    </row>
    <row r="1256" spans="8:110">
      <c r="H1256" s="931">
        <f t="shared" si="73"/>
        <v>0</v>
      </c>
      <c r="K1256" s="933"/>
      <c r="L1256" s="933"/>
      <c r="M1256" s="933"/>
      <c r="N1256" s="933"/>
      <c r="O1256" s="933"/>
      <c r="P1256" s="933"/>
      <c r="Q1256" s="933"/>
      <c r="R1256" s="933"/>
      <c r="S1256" s="933"/>
      <c r="T1256" s="933"/>
      <c r="U1256" s="933"/>
      <c r="V1256" s="933"/>
      <c r="W1256" s="933"/>
      <c r="X1256" s="933"/>
      <c r="Y1256" s="933"/>
      <c r="Z1256" s="933"/>
      <c r="AA1256" s="933"/>
      <c r="AB1256" s="933"/>
      <c r="AC1256" s="933"/>
      <c r="AD1256" s="933"/>
      <c r="AE1256" s="933"/>
      <c r="AF1256" s="933"/>
      <c r="AG1256" s="933"/>
      <c r="AH1256" s="933"/>
      <c r="AI1256" s="933"/>
      <c r="AJ1256" s="933"/>
      <c r="AK1256" s="933"/>
      <c r="AL1256" s="933"/>
      <c r="AM1256" s="933"/>
      <c r="AN1256" s="933"/>
      <c r="AO1256" s="933"/>
      <c r="AP1256" s="933"/>
      <c r="AQ1256" s="933"/>
      <c r="AR1256" s="933"/>
      <c r="AS1256" s="933"/>
      <c r="AT1256" s="933"/>
      <c r="AU1256" s="933"/>
      <c r="AV1256" s="933"/>
      <c r="AW1256" s="933"/>
      <c r="AX1256" s="933"/>
      <c r="AY1256" s="933"/>
      <c r="AZ1256" s="933"/>
      <c r="BA1256" s="933"/>
      <c r="BB1256" s="933"/>
      <c r="BC1256" s="933"/>
      <c r="BD1256" s="933"/>
      <c r="BE1256" s="933"/>
      <c r="BF1256" s="933"/>
      <c r="BG1256" s="933"/>
      <c r="BH1256" s="933"/>
      <c r="BI1256" s="933"/>
      <c r="BJ1256" s="933"/>
      <c r="BK1256" s="933"/>
      <c r="BL1256" s="933"/>
      <c r="BM1256" s="933"/>
      <c r="BN1256" s="933"/>
      <c r="BO1256" s="933"/>
      <c r="BP1256" s="933"/>
      <c r="BQ1256" s="933"/>
      <c r="BR1256" s="933"/>
      <c r="BS1256" s="933"/>
      <c r="BT1256" s="933"/>
      <c r="BU1256" s="933"/>
      <c r="BV1256" s="933"/>
      <c r="BW1256" s="933"/>
      <c r="BX1256" s="933"/>
      <c r="BY1256" s="933"/>
      <c r="BZ1256" s="933"/>
      <c r="CA1256" s="933"/>
      <c r="CB1256" s="933"/>
      <c r="CC1256" s="933"/>
      <c r="CD1256" s="933"/>
      <c r="CE1256" s="933"/>
      <c r="CF1256" s="933"/>
      <c r="CG1256" s="933"/>
      <c r="CH1256" s="933"/>
      <c r="CI1256" s="933"/>
      <c r="CJ1256" s="933"/>
      <c r="CK1256" s="933"/>
      <c r="CL1256" s="933"/>
      <c r="CM1256" s="933"/>
      <c r="CN1256" s="933"/>
      <c r="CO1256" s="933"/>
      <c r="CP1256" s="933"/>
      <c r="CQ1256" s="933"/>
      <c r="CR1256" s="933"/>
      <c r="CS1256" s="933"/>
      <c r="CT1256" s="933"/>
      <c r="CU1256" s="933"/>
      <c r="CV1256" s="933"/>
      <c r="CW1256" s="933"/>
      <c r="CX1256" s="933"/>
      <c r="CY1256" s="933"/>
      <c r="CZ1256" s="933"/>
      <c r="DA1256" s="933"/>
      <c r="DB1256" s="933"/>
      <c r="DC1256" s="933"/>
      <c r="DD1256" s="933"/>
      <c r="DE1256" s="933"/>
      <c r="DF1256" s="933"/>
    </row>
    <row r="1257" spans="8:110">
      <c r="H1257" s="931">
        <f t="shared" si="73"/>
        <v>0</v>
      </c>
      <c r="K1257" s="933"/>
      <c r="L1257" s="933"/>
      <c r="M1257" s="933"/>
      <c r="N1257" s="933"/>
      <c r="O1257" s="933"/>
      <c r="P1257" s="933"/>
      <c r="Q1257" s="933"/>
      <c r="R1257" s="933"/>
      <c r="S1257" s="933"/>
      <c r="T1257" s="933"/>
      <c r="U1257" s="933"/>
      <c r="V1257" s="933"/>
      <c r="W1257" s="933"/>
      <c r="X1257" s="933"/>
      <c r="Y1257" s="933"/>
      <c r="Z1257" s="933"/>
      <c r="AA1257" s="933"/>
      <c r="AB1257" s="933"/>
      <c r="AC1257" s="933"/>
      <c r="AD1257" s="933"/>
      <c r="AE1257" s="933"/>
      <c r="AF1257" s="933"/>
      <c r="AG1257" s="933"/>
      <c r="AH1257" s="933"/>
      <c r="AI1257" s="933"/>
      <c r="AJ1257" s="933"/>
      <c r="AK1257" s="933"/>
      <c r="AL1257" s="933"/>
      <c r="AM1257" s="933"/>
      <c r="AN1257" s="933"/>
      <c r="AO1257" s="933"/>
      <c r="AP1257" s="933"/>
      <c r="AQ1257" s="933"/>
      <c r="AR1257" s="933"/>
      <c r="AS1257" s="933"/>
      <c r="AT1257" s="933"/>
      <c r="AU1257" s="933"/>
      <c r="AV1257" s="933"/>
      <c r="AW1257" s="933"/>
      <c r="AX1257" s="933"/>
      <c r="AY1257" s="933"/>
      <c r="AZ1257" s="933"/>
      <c r="BA1257" s="933"/>
      <c r="BB1257" s="933"/>
      <c r="BC1257" s="933"/>
      <c r="BD1257" s="933"/>
      <c r="BE1257" s="933"/>
      <c r="BF1257" s="933"/>
      <c r="BG1257" s="933"/>
      <c r="BH1257" s="933"/>
      <c r="BI1257" s="933"/>
      <c r="BJ1257" s="933"/>
      <c r="BK1257" s="933"/>
      <c r="BL1257" s="933"/>
      <c r="BM1257" s="933"/>
      <c r="BN1257" s="933"/>
      <c r="BO1257" s="933"/>
      <c r="BP1257" s="933"/>
      <c r="BQ1257" s="933"/>
      <c r="BR1257" s="933"/>
      <c r="BS1257" s="933"/>
      <c r="BT1257" s="933"/>
      <c r="BU1257" s="933"/>
      <c r="BV1257" s="933"/>
      <c r="BW1257" s="933"/>
      <c r="BX1257" s="933"/>
      <c r="BY1257" s="933"/>
      <c r="BZ1257" s="933"/>
      <c r="CA1257" s="933"/>
      <c r="CB1257" s="933"/>
      <c r="CC1257" s="933"/>
      <c r="CD1257" s="933"/>
      <c r="CE1257" s="933"/>
      <c r="CF1257" s="933"/>
      <c r="CG1257" s="933"/>
      <c r="CH1257" s="933"/>
      <c r="CI1257" s="933"/>
      <c r="CJ1257" s="933"/>
      <c r="CK1257" s="933"/>
      <c r="CL1257" s="933"/>
      <c r="CM1257" s="933"/>
      <c r="CN1257" s="933"/>
      <c r="CO1257" s="933"/>
      <c r="CP1257" s="933"/>
      <c r="CQ1257" s="933"/>
      <c r="CR1257" s="933"/>
      <c r="CS1257" s="933"/>
      <c r="CT1257" s="933"/>
      <c r="CU1257" s="933"/>
      <c r="CV1257" s="933"/>
      <c r="CW1257" s="933"/>
      <c r="CX1257" s="933"/>
      <c r="CY1257" s="933"/>
      <c r="CZ1257" s="933"/>
      <c r="DA1257" s="933"/>
      <c r="DB1257" s="933"/>
      <c r="DC1257" s="933"/>
      <c r="DD1257" s="933"/>
      <c r="DE1257" s="933"/>
      <c r="DF1257" s="933"/>
    </row>
    <row r="1258" spans="8:110">
      <c r="H1258" s="931">
        <f t="shared" si="73"/>
        <v>0</v>
      </c>
      <c r="K1258" s="933"/>
      <c r="L1258" s="933"/>
      <c r="M1258" s="933"/>
      <c r="N1258" s="933"/>
      <c r="O1258" s="933"/>
      <c r="P1258" s="933"/>
      <c r="Q1258" s="933"/>
      <c r="R1258" s="933"/>
      <c r="S1258" s="933"/>
      <c r="T1258" s="933"/>
      <c r="U1258" s="933"/>
      <c r="V1258" s="933"/>
      <c r="W1258" s="933"/>
      <c r="X1258" s="933"/>
      <c r="Y1258" s="933"/>
      <c r="Z1258" s="933"/>
      <c r="AA1258" s="933"/>
      <c r="AB1258" s="933"/>
      <c r="AC1258" s="933"/>
      <c r="AD1258" s="933"/>
      <c r="AE1258" s="933"/>
      <c r="AF1258" s="933"/>
      <c r="AG1258" s="933"/>
      <c r="AH1258" s="933"/>
      <c r="AI1258" s="933"/>
      <c r="AJ1258" s="933"/>
      <c r="AK1258" s="933"/>
      <c r="AL1258" s="933"/>
      <c r="AM1258" s="933"/>
      <c r="AN1258" s="933"/>
      <c r="AO1258" s="933"/>
      <c r="AP1258" s="933"/>
      <c r="AQ1258" s="933"/>
      <c r="AR1258" s="933"/>
      <c r="AS1258" s="933"/>
      <c r="AT1258" s="933"/>
      <c r="AU1258" s="933"/>
      <c r="AV1258" s="933"/>
      <c r="AW1258" s="933"/>
      <c r="AX1258" s="933"/>
      <c r="AY1258" s="933"/>
      <c r="AZ1258" s="933"/>
      <c r="BA1258" s="933"/>
      <c r="BB1258" s="933"/>
      <c r="BC1258" s="933"/>
      <c r="BD1258" s="933"/>
      <c r="BE1258" s="933"/>
      <c r="BF1258" s="933"/>
      <c r="BG1258" s="933"/>
      <c r="BH1258" s="933"/>
      <c r="BI1258" s="933"/>
      <c r="BJ1258" s="933"/>
      <c r="BK1258" s="933"/>
      <c r="BL1258" s="933"/>
      <c r="BM1258" s="933"/>
      <c r="BN1258" s="933"/>
      <c r="BO1258" s="933"/>
      <c r="BP1258" s="933"/>
      <c r="BQ1258" s="933"/>
      <c r="BR1258" s="933"/>
      <c r="BS1258" s="933"/>
      <c r="BT1258" s="933"/>
      <c r="BU1258" s="933"/>
      <c r="BV1258" s="933"/>
      <c r="BW1258" s="933"/>
      <c r="BX1258" s="933"/>
      <c r="BY1258" s="933"/>
      <c r="BZ1258" s="933"/>
      <c r="CA1258" s="933"/>
      <c r="CB1258" s="933"/>
      <c r="CC1258" s="933"/>
      <c r="CD1258" s="933"/>
      <c r="CE1258" s="933"/>
      <c r="CF1258" s="933"/>
      <c r="CG1258" s="933"/>
      <c r="CH1258" s="933"/>
      <c r="CI1258" s="933"/>
      <c r="CJ1258" s="933"/>
      <c r="CK1258" s="933"/>
      <c r="CL1258" s="933"/>
      <c r="CM1258" s="933"/>
      <c r="CN1258" s="933"/>
      <c r="CO1258" s="933"/>
      <c r="CP1258" s="933"/>
      <c r="CQ1258" s="933"/>
      <c r="CR1258" s="933"/>
      <c r="CS1258" s="933"/>
      <c r="CT1258" s="933"/>
      <c r="CU1258" s="933"/>
      <c r="CV1258" s="933"/>
      <c r="CW1258" s="933"/>
      <c r="CX1258" s="933"/>
      <c r="CY1258" s="933"/>
      <c r="CZ1258" s="933"/>
      <c r="DA1258" s="933"/>
      <c r="DB1258" s="933"/>
      <c r="DC1258" s="933"/>
      <c r="DD1258" s="933"/>
      <c r="DE1258" s="933"/>
      <c r="DF1258" s="933"/>
    </row>
    <row r="1259" spans="8:110">
      <c r="H1259" s="931">
        <f t="shared" si="73"/>
        <v>0</v>
      </c>
      <c r="K1259" s="933"/>
      <c r="L1259" s="933"/>
      <c r="M1259" s="933"/>
      <c r="N1259" s="933"/>
      <c r="O1259" s="933"/>
      <c r="P1259" s="933"/>
      <c r="Q1259" s="933"/>
      <c r="R1259" s="933"/>
      <c r="S1259" s="933"/>
      <c r="T1259" s="933"/>
      <c r="U1259" s="933"/>
      <c r="V1259" s="933"/>
      <c r="W1259" s="933"/>
      <c r="X1259" s="933"/>
      <c r="Y1259" s="933"/>
      <c r="Z1259" s="933"/>
      <c r="AA1259" s="933"/>
      <c r="AB1259" s="933"/>
      <c r="AC1259" s="933"/>
      <c r="AD1259" s="933"/>
      <c r="AE1259" s="933"/>
      <c r="AF1259" s="933"/>
      <c r="AG1259" s="933"/>
      <c r="AH1259" s="933"/>
      <c r="AI1259" s="933"/>
      <c r="AJ1259" s="933"/>
      <c r="AK1259" s="933"/>
      <c r="AL1259" s="933"/>
      <c r="AM1259" s="933"/>
      <c r="AN1259" s="933"/>
      <c r="AO1259" s="933"/>
      <c r="AP1259" s="933"/>
      <c r="AQ1259" s="933"/>
      <c r="AR1259" s="933"/>
      <c r="AS1259" s="933"/>
      <c r="AT1259" s="933"/>
      <c r="AU1259" s="933"/>
      <c r="AV1259" s="933"/>
      <c r="AW1259" s="933"/>
      <c r="AX1259" s="933"/>
      <c r="AY1259" s="933"/>
      <c r="AZ1259" s="933"/>
      <c r="BA1259" s="933"/>
      <c r="BB1259" s="933"/>
      <c r="BC1259" s="933"/>
      <c r="BD1259" s="933"/>
      <c r="BE1259" s="933"/>
      <c r="BF1259" s="933"/>
      <c r="BG1259" s="933"/>
      <c r="BH1259" s="933"/>
      <c r="BI1259" s="933"/>
      <c r="BJ1259" s="933"/>
      <c r="BK1259" s="933"/>
      <c r="BL1259" s="933"/>
      <c r="BM1259" s="933"/>
      <c r="BN1259" s="933"/>
      <c r="BO1259" s="933"/>
      <c r="BP1259" s="933"/>
      <c r="BQ1259" s="933"/>
      <c r="BR1259" s="933"/>
      <c r="BS1259" s="933"/>
      <c r="BT1259" s="933"/>
      <c r="BU1259" s="933"/>
      <c r="BV1259" s="933"/>
      <c r="BW1259" s="933"/>
      <c r="BX1259" s="933"/>
      <c r="BY1259" s="933"/>
      <c r="BZ1259" s="933"/>
      <c r="CA1259" s="933"/>
      <c r="CB1259" s="933"/>
      <c r="CC1259" s="933"/>
      <c r="CD1259" s="933"/>
      <c r="CE1259" s="933"/>
      <c r="CF1259" s="933"/>
      <c r="CG1259" s="933"/>
      <c r="CH1259" s="933"/>
      <c r="CI1259" s="933"/>
      <c r="CJ1259" s="933"/>
      <c r="CK1259" s="933"/>
      <c r="CL1259" s="933"/>
      <c r="CM1259" s="933"/>
      <c r="CN1259" s="933"/>
      <c r="CO1259" s="933"/>
      <c r="CP1259" s="933"/>
      <c r="CQ1259" s="933"/>
      <c r="CR1259" s="933"/>
      <c r="CS1259" s="933"/>
      <c r="CT1259" s="933"/>
      <c r="CU1259" s="933"/>
      <c r="CV1259" s="933"/>
      <c r="CW1259" s="933"/>
      <c r="CX1259" s="933"/>
      <c r="CY1259" s="933"/>
      <c r="CZ1259" s="933"/>
      <c r="DA1259" s="933"/>
      <c r="DB1259" s="933"/>
      <c r="DC1259" s="933"/>
      <c r="DD1259" s="933"/>
      <c r="DE1259" s="933"/>
      <c r="DF1259" s="933"/>
    </row>
    <row r="1260" spans="8:110">
      <c r="H1260" s="931">
        <f t="shared" si="73"/>
        <v>0</v>
      </c>
      <c r="K1260" s="933"/>
      <c r="L1260" s="933"/>
      <c r="M1260" s="933"/>
      <c r="N1260" s="933"/>
      <c r="O1260" s="933"/>
      <c r="P1260" s="933"/>
      <c r="Q1260" s="933"/>
      <c r="R1260" s="933"/>
      <c r="S1260" s="933"/>
      <c r="T1260" s="933"/>
      <c r="U1260" s="933"/>
      <c r="V1260" s="933"/>
      <c r="W1260" s="933"/>
      <c r="X1260" s="933"/>
      <c r="Y1260" s="933"/>
      <c r="Z1260" s="933"/>
      <c r="AA1260" s="933"/>
      <c r="AB1260" s="933"/>
      <c r="AC1260" s="933"/>
      <c r="AD1260" s="933"/>
      <c r="AE1260" s="933"/>
      <c r="AF1260" s="933"/>
      <c r="AG1260" s="933"/>
      <c r="AH1260" s="933"/>
      <c r="AI1260" s="933"/>
      <c r="AJ1260" s="933"/>
      <c r="AK1260" s="933"/>
      <c r="AL1260" s="933"/>
      <c r="AM1260" s="933"/>
      <c r="AN1260" s="933"/>
      <c r="AO1260" s="933"/>
      <c r="AP1260" s="933"/>
      <c r="AQ1260" s="933"/>
      <c r="AR1260" s="933"/>
      <c r="AS1260" s="933"/>
      <c r="AT1260" s="933"/>
      <c r="AU1260" s="933"/>
      <c r="AV1260" s="933"/>
      <c r="AW1260" s="933"/>
      <c r="AX1260" s="933"/>
      <c r="AY1260" s="933"/>
      <c r="AZ1260" s="933"/>
      <c r="BA1260" s="933"/>
      <c r="BB1260" s="933"/>
      <c r="BC1260" s="933"/>
      <c r="BD1260" s="933"/>
      <c r="BE1260" s="933"/>
      <c r="BF1260" s="933"/>
      <c r="BG1260" s="933"/>
      <c r="BH1260" s="933"/>
      <c r="BI1260" s="933"/>
      <c r="BJ1260" s="933"/>
      <c r="BK1260" s="933"/>
      <c r="BL1260" s="933"/>
      <c r="BM1260" s="933"/>
      <c r="BN1260" s="933"/>
      <c r="BO1260" s="933"/>
      <c r="BP1260" s="933"/>
      <c r="BQ1260" s="933"/>
      <c r="BR1260" s="933"/>
      <c r="BS1260" s="933"/>
      <c r="BT1260" s="933"/>
      <c r="BU1260" s="933"/>
      <c r="BV1260" s="933"/>
      <c r="BW1260" s="933"/>
      <c r="BX1260" s="933"/>
      <c r="BY1260" s="933"/>
      <c r="BZ1260" s="933"/>
      <c r="CA1260" s="933"/>
      <c r="CB1260" s="933"/>
      <c r="CC1260" s="933"/>
      <c r="CD1260" s="933"/>
      <c r="CE1260" s="933"/>
      <c r="CF1260" s="933"/>
      <c r="CG1260" s="933"/>
      <c r="CH1260" s="933"/>
      <c r="CI1260" s="933"/>
      <c r="CJ1260" s="933"/>
      <c r="CK1260" s="933"/>
      <c r="CL1260" s="933"/>
      <c r="CM1260" s="933"/>
      <c r="CN1260" s="933"/>
      <c r="CO1260" s="933"/>
      <c r="CP1260" s="933"/>
      <c r="CQ1260" s="933"/>
      <c r="CR1260" s="933"/>
      <c r="CS1260" s="933"/>
      <c r="CT1260" s="933"/>
      <c r="CU1260" s="933"/>
      <c r="CV1260" s="933"/>
      <c r="CW1260" s="933"/>
      <c r="CX1260" s="933"/>
      <c r="CY1260" s="933"/>
      <c r="CZ1260" s="933"/>
      <c r="DA1260" s="933"/>
      <c r="DB1260" s="933"/>
      <c r="DC1260" s="933"/>
      <c r="DD1260" s="933"/>
      <c r="DE1260" s="933"/>
      <c r="DF1260" s="933"/>
    </row>
    <row r="1261" spans="8:110">
      <c r="H1261" s="931">
        <f t="shared" si="73"/>
        <v>0</v>
      </c>
      <c r="K1261" s="933"/>
      <c r="L1261" s="933"/>
      <c r="M1261" s="933"/>
      <c r="N1261" s="933"/>
      <c r="O1261" s="933"/>
      <c r="P1261" s="933"/>
      <c r="Q1261" s="933"/>
      <c r="R1261" s="933"/>
      <c r="S1261" s="933"/>
      <c r="T1261" s="933"/>
      <c r="U1261" s="933"/>
      <c r="V1261" s="933"/>
      <c r="W1261" s="933"/>
      <c r="X1261" s="933"/>
      <c r="Y1261" s="933"/>
      <c r="Z1261" s="933"/>
      <c r="AA1261" s="933"/>
      <c r="AB1261" s="933"/>
      <c r="AC1261" s="933"/>
      <c r="AD1261" s="933"/>
      <c r="AE1261" s="933"/>
      <c r="AF1261" s="933"/>
      <c r="AG1261" s="933"/>
      <c r="AH1261" s="933"/>
      <c r="AI1261" s="933"/>
      <c r="AJ1261" s="933"/>
      <c r="AK1261" s="933"/>
      <c r="AL1261" s="933"/>
      <c r="AM1261" s="933"/>
      <c r="AN1261" s="933"/>
      <c r="AO1261" s="933"/>
      <c r="AP1261" s="933"/>
      <c r="AQ1261" s="933"/>
      <c r="AR1261" s="933"/>
      <c r="AS1261" s="933"/>
      <c r="AT1261" s="933"/>
      <c r="AU1261" s="933"/>
      <c r="AV1261" s="933"/>
      <c r="AW1261" s="933"/>
      <c r="AX1261" s="933"/>
      <c r="AY1261" s="933"/>
      <c r="AZ1261" s="933"/>
      <c r="BA1261" s="933"/>
      <c r="BB1261" s="933"/>
      <c r="BC1261" s="933"/>
      <c r="BD1261" s="933"/>
      <c r="BE1261" s="933"/>
      <c r="BF1261" s="933"/>
      <c r="BG1261" s="933"/>
      <c r="BH1261" s="933"/>
      <c r="BI1261" s="933"/>
      <c r="BJ1261" s="933"/>
      <c r="BK1261" s="933"/>
      <c r="BL1261" s="933"/>
      <c r="BM1261" s="933"/>
      <c r="BN1261" s="933"/>
      <c r="BO1261" s="933"/>
      <c r="BP1261" s="933"/>
      <c r="BQ1261" s="933"/>
      <c r="BR1261" s="933"/>
      <c r="BS1261" s="933"/>
      <c r="BT1261" s="933"/>
      <c r="BU1261" s="933"/>
      <c r="BV1261" s="933"/>
      <c r="BW1261" s="933"/>
      <c r="BX1261" s="933"/>
      <c r="BY1261" s="933"/>
      <c r="BZ1261" s="933"/>
      <c r="CA1261" s="933"/>
      <c r="CB1261" s="933"/>
      <c r="CC1261" s="933"/>
      <c r="CD1261" s="933"/>
      <c r="CE1261" s="933"/>
      <c r="CF1261" s="933"/>
      <c r="CG1261" s="933"/>
      <c r="CH1261" s="933"/>
      <c r="CI1261" s="933"/>
      <c r="CJ1261" s="933"/>
      <c r="CK1261" s="933"/>
      <c r="CL1261" s="933"/>
      <c r="CM1261" s="933"/>
      <c r="CN1261" s="933"/>
      <c r="CO1261" s="933"/>
      <c r="CP1261" s="933"/>
      <c r="CQ1261" s="933"/>
      <c r="CR1261" s="933"/>
      <c r="CS1261" s="933"/>
      <c r="CT1261" s="933"/>
      <c r="CU1261" s="933"/>
      <c r="CV1261" s="933"/>
      <c r="CW1261" s="933"/>
      <c r="CX1261" s="933"/>
      <c r="CY1261" s="933"/>
      <c r="CZ1261" s="933"/>
      <c r="DA1261" s="933"/>
      <c r="DB1261" s="933"/>
      <c r="DC1261" s="933"/>
      <c r="DD1261" s="933"/>
      <c r="DE1261" s="933"/>
      <c r="DF1261" s="933"/>
    </row>
    <row r="1262" spans="8:110">
      <c r="H1262" s="931">
        <f t="shared" si="73"/>
        <v>0</v>
      </c>
      <c r="K1262" s="933"/>
      <c r="L1262" s="933"/>
      <c r="M1262" s="933"/>
      <c r="N1262" s="933"/>
      <c r="O1262" s="933"/>
      <c r="P1262" s="933"/>
      <c r="Q1262" s="933"/>
      <c r="R1262" s="933"/>
      <c r="S1262" s="933"/>
      <c r="T1262" s="933"/>
      <c r="U1262" s="933"/>
      <c r="V1262" s="933"/>
      <c r="W1262" s="933"/>
      <c r="X1262" s="933"/>
      <c r="Y1262" s="933"/>
      <c r="Z1262" s="933"/>
      <c r="AA1262" s="933"/>
      <c r="AB1262" s="933"/>
      <c r="AC1262" s="933"/>
      <c r="AD1262" s="933"/>
      <c r="AE1262" s="933"/>
      <c r="AF1262" s="933"/>
      <c r="AG1262" s="933"/>
      <c r="AH1262" s="933"/>
      <c r="AI1262" s="933"/>
      <c r="AJ1262" s="933"/>
      <c r="AK1262" s="933"/>
      <c r="AL1262" s="933"/>
      <c r="AM1262" s="933"/>
      <c r="AN1262" s="933"/>
      <c r="AO1262" s="933"/>
      <c r="AP1262" s="933"/>
      <c r="AQ1262" s="933"/>
      <c r="AR1262" s="933"/>
      <c r="AS1262" s="933"/>
      <c r="AT1262" s="933"/>
      <c r="AU1262" s="933"/>
      <c r="AV1262" s="933"/>
      <c r="AW1262" s="933"/>
      <c r="AX1262" s="933"/>
      <c r="AY1262" s="933"/>
      <c r="AZ1262" s="933"/>
      <c r="BA1262" s="933"/>
      <c r="BB1262" s="933"/>
      <c r="BC1262" s="933"/>
      <c r="BD1262" s="933"/>
      <c r="BE1262" s="933"/>
      <c r="BF1262" s="933"/>
      <c r="BG1262" s="933"/>
      <c r="BH1262" s="933"/>
      <c r="BI1262" s="933"/>
      <c r="BJ1262" s="933"/>
      <c r="BK1262" s="933"/>
      <c r="BL1262" s="933"/>
      <c r="BM1262" s="933"/>
      <c r="BN1262" s="933"/>
      <c r="BO1262" s="933"/>
      <c r="BP1262" s="933"/>
      <c r="BQ1262" s="933"/>
      <c r="BR1262" s="933"/>
      <c r="BS1262" s="933"/>
      <c r="BT1262" s="933"/>
      <c r="BU1262" s="933"/>
      <c r="BV1262" s="933"/>
      <c r="BW1262" s="933"/>
      <c r="BX1262" s="933"/>
      <c r="BY1262" s="933"/>
      <c r="BZ1262" s="933"/>
      <c r="CA1262" s="933"/>
      <c r="CB1262" s="933"/>
      <c r="CC1262" s="933"/>
      <c r="CD1262" s="933"/>
      <c r="CE1262" s="933"/>
      <c r="CF1262" s="933"/>
      <c r="CG1262" s="933"/>
      <c r="CH1262" s="933"/>
      <c r="CI1262" s="933"/>
      <c r="CJ1262" s="933"/>
      <c r="CK1262" s="933"/>
      <c r="CL1262" s="933"/>
      <c r="CM1262" s="933"/>
      <c r="CN1262" s="933"/>
      <c r="CO1262" s="933"/>
      <c r="CP1262" s="933"/>
      <c r="CQ1262" s="933"/>
      <c r="CR1262" s="933"/>
      <c r="CS1262" s="933"/>
      <c r="CT1262" s="933"/>
      <c r="CU1262" s="933"/>
      <c r="CV1262" s="933"/>
      <c r="CW1262" s="933"/>
      <c r="CX1262" s="933"/>
      <c r="CY1262" s="933"/>
      <c r="CZ1262" s="933"/>
      <c r="DA1262" s="933"/>
      <c r="DB1262" s="933"/>
      <c r="DC1262" s="933"/>
      <c r="DD1262" s="933"/>
      <c r="DE1262" s="933"/>
      <c r="DF1262" s="933"/>
    </row>
    <row r="1263" spans="8:110">
      <c r="H1263" s="931">
        <f t="shared" si="73"/>
        <v>0</v>
      </c>
      <c r="K1263" s="933"/>
      <c r="L1263" s="933"/>
      <c r="M1263" s="933"/>
      <c r="N1263" s="933"/>
      <c r="O1263" s="933"/>
      <c r="P1263" s="933"/>
      <c r="Q1263" s="933"/>
      <c r="R1263" s="933"/>
      <c r="S1263" s="933"/>
      <c r="T1263" s="933"/>
      <c r="U1263" s="933"/>
      <c r="V1263" s="933"/>
      <c r="W1263" s="933"/>
      <c r="X1263" s="933"/>
      <c r="Y1263" s="933"/>
      <c r="Z1263" s="933"/>
      <c r="AA1263" s="933"/>
      <c r="AB1263" s="933"/>
      <c r="AC1263" s="933"/>
      <c r="AD1263" s="933"/>
      <c r="AE1263" s="933"/>
      <c r="AF1263" s="933"/>
      <c r="AG1263" s="933"/>
      <c r="AH1263" s="933"/>
      <c r="AI1263" s="933"/>
      <c r="AJ1263" s="933"/>
      <c r="AK1263" s="933"/>
      <c r="AL1263" s="933"/>
      <c r="AM1263" s="933"/>
      <c r="AN1263" s="933"/>
      <c r="AO1263" s="933"/>
      <c r="AP1263" s="933"/>
      <c r="AQ1263" s="933"/>
      <c r="AR1263" s="933"/>
      <c r="AS1263" s="933"/>
      <c r="AT1263" s="933"/>
      <c r="AU1263" s="933"/>
      <c r="AV1263" s="933"/>
      <c r="AW1263" s="933"/>
      <c r="AX1263" s="933"/>
      <c r="AY1263" s="933"/>
      <c r="AZ1263" s="933"/>
      <c r="BA1263" s="933"/>
      <c r="BB1263" s="933"/>
      <c r="BC1263" s="933"/>
      <c r="BD1263" s="933"/>
      <c r="BE1263" s="933"/>
      <c r="BF1263" s="933"/>
      <c r="BG1263" s="933"/>
      <c r="BH1263" s="933"/>
      <c r="BI1263" s="933"/>
      <c r="BJ1263" s="933"/>
      <c r="BK1263" s="933"/>
      <c r="BL1263" s="933"/>
      <c r="BM1263" s="933"/>
      <c r="BN1263" s="933"/>
      <c r="BO1263" s="933"/>
      <c r="BP1263" s="933"/>
      <c r="BQ1263" s="933"/>
      <c r="BR1263" s="933"/>
      <c r="BS1263" s="933"/>
      <c r="BT1263" s="933"/>
      <c r="BU1263" s="933"/>
      <c r="BV1263" s="933"/>
      <c r="BW1263" s="933"/>
      <c r="BX1263" s="933"/>
      <c r="BY1263" s="933"/>
      <c r="BZ1263" s="933"/>
      <c r="CA1263" s="933"/>
      <c r="CB1263" s="933"/>
      <c r="CC1263" s="933"/>
      <c r="CD1263" s="933"/>
      <c r="CE1263" s="933"/>
      <c r="CF1263" s="933"/>
      <c r="CG1263" s="933"/>
      <c r="CH1263" s="933"/>
      <c r="CI1263" s="933"/>
      <c r="CJ1263" s="933"/>
      <c r="CK1263" s="933"/>
      <c r="CL1263" s="933"/>
      <c r="CM1263" s="933"/>
      <c r="CN1263" s="933"/>
      <c r="CO1263" s="933"/>
      <c r="CP1263" s="933"/>
      <c r="CQ1263" s="933"/>
      <c r="CR1263" s="933"/>
      <c r="CS1263" s="933"/>
      <c r="CT1263" s="933"/>
      <c r="CU1263" s="933"/>
      <c r="CV1263" s="933"/>
      <c r="CW1263" s="933"/>
      <c r="CX1263" s="933"/>
      <c r="CY1263" s="933"/>
      <c r="CZ1263" s="933"/>
      <c r="DA1263" s="933"/>
      <c r="DB1263" s="933"/>
      <c r="DC1263" s="933"/>
      <c r="DD1263" s="933"/>
      <c r="DE1263" s="933"/>
      <c r="DF1263" s="933"/>
    </row>
    <row r="1264" spans="8:110">
      <c r="H1264" s="931">
        <f t="shared" si="73"/>
        <v>0</v>
      </c>
      <c r="K1264" s="933"/>
      <c r="L1264" s="933"/>
      <c r="M1264" s="933"/>
      <c r="N1264" s="933"/>
      <c r="O1264" s="933"/>
      <c r="P1264" s="933"/>
      <c r="Q1264" s="933"/>
      <c r="R1264" s="933"/>
      <c r="S1264" s="933"/>
      <c r="T1264" s="933"/>
      <c r="U1264" s="933"/>
      <c r="V1264" s="933"/>
      <c r="W1264" s="933"/>
      <c r="X1264" s="933"/>
      <c r="Y1264" s="933"/>
      <c r="Z1264" s="933"/>
      <c r="AA1264" s="933"/>
      <c r="AB1264" s="933"/>
      <c r="AC1264" s="933"/>
      <c r="AD1264" s="933"/>
      <c r="AE1264" s="933"/>
      <c r="AF1264" s="933"/>
      <c r="AG1264" s="933"/>
      <c r="AH1264" s="933"/>
      <c r="AI1264" s="933"/>
      <c r="AJ1264" s="933"/>
      <c r="AK1264" s="933"/>
      <c r="AL1264" s="933"/>
      <c r="AM1264" s="933"/>
      <c r="AN1264" s="933"/>
      <c r="AO1264" s="933"/>
      <c r="AP1264" s="933"/>
      <c r="AQ1264" s="933"/>
      <c r="AR1264" s="933"/>
      <c r="AS1264" s="933"/>
      <c r="AT1264" s="933"/>
      <c r="AU1264" s="933"/>
      <c r="AV1264" s="933"/>
      <c r="AW1264" s="933"/>
      <c r="AX1264" s="933"/>
      <c r="AY1264" s="933"/>
      <c r="AZ1264" s="933"/>
      <c r="BA1264" s="933"/>
      <c r="BB1264" s="933"/>
      <c r="BC1264" s="933"/>
      <c r="BD1264" s="933"/>
      <c r="BE1264" s="933"/>
      <c r="BF1264" s="933"/>
      <c r="BG1264" s="933"/>
      <c r="BH1264" s="933"/>
      <c r="BI1264" s="933"/>
      <c r="BJ1264" s="933"/>
      <c r="BK1264" s="933"/>
      <c r="BL1264" s="933"/>
      <c r="BM1264" s="933"/>
      <c r="BN1264" s="933"/>
      <c r="BO1264" s="933"/>
      <c r="BP1264" s="933"/>
      <c r="BQ1264" s="933"/>
      <c r="BR1264" s="933"/>
      <c r="BS1264" s="933"/>
      <c r="BT1264" s="933"/>
      <c r="BU1264" s="933"/>
      <c r="BV1264" s="933"/>
      <c r="BW1264" s="933"/>
      <c r="BX1264" s="933"/>
      <c r="BY1264" s="933"/>
      <c r="BZ1264" s="933"/>
      <c r="CA1264" s="933"/>
      <c r="CB1264" s="933"/>
      <c r="CC1264" s="933"/>
      <c r="CD1264" s="933"/>
      <c r="CE1264" s="933"/>
      <c r="CF1264" s="933"/>
      <c r="CG1264" s="933"/>
      <c r="CH1264" s="933"/>
      <c r="CI1264" s="933"/>
      <c r="CJ1264" s="933"/>
      <c r="CK1264" s="933"/>
      <c r="CL1264" s="933"/>
      <c r="CM1264" s="933"/>
      <c r="CN1264" s="933"/>
      <c r="CO1264" s="933"/>
      <c r="CP1264" s="933"/>
      <c r="CQ1264" s="933"/>
      <c r="CR1264" s="933"/>
      <c r="CS1264" s="933"/>
      <c r="CT1264" s="933"/>
      <c r="CU1264" s="933"/>
      <c r="CV1264" s="933"/>
      <c r="CW1264" s="933"/>
      <c r="CX1264" s="933"/>
      <c r="CY1264" s="933"/>
      <c r="CZ1264" s="933"/>
      <c r="DA1264" s="933"/>
      <c r="DB1264" s="933"/>
      <c r="DC1264" s="933"/>
      <c r="DD1264" s="933"/>
      <c r="DE1264" s="933"/>
      <c r="DF1264" s="933"/>
    </row>
    <row r="1265" spans="8:110">
      <c r="H1265" s="931">
        <f t="shared" si="73"/>
        <v>0</v>
      </c>
      <c r="K1265" s="933"/>
      <c r="L1265" s="933"/>
      <c r="M1265" s="933"/>
      <c r="N1265" s="933"/>
      <c r="O1265" s="933"/>
      <c r="P1265" s="933"/>
      <c r="Q1265" s="933"/>
      <c r="R1265" s="933"/>
      <c r="S1265" s="933"/>
      <c r="T1265" s="933"/>
      <c r="U1265" s="933"/>
      <c r="V1265" s="933"/>
      <c r="W1265" s="933"/>
      <c r="X1265" s="933"/>
      <c r="Y1265" s="933"/>
      <c r="Z1265" s="933"/>
      <c r="AA1265" s="933"/>
      <c r="AB1265" s="933"/>
      <c r="AC1265" s="933"/>
      <c r="AD1265" s="933"/>
      <c r="AE1265" s="933"/>
      <c r="AF1265" s="933"/>
      <c r="AG1265" s="933"/>
      <c r="AH1265" s="933"/>
      <c r="AI1265" s="933"/>
      <c r="AJ1265" s="933"/>
      <c r="AK1265" s="933"/>
      <c r="AL1265" s="933"/>
      <c r="AM1265" s="933"/>
      <c r="AN1265" s="933"/>
      <c r="AO1265" s="933"/>
      <c r="AP1265" s="933"/>
      <c r="AQ1265" s="933"/>
      <c r="AR1265" s="933"/>
      <c r="AS1265" s="933"/>
      <c r="AT1265" s="933"/>
      <c r="AU1265" s="933"/>
      <c r="AV1265" s="933"/>
      <c r="AW1265" s="933"/>
      <c r="AX1265" s="933"/>
      <c r="AY1265" s="933"/>
      <c r="AZ1265" s="933"/>
      <c r="BA1265" s="933"/>
      <c r="BB1265" s="933"/>
      <c r="BC1265" s="933"/>
      <c r="BD1265" s="933"/>
      <c r="BE1265" s="933"/>
      <c r="BF1265" s="933"/>
      <c r="BG1265" s="933"/>
      <c r="BH1265" s="933"/>
      <c r="BI1265" s="933"/>
      <c r="BJ1265" s="933"/>
      <c r="BK1265" s="933"/>
      <c r="BL1265" s="933"/>
      <c r="BM1265" s="933"/>
      <c r="BN1265" s="933"/>
      <c r="BO1265" s="933"/>
      <c r="BP1265" s="933"/>
      <c r="BQ1265" s="933"/>
      <c r="BR1265" s="933"/>
      <c r="BS1265" s="933"/>
      <c r="BT1265" s="933"/>
      <c r="BU1265" s="933"/>
      <c r="BV1265" s="933"/>
      <c r="BW1265" s="933"/>
      <c r="BX1265" s="933"/>
      <c r="BY1265" s="933"/>
      <c r="BZ1265" s="933"/>
      <c r="CA1265" s="933"/>
      <c r="CB1265" s="933"/>
      <c r="CC1265" s="933"/>
      <c r="CD1265" s="933"/>
      <c r="CE1265" s="933"/>
      <c r="CF1265" s="933"/>
      <c r="CG1265" s="933"/>
      <c r="CH1265" s="933"/>
      <c r="CI1265" s="933"/>
      <c r="CJ1265" s="933"/>
      <c r="CK1265" s="933"/>
      <c r="CL1265" s="933"/>
      <c r="CM1265" s="933"/>
      <c r="CN1265" s="933"/>
      <c r="CO1265" s="933"/>
      <c r="CP1265" s="933"/>
      <c r="CQ1265" s="933"/>
      <c r="CR1265" s="933"/>
      <c r="CS1265" s="933"/>
      <c r="CT1265" s="933"/>
      <c r="CU1265" s="933"/>
      <c r="CV1265" s="933"/>
      <c r="CW1265" s="933"/>
      <c r="CX1265" s="933"/>
      <c r="CY1265" s="933"/>
      <c r="CZ1265" s="933"/>
      <c r="DA1265" s="933"/>
      <c r="DB1265" s="933"/>
      <c r="DC1265" s="933"/>
      <c r="DD1265" s="933"/>
      <c r="DE1265" s="933"/>
      <c r="DF1265" s="933"/>
    </row>
    <row r="1266" spans="8:110">
      <c r="H1266" s="931">
        <f t="shared" si="73"/>
        <v>0</v>
      </c>
      <c r="K1266" s="933"/>
      <c r="L1266" s="933"/>
      <c r="M1266" s="933"/>
      <c r="N1266" s="933"/>
      <c r="O1266" s="933"/>
      <c r="P1266" s="933"/>
      <c r="Q1266" s="933"/>
      <c r="R1266" s="933"/>
      <c r="S1266" s="933"/>
      <c r="T1266" s="933"/>
      <c r="U1266" s="933"/>
      <c r="V1266" s="933"/>
      <c r="W1266" s="933"/>
      <c r="X1266" s="933"/>
      <c r="Y1266" s="933"/>
      <c r="Z1266" s="933"/>
      <c r="AA1266" s="933"/>
      <c r="AB1266" s="933"/>
      <c r="AC1266" s="933"/>
      <c r="AD1266" s="933"/>
      <c r="AE1266" s="933"/>
      <c r="AF1266" s="933"/>
      <c r="AG1266" s="933"/>
      <c r="AH1266" s="933"/>
      <c r="AI1266" s="933"/>
      <c r="AJ1266" s="933"/>
      <c r="AK1266" s="933"/>
      <c r="AL1266" s="933"/>
      <c r="AM1266" s="933"/>
      <c r="AN1266" s="933"/>
      <c r="AO1266" s="933"/>
      <c r="AP1266" s="933"/>
      <c r="AQ1266" s="933"/>
      <c r="AR1266" s="933"/>
      <c r="AS1266" s="933"/>
      <c r="AT1266" s="933"/>
      <c r="AU1266" s="933"/>
      <c r="AV1266" s="933"/>
      <c r="AW1266" s="933"/>
      <c r="AX1266" s="933"/>
      <c r="AY1266" s="933"/>
      <c r="AZ1266" s="933"/>
      <c r="BA1266" s="933"/>
      <c r="BB1266" s="933"/>
      <c r="BC1266" s="933"/>
      <c r="BD1266" s="933"/>
      <c r="BE1266" s="933"/>
      <c r="BF1266" s="933"/>
      <c r="BG1266" s="933"/>
      <c r="BH1266" s="933"/>
      <c r="BI1266" s="933"/>
      <c r="BJ1266" s="933"/>
      <c r="BK1266" s="933"/>
      <c r="BL1266" s="933"/>
      <c r="BM1266" s="933"/>
      <c r="BN1266" s="933"/>
      <c r="BO1266" s="933"/>
      <c r="BP1266" s="933"/>
      <c r="BQ1266" s="933"/>
      <c r="BR1266" s="933"/>
      <c r="BS1266" s="933"/>
      <c r="BT1266" s="933"/>
      <c r="BU1266" s="933"/>
      <c r="BV1266" s="933"/>
      <c r="BW1266" s="933"/>
      <c r="BX1266" s="933"/>
      <c r="BY1266" s="933"/>
      <c r="BZ1266" s="933"/>
      <c r="CA1266" s="933"/>
      <c r="CB1266" s="933"/>
      <c r="CC1266" s="933"/>
      <c r="CD1266" s="933"/>
      <c r="CE1266" s="933"/>
      <c r="CF1266" s="933"/>
      <c r="CG1266" s="933"/>
      <c r="CH1266" s="933"/>
      <c r="CI1266" s="933"/>
      <c r="CJ1266" s="933"/>
      <c r="CK1266" s="933"/>
      <c r="CL1266" s="933"/>
      <c r="CM1266" s="933"/>
      <c r="CN1266" s="933"/>
      <c r="CO1266" s="933"/>
      <c r="CP1266" s="933"/>
      <c r="CQ1266" s="933"/>
      <c r="CR1266" s="933"/>
      <c r="CS1266" s="933"/>
      <c r="CT1266" s="933"/>
      <c r="CU1266" s="933"/>
      <c r="CV1266" s="933"/>
      <c r="CW1266" s="933"/>
      <c r="CX1266" s="933"/>
      <c r="CY1266" s="933"/>
      <c r="CZ1266" s="933"/>
      <c r="DA1266" s="933"/>
      <c r="DB1266" s="933"/>
      <c r="DC1266" s="933"/>
      <c r="DD1266" s="933"/>
      <c r="DE1266" s="933"/>
      <c r="DF1266" s="933"/>
    </row>
    <row r="1267" spans="8:110">
      <c r="H1267" s="931">
        <f t="shared" si="73"/>
        <v>0</v>
      </c>
      <c r="K1267" s="933"/>
      <c r="L1267" s="933"/>
      <c r="M1267" s="933"/>
      <c r="N1267" s="933"/>
      <c r="O1267" s="933"/>
      <c r="P1267" s="933"/>
      <c r="Q1267" s="933"/>
      <c r="R1267" s="933"/>
      <c r="S1267" s="933"/>
      <c r="T1267" s="933"/>
      <c r="U1267" s="933"/>
      <c r="V1267" s="933"/>
      <c r="W1267" s="933"/>
      <c r="X1267" s="933"/>
      <c r="Y1267" s="933"/>
      <c r="Z1267" s="933"/>
      <c r="AA1267" s="933"/>
      <c r="AB1267" s="933"/>
      <c r="AC1267" s="933"/>
      <c r="AD1267" s="933"/>
      <c r="AE1267" s="933"/>
      <c r="AF1267" s="933"/>
      <c r="AG1267" s="933"/>
      <c r="AH1267" s="933"/>
      <c r="AI1267" s="933"/>
      <c r="AJ1267" s="933"/>
      <c r="AK1267" s="933"/>
      <c r="AL1267" s="933"/>
      <c r="AM1267" s="933"/>
      <c r="AN1267" s="933"/>
      <c r="AO1267" s="933"/>
      <c r="AP1267" s="933"/>
      <c r="AQ1267" s="933"/>
      <c r="AR1267" s="933"/>
      <c r="AS1267" s="933"/>
      <c r="AT1267" s="933"/>
      <c r="AU1267" s="933"/>
      <c r="AV1267" s="933"/>
      <c r="AW1267" s="933"/>
      <c r="AX1267" s="933"/>
      <c r="AY1267" s="933"/>
      <c r="AZ1267" s="933"/>
      <c r="BA1267" s="933"/>
      <c r="BB1267" s="933"/>
      <c r="BC1267" s="933"/>
      <c r="BD1267" s="933"/>
      <c r="BE1267" s="933"/>
      <c r="BF1267" s="933"/>
      <c r="BG1267" s="933"/>
      <c r="BH1267" s="933"/>
      <c r="BI1267" s="933"/>
      <c r="BJ1267" s="933"/>
      <c r="BK1267" s="933"/>
      <c r="BL1267" s="933"/>
      <c r="BM1267" s="933"/>
      <c r="BN1267" s="933"/>
      <c r="BO1267" s="933"/>
      <c r="BP1267" s="933"/>
      <c r="BQ1267" s="933"/>
      <c r="BR1267" s="933"/>
      <c r="BS1267" s="933"/>
      <c r="BT1267" s="933"/>
      <c r="BU1267" s="933"/>
      <c r="BV1267" s="933"/>
      <c r="BW1267" s="933"/>
      <c r="BX1267" s="933"/>
      <c r="BY1267" s="933"/>
      <c r="BZ1267" s="933"/>
      <c r="CA1267" s="933"/>
      <c r="CB1267" s="933"/>
      <c r="CC1267" s="933"/>
      <c r="CD1267" s="933"/>
      <c r="CE1267" s="933"/>
      <c r="CF1267" s="933"/>
      <c r="CG1267" s="933"/>
      <c r="CH1267" s="933"/>
      <c r="CI1267" s="933"/>
      <c r="CJ1267" s="933"/>
      <c r="CK1267" s="933"/>
      <c r="CL1267" s="933"/>
      <c r="CM1267" s="933"/>
      <c r="CN1267" s="933"/>
      <c r="CO1267" s="933"/>
      <c r="CP1267" s="933"/>
      <c r="CQ1267" s="933"/>
      <c r="CR1267" s="933"/>
      <c r="CS1267" s="933"/>
      <c r="CT1267" s="933"/>
      <c r="CU1267" s="933"/>
      <c r="CV1267" s="933"/>
      <c r="CW1267" s="933"/>
      <c r="CX1267" s="933"/>
      <c r="CY1267" s="933"/>
      <c r="CZ1267" s="933"/>
      <c r="DA1267" s="933"/>
      <c r="DB1267" s="933"/>
      <c r="DC1267" s="933"/>
      <c r="DD1267" s="933"/>
      <c r="DE1267" s="933"/>
      <c r="DF1267" s="933"/>
    </row>
    <row r="1268" spans="8:110">
      <c r="H1268" s="931">
        <f t="shared" si="73"/>
        <v>0</v>
      </c>
      <c r="K1268" s="933"/>
      <c r="L1268" s="933"/>
      <c r="M1268" s="933"/>
      <c r="N1268" s="933"/>
      <c r="O1268" s="933"/>
      <c r="P1268" s="933"/>
      <c r="Q1268" s="933"/>
      <c r="R1268" s="933"/>
      <c r="S1268" s="933"/>
      <c r="T1268" s="933"/>
      <c r="U1268" s="933"/>
      <c r="V1268" s="933"/>
      <c r="W1268" s="933"/>
      <c r="X1268" s="933"/>
      <c r="Y1268" s="933"/>
      <c r="Z1268" s="933"/>
      <c r="AA1268" s="933"/>
      <c r="AB1268" s="933"/>
      <c r="AC1268" s="933"/>
      <c r="AD1268" s="933"/>
      <c r="AE1268" s="933"/>
      <c r="AF1268" s="933"/>
      <c r="AG1268" s="933"/>
      <c r="AH1268" s="933"/>
      <c r="AI1268" s="933"/>
      <c r="AJ1268" s="933"/>
      <c r="AK1268" s="933"/>
      <c r="AL1268" s="933"/>
      <c r="AM1268" s="933"/>
      <c r="AN1268" s="933"/>
      <c r="AO1268" s="933"/>
      <c r="AP1268" s="933"/>
      <c r="AQ1268" s="933"/>
      <c r="AR1268" s="933"/>
      <c r="AS1268" s="933"/>
      <c r="AT1268" s="933"/>
      <c r="AU1268" s="933"/>
      <c r="AV1268" s="933"/>
      <c r="AW1268" s="933"/>
      <c r="AX1268" s="933"/>
      <c r="AY1268" s="933"/>
      <c r="AZ1268" s="933"/>
      <c r="BA1268" s="933"/>
      <c r="BB1268" s="933"/>
      <c r="BC1268" s="933"/>
      <c r="BD1268" s="933"/>
      <c r="BE1268" s="933"/>
      <c r="BF1268" s="933"/>
      <c r="BG1268" s="933"/>
      <c r="BH1268" s="933"/>
      <c r="BI1268" s="933"/>
      <c r="BJ1268" s="933"/>
      <c r="BK1268" s="933"/>
      <c r="BL1268" s="933"/>
      <c r="BM1268" s="933"/>
      <c r="BN1268" s="933"/>
      <c r="BO1268" s="933"/>
      <c r="BP1268" s="933"/>
      <c r="BQ1268" s="933"/>
      <c r="BR1268" s="933"/>
      <c r="BS1268" s="933"/>
      <c r="BT1268" s="933"/>
      <c r="BU1268" s="933"/>
      <c r="BV1268" s="933"/>
      <c r="BW1268" s="933"/>
      <c r="BX1268" s="933"/>
      <c r="BY1268" s="933"/>
      <c r="BZ1268" s="933"/>
      <c r="CA1268" s="933"/>
      <c r="CB1268" s="933"/>
      <c r="CC1268" s="933"/>
      <c r="CD1268" s="933"/>
      <c r="CE1268" s="933"/>
      <c r="CF1268" s="933"/>
      <c r="CG1268" s="933"/>
      <c r="CH1268" s="933"/>
      <c r="CI1268" s="933"/>
      <c r="CJ1268" s="933"/>
      <c r="CK1268" s="933"/>
      <c r="CL1268" s="933"/>
      <c r="CM1268" s="933"/>
      <c r="CN1268" s="933"/>
      <c r="CO1268" s="933"/>
      <c r="CP1268" s="933"/>
      <c r="CQ1268" s="933"/>
      <c r="CR1268" s="933"/>
      <c r="CS1268" s="933"/>
      <c r="CT1268" s="933"/>
      <c r="CU1268" s="933"/>
      <c r="CV1268" s="933"/>
      <c r="CW1268" s="933"/>
      <c r="CX1268" s="933"/>
      <c r="CY1268" s="933"/>
      <c r="CZ1268" s="933"/>
      <c r="DA1268" s="933"/>
      <c r="DB1268" s="933"/>
      <c r="DC1268" s="933"/>
      <c r="DD1268" s="933"/>
      <c r="DE1268" s="933"/>
      <c r="DF1268" s="933"/>
    </row>
    <row r="1269" spans="8:110">
      <c r="H1269" s="931">
        <f t="shared" si="73"/>
        <v>0</v>
      </c>
      <c r="K1269" s="933"/>
      <c r="L1269" s="933"/>
      <c r="M1269" s="933"/>
      <c r="N1269" s="933"/>
      <c r="O1269" s="933"/>
      <c r="P1269" s="933"/>
      <c r="Q1269" s="933"/>
      <c r="R1269" s="933"/>
      <c r="S1269" s="933"/>
      <c r="T1269" s="933"/>
      <c r="U1269" s="933"/>
      <c r="V1269" s="933"/>
      <c r="W1269" s="933"/>
      <c r="X1269" s="933"/>
      <c r="Y1269" s="933"/>
      <c r="Z1269" s="933"/>
      <c r="AA1269" s="933"/>
      <c r="AB1269" s="933"/>
      <c r="AC1269" s="933"/>
      <c r="AD1269" s="933"/>
      <c r="AE1269" s="933"/>
      <c r="AF1269" s="933"/>
      <c r="AG1269" s="933"/>
      <c r="AH1269" s="933"/>
      <c r="AI1269" s="933"/>
      <c r="AJ1269" s="933"/>
      <c r="AK1269" s="933"/>
      <c r="AL1269" s="933"/>
      <c r="AM1269" s="933"/>
      <c r="AN1269" s="933"/>
      <c r="AO1269" s="933"/>
      <c r="AP1269" s="933"/>
      <c r="AQ1269" s="933"/>
      <c r="AR1269" s="933"/>
      <c r="AS1269" s="933"/>
      <c r="AT1269" s="933"/>
      <c r="AU1269" s="933"/>
      <c r="AV1269" s="933"/>
      <c r="AW1269" s="933"/>
      <c r="AX1269" s="933"/>
      <c r="AY1269" s="933"/>
      <c r="AZ1269" s="933"/>
      <c r="BA1269" s="933"/>
      <c r="BB1269" s="933"/>
      <c r="BC1269" s="933"/>
      <c r="BD1269" s="933"/>
      <c r="BE1269" s="933"/>
      <c r="BF1269" s="933"/>
      <c r="BG1269" s="933"/>
      <c r="BH1269" s="933"/>
      <c r="BI1269" s="933"/>
      <c r="BJ1269" s="933"/>
      <c r="BK1269" s="933"/>
      <c r="BL1269" s="933"/>
      <c r="BM1269" s="933"/>
      <c r="BN1269" s="933"/>
      <c r="BO1269" s="933"/>
      <c r="BP1269" s="933"/>
      <c r="BQ1269" s="933"/>
      <c r="BR1269" s="933"/>
      <c r="BS1269" s="933"/>
      <c r="BT1269" s="933"/>
      <c r="BU1269" s="933"/>
      <c r="BV1269" s="933"/>
      <c r="BW1269" s="933"/>
      <c r="BX1269" s="933"/>
      <c r="BY1269" s="933"/>
      <c r="BZ1269" s="933"/>
      <c r="CA1269" s="933"/>
      <c r="CB1269" s="933"/>
      <c r="CC1269" s="933"/>
      <c r="CD1269" s="933"/>
      <c r="CE1269" s="933"/>
      <c r="CF1269" s="933"/>
      <c r="CG1269" s="933"/>
      <c r="CH1269" s="933"/>
      <c r="CI1269" s="933"/>
      <c r="CJ1269" s="933"/>
      <c r="CK1269" s="933"/>
      <c r="CL1269" s="933"/>
      <c r="CM1269" s="933"/>
      <c r="CN1269" s="933"/>
      <c r="CO1269" s="933"/>
      <c r="CP1269" s="933"/>
      <c r="CQ1269" s="933"/>
      <c r="CR1269" s="933"/>
      <c r="CS1269" s="933"/>
      <c r="CT1269" s="933"/>
      <c r="CU1269" s="933"/>
      <c r="CV1269" s="933"/>
      <c r="CW1269" s="933"/>
      <c r="CX1269" s="933"/>
      <c r="CY1269" s="933"/>
      <c r="CZ1269" s="933"/>
      <c r="DA1269" s="933"/>
      <c r="DB1269" s="933"/>
      <c r="DC1269" s="933"/>
      <c r="DD1269" s="933"/>
      <c r="DE1269" s="933"/>
      <c r="DF1269" s="933"/>
    </row>
    <row r="1270" spans="8:110">
      <c r="H1270" s="931">
        <f t="shared" si="73"/>
        <v>0</v>
      </c>
      <c r="K1270" s="933"/>
      <c r="L1270" s="933"/>
      <c r="M1270" s="933"/>
      <c r="N1270" s="933"/>
      <c r="O1270" s="933"/>
      <c r="P1270" s="933"/>
      <c r="Q1270" s="933"/>
      <c r="R1270" s="933"/>
      <c r="S1270" s="933"/>
      <c r="T1270" s="933"/>
      <c r="U1270" s="933"/>
      <c r="V1270" s="933"/>
      <c r="W1270" s="933"/>
      <c r="X1270" s="933"/>
      <c r="Y1270" s="933"/>
      <c r="Z1270" s="933"/>
      <c r="AA1270" s="933"/>
      <c r="AB1270" s="933"/>
      <c r="AC1270" s="933"/>
      <c r="AD1270" s="933"/>
      <c r="AE1270" s="933"/>
      <c r="AF1270" s="933"/>
      <c r="AG1270" s="933"/>
      <c r="AH1270" s="933"/>
      <c r="AI1270" s="933"/>
      <c r="AJ1270" s="933"/>
      <c r="AK1270" s="933"/>
      <c r="AL1270" s="933"/>
      <c r="AM1270" s="933"/>
      <c r="AN1270" s="933"/>
      <c r="AO1270" s="933"/>
      <c r="AP1270" s="933"/>
      <c r="AQ1270" s="933"/>
      <c r="AR1270" s="933"/>
      <c r="AS1270" s="933"/>
      <c r="AT1270" s="933"/>
      <c r="AU1270" s="933"/>
      <c r="AV1270" s="933"/>
      <c r="AW1270" s="933"/>
      <c r="AX1270" s="933"/>
      <c r="AY1270" s="933"/>
      <c r="AZ1270" s="933"/>
      <c r="BA1270" s="933"/>
      <c r="BB1270" s="933"/>
      <c r="BC1270" s="933"/>
      <c r="BD1270" s="933"/>
      <c r="BE1270" s="933"/>
      <c r="BF1270" s="933"/>
      <c r="BG1270" s="933"/>
      <c r="BH1270" s="933"/>
      <c r="BI1270" s="933"/>
      <c r="BJ1270" s="933"/>
      <c r="BK1270" s="933"/>
      <c r="BL1270" s="933"/>
      <c r="BM1270" s="933"/>
      <c r="BN1270" s="933"/>
      <c r="BO1270" s="933"/>
      <c r="BP1270" s="933"/>
      <c r="BQ1270" s="933"/>
      <c r="BR1270" s="933"/>
      <c r="BS1270" s="933"/>
      <c r="BT1270" s="933"/>
      <c r="BU1270" s="933"/>
      <c r="BV1270" s="933"/>
      <c r="BW1270" s="933"/>
      <c r="BX1270" s="933"/>
      <c r="BY1270" s="933"/>
      <c r="BZ1270" s="933"/>
      <c r="CA1270" s="933"/>
      <c r="CB1270" s="933"/>
      <c r="CC1270" s="933"/>
      <c r="CD1270" s="933"/>
      <c r="CE1270" s="933"/>
      <c r="CF1270" s="933"/>
      <c r="CG1270" s="933"/>
      <c r="CH1270" s="933"/>
      <c r="CI1270" s="933"/>
      <c r="CJ1270" s="933"/>
      <c r="CK1270" s="933"/>
      <c r="CL1270" s="933"/>
      <c r="CM1270" s="933"/>
      <c r="CN1270" s="933"/>
      <c r="CO1270" s="933"/>
      <c r="CP1270" s="933"/>
      <c r="CQ1270" s="933"/>
      <c r="CR1270" s="933"/>
      <c r="CS1270" s="933"/>
      <c r="CT1270" s="933"/>
      <c r="CU1270" s="933"/>
      <c r="CV1270" s="933"/>
      <c r="CW1270" s="933"/>
      <c r="CX1270" s="933"/>
      <c r="CY1270" s="933"/>
      <c r="CZ1270" s="933"/>
      <c r="DA1270" s="933"/>
      <c r="DB1270" s="933"/>
      <c r="DC1270" s="933"/>
      <c r="DD1270" s="933"/>
      <c r="DE1270" s="933"/>
      <c r="DF1270" s="933"/>
    </row>
    <row r="1271" spans="8:110">
      <c r="H1271" s="931">
        <f t="shared" si="73"/>
        <v>0</v>
      </c>
      <c r="K1271" s="933"/>
      <c r="L1271" s="933"/>
      <c r="M1271" s="933"/>
      <c r="N1271" s="933"/>
      <c r="O1271" s="933"/>
      <c r="P1271" s="933"/>
      <c r="Q1271" s="933"/>
      <c r="R1271" s="933"/>
      <c r="S1271" s="933"/>
      <c r="T1271" s="933"/>
      <c r="U1271" s="933"/>
      <c r="V1271" s="933"/>
      <c r="W1271" s="933"/>
      <c r="X1271" s="933"/>
      <c r="Y1271" s="933"/>
      <c r="Z1271" s="933"/>
      <c r="AA1271" s="933"/>
      <c r="AB1271" s="933"/>
      <c r="AC1271" s="933"/>
      <c r="AD1271" s="933"/>
      <c r="AE1271" s="933"/>
      <c r="AF1271" s="933"/>
      <c r="AG1271" s="933"/>
      <c r="AH1271" s="933"/>
      <c r="AI1271" s="933"/>
      <c r="AJ1271" s="933"/>
      <c r="AK1271" s="933"/>
      <c r="AL1271" s="933"/>
      <c r="AM1271" s="933"/>
      <c r="AN1271" s="933"/>
      <c r="AO1271" s="933"/>
      <c r="AP1271" s="933"/>
      <c r="AQ1271" s="933"/>
      <c r="AR1271" s="933"/>
      <c r="AS1271" s="933"/>
      <c r="AT1271" s="933"/>
      <c r="AU1271" s="933"/>
      <c r="AV1271" s="933"/>
      <c r="AW1271" s="933"/>
      <c r="AX1271" s="933"/>
      <c r="AY1271" s="933"/>
      <c r="AZ1271" s="933"/>
      <c r="BA1271" s="933"/>
      <c r="BB1271" s="933"/>
      <c r="BC1271" s="933"/>
      <c r="BD1271" s="933"/>
      <c r="BE1271" s="933"/>
      <c r="BF1271" s="933"/>
      <c r="BG1271" s="933"/>
      <c r="BH1271" s="933"/>
      <c r="BI1271" s="933"/>
      <c r="BJ1271" s="933"/>
      <c r="BK1271" s="933"/>
      <c r="BL1271" s="933"/>
      <c r="BM1271" s="933"/>
      <c r="BN1271" s="933"/>
      <c r="BO1271" s="933"/>
      <c r="BP1271" s="933"/>
      <c r="BQ1271" s="933"/>
      <c r="BR1271" s="933"/>
      <c r="BS1271" s="933"/>
      <c r="BT1271" s="933"/>
      <c r="BU1271" s="933"/>
      <c r="BV1271" s="933"/>
      <c r="BW1271" s="933"/>
      <c r="BX1271" s="933"/>
      <c r="BY1271" s="933"/>
      <c r="BZ1271" s="933"/>
      <c r="CA1271" s="933"/>
      <c r="CB1271" s="933"/>
      <c r="CC1271" s="933"/>
      <c r="CD1271" s="933"/>
      <c r="CE1271" s="933"/>
      <c r="CF1271" s="933"/>
      <c r="CG1271" s="933"/>
      <c r="CH1271" s="933"/>
      <c r="CI1271" s="933"/>
      <c r="CJ1271" s="933"/>
      <c r="CK1271" s="933"/>
      <c r="CL1271" s="933"/>
      <c r="CM1271" s="933"/>
      <c r="CN1271" s="933"/>
      <c r="CO1271" s="933"/>
      <c r="CP1271" s="933"/>
      <c r="CQ1271" s="933"/>
      <c r="CR1271" s="933"/>
      <c r="CS1271" s="933"/>
      <c r="CT1271" s="933"/>
      <c r="CU1271" s="933"/>
      <c r="CV1271" s="933"/>
      <c r="CW1271" s="933"/>
      <c r="CX1271" s="933"/>
      <c r="CY1271" s="933"/>
      <c r="CZ1271" s="933"/>
      <c r="DA1271" s="933"/>
      <c r="DB1271" s="933"/>
      <c r="DC1271" s="933"/>
      <c r="DD1271" s="933"/>
      <c r="DE1271" s="933"/>
      <c r="DF1271" s="933"/>
    </row>
    <row r="1272" spans="8:110">
      <c r="H1272" s="931">
        <f t="shared" si="73"/>
        <v>0</v>
      </c>
      <c r="K1272" s="933"/>
      <c r="L1272" s="933"/>
      <c r="M1272" s="933"/>
      <c r="N1272" s="933"/>
      <c r="O1272" s="933"/>
      <c r="P1272" s="933"/>
      <c r="Q1272" s="933"/>
      <c r="R1272" s="933"/>
      <c r="S1272" s="933"/>
      <c r="T1272" s="933"/>
      <c r="U1272" s="933"/>
      <c r="V1272" s="933"/>
      <c r="W1272" s="933"/>
      <c r="X1272" s="933"/>
      <c r="Y1272" s="933"/>
      <c r="Z1272" s="933"/>
      <c r="AA1272" s="933"/>
      <c r="AB1272" s="933"/>
      <c r="AC1272" s="933"/>
      <c r="AD1272" s="933"/>
      <c r="AE1272" s="933"/>
      <c r="AF1272" s="933"/>
      <c r="AG1272" s="933"/>
      <c r="AH1272" s="933"/>
      <c r="AI1272" s="933"/>
      <c r="AJ1272" s="933"/>
      <c r="AK1272" s="933"/>
      <c r="AL1272" s="933"/>
      <c r="AM1272" s="933"/>
      <c r="AN1272" s="933"/>
      <c r="AO1272" s="933"/>
      <c r="AP1272" s="933"/>
      <c r="AQ1272" s="933"/>
      <c r="AR1272" s="933"/>
      <c r="AS1272" s="933"/>
      <c r="AT1272" s="933"/>
      <c r="AU1272" s="933"/>
      <c r="AV1272" s="933"/>
      <c r="AW1272" s="933"/>
      <c r="AX1272" s="933"/>
      <c r="AY1272" s="933"/>
      <c r="AZ1272" s="933"/>
      <c r="BA1272" s="933"/>
      <c r="BB1272" s="933"/>
      <c r="BC1272" s="933"/>
      <c r="BD1272" s="933"/>
      <c r="BE1272" s="933"/>
      <c r="BF1272" s="933"/>
      <c r="BG1272" s="933"/>
      <c r="BH1272" s="933"/>
      <c r="BI1272" s="933"/>
      <c r="BJ1272" s="933"/>
      <c r="BK1272" s="933"/>
      <c r="BL1272" s="933"/>
      <c r="BM1272" s="933"/>
      <c r="BN1272" s="933"/>
      <c r="BO1272" s="933"/>
      <c r="BP1272" s="933"/>
      <c r="BQ1272" s="933"/>
      <c r="BR1272" s="933"/>
      <c r="BS1272" s="933"/>
      <c r="BT1272" s="933"/>
      <c r="BU1272" s="933"/>
      <c r="BV1272" s="933"/>
      <c r="BW1272" s="933"/>
      <c r="BX1272" s="933"/>
      <c r="BY1272" s="933"/>
      <c r="BZ1272" s="933"/>
      <c r="CA1272" s="933"/>
      <c r="CB1272" s="933"/>
      <c r="CC1272" s="933"/>
      <c r="CD1272" s="933"/>
      <c r="CE1272" s="933"/>
      <c r="CF1272" s="933"/>
      <c r="CG1272" s="933"/>
      <c r="CH1272" s="933"/>
      <c r="CI1272" s="933"/>
      <c r="CJ1272" s="933"/>
      <c r="CK1272" s="933"/>
      <c r="CL1272" s="933"/>
      <c r="CM1272" s="933"/>
      <c r="CN1272" s="933"/>
      <c r="CO1272" s="933"/>
      <c r="CP1272" s="933"/>
      <c r="CQ1272" s="933"/>
      <c r="CR1272" s="933"/>
      <c r="CS1272" s="933"/>
      <c r="CT1272" s="933"/>
      <c r="CU1272" s="933"/>
      <c r="CV1272" s="933"/>
      <c r="CW1272" s="933"/>
      <c r="CX1272" s="933"/>
      <c r="CY1272" s="933"/>
      <c r="CZ1272" s="933"/>
      <c r="DA1272" s="933"/>
      <c r="DB1272" s="933"/>
      <c r="DC1272" s="933"/>
      <c r="DD1272" s="933"/>
      <c r="DE1272" s="933"/>
      <c r="DF1272" s="933"/>
    </row>
    <row r="1273" spans="8:110">
      <c r="H1273" s="931">
        <f t="shared" si="73"/>
        <v>0</v>
      </c>
      <c r="K1273" s="933"/>
      <c r="L1273" s="933"/>
      <c r="M1273" s="933"/>
      <c r="N1273" s="933"/>
      <c r="O1273" s="933"/>
      <c r="P1273" s="933"/>
      <c r="Q1273" s="933"/>
      <c r="R1273" s="933"/>
      <c r="S1273" s="933"/>
      <c r="T1273" s="933"/>
      <c r="U1273" s="933"/>
      <c r="V1273" s="933"/>
      <c r="W1273" s="933"/>
      <c r="X1273" s="933"/>
      <c r="Y1273" s="933"/>
      <c r="Z1273" s="933"/>
      <c r="AA1273" s="933"/>
      <c r="AB1273" s="933"/>
      <c r="AC1273" s="933"/>
      <c r="AD1273" s="933"/>
      <c r="AE1273" s="933"/>
      <c r="AF1273" s="933"/>
      <c r="AG1273" s="933"/>
      <c r="AH1273" s="933"/>
      <c r="AI1273" s="933"/>
      <c r="AJ1273" s="933"/>
      <c r="AK1273" s="933"/>
      <c r="AL1273" s="933"/>
      <c r="AM1273" s="933"/>
      <c r="AN1273" s="933"/>
      <c r="AO1273" s="933"/>
      <c r="AP1273" s="933"/>
      <c r="AQ1273" s="933"/>
      <c r="AR1273" s="933"/>
      <c r="AS1273" s="933"/>
      <c r="AT1273" s="933"/>
      <c r="AU1273" s="933"/>
      <c r="AV1273" s="933"/>
      <c r="AW1273" s="933"/>
      <c r="AX1273" s="933"/>
      <c r="AY1273" s="933"/>
      <c r="AZ1273" s="933"/>
      <c r="BA1273" s="933"/>
      <c r="BB1273" s="933"/>
      <c r="BC1273" s="933"/>
      <c r="BD1273" s="933"/>
      <c r="BE1273" s="933"/>
      <c r="BF1273" s="933"/>
      <c r="BG1273" s="933"/>
      <c r="BH1273" s="933"/>
      <c r="BI1273" s="933"/>
      <c r="BJ1273" s="933"/>
      <c r="BK1273" s="933"/>
      <c r="BL1273" s="933"/>
      <c r="BM1273" s="933"/>
      <c r="BN1273" s="933"/>
      <c r="BO1273" s="933"/>
      <c r="BP1273" s="933"/>
      <c r="BQ1273" s="933"/>
      <c r="BR1273" s="933"/>
      <c r="BS1273" s="933"/>
      <c r="BT1273" s="933"/>
      <c r="BU1273" s="933"/>
      <c r="BV1273" s="933"/>
      <c r="BW1273" s="933"/>
      <c r="BX1273" s="933"/>
      <c r="BY1273" s="933"/>
      <c r="BZ1273" s="933"/>
      <c r="CA1273" s="933"/>
      <c r="CB1273" s="933"/>
      <c r="CC1273" s="933"/>
      <c r="CD1273" s="933"/>
      <c r="CE1273" s="933"/>
      <c r="CF1273" s="933"/>
      <c r="CG1273" s="933"/>
      <c r="CH1273" s="933"/>
      <c r="CI1273" s="933"/>
      <c r="CJ1273" s="933"/>
      <c r="CK1273" s="933"/>
      <c r="CL1273" s="933"/>
      <c r="CM1273" s="933"/>
      <c r="CN1273" s="933"/>
      <c r="CO1273" s="933"/>
      <c r="CP1273" s="933"/>
      <c r="CQ1273" s="933"/>
      <c r="CR1273" s="933"/>
      <c r="CS1273" s="933"/>
      <c r="CT1273" s="933"/>
      <c r="CU1273" s="933"/>
      <c r="CV1273" s="933"/>
      <c r="CW1273" s="933"/>
      <c r="CX1273" s="933"/>
      <c r="CY1273" s="933"/>
      <c r="CZ1273" s="933"/>
      <c r="DA1273" s="933"/>
      <c r="DB1273" s="933"/>
      <c r="DC1273" s="933"/>
      <c r="DD1273" s="933"/>
      <c r="DE1273" s="933"/>
      <c r="DF1273" s="933"/>
    </row>
    <row r="1274" spans="8:110">
      <c r="H1274" s="931">
        <f t="shared" si="73"/>
        <v>0</v>
      </c>
      <c r="K1274" s="933"/>
      <c r="L1274" s="933"/>
      <c r="M1274" s="933"/>
      <c r="N1274" s="933"/>
      <c r="O1274" s="933"/>
      <c r="P1274" s="933"/>
      <c r="Q1274" s="933"/>
      <c r="R1274" s="933"/>
      <c r="S1274" s="933"/>
      <c r="T1274" s="933"/>
      <c r="U1274" s="933"/>
      <c r="V1274" s="933"/>
      <c r="W1274" s="933"/>
      <c r="X1274" s="933"/>
      <c r="Y1274" s="933"/>
      <c r="Z1274" s="933"/>
      <c r="AA1274" s="933"/>
      <c r="AB1274" s="933"/>
      <c r="AC1274" s="933"/>
      <c r="AD1274" s="933"/>
      <c r="AE1274" s="933"/>
      <c r="AF1274" s="933"/>
      <c r="AG1274" s="933"/>
      <c r="AH1274" s="933"/>
      <c r="AI1274" s="933"/>
      <c r="AJ1274" s="933"/>
      <c r="AK1274" s="933"/>
      <c r="AL1274" s="933"/>
      <c r="AM1274" s="933"/>
      <c r="AN1274" s="933"/>
      <c r="AO1274" s="933"/>
      <c r="AP1274" s="933"/>
      <c r="AQ1274" s="933"/>
      <c r="AR1274" s="933"/>
      <c r="AS1274" s="933"/>
      <c r="AT1274" s="933"/>
      <c r="AU1274" s="933"/>
      <c r="AV1274" s="933"/>
      <c r="AW1274" s="933"/>
      <c r="AX1274" s="933"/>
      <c r="AY1274" s="933"/>
      <c r="AZ1274" s="933"/>
      <c r="BA1274" s="933"/>
      <c r="BB1274" s="933"/>
      <c r="BC1274" s="933"/>
      <c r="BD1274" s="933"/>
      <c r="BE1274" s="933"/>
      <c r="BF1274" s="933"/>
      <c r="BG1274" s="933"/>
      <c r="BH1274" s="933"/>
      <c r="BI1274" s="933"/>
      <c r="BJ1274" s="933"/>
      <c r="BK1274" s="933"/>
      <c r="BL1274" s="933"/>
      <c r="BM1274" s="933"/>
      <c r="BN1274" s="933"/>
      <c r="BO1274" s="933"/>
      <c r="BP1274" s="933"/>
      <c r="BQ1274" s="933"/>
      <c r="BR1274" s="933"/>
      <c r="BS1274" s="933"/>
      <c r="BT1274" s="933"/>
      <c r="BU1274" s="933"/>
      <c r="BV1274" s="933"/>
      <c r="BW1274" s="933"/>
      <c r="BX1274" s="933"/>
      <c r="BY1274" s="933"/>
      <c r="BZ1274" s="933"/>
      <c r="CA1274" s="933"/>
      <c r="CB1274" s="933"/>
      <c r="CC1274" s="933"/>
      <c r="CD1274" s="933"/>
      <c r="CE1274" s="933"/>
      <c r="CF1274" s="933"/>
      <c r="CG1274" s="933"/>
      <c r="CH1274" s="933"/>
      <c r="CI1274" s="933"/>
      <c r="CJ1274" s="933"/>
      <c r="CK1274" s="933"/>
      <c r="CL1274" s="933"/>
      <c r="CM1274" s="933"/>
      <c r="CN1274" s="933"/>
      <c r="CO1274" s="933"/>
      <c r="CP1274" s="933"/>
      <c r="CQ1274" s="933"/>
      <c r="CR1274" s="933"/>
      <c r="CS1274" s="933"/>
      <c r="CT1274" s="933"/>
      <c r="CU1274" s="933"/>
      <c r="CV1274" s="933"/>
      <c r="CW1274" s="933"/>
      <c r="CX1274" s="933"/>
      <c r="CY1274" s="933"/>
      <c r="CZ1274" s="933"/>
      <c r="DA1274" s="933"/>
      <c r="DB1274" s="933"/>
      <c r="DC1274" s="933"/>
      <c r="DD1274" s="933"/>
      <c r="DE1274" s="933"/>
      <c r="DF1274" s="933"/>
    </row>
    <row r="1275" spans="8:110">
      <c r="H1275" s="931">
        <f t="shared" si="73"/>
        <v>0</v>
      </c>
      <c r="K1275" s="933"/>
      <c r="L1275" s="933"/>
      <c r="M1275" s="933"/>
      <c r="N1275" s="933"/>
      <c r="O1275" s="933"/>
      <c r="P1275" s="933"/>
      <c r="Q1275" s="933"/>
      <c r="R1275" s="933"/>
      <c r="S1275" s="933"/>
      <c r="T1275" s="933"/>
      <c r="U1275" s="933"/>
      <c r="V1275" s="933"/>
      <c r="W1275" s="933"/>
      <c r="X1275" s="933"/>
      <c r="Y1275" s="933"/>
      <c r="Z1275" s="933"/>
      <c r="AA1275" s="933"/>
      <c r="AB1275" s="933"/>
      <c r="AC1275" s="933"/>
      <c r="AD1275" s="933"/>
      <c r="AE1275" s="933"/>
      <c r="AF1275" s="933"/>
      <c r="AG1275" s="933"/>
      <c r="AH1275" s="933"/>
      <c r="AI1275" s="933"/>
      <c r="AJ1275" s="933"/>
      <c r="AK1275" s="933"/>
      <c r="AL1275" s="933"/>
      <c r="AM1275" s="933"/>
      <c r="AN1275" s="933"/>
      <c r="AO1275" s="933"/>
      <c r="AP1275" s="933"/>
      <c r="AQ1275" s="933"/>
      <c r="AR1275" s="933"/>
      <c r="AS1275" s="933"/>
      <c r="AT1275" s="933"/>
      <c r="AU1275" s="933"/>
      <c r="AV1275" s="933"/>
      <c r="AW1275" s="933"/>
      <c r="AX1275" s="933"/>
      <c r="AY1275" s="933"/>
      <c r="AZ1275" s="933"/>
      <c r="BA1275" s="933"/>
      <c r="BB1275" s="933"/>
      <c r="BC1275" s="933"/>
      <c r="BD1275" s="933"/>
      <c r="BE1275" s="933"/>
      <c r="BF1275" s="933"/>
      <c r="BG1275" s="933"/>
      <c r="BH1275" s="933"/>
      <c r="BI1275" s="933"/>
      <c r="BJ1275" s="933"/>
      <c r="BK1275" s="933"/>
      <c r="BL1275" s="933"/>
      <c r="BM1275" s="933"/>
      <c r="BN1275" s="933"/>
      <c r="BO1275" s="933"/>
      <c r="BP1275" s="933"/>
      <c r="BQ1275" s="933"/>
      <c r="BR1275" s="933"/>
      <c r="BS1275" s="933"/>
      <c r="BT1275" s="933"/>
      <c r="BU1275" s="933"/>
      <c r="BV1275" s="933"/>
      <c r="BW1275" s="933"/>
      <c r="BX1275" s="933"/>
      <c r="BY1275" s="933"/>
      <c r="BZ1275" s="933"/>
      <c r="CA1275" s="933"/>
      <c r="CB1275" s="933"/>
      <c r="CC1275" s="933"/>
      <c r="CD1275" s="933"/>
      <c r="CE1275" s="933"/>
      <c r="CF1275" s="933"/>
      <c r="CG1275" s="933"/>
      <c r="CH1275" s="933"/>
      <c r="CI1275" s="933"/>
      <c r="CJ1275" s="933"/>
      <c r="CK1275" s="933"/>
      <c r="CL1275" s="933"/>
      <c r="CM1275" s="933"/>
      <c r="CN1275" s="933"/>
      <c r="CO1275" s="933"/>
      <c r="CP1275" s="933"/>
      <c r="CQ1275" s="933"/>
      <c r="CR1275" s="933"/>
      <c r="CS1275" s="933"/>
      <c r="CT1275" s="933"/>
      <c r="CU1275" s="933"/>
      <c r="CV1275" s="933"/>
      <c r="CW1275" s="933"/>
      <c r="CX1275" s="933"/>
      <c r="CY1275" s="933"/>
      <c r="CZ1275" s="933"/>
      <c r="DA1275" s="933"/>
      <c r="DB1275" s="933"/>
      <c r="DC1275" s="933"/>
      <c r="DD1275" s="933"/>
      <c r="DE1275" s="933"/>
      <c r="DF1275" s="933"/>
    </row>
    <row r="1276" spans="8:110">
      <c r="H1276" s="931">
        <f t="shared" si="73"/>
        <v>0</v>
      </c>
      <c r="K1276" s="933"/>
      <c r="L1276" s="933"/>
      <c r="M1276" s="933"/>
      <c r="N1276" s="933"/>
      <c r="O1276" s="933"/>
      <c r="P1276" s="933"/>
      <c r="Q1276" s="933"/>
      <c r="R1276" s="933"/>
      <c r="S1276" s="933"/>
      <c r="T1276" s="933"/>
      <c r="U1276" s="933"/>
      <c r="V1276" s="933"/>
      <c r="W1276" s="933"/>
      <c r="X1276" s="933"/>
      <c r="Y1276" s="933"/>
      <c r="Z1276" s="933"/>
      <c r="AA1276" s="933"/>
      <c r="AB1276" s="933"/>
      <c r="AC1276" s="933"/>
      <c r="AD1276" s="933"/>
      <c r="AE1276" s="933"/>
      <c r="AF1276" s="933"/>
      <c r="AG1276" s="933"/>
      <c r="AH1276" s="933"/>
      <c r="AI1276" s="933"/>
      <c r="AJ1276" s="933"/>
      <c r="AK1276" s="933"/>
      <c r="AL1276" s="933"/>
      <c r="AM1276" s="933"/>
      <c r="AN1276" s="933"/>
      <c r="AO1276" s="933"/>
      <c r="AP1276" s="933"/>
      <c r="AQ1276" s="933"/>
      <c r="AR1276" s="933"/>
      <c r="AS1276" s="933"/>
      <c r="AT1276" s="933"/>
      <c r="AU1276" s="933"/>
      <c r="AV1276" s="933"/>
      <c r="AW1276" s="933"/>
      <c r="AX1276" s="933"/>
      <c r="AY1276" s="933"/>
      <c r="AZ1276" s="933"/>
      <c r="BA1276" s="933"/>
      <c r="BB1276" s="933"/>
      <c r="BC1276" s="933"/>
      <c r="BD1276" s="933"/>
      <c r="BE1276" s="933"/>
      <c r="BF1276" s="933"/>
      <c r="BG1276" s="933"/>
      <c r="BH1276" s="933"/>
      <c r="BI1276" s="933"/>
      <c r="BJ1276" s="933"/>
      <c r="BK1276" s="933"/>
      <c r="BL1276" s="933"/>
      <c r="BM1276" s="933"/>
      <c r="BN1276" s="933"/>
      <c r="BO1276" s="933"/>
      <c r="BP1276" s="933"/>
      <c r="BQ1276" s="933"/>
      <c r="BR1276" s="933"/>
      <c r="BS1276" s="933"/>
      <c r="BT1276" s="933"/>
      <c r="BU1276" s="933"/>
      <c r="BV1276" s="933"/>
      <c r="BW1276" s="933"/>
      <c r="BX1276" s="933"/>
      <c r="BY1276" s="933"/>
      <c r="BZ1276" s="933"/>
      <c r="CA1276" s="933"/>
      <c r="CB1276" s="933"/>
      <c r="CC1276" s="933"/>
      <c r="CD1276" s="933"/>
      <c r="CE1276" s="933"/>
      <c r="CF1276" s="933"/>
      <c r="CG1276" s="933"/>
      <c r="CH1276" s="933"/>
      <c r="CI1276" s="933"/>
      <c r="CJ1276" s="933"/>
      <c r="CK1276" s="933"/>
      <c r="CL1276" s="933"/>
      <c r="CM1276" s="933"/>
      <c r="CN1276" s="933"/>
      <c r="CO1276" s="933"/>
      <c r="CP1276" s="933"/>
      <c r="CQ1276" s="933"/>
      <c r="CR1276" s="933"/>
      <c r="CS1276" s="933"/>
      <c r="CT1276" s="933"/>
      <c r="CU1276" s="933"/>
      <c r="CV1276" s="933"/>
      <c r="CW1276" s="933"/>
      <c r="CX1276" s="933"/>
      <c r="CY1276" s="933"/>
      <c r="CZ1276" s="933"/>
      <c r="DA1276" s="933"/>
      <c r="DB1276" s="933"/>
      <c r="DC1276" s="933"/>
      <c r="DD1276" s="933"/>
      <c r="DE1276" s="933"/>
      <c r="DF1276" s="933"/>
    </row>
    <row r="1277" spans="8:110">
      <c r="H1277" s="931">
        <f t="shared" si="73"/>
        <v>0</v>
      </c>
      <c r="K1277" s="933"/>
      <c r="L1277" s="933"/>
      <c r="M1277" s="933"/>
      <c r="N1277" s="933"/>
      <c r="O1277" s="933"/>
      <c r="P1277" s="933"/>
      <c r="Q1277" s="933"/>
      <c r="R1277" s="933"/>
      <c r="S1277" s="933"/>
      <c r="T1277" s="933"/>
      <c r="U1277" s="933"/>
      <c r="V1277" s="933"/>
      <c r="W1277" s="933"/>
      <c r="X1277" s="933"/>
      <c r="Y1277" s="933"/>
      <c r="Z1277" s="933"/>
      <c r="AA1277" s="933"/>
      <c r="AB1277" s="933"/>
      <c r="AC1277" s="933"/>
      <c r="AD1277" s="933"/>
      <c r="AE1277" s="933"/>
      <c r="AF1277" s="933"/>
      <c r="AG1277" s="933"/>
      <c r="AH1277" s="933"/>
      <c r="AI1277" s="933"/>
      <c r="AJ1277" s="933"/>
      <c r="AK1277" s="933"/>
      <c r="AL1277" s="933"/>
      <c r="AM1277" s="933"/>
      <c r="AN1277" s="933"/>
      <c r="AO1277" s="933"/>
      <c r="AP1277" s="933"/>
      <c r="AQ1277" s="933"/>
      <c r="AR1277" s="933"/>
      <c r="AS1277" s="933"/>
      <c r="AT1277" s="933"/>
      <c r="AU1277" s="933"/>
      <c r="AV1277" s="933"/>
      <c r="AW1277" s="933"/>
      <c r="AX1277" s="933"/>
      <c r="AY1277" s="933"/>
      <c r="AZ1277" s="933"/>
      <c r="BA1277" s="933"/>
      <c r="BB1277" s="933"/>
      <c r="BC1277" s="933"/>
      <c r="BD1277" s="933"/>
      <c r="BE1277" s="933"/>
      <c r="BF1277" s="933"/>
      <c r="BG1277" s="933"/>
      <c r="BH1277" s="933"/>
      <c r="BI1277" s="933"/>
      <c r="BJ1277" s="933"/>
      <c r="BK1277" s="933"/>
      <c r="BL1277" s="933"/>
      <c r="BM1277" s="933"/>
      <c r="BN1277" s="933"/>
      <c r="BO1277" s="933"/>
      <c r="BP1277" s="933"/>
      <c r="BQ1277" s="933"/>
      <c r="BR1277" s="933"/>
      <c r="BS1277" s="933"/>
      <c r="BT1277" s="933"/>
      <c r="BU1277" s="933"/>
      <c r="BV1277" s="933"/>
      <c r="BW1277" s="933"/>
      <c r="BX1277" s="933"/>
      <c r="BY1277" s="933"/>
      <c r="BZ1277" s="933"/>
      <c r="CA1277" s="933"/>
      <c r="CB1277" s="933"/>
      <c r="CC1277" s="933"/>
      <c r="CD1277" s="933"/>
      <c r="CE1277" s="933"/>
      <c r="CF1277" s="933"/>
      <c r="CG1277" s="933"/>
      <c r="CH1277" s="933"/>
      <c r="CI1277" s="933"/>
      <c r="CJ1277" s="933"/>
      <c r="CK1277" s="933"/>
      <c r="CL1277" s="933"/>
      <c r="CM1277" s="933"/>
      <c r="CN1277" s="933"/>
      <c r="CO1277" s="933"/>
      <c r="CP1277" s="933"/>
      <c r="CQ1277" s="933"/>
      <c r="CR1277" s="933"/>
      <c r="CS1277" s="933"/>
      <c r="CT1277" s="933"/>
      <c r="CU1277" s="933"/>
      <c r="CV1277" s="933"/>
      <c r="CW1277" s="933"/>
      <c r="CX1277" s="933"/>
      <c r="CY1277" s="933"/>
      <c r="CZ1277" s="933"/>
      <c r="DA1277" s="933"/>
      <c r="DB1277" s="933"/>
      <c r="DC1277" s="933"/>
      <c r="DD1277" s="933"/>
      <c r="DE1277" s="933"/>
      <c r="DF1277" s="933"/>
    </row>
    <row r="1278" spans="8:110">
      <c r="H1278" s="931">
        <f t="shared" si="73"/>
        <v>0</v>
      </c>
      <c r="K1278" s="933"/>
      <c r="L1278" s="933"/>
      <c r="M1278" s="933"/>
      <c r="N1278" s="933"/>
      <c r="O1278" s="933"/>
      <c r="P1278" s="933"/>
      <c r="Q1278" s="933"/>
      <c r="R1278" s="933"/>
      <c r="S1278" s="933"/>
      <c r="T1278" s="933"/>
      <c r="U1278" s="933"/>
      <c r="V1278" s="933"/>
      <c r="W1278" s="933"/>
      <c r="X1278" s="933"/>
      <c r="Y1278" s="933"/>
      <c r="Z1278" s="933"/>
      <c r="AA1278" s="933"/>
      <c r="AB1278" s="933"/>
      <c r="AC1278" s="933"/>
      <c r="AD1278" s="933"/>
      <c r="AE1278" s="933"/>
      <c r="AF1278" s="933"/>
      <c r="AG1278" s="933"/>
      <c r="AH1278" s="933"/>
      <c r="AI1278" s="933"/>
      <c r="AJ1278" s="933"/>
      <c r="AK1278" s="933"/>
      <c r="AL1278" s="933"/>
      <c r="AM1278" s="933"/>
      <c r="AN1278" s="933"/>
      <c r="AO1278" s="933"/>
      <c r="AP1278" s="933"/>
      <c r="AQ1278" s="933"/>
      <c r="AR1278" s="933"/>
      <c r="AS1278" s="933"/>
      <c r="AT1278" s="933"/>
      <c r="AU1278" s="933"/>
      <c r="AV1278" s="933"/>
      <c r="AW1278" s="933"/>
      <c r="AX1278" s="933"/>
      <c r="AY1278" s="933"/>
      <c r="AZ1278" s="933"/>
      <c r="BA1278" s="933"/>
      <c r="BB1278" s="933"/>
      <c r="BC1278" s="933"/>
      <c r="BD1278" s="933"/>
      <c r="BE1278" s="933"/>
      <c r="BF1278" s="933"/>
      <c r="BG1278" s="933"/>
      <c r="BH1278" s="933"/>
      <c r="BI1278" s="933"/>
      <c r="BJ1278" s="933"/>
      <c r="BK1278" s="933"/>
      <c r="BL1278" s="933"/>
      <c r="BM1278" s="933"/>
      <c r="BN1278" s="933"/>
      <c r="BO1278" s="933"/>
      <c r="BP1278" s="933"/>
      <c r="BQ1278" s="933"/>
      <c r="BR1278" s="933"/>
      <c r="BS1278" s="933"/>
      <c r="BT1278" s="933"/>
      <c r="BU1278" s="933"/>
      <c r="BV1278" s="933"/>
      <c r="BW1278" s="933"/>
      <c r="BX1278" s="933"/>
      <c r="BY1278" s="933"/>
      <c r="BZ1278" s="933"/>
      <c r="CA1278" s="933"/>
      <c r="CB1278" s="933"/>
      <c r="CC1278" s="933"/>
      <c r="CD1278" s="933"/>
      <c r="CE1278" s="933"/>
      <c r="CF1278" s="933"/>
      <c r="CG1278" s="933"/>
      <c r="CH1278" s="933"/>
      <c r="CI1278" s="933"/>
      <c r="CJ1278" s="933"/>
      <c r="CK1278" s="933"/>
      <c r="CL1278" s="933"/>
      <c r="CM1278" s="933"/>
      <c r="CN1278" s="933"/>
      <c r="CO1278" s="933"/>
      <c r="CP1278" s="933"/>
      <c r="CQ1278" s="933"/>
      <c r="CR1278" s="933"/>
      <c r="CS1278" s="933"/>
      <c r="CT1278" s="933"/>
      <c r="CU1278" s="933"/>
      <c r="CV1278" s="933"/>
      <c r="CW1278" s="933"/>
      <c r="CX1278" s="933"/>
      <c r="CY1278" s="933"/>
      <c r="CZ1278" s="933"/>
      <c r="DA1278" s="933"/>
      <c r="DB1278" s="933"/>
      <c r="DC1278" s="933"/>
      <c r="DD1278" s="933"/>
      <c r="DE1278" s="933"/>
      <c r="DF1278" s="933"/>
    </row>
    <row r="1279" spans="8:110">
      <c r="H1279" s="931">
        <f t="shared" si="73"/>
        <v>0</v>
      </c>
      <c r="K1279" s="933"/>
      <c r="L1279" s="933"/>
      <c r="M1279" s="933"/>
      <c r="N1279" s="933"/>
      <c r="O1279" s="933"/>
      <c r="P1279" s="933"/>
      <c r="Q1279" s="933"/>
      <c r="R1279" s="933"/>
      <c r="S1279" s="933"/>
      <c r="T1279" s="933"/>
      <c r="U1279" s="933"/>
      <c r="V1279" s="933"/>
      <c r="W1279" s="933"/>
      <c r="X1279" s="933"/>
      <c r="Y1279" s="933"/>
      <c r="Z1279" s="933"/>
      <c r="AA1279" s="933"/>
      <c r="AB1279" s="933"/>
      <c r="AC1279" s="933"/>
      <c r="AD1279" s="933"/>
      <c r="AE1279" s="933"/>
      <c r="AF1279" s="933"/>
      <c r="AG1279" s="933"/>
      <c r="AH1279" s="933"/>
      <c r="AI1279" s="933"/>
      <c r="AJ1279" s="933"/>
      <c r="AK1279" s="933"/>
      <c r="AL1279" s="933"/>
      <c r="AM1279" s="933"/>
      <c r="AN1279" s="933"/>
      <c r="AO1279" s="933"/>
      <c r="AP1279" s="933"/>
      <c r="AQ1279" s="933"/>
      <c r="AR1279" s="933"/>
      <c r="AS1279" s="933"/>
      <c r="AT1279" s="933"/>
      <c r="AU1279" s="933"/>
      <c r="AV1279" s="933"/>
      <c r="AW1279" s="933"/>
      <c r="AX1279" s="933"/>
      <c r="AY1279" s="933"/>
      <c r="AZ1279" s="933"/>
      <c r="BA1279" s="933"/>
      <c r="BB1279" s="933"/>
      <c r="BC1279" s="933"/>
      <c r="BD1279" s="933"/>
      <c r="BE1279" s="933"/>
      <c r="BF1279" s="933"/>
      <c r="BG1279" s="933"/>
      <c r="BH1279" s="933"/>
      <c r="BI1279" s="933"/>
      <c r="BJ1279" s="933"/>
      <c r="BK1279" s="933"/>
      <c r="BL1279" s="933"/>
      <c r="BM1279" s="933"/>
      <c r="BN1279" s="933"/>
      <c r="BO1279" s="933"/>
      <c r="BP1279" s="933"/>
      <c r="BQ1279" s="933"/>
      <c r="BR1279" s="933"/>
      <c r="BS1279" s="933"/>
      <c r="BT1279" s="933"/>
      <c r="BU1279" s="933"/>
      <c r="BV1279" s="933"/>
      <c r="BW1279" s="933"/>
      <c r="BX1279" s="933"/>
      <c r="BY1279" s="933"/>
      <c r="BZ1279" s="933"/>
      <c r="CA1279" s="933"/>
      <c r="CB1279" s="933"/>
      <c r="CC1279" s="933"/>
      <c r="CD1279" s="933"/>
      <c r="CE1279" s="933"/>
      <c r="CF1279" s="933"/>
      <c r="CG1279" s="933"/>
      <c r="CH1279" s="933"/>
      <c r="CI1279" s="933"/>
      <c r="CJ1279" s="933"/>
      <c r="CK1279" s="933"/>
      <c r="CL1279" s="933"/>
      <c r="CM1279" s="933"/>
      <c r="CN1279" s="933"/>
      <c r="CO1279" s="933"/>
      <c r="CP1279" s="933"/>
      <c r="CQ1279" s="933"/>
      <c r="CR1279" s="933"/>
      <c r="CS1279" s="933"/>
      <c r="CT1279" s="933"/>
      <c r="CU1279" s="933"/>
      <c r="CV1279" s="933"/>
      <c r="CW1279" s="933"/>
      <c r="CX1279" s="933"/>
      <c r="CY1279" s="933"/>
      <c r="CZ1279" s="933"/>
      <c r="DA1279" s="933"/>
      <c r="DB1279" s="933"/>
      <c r="DC1279" s="933"/>
      <c r="DD1279" s="933"/>
      <c r="DE1279" s="933"/>
      <c r="DF1279" s="933"/>
    </row>
    <row r="1280" spans="8:110">
      <c r="H1280" s="931">
        <f t="shared" si="73"/>
        <v>0</v>
      </c>
      <c r="K1280" s="933"/>
      <c r="L1280" s="933"/>
      <c r="M1280" s="933"/>
      <c r="N1280" s="933"/>
      <c r="O1280" s="933"/>
      <c r="P1280" s="933"/>
      <c r="Q1280" s="933"/>
      <c r="R1280" s="933"/>
      <c r="S1280" s="933"/>
      <c r="T1280" s="933"/>
      <c r="U1280" s="933"/>
      <c r="V1280" s="933"/>
      <c r="W1280" s="933"/>
      <c r="X1280" s="933"/>
      <c r="Y1280" s="933"/>
      <c r="Z1280" s="933"/>
      <c r="AA1280" s="933"/>
      <c r="AB1280" s="933"/>
      <c r="AC1280" s="933"/>
      <c r="AD1280" s="933"/>
      <c r="AE1280" s="933"/>
      <c r="AF1280" s="933"/>
      <c r="AG1280" s="933"/>
      <c r="AH1280" s="933"/>
      <c r="AI1280" s="933"/>
      <c r="AJ1280" s="933"/>
      <c r="AK1280" s="933"/>
      <c r="AL1280" s="933"/>
      <c r="AM1280" s="933"/>
      <c r="AN1280" s="933"/>
      <c r="AO1280" s="933"/>
      <c r="AP1280" s="933"/>
      <c r="AQ1280" s="933"/>
      <c r="AR1280" s="933"/>
      <c r="AS1280" s="933"/>
      <c r="AT1280" s="933"/>
      <c r="AU1280" s="933"/>
      <c r="AV1280" s="933"/>
      <c r="AW1280" s="933"/>
      <c r="AX1280" s="933"/>
      <c r="AY1280" s="933"/>
      <c r="AZ1280" s="933"/>
      <c r="BA1280" s="933"/>
      <c r="BB1280" s="933"/>
      <c r="BC1280" s="933"/>
      <c r="BD1280" s="933"/>
      <c r="BE1280" s="933"/>
      <c r="BF1280" s="933"/>
      <c r="BG1280" s="933"/>
      <c r="BH1280" s="933"/>
      <c r="BI1280" s="933"/>
      <c r="BJ1280" s="933"/>
      <c r="BK1280" s="933"/>
      <c r="BL1280" s="933"/>
      <c r="BM1280" s="933"/>
      <c r="BN1280" s="933"/>
      <c r="BO1280" s="933"/>
      <c r="BP1280" s="933"/>
      <c r="BQ1280" s="933"/>
      <c r="BR1280" s="933"/>
      <c r="BS1280" s="933"/>
      <c r="BT1280" s="933"/>
      <c r="BU1280" s="933"/>
      <c r="BV1280" s="933"/>
      <c r="BW1280" s="933"/>
      <c r="BX1280" s="933"/>
      <c r="BY1280" s="933"/>
      <c r="BZ1280" s="933"/>
      <c r="CA1280" s="933"/>
      <c r="CB1280" s="933"/>
      <c r="CC1280" s="933"/>
      <c r="CD1280" s="933"/>
      <c r="CE1280" s="933"/>
      <c r="CF1280" s="933"/>
      <c r="CG1280" s="933"/>
      <c r="CH1280" s="933"/>
      <c r="CI1280" s="933"/>
      <c r="CJ1280" s="933"/>
      <c r="CK1280" s="933"/>
      <c r="CL1280" s="933"/>
      <c r="CM1280" s="933"/>
      <c r="CN1280" s="933"/>
      <c r="CO1280" s="933"/>
      <c r="CP1280" s="933"/>
      <c r="CQ1280" s="933"/>
      <c r="CR1280" s="933"/>
      <c r="CS1280" s="933"/>
      <c r="CT1280" s="933"/>
      <c r="CU1280" s="933"/>
      <c r="CV1280" s="933"/>
      <c r="CW1280" s="933"/>
      <c r="CX1280" s="933"/>
      <c r="CY1280" s="933"/>
      <c r="CZ1280" s="933"/>
      <c r="DA1280" s="933"/>
      <c r="DB1280" s="933"/>
      <c r="DC1280" s="933"/>
      <c r="DD1280" s="933"/>
      <c r="DE1280" s="933"/>
      <c r="DF1280" s="933"/>
    </row>
    <row r="1281" spans="8:110">
      <c r="H1281" s="931">
        <f t="shared" si="73"/>
        <v>0</v>
      </c>
      <c r="K1281" s="933"/>
      <c r="L1281" s="933"/>
      <c r="M1281" s="933"/>
      <c r="N1281" s="933"/>
      <c r="O1281" s="933"/>
      <c r="P1281" s="933"/>
      <c r="Q1281" s="933"/>
      <c r="R1281" s="933"/>
      <c r="S1281" s="933"/>
      <c r="T1281" s="933"/>
      <c r="U1281" s="933"/>
      <c r="V1281" s="933"/>
      <c r="W1281" s="933"/>
      <c r="X1281" s="933"/>
      <c r="Y1281" s="933"/>
      <c r="Z1281" s="933"/>
      <c r="AA1281" s="933"/>
      <c r="AB1281" s="933"/>
      <c r="AC1281" s="933"/>
      <c r="AD1281" s="933"/>
      <c r="AE1281" s="933"/>
      <c r="AF1281" s="933"/>
      <c r="AG1281" s="933"/>
      <c r="AH1281" s="933"/>
      <c r="AI1281" s="933"/>
      <c r="AJ1281" s="933"/>
      <c r="AK1281" s="933"/>
      <c r="AL1281" s="933"/>
      <c r="AM1281" s="933"/>
      <c r="AN1281" s="933"/>
      <c r="AO1281" s="933"/>
      <c r="AP1281" s="933"/>
      <c r="AQ1281" s="933"/>
      <c r="AR1281" s="933"/>
      <c r="AS1281" s="933"/>
      <c r="AT1281" s="933"/>
      <c r="AU1281" s="933"/>
      <c r="AV1281" s="933"/>
      <c r="AW1281" s="933"/>
      <c r="AX1281" s="933"/>
      <c r="AY1281" s="933"/>
      <c r="AZ1281" s="933"/>
      <c r="BA1281" s="933"/>
      <c r="BB1281" s="933"/>
      <c r="BC1281" s="933"/>
      <c r="BD1281" s="933"/>
      <c r="BE1281" s="933"/>
      <c r="BF1281" s="933"/>
      <c r="BG1281" s="933"/>
      <c r="BH1281" s="933"/>
      <c r="BI1281" s="933"/>
      <c r="BJ1281" s="933"/>
      <c r="BK1281" s="933"/>
      <c r="BL1281" s="933"/>
      <c r="BM1281" s="933"/>
      <c r="BN1281" s="933"/>
      <c r="BO1281" s="933"/>
      <c r="BP1281" s="933"/>
      <c r="BQ1281" s="933"/>
      <c r="BR1281" s="933"/>
      <c r="BS1281" s="933"/>
      <c r="BT1281" s="933"/>
      <c r="BU1281" s="933"/>
      <c r="BV1281" s="933"/>
      <c r="BW1281" s="933"/>
      <c r="BX1281" s="933"/>
      <c r="BY1281" s="933"/>
      <c r="BZ1281" s="933"/>
      <c r="CA1281" s="933"/>
      <c r="CB1281" s="933"/>
      <c r="CC1281" s="933"/>
      <c r="CD1281" s="933"/>
      <c r="CE1281" s="933"/>
      <c r="CF1281" s="933"/>
      <c r="CG1281" s="933"/>
      <c r="CH1281" s="933"/>
      <c r="CI1281" s="933"/>
      <c r="CJ1281" s="933"/>
      <c r="CK1281" s="933"/>
      <c r="CL1281" s="933"/>
      <c r="CM1281" s="933"/>
      <c r="CN1281" s="933"/>
      <c r="CO1281" s="933"/>
      <c r="CP1281" s="933"/>
      <c r="CQ1281" s="933"/>
      <c r="CR1281" s="933"/>
      <c r="CS1281" s="933"/>
      <c r="CT1281" s="933"/>
      <c r="CU1281" s="933"/>
      <c r="CV1281" s="933"/>
      <c r="CW1281" s="933"/>
      <c r="CX1281" s="933"/>
      <c r="CY1281" s="933"/>
      <c r="CZ1281" s="933"/>
      <c r="DA1281" s="933"/>
      <c r="DB1281" s="933"/>
      <c r="DC1281" s="933"/>
      <c r="DD1281" s="933"/>
      <c r="DE1281" s="933"/>
      <c r="DF1281" s="933"/>
    </row>
    <row r="1282" spans="8:110">
      <c r="H1282" s="931">
        <f t="shared" si="73"/>
        <v>0</v>
      </c>
      <c r="K1282" s="933"/>
      <c r="L1282" s="933"/>
      <c r="M1282" s="933"/>
      <c r="N1282" s="933"/>
      <c r="O1282" s="933"/>
      <c r="P1282" s="933"/>
      <c r="Q1282" s="933"/>
      <c r="R1282" s="933"/>
      <c r="S1282" s="933"/>
      <c r="T1282" s="933"/>
      <c r="U1282" s="933"/>
      <c r="V1282" s="933"/>
      <c r="W1282" s="933"/>
      <c r="X1282" s="933"/>
      <c r="Y1282" s="933"/>
      <c r="Z1282" s="933"/>
      <c r="AA1282" s="933"/>
      <c r="AB1282" s="933"/>
      <c r="AC1282" s="933"/>
      <c r="AD1282" s="933"/>
      <c r="AE1282" s="933"/>
      <c r="AF1282" s="933"/>
      <c r="AG1282" s="933"/>
      <c r="AH1282" s="933"/>
      <c r="AI1282" s="933"/>
      <c r="AJ1282" s="933"/>
      <c r="AK1282" s="933"/>
      <c r="AL1282" s="933"/>
      <c r="AM1282" s="933"/>
      <c r="AN1282" s="933"/>
      <c r="AO1282" s="933"/>
      <c r="AP1282" s="933"/>
      <c r="AQ1282" s="933"/>
      <c r="AR1282" s="933"/>
      <c r="AS1282" s="933"/>
      <c r="AT1282" s="933"/>
      <c r="AU1282" s="933"/>
      <c r="AV1282" s="933"/>
      <c r="AW1282" s="933"/>
      <c r="AX1282" s="933"/>
      <c r="AY1282" s="933"/>
      <c r="AZ1282" s="933"/>
      <c r="BA1282" s="933"/>
      <c r="BB1282" s="933"/>
      <c r="BC1282" s="933"/>
      <c r="BD1282" s="933"/>
      <c r="BE1282" s="933"/>
      <c r="BF1282" s="933"/>
      <c r="BG1282" s="933"/>
      <c r="BH1282" s="933"/>
      <c r="BI1282" s="933"/>
      <c r="BJ1282" s="933"/>
      <c r="BK1282" s="933"/>
      <c r="BL1282" s="933"/>
      <c r="BM1282" s="933"/>
      <c r="BN1282" s="933"/>
      <c r="BO1282" s="933"/>
      <c r="BP1282" s="933"/>
      <c r="BQ1282" s="933"/>
      <c r="BR1282" s="933"/>
      <c r="BS1282" s="933"/>
      <c r="BT1282" s="933"/>
      <c r="BU1282" s="933"/>
      <c r="BV1282" s="933"/>
      <c r="BW1282" s="933"/>
      <c r="BX1282" s="933"/>
      <c r="BY1282" s="933"/>
      <c r="BZ1282" s="933"/>
      <c r="CA1282" s="933"/>
      <c r="CB1282" s="933"/>
      <c r="CC1282" s="933"/>
      <c r="CD1282" s="933"/>
      <c r="CE1282" s="933"/>
      <c r="CF1282" s="933"/>
      <c r="CG1282" s="933"/>
      <c r="CH1282" s="933"/>
      <c r="CI1282" s="933"/>
      <c r="CJ1282" s="933"/>
      <c r="CK1282" s="933"/>
      <c r="CL1282" s="933"/>
      <c r="CM1282" s="933"/>
      <c r="CN1282" s="933"/>
      <c r="CO1282" s="933"/>
      <c r="CP1282" s="933"/>
      <c r="CQ1282" s="933"/>
      <c r="CR1282" s="933"/>
      <c r="CS1282" s="933"/>
      <c r="CT1282" s="933"/>
      <c r="CU1282" s="933"/>
      <c r="CV1282" s="933"/>
      <c r="CW1282" s="933"/>
      <c r="CX1282" s="933"/>
      <c r="CY1282" s="933"/>
      <c r="CZ1282" s="933"/>
      <c r="DA1282" s="933"/>
      <c r="DB1282" s="933"/>
      <c r="DC1282" s="933"/>
      <c r="DD1282" s="933"/>
      <c r="DE1282" s="933"/>
      <c r="DF1282" s="933"/>
    </row>
    <row r="1283" spans="8:110">
      <c r="H1283" s="931">
        <f t="shared" si="73"/>
        <v>0</v>
      </c>
      <c r="K1283" s="933"/>
      <c r="L1283" s="933"/>
      <c r="M1283" s="933"/>
      <c r="N1283" s="933"/>
      <c r="O1283" s="933"/>
      <c r="P1283" s="933"/>
      <c r="Q1283" s="933"/>
      <c r="R1283" s="933"/>
      <c r="S1283" s="933"/>
      <c r="T1283" s="933"/>
      <c r="U1283" s="933"/>
      <c r="V1283" s="933"/>
      <c r="W1283" s="933"/>
      <c r="X1283" s="933"/>
      <c r="Y1283" s="933"/>
      <c r="Z1283" s="933"/>
      <c r="AA1283" s="933"/>
      <c r="AB1283" s="933"/>
      <c r="AC1283" s="933"/>
      <c r="AD1283" s="933"/>
      <c r="AE1283" s="933"/>
      <c r="AF1283" s="933"/>
      <c r="AG1283" s="933"/>
      <c r="AH1283" s="933"/>
      <c r="AI1283" s="933"/>
      <c r="AJ1283" s="933"/>
      <c r="AK1283" s="933"/>
      <c r="AL1283" s="933"/>
      <c r="AM1283" s="933"/>
      <c r="AN1283" s="933"/>
      <c r="AO1283" s="933"/>
      <c r="AP1283" s="933"/>
      <c r="AQ1283" s="933"/>
      <c r="AR1283" s="933"/>
      <c r="AS1283" s="933"/>
      <c r="AT1283" s="933"/>
      <c r="AU1283" s="933"/>
      <c r="AV1283" s="933"/>
      <c r="AW1283" s="933"/>
      <c r="AX1283" s="933"/>
      <c r="AY1283" s="933"/>
      <c r="AZ1283" s="933"/>
      <c r="BA1283" s="933"/>
      <c r="BB1283" s="933"/>
      <c r="BC1283" s="933"/>
      <c r="BD1283" s="933"/>
      <c r="BE1283" s="933"/>
      <c r="BF1283" s="933"/>
      <c r="BG1283" s="933"/>
      <c r="BH1283" s="933"/>
      <c r="BI1283" s="933"/>
      <c r="BJ1283" s="933"/>
      <c r="BK1283" s="933"/>
      <c r="BL1283" s="933"/>
      <c r="BM1283" s="933"/>
      <c r="BN1283" s="933"/>
      <c r="BO1283" s="933"/>
      <c r="BP1283" s="933"/>
      <c r="BQ1283" s="933"/>
      <c r="BR1283" s="933"/>
      <c r="BS1283" s="933"/>
      <c r="BT1283" s="933"/>
      <c r="BU1283" s="933"/>
      <c r="BV1283" s="933"/>
      <c r="BW1283" s="933"/>
      <c r="BX1283" s="933"/>
      <c r="BY1283" s="933"/>
      <c r="BZ1283" s="933"/>
      <c r="CA1283" s="933"/>
      <c r="CB1283" s="933"/>
      <c r="CC1283" s="933"/>
      <c r="CD1283" s="933"/>
      <c r="CE1283" s="933"/>
      <c r="CF1283" s="933"/>
      <c r="CG1283" s="933"/>
      <c r="CH1283" s="933"/>
      <c r="CI1283" s="933"/>
      <c r="CJ1283" s="933"/>
      <c r="CK1283" s="933"/>
      <c r="CL1283" s="933"/>
      <c r="CM1283" s="933"/>
      <c r="CN1283" s="933"/>
      <c r="CO1283" s="933"/>
      <c r="CP1283" s="933"/>
      <c r="CQ1283" s="933"/>
      <c r="CR1283" s="933"/>
      <c r="CS1283" s="933"/>
      <c r="CT1283" s="933"/>
      <c r="CU1283" s="933"/>
      <c r="CV1283" s="933"/>
      <c r="CW1283" s="933"/>
      <c r="CX1283" s="933"/>
      <c r="CY1283" s="933"/>
      <c r="CZ1283" s="933"/>
      <c r="DA1283" s="933"/>
      <c r="DB1283" s="933"/>
      <c r="DC1283" s="933"/>
      <c r="DD1283" s="933"/>
      <c r="DE1283" s="933"/>
      <c r="DF1283" s="933"/>
    </row>
    <row r="1284" spans="8:110">
      <c r="H1284" s="931">
        <f t="shared" si="73"/>
        <v>0</v>
      </c>
      <c r="K1284" s="933"/>
      <c r="L1284" s="933"/>
      <c r="M1284" s="933"/>
      <c r="N1284" s="933"/>
      <c r="O1284" s="933"/>
      <c r="P1284" s="933"/>
      <c r="Q1284" s="933"/>
      <c r="R1284" s="933"/>
      <c r="S1284" s="933"/>
      <c r="T1284" s="933"/>
      <c r="U1284" s="933"/>
      <c r="V1284" s="933"/>
      <c r="W1284" s="933"/>
      <c r="X1284" s="933"/>
      <c r="Y1284" s="933"/>
      <c r="Z1284" s="933"/>
      <c r="AA1284" s="933"/>
      <c r="AB1284" s="933"/>
      <c r="AC1284" s="933"/>
      <c r="AD1284" s="933"/>
      <c r="AE1284" s="933"/>
      <c r="AF1284" s="933"/>
      <c r="AG1284" s="933"/>
      <c r="AH1284" s="933"/>
      <c r="AI1284" s="933"/>
      <c r="AJ1284" s="933"/>
      <c r="AK1284" s="933"/>
      <c r="AL1284" s="933"/>
      <c r="AM1284" s="933"/>
      <c r="AN1284" s="933"/>
      <c r="AO1284" s="933"/>
      <c r="AP1284" s="933"/>
      <c r="AQ1284" s="933"/>
      <c r="AR1284" s="933"/>
      <c r="AS1284" s="933"/>
      <c r="AT1284" s="933"/>
      <c r="AU1284" s="933"/>
      <c r="AV1284" s="933"/>
      <c r="AW1284" s="933"/>
      <c r="AX1284" s="933"/>
      <c r="AY1284" s="933"/>
      <c r="AZ1284" s="933"/>
      <c r="BA1284" s="933"/>
      <c r="BB1284" s="933"/>
      <c r="BC1284" s="933"/>
      <c r="BD1284" s="933"/>
      <c r="BE1284" s="933"/>
      <c r="BF1284" s="933"/>
      <c r="BG1284" s="933"/>
      <c r="BH1284" s="933"/>
      <c r="BI1284" s="933"/>
      <c r="BJ1284" s="933"/>
      <c r="BK1284" s="933"/>
      <c r="BL1284" s="933"/>
      <c r="BM1284" s="933"/>
      <c r="BN1284" s="933"/>
      <c r="BO1284" s="933"/>
      <c r="BP1284" s="933"/>
      <c r="BQ1284" s="933"/>
      <c r="BR1284" s="933"/>
      <c r="BS1284" s="933"/>
      <c r="BT1284" s="933"/>
      <c r="BU1284" s="933"/>
      <c r="BV1284" s="933"/>
      <c r="BW1284" s="933"/>
      <c r="BX1284" s="933"/>
      <c r="BY1284" s="933"/>
      <c r="BZ1284" s="933"/>
      <c r="CA1284" s="933"/>
      <c r="CB1284" s="933"/>
      <c r="CC1284" s="933"/>
      <c r="CD1284" s="933"/>
      <c r="CE1284" s="933"/>
      <c r="CF1284" s="933"/>
      <c r="CG1284" s="933"/>
      <c r="CH1284" s="933"/>
      <c r="CI1284" s="933"/>
      <c r="CJ1284" s="933"/>
      <c r="CK1284" s="933"/>
      <c r="CL1284" s="933"/>
      <c r="CM1284" s="933"/>
      <c r="CN1284" s="933"/>
      <c r="CO1284" s="933"/>
      <c r="CP1284" s="933"/>
      <c r="CQ1284" s="933"/>
      <c r="CR1284" s="933"/>
      <c r="CS1284" s="933"/>
      <c r="CT1284" s="933"/>
      <c r="CU1284" s="933"/>
      <c r="CV1284" s="933"/>
      <c r="CW1284" s="933"/>
      <c r="CX1284" s="933"/>
      <c r="CY1284" s="933"/>
      <c r="CZ1284" s="933"/>
      <c r="DA1284" s="933"/>
      <c r="DB1284" s="933"/>
      <c r="DC1284" s="933"/>
      <c r="DD1284" s="933"/>
      <c r="DE1284" s="933"/>
      <c r="DF1284" s="933"/>
    </row>
    <row r="1285" spans="8:110">
      <c r="H1285" s="931">
        <f t="shared" si="73"/>
        <v>0</v>
      </c>
      <c r="K1285" s="933"/>
      <c r="L1285" s="933"/>
      <c r="M1285" s="933"/>
      <c r="N1285" s="933"/>
      <c r="O1285" s="933"/>
      <c r="P1285" s="933"/>
      <c r="Q1285" s="933"/>
      <c r="R1285" s="933"/>
      <c r="S1285" s="933"/>
      <c r="T1285" s="933"/>
      <c r="U1285" s="933"/>
      <c r="V1285" s="933"/>
      <c r="W1285" s="933"/>
      <c r="X1285" s="933"/>
      <c r="Y1285" s="933"/>
      <c r="Z1285" s="933"/>
      <c r="AA1285" s="933"/>
      <c r="AB1285" s="933"/>
      <c r="AC1285" s="933"/>
      <c r="AD1285" s="933"/>
      <c r="AE1285" s="933"/>
      <c r="AF1285" s="933"/>
      <c r="AG1285" s="933"/>
      <c r="AH1285" s="933"/>
      <c r="AI1285" s="933"/>
      <c r="AJ1285" s="933"/>
      <c r="AK1285" s="933"/>
      <c r="AL1285" s="933"/>
      <c r="AM1285" s="933"/>
      <c r="AN1285" s="933"/>
      <c r="AO1285" s="933"/>
      <c r="AP1285" s="933"/>
      <c r="AQ1285" s="933"/>
      <c r="AR1285" s="933"/>
      <c r="AS1285" s="933"/>
      <c r="AT1285" s="933"/>
      <c r="AU1285" s="933"/>
      <c r="AV1285" s="933"/>
      <c r="AW1285" s="933"/>
      <c r="AX1285" s="933"/>
      <c r="AY1285" s="933"/>
      <c r="AZ1285" s="933"/>
      <c r="BA1285" s="933"/>
      <c r="BB1285" s="933"/>
      <c r="BC1285" s="933"/>
      <c r="BD1285" s="933"/>
      <c r="BE1285" s="933"/>
      <c r="BF1285" s="933"/>
      <c r="BG1285" s="933"/>
      <c r="BH1285" s="933"/>
      <c r="BI1285" s="933"/>
      <c r="BJ1285" s="933"/>
      <c r="BK1285" s="933"/>
      <c r="BL1285" s="933"/>
      <c r="BM1285" s="933"/>
      <c r="BN1285" s="933"/>
      <c r="BO1285" s="933"/>
      <c r="BP1285" s="933"/>
      <c r="BQ1285" s="933"/>
      <c r="BR1285" s="933"/>
      <c r="BS1285" s="933"/>
      <c r="BT1285" s="933"/>
      <c r="BU1285" s="933"/>
      <c r="BV1285" s="933"/>
      <c r="BW1285" s="933"/>
      <c r="BX1285" s="933"/>
      <c r="BY1285" s="933"/>
      <c r="BZ1285" s="933"/>
      <c r="CA1285" s="933"/>
      <c r="CB1285" s="933"/>
      <c r="CC1285" s="933"/>
      <c r="CD1285" s="933"/>
      <c r="CE1285" s="933"/>
      <c r="CF1285" s="933"/>
      <c r="CG1285" s="933"/>
      <c r="CH1285" s="933"/>
      <c r="CI1285" s="933"/>
      <c r="CJ1285" s="933"/>
      <c r="CK1285" s="933"/>
      <c r="CL1285" s="933"/>
      <c r="CM1285" s="933"/>
      <c r="CN1285" s="933"/>
      <c r="CO1285" s="933"/>
      <c r="CP1285" s="933"/>
      <c r="CQ1285" s="933"/>
      <c r="CR1285" s="933"/>
      <c r="CS1285" s="933"/>
      <c r="CT1285" s="933"/>
      <c r="CU1285" s="933"/>
      <c r="CV1285" s="933"/>
      <c r="CW1285" s="933"/>
      <c r="CX1285" s="933"/>
      <c r="CY1285" s="933"/>
      <c r="CZ1285" s="933"/>
      <c r="DA1285" s="933"/>
      <c r="DB1285" s="933"/>
      <c r="DC1285" s="933"/>
      <c r="DD1285" s="933"/>
      <c r="DE1285" s="933"/>
      <c r="DF1285" s="933"/>
    </row>
    <row r="1286" spans="8:110">
      <c r="H1286" s="931">
        <f t="shared" si="73"/>
        <v>0</v>
      </c>
      <c r="K1286" s="933"/>
      <c r="L1286" s="933"/>
      <c r="M1286" s="933"/>
      <c r="N1286" s="933"/>
      <c r="O1286" s="933"/>
      <c r="P1286" s="933"/>
      <c r="Q1286" s="933"/>
      <c r="R1286" s="933"/>
      <c r="S1286" s="933"/>
      <c r="T1286" s="933"/>
      <c r="U1286" s="933"/>
      <c r="V1286" s="933"/>
      <c r="W1286" s="933"/>
      <c r="X1286" s="933"/>
      <c r="Y1286" s="933"/>
      <c r="Z1286" s="933"/>
      <c r="AA1286" s="933"/>
      <c r="AB1286" s="933"/>
      <c r="AC1286" s="933"/>
      <c r="AD1286" s="933"/>
      <c r="AE1286" s="933"/>
      <c r="AF1286" s="933"/>
      <c r="AG1286" s="933"/>
      <c r="AH1286" s="933"/>
      <c r="AI1286" s="933"/>
      <c r="AJ1286" s="933"/>
      <c r="AK1286" s="933"/>
      <c r="AL1286" s="933"/>
      <c r="AM1286" s="933"/>
      <c r="AN1286" s="933"/>
      <c r="AO1286" s="933"/>
      <c r="AP1286" s="933"/>
      <c r="AQ1286" s="933"/>
      <c r="AR1286" s="933"/>
      <c r="AS1286" s="933"/>
      <c r="AT1286" s="933"/>
      <c r="AU1286" s="933"/>
      <c r="AV1286" s="933"/>
      <c r="AW1286" s="933"/>
      <c r="AX1286" s="933"/>
      <c r="AY1286" s="933"/>
      <c r="AZ1286" s="933"/>
      <c r="BA1286" s="933"/>
      <c r="BB1286" s="933"/>
      <c r="BC1286" s="933"/>
      <c r="BD1286" s="933"/>
      <c r="BE1286" s="933"/>
      <c r="BF1286" s="933"/>
      <c r="BG1286" s="933"/>
      <c r="BH1286" s="933"/>
      <c r="BI1286" s="933"/>
      <c r="BJ1286" s="933"/>
      <c r="BK1286" s="933"/>
      <c r="BL1286" s="933"/>
      <c r="BM1286" s="933"/>
      <c r="BN1286" s="933"/>
      <c r="BO1286" s="933"/>
      <c r="BP1286" s="933"/>
      <c r="BQ1286" s="933"/>
      <c r="BR1286" s="933"/>
      <c r="BS1286" s="933"/>
      <c r="BT1286" s="933"/>
      <c r="BU1286" s="933"/>
      <c r="BV1286" s="933"/>
      <c r="BW1286" s="933"/>
      <c r="BX1286" s="933"/>
      <c r="BY1286" s="933"/>
      <c r="BZ1286" s="933"/>
      <c r="CA1286" s="933"/>
      <c r="CB1286" s="933"/>
      <c r="CC1286" s="933"/>
      <c r="CD1286" s="933"/>
      <c r="CE1286" s="933"/>
      <c r="CF1286" s="933"/>
      <c r="CG1286" s="933"/>
      <c r="CH1286" s="933"/>
      <c r="CI1286" s="933"/>
      <c r="CJ1286" s="933"/>
      <c r="CK1286" s="933"/>
      <c r="CL1286" s="933"/>
      <c r="CM1286" s="933"/>
      <c r="CN1286" s="933"/>
      <c r="CO1286" s="933"/>
      <c r="CP1286" s="933"/>
      <c r="CQ1286" s="933"/>
      <c r="CR1286" s="933"/>
      <c r="CS1286" s="933"/>
      <c r="CT1286" s="933"/>
      <c r="CU1286" s="933"/>
      <c r="CV1286" s="933"/>
      <c r="CW1286" s="933"/>
      <c r="CX1286" s="933"/>
      <c r="CY1286" s="933"/>
      <c r="CZ1286" s="933"/>
      <c r="DA1286" s="933"/>
      <c r="DB1286" s="933"/>
      <c r="DC1286" s="933"/>
      <c r="DD1286" s="933"/>
      <c r="DE1286" s="933"/>
      <c r="DF1286" s="933"/>
    </row>
    <row r="1287" spans="8:110">
      <c r="H1287" s="931">
        <f t="shared" si="73"/>
        <v>0</v>
      </c>
      <c r="K1287" s="933"/>
      <c r="L1287" s="933"/>
      <c r="M1287" s="933"/>
      <c r="N1287" s="933"/>
      <c r="O1287" s="933"/>
      <c r="P1287" s="933"/>
      <c r="Q1287" s="933"/>
      <c r="R1287" s="933"/>
      <c r="S1287" s="933"/>
      <c r="T1287" s="933"/>
      <c r="U1287" s="933"/>
      <c r="V1287" s="933"/>
      <c r="W1287" s="933"/>
      <c r="X1287" s="933"/>
      <c r="Y1287" s="933"/>
      <c r="Z1287" s="933"/>
      <c r="AA1287" s="933"/>
      <c r="AB1287" s="933"/>
      <c r="AC1287" s="933"/>
      <c r="AD1287" s="933"/>
      <c r="AE1287" s="933"/>
      <c r="AF1287" s="933"/>
      <c r="AG1287" s="933"/>
      <c r="AH1287" s="933"/>
      <c r="AI1287" s="933"/>
      <c r="AJ1287" s="933"/>
      <c r="AK1287" s="933"/>
      <c r="AL1287" s="933"/>
      <c r="AM1287" s="933"/>
      <c r="AN1287" s="933"/>
      <c r="AO1287" s="933"/>
      <c r="AP1287" s="933"/>
      <c r="AQ1287" s="933"/>
      <c r="AR1287" s="933"/>
      <c r="AS1287" s="933"/>
      <c r="AT1287" s="933"/>
      <c r="AU1287" s="933"/>
      <c r="AV1287" s="933"/>
      <c r="AW1287" s="933"/>
      <c r="AX1287" s="933"/>
      <c r="AY1287" s="933"/>
      <c r="AZ1287" s="933"/>
      <c r="BA1287" s="933"/>
      <c r="BB1287" s="933"/>
      <c r="BC1287" s="933"/>
      <c r="BD1287" s="933"/>
      <c r="BE1287" s="933"/>
      <c r="BF1287" s="933"/>
      <c r="BG1287" s="933"/>
      <c r="BH1287" s="933"/>
      <c r="BI1287" s="933"/>
      <c r="BJ1287" s="933"/>
      <c r="BK1287" s="933"/>
      <c r="BL1287" s="933"/>
      <c r="BM1287" s="933"/>
      <c r="BN1287" s="933"/>
      <c r="BO1287" s="933"/>
      <c r="BP1287" s="933"/>
      <c r="BQ1287" s="933"/>
      <c r="BR1287" s="933"/>
      <c r="BS1287" s="933"/>
      <c r="BT1287" s="933"/>
      <c r="BU1287" s="933"/>
      <c r="BV1287" s="933"/>
      <c r="BW1287" s="933"/>
      <c r="BX1287" s="933"/>
      <c r="BY1287" s="933"/>
      <c r="BZ1287" s="933"/>
      <c r="CA1287" s="933"/>
      <c r="CB1287" s="933"/>
      <c r="CC1287" s="933"/>
      <c r="CD1287" s="933"/>
      <c r="CE1287" s="933"/>
      <c r="CF1287" s="933"/>
      <c r="CG1287" s="933"/>
      <c r="CH1287" s="933"/>
      <c r="CI1287" s="933"/>
      <c r="CJ1287" s="933"/>
      <c r="CK1287" s="933"/>
      <c r="CL1287" s="933"/>
      <c r="CM1287" s="933"/>
      <c r="CN1287" s="933"/>
      <c r="CO1287" s="933"/>
      <c r="CP1287" s="933"/>
      <c r="CQ1287" s="933"/>
      <c r="CR1287" s="933"/>
      <c r="CS1287" s="933"/>
      <c r="CT1287" s="933"/>
      <c r="CU1287" s="933"/>
      <c r="CV1287" s="933"/>
      <c r="CW1287" s="933"/>
      <c r="CX1287" s="933"/>
      <c r="CY1287" s="933"/>
      <c r="CZ1287" s="933"/>
      <c r="DA1287" s="933"/>
      <c r="DB1287" s="933"/>
      <c r="DC1287" s="933"/>
      <c r="DD1287" s="933"/>
      <c r="DE1287" s="933"/>
      <c r="DF1287" s="933"/>
    </row>
    <row r="1288" spans="8:110">
      <c r="H1288" s="931">
        <f t="shared" si="73"/>
        <v>0</v>
      </c>
      <c r="K1288" s="933"/>
      <c r="L1288" s="933"/>
      <c r="M1288" s="933"/>
      <c r="N1288" s="933"/>
      <c r="O1288" s="933"/>
      <c r="P1288" s="933"/>
      <c r="Q1288" s="933"/>
      <c r="R1288" s="933"/>
      <c r="S1288" s="933"/>
      <c r="T1288" s="933"/>
      <c r="U1288" s="933"/>
      <c r="V1288" s="933"/>
      <c r="W1288" s="933"/>
      <c r="X1288" s="933"/>
      <c r="Y1288" s="933"/>
      <c r="Z1288" s="933"/>
      <c r="AA1288" s="933"/>
      <c r="AB1288" s="933"/>
      <c r="AC1288" s="933"/>
      <c r="AD1288" s="933"/>
      <c r="AE1288" s="933"/>
      <c r="AF1288" s="933"/>
      <c r="AG1288" s="933"/>
      <c r="AH1288" s="933"/>
      <c r="AI1288" s="933"/>
      <c r="AJ1288" s="933"/>
      <c r="AK1288" s="933"/>
      <c r="AL1288" s="933"/>
      <c r="AM1288" s="933"/>
      <c r="AN1288" s="933"/>
      <c r="AO1288" s="933"/>
      <c r="AP1288" s="933"/>
      <c r="AQ1288" s="933"/>
      <c r="AR1288" s="933"/>
      <c r="AS1288" s="933"/>
      <c r="AT1288" s="933"/>
      <c r="AU1288" s="933"/>
      <c r="AV1288" s="933"/>
      <c r="AW1288" s="933"/>
      <c r="AX1288" s="933"/>
      <c r="AY1288" s="933"/>
      <c r="AZ1288" s="933"/>
      <c r="BA1288" s="933"/>
      <c r="BB1288" s="933"/>
      <c r="BC1288" s="933"/>
      <c r="BD1288" s="933"/>
      <c r="BE1288" s="933"/>
      <c r="BF1288" s="933"/>
      <c r="BG1288" s="933"/>
      <c r="BH1288" s="933"/>
      <c r="BI1288" s="933"/>
      <c r="BJ1288" s="933"/>
      <c r="BK1288" s="933"/>
      <c r="BL1288" s="933"/>
      <c r="BM1288" s="933"/>
      <c r="BN1288" s="933"/>
      <c r="BO1288" s="933"/>
      <c r="BP1288" s="933"/>
      <c r="BQ1288" s="933"/>
      <c r="BR1288" s="933"/>
      <c r="BS1288" s="933"/>
      <c r="BT1288" s="933"/>
      <c r="BU1288" s="933"/>
      <c r="BV1288" s="933"/>
      <c r="BW1288" s="933"/>
      <c r="BX1288" s="933"/>
      <c r="BY1288" s="933"/>
      <c r="BZ1288" s="933"/>
      <c r="CA1288" s="933"/>
      <c r="CB1288" s="933"/>
      <c r="CC1288" s="933"/>
      <c r="CD1288" s="933"/>
      <c r="CE1288" s="933"/>
      <c r="CF1288" s="933"/>
      <c r="CG1288" s="933"/>
      <c r="CH1288" s="933"/>
      <c r="CI1288" s="933"/>
      <c r="CJ1288" s="933"/>
      <c r="CK1288" s="933"/>
      <c r="CL1288" s="933"/>
      <c r="CM1288" s="933"/>
      <c r="CN1288" s="933"/>
      <c r="CO1288" s="933"/>
      <c r="CP1288" s="933"/>
      <c r="CQ1288" s="933"/>
      <c r="CR1288" s="933"/>
      <c r="CS1288" s="933"/>
      <c r="CT1288" s="933"/>
      <c r="CU1288" s="933"/>
      <c r="CV1288" s="933"/>
      <c r="CW1288" s="933"/>
      <c r="CX1288" s="933"/>
      <c r="CY1288" s="933"/>
      <c r="CZ1288" s="933"/>
      <c r="DA1288" s="933"/>
      <c r="DB1288" s="933"/>
      <c r="DC1288" s="933"/>
      <c r="DD1288" s="933"/>
      <c r="DE1288" s="933"/>
      <c r="DF1288" s="933"/>
    </row>
    <row r="1289" spans="8:110">
      <c r="H1289" s="931">
        <f t="shared" si="73"/>
        <v>0</v>
      </c>
      <c r="K1289" s="933"/>
      <c r="L1289" s="933"/>
      <c r="M1289" s="933"/>
      <c r="N1289" s="933"/>
      <c r="O1289" s="933"/>
      <c r="P1289" s="933"/>
      <c r="Q1289" s="933"/>
      <c r="R1289" s="933"/>
      <c r="S1289" s="933"/>
      <c r="T1289" s="933"/>
      <c r="U1289" s="933"/>
      <c r="V1289" s="933"/>
      <c r="W1289" s="933"/>
      <c r="X1289" s="933"/>
      <c r="Y1289" s="933"/>
      <c r="Z1289" s="933"/>
      <c r="AA1289" s="933"/>
      <c r="AB1289" s="933"/>
      <c r="AC1289" s="933"/>
      <c r="AD1289" s="933"/>
      <c r="AE1289" s="933"/>
      <c r="AF1289" s="933"/>
      <c r="AG1289" s="933"/>
      <c r="AH1289" s="933"/>
      <c r="AI1289" s="933"/>
      <c r="AJ1289" s="933"/>
      <c r="AK1289" s="933"/>
      <c r="AL1289" s="933"/>
      <c r="AM1289" s="933"/>
      <c r="AN1289" s="933"/>
      <c r="AO1289" s="933"/>
      <c r="AP1289" s="933"/>
      <c r="AQ1289" s="933"/>
      <c r="AR1289" s="933"/>
      <c r="AS1289" s="933"/>
      <c r="AT1289" s="933"/>
      <c r="AU1289" s="933"/>
      <c r="AV1289" s="933"/>
      <c r="AW1289" s="933"/>
      <c r="AX1289" s="933"/>
      <c r="AY1289" s="933"/>
      <c r="AZ1289" s="933"/>
      <c r="BA1289" s="933"/>
      <c r="BB1289" s="933"/>
      <c r="BC1289" s="933"/>
      <c r="BD1289" s="933"/>
      <c r="BE1289" s="933"/>
      <c r="BF1289" s="933"/>
      <c r="BG1289" s="933"/>
      <c r="BH1289" s="933"/>
      <c r="BI1289" s="933"/>
      <c r="BJ1289" s="933"/>
      <c r="BK1289" s="933"/>
      <c r="BL1289" s="933"/>
      <c r="BM1289" s="933"/>
      <c r="BN1289" s="933"/>
      <c r="BO1289" s="933"/>
      <c r="BP1289" s="933"/>
      <c r="BQ1289" s="933"/>
      <c r="BR1289" s="933"/>
      <c r="BS1289" s="933"/>
      <c r="BT1289" s="933"/>
      <c r="BU1289" s="933"/>
      <c r="BV1289" s="933"/>
      <c r="BW1289" s="933"/>
      <c r="BX1289" s="933"/>
      <c r="BY1289" s="933"/>
      <c r="BZ1289" s="933"/>
      <c r="CA1289" s="933"/>
      <c r="CB1289" s="933"/>
      <c r="CC1289" s="933"/>
      <c r="CD1289" s="933"/>
      <c r="CE1289" s="933"/>
      <c r="CF1289" s="933"/>
      <c r="CG1289" s="933"/>
      <c r="CH1289" s="933"/>
      <c r="CI1289" s="933"/>
      <c r="CJ1289" s="933"/>
      <c r="CK1289" s="933"/>
      <c r="CL1289" s="933"/>
      <c r="CM1289" s="933"/>
      <c r="CN1289" s="933"/>
      <c r="CO1289" s="933"/>
      <c r="CP1289" s="933"/>
      <c r="CQ1289" s="933"/>
      <c r="CR1289" s="933"/>
      <c r="CS1289" s="933"/>
      <c r="CT1289" s="933"/>
      <c r="CU1289" s="933"/>
      <c r="CV1289" s="933"/>
      <c r="CW1289" s="933"/>
      <c r="CX1289" s="933"/>
      <c r="CY1289" s="933"/>
      <c r="CZ1289" s="933"/>
      <c r="DA1289" s="933"/>
      <c r="DB1289" s="933"/>
      <c r="DC1289" s="933"/>
      <c r="DD1289" s="933"/>
      <c r="DE1289" s="933"/>
      <c r="DF1289" s="933"/>
    </row>
    <row r="1290" spans="8:110">
      <c r="H1290" s="931">
        <f t="shared" si="73"/>
        <v>0</v>
      </c>
      <c r="K1290" s="933"/>
      <c r="L1290" s="933"/>
      <c r="M1290" s="933"/>
      <c r="N1290" s="933"/>
      <c r="O1290" s="933"/>
      <c r="P1290" s="933"/>
      <c r="Q1290" s="933"/>
      <c r="R1290" s="933"/>
      <c r="S1290" s="933"/>
      <c r="T1290" s="933"/>
      <c r="U1290" s="933"/>
      <c r="V1290" s="933"/>
      <c r="W1290" s="933"/>
      <c r="X1290" s="933"/>
      <c r="Y1290" s="933"/>
      <c r="Z1290" s="933"/>
      <c r="AA1290" s="933"/>
      <c r="AB1290" s="933"/>
      <c r="AC1290" s="933"/>
      <c r="AD1290" s="933"/>
      <c r="AE1290" s="933"/>
      <c r="AF1290" s="933"/>
      <c r="AG1290" s="933"/>
      <c r="AH1290" s="933"/>
      <c r="AI1290" s="933"/>
      <c r="AJ1290" s="933"/>
      <c r="AK1290" s="933"/>
      <c r="AL1290" s="933"/>
      <c r="AM1290" s="933"/>
      <c r="AN1290" s="933"/>
      <c r="AO1290" s="933"/>
      <c r="AP1290" s="933"/>
      <c r="AQ1290" s="933"/>
      <c r="AR1290" s="933"/>
      <c r="AS1290" s="933"/>
      <c r="AT1290" s="933"/>
      <c r="AU1290" s="933"/>
      <c r="AV1290" s="933"/>
      <c r="AW1290" s="933"/>
      <c r="AX1290" s="933"/>
      <c r="AY1290" s="933"/>
      <c r="AZ1290" s="933"/>
      <c r="BA1290" s="933"/>
      <c r="BB1290" s="933"/>
      <c r="BC1290" s="933"/>
      <c r="BD1290" s="933"/>
      <c r="BE1290" s="933"/>
      <c r="BF1290" s="933"/>
      <c r="BG1290" s="933"/>
      <c r="BH1290" s="933"/>
      <c r="BI1290" s="933"/>
      <c r="BJ1290" s="933"/>
      <c r="BK1290" s="933"/>
      <c r="BL1290" s="933"/>
      <c r="BM1290" s="933"/>
      <c r="BN1290" s="933"/>
      <c r="BO1290" s="933"/>
      <c r="BP1290" s="933"/>
      <c r="BQ1290" s="933"/>
      <c r="BR1290" s="933"/>
      <c r="BS1290" s="933"/>
      <c r="BT1290" s="933"/>
      <c r="BU1290" s="933"/>
      <c r="BV1290" s="933"/>
      <c r="BW1290" s="933"/>
      <c r="BX1290" s="933"/>
      <c r="BY1290" s="933"/>
      <c r="BZ1290" s="933"/>
      <c r="CA1290" s="933"/>
      <c r="CB1290" s="933"/>
      <c r="CC1290" s="933"/>
      <c r="CD1290" s="933"/>
      <c r="CE1290" s="933"/>
      <c r="CF1290" s="933"/>
      <c r="CG1290" s="933"/>
      <c r="CH1290" s="933"/>
      <c r="CI1290" s="933"/>
      <c r="CJ1290" s="933"/>
      <c r="CK1290" s="933"/>
      <c r="CL1290" s="933"/>
      <c r="CM1290" s="933"/>
      <c r="CN1290" s="933"/>
      <c r="CO1290" s="933"/>
      <c r="CP1290" s="933"/>
      <c r="CQ1290" s="933"/>
      <c r="CR1290" s="933"/>
      <c r="CS1290" s="933"/>
      <c r="CT1290" s="933"/>
      <c r="CU1290" s="933"/>
      <c r="CV1290" s="933"/>
      <c r="CW1290" s="933"/>
      <c r="CX1290" s="933"/>
      <c r="CY1290" s="933"/>
      <c r="CZ1290" s="933"/>
      <c r="DA1290" s="933"/>
      <c r="DB1290" s="933"/>
      <c r="DC1290" s="933"/>
      <c r="DD1290" s="933"/>
      <c r="DE1290" s="933"/>
      <c r="DF1290" s="933"/>
    </row>
    <row r="1291" spans="8:110">
      <c r="H1291" s="931">
        <f t="shared" si="73"/>
        <v>0</v>
      </c>
      <c r="K1291" s="933"/>
      <c r="L1291" s="933"/>
      <c r="M1291" s="933"/>
      <c r="N1291" s="933"/>
      <c r="O1291" s="933"/>
      <c r="P1291" s="933"/>
      <c r="Q1291" s="933"/>
      <c r="R1291" s="933"/>
      <c r="S1291" s="933"/>
      <c r="T1291" s="933"/>
      <c r="U1291" s="933"/>
      <c r="V1291" s="933"/>
      <c r="W1291" s="933"/>
      <c r="X1291" s="933"/>
      <c r="Y1291" s="933"/>
      <c r="Z1291" s="933"/>
      <c r="AA1291" s="933"/>
      <c r="AB1291" s="933"/>
      <c r="AC1291" s="933"/>
      <c r="AD1291" s="933"/>
      <c r="AE1291" s="933"/>
      <c r="AF1291" s="933"/>
      <c r="AG1291" s="933"/>
      <c r="AH1291" s="933"/>
      <c r="AI1291" s="933"/>
      <c r="AJ1291" s="933"/>
      <c r="AK1291" s="933"/>
      <c r="AL1291" s="933"/>
      <c r="AM1291" s="933"/>
      <c r="AN1291" s="933"/>
      <c r="AO1291" s="933"/>
      <c r="AP1291" s="933"/>
      <c r="AQ1291" s="933"/>
      <c r="AR1291" s="933"/>
      <c r="AS1291" s="933"/>
      <c r="AT1291" s="933"/>
      <c r="AU1291" s="933"/>
      <c r="AV1291" s="933"/>
      <c r="AW1291" s="933"/>
      <c r="AX1291" s="933"/>
      <c r="AY1291" s="933"/>
      <c r="AZ1291" s="933"/>
      <c r="BA1291" s="933"/>
      <c r="BB1291" s="933"/>
      <c r="BC1291" s="933"/>
      <c r="BD1291" s="933"/>
      <c r="BE1291" s="933"/>
      <c r="BF1291" s="933"/>
      <c r="BG1291" s="933"/>
      <c r="BH1291" s="933"/>
      <c r="BI1291" s="933"/>
      <c r="BJ1291" s="933"/>
      <c r="BK1291" s="933"/>
      <c r="BL1291" s="933"/>
      <c r="BM1291" s="933"/>
      <c r="BN1291" s="933"/>
      <c r="BO1291" s="933"/>
      <c r="BP1291" s="933"/>
      <c r="BQ1291" s="933"/>
      <c r="BR1291" s="933"/>
      <c r="BS1291" s="933"/>
      <c r="BT1291" s="933"/>
      <c r="BU1291" s="933"/>
      <c r="BV1291" s="933"/>
      <c r="BW1291" s="933"/>
      <c r="BX1291" s="933"/>
      <c r="BY1291" s="933"/>
      <c r="BZ1291" s="933"/>
      <c r="CA1291" s="933"/>
      <c r="CB1291" s="933"/>
      <c r="CC1291" s="933"/>
      <c r="CD1291" s="933"/>
      <c r="CE1291" s="933"/>
      <c r="CF1291" s="933"/>
      <c r="CG1291" s="933"/>
      <c r="CH1291" s="933"/>
      <c r="CI1291" s="933"/>
      <c r="CJ1291" s="933"/>
      <c r="CK1291" s="933"/>
      <c r="CL1291" s="933"/>
      <c r="CM1291" s="933"/>
      <c r="CN1291" s="933"/>
      <c r="CO1291" s="933"/>
      <c r="CP1291" s="933"/>
      <c r="CQ1291" s="933"/>
      <c r="CR1291" s="933"/>
      <c r="CS1291" s="933"/>
      <c r="CT1291" s="933"/>
      <c r="CU1291" s="933"/>
      <c r="CV1291" s="933"/>
      <c r="CW1291" s="933"/>
      <c r="CX1291" s="933"/>
      <c r="CY1291" s="933"/>
      <c r="CZ1291" s="933"/>
      <c r="DA1291" s="933"/>
      <c r="DB1291" s="933"/>
      <c r="DC1291" s="933"/>
      <c r="DD1291" s="933"/>
      <c r="DE1291" s="933"/>
      <c r="DF1291" s="933"/>
    </row>
    <row r="1292" spans="8:110">
      <c r="H1292" s="931">
        <f t="shared" si="73"/>
        <v>0</v>
      </c>
      <c r="K1292" s="933"/>
      <c r="L1292" s="933"/>
      <c r="M1292" s="933"/>
      <c r="N1292" s="933"/>
      <c r="O1292" s="933"/>
      <c r="P1292" s="933"/>
      <c r="Q1292" s="933"/>
      <c r="R1292" s="933"/>
      <c r="S1292" s="933"/>
      <c r="T1292" s="933"/>
      <c r="U1292" s="933"/>
      <c r="V1292" s="933"/>
      <c r="W1292" s="933"/>
      <c r="X1292" s="933"/>
      <c r="Y1292" s="933"/>
      <c r="Z1292" s="933"/>
      <c r="AA1292" s="933"/>
      <c r="AB1292" s="933"/>
      <c r="AC1292" s="933"/>
      <c r="AD1292" s="933"/>
      <c r="AE1292" s="933"/>
      <c r="AF1292" s="933"/>
      <c r="AG1292" s="933"/>
      <c r="AH1292" s="933"/>
      <c r="AI1292" s="933"/>
      <c r="AJ1292" s="933"/>
      <c r="AK1292" s="933"/>
      <c r="AL1292" s="933"/>
      <c r="AM1292" s="933"/>
      <c r="AN1292" s="933"/>
      <c r="AO1292" s="933"/>
      <c r="AP1292" s="933"/>
      <c r="AQ1292" s="933"/>
      <c r="AR1292" s="933"/>
      <c r="AS1292" s="933"/>
      <c r="AT1292" s="933"/>
      <c r="AU1292" s="933"/>
      <c r="AV1292" s="933"/>
      <c r="AW1292" s="933"/>
      <c r="AX1292" s="933"/>
      <c r="AY1292" s="933"/>
      <c r="AZ1292" s="933"/>
      <c r="BA1292" s="933"/>
      <c r="BB1292" s="933"/>
      <c r="BC1292" s="933"/>
      <c r="BD1292" s="933"/>
      <c r="BE1292" s="933"/>
      <c r="BF1292" s="933"/>
      <c r="BG1292" s="933"/>
      <c r="BH1292" s="933"/>
      <c r="BI1292" s="933"/>
      <c r="BJ1292" s="933"/>
      <c r="BK1292" s="933"/>
      <c r="BL1292" s="933"/>
      <c r="BM1292" s="933"/>
      <c r="BN1292" s="933"/>
      <c r="BO1292" s="933"/>
      <c r="BP1292" s="933"/>
      <c r="BQ1292" s="933"/>
      <c r="BR1292" s="933"/>
      <c r="BS1292" s="933"/>
      <c r="BT1292" s="933"/>
      <c r="BU1292" s="933"/>
      <c r="BV1292" s="933"/>
      <c r="BW1292" s="933"/>
      <c r="BX1292" s="933"/>
      <c r="BY1292" s="933"/>
      <c r="BZ1292" s="933"/>
      <c r="CA1292" s="933"/>
      <c r="CB1292" s="933"/>
      <c r="CC1292" s="933"/>
      <c r="CD1292" s="933"/>
      <c r="CE1292" s="933"/>
      <c r="CF1292" s="933"/>
      <c r="CG1292" s="933"/>
      <c r="CH1292" s="933"/>
      <c r="CI1292" s="933"/>
      <c r="CJ1292" s="933"/>
      <c r="CK1292" s="933"/>
      <c r="CL1292" s="933"/>
      <c r="CM1292" s="933"/>
      <c r="CN1292" s="933"/>
      <c r="CO1292" s="933"/>
      <c r="CP1292" s="933"/>
      <c r="CQ1292" s="933"/>
      <c r="CR1292" s="933"/>
      <c r="CS1292" s="933"/>
      <c r="CT1292" s="933"/>
      <c r="CU1292" s="933"/>
      <c r="CV1292" s="933"/>
      <c r="CW1292" s="933"/>
      <c r="CX1292" s="933"/>
      <c r="CY1292" s="933"/>
      <c r="CZ1292" s="933"/>
      <c r="DA1292" s="933"/>
      <c r="DB1292" s="933"/>
      <c r="DC1292" s="933"/>
      <c r="DD1292" s="933"/>
      <c r="DE1292" s="933"/>
      <c r="DF1292" s="933"/>
    </row>
    <row r="1293" spans="8:110">
      <c r="H1293" s="931">
        <f t="shared" si="73"/>
        <v>0</v>
      </c>
      <c r="K1293" s="933"/>
      <c r="L1293" s="933"/>
      <c r="M1293" s="933"/>
      <c r="N1293" s="933"/>
      <c r="O1293" s="933"/>
      <c r="P1293" s="933"/>
      <c r="Q1293" s="933"/>
      <c r="R1293" s="933"/>
      <c r="S1293" s="933"/>
      <c r="T1293" s="933"/>
      <c r="U1293" s="933"/>
      <c r="V1293" s="933"/>
      <c r="W1293" s="933"/>
      <c r="X1293" s="933"/>
      <c r="Y1293" s="933"/>
      <c r="Z1293" s="933"/>
      <c r="AA1293" s="933"/>
      <c r="AB1293" s="933"/>
      <c r="AC1293" s="933"/>
      <c r="AD1293" s="933"/>
      <c r="AE1293" s="933"/>
      <c r="AF1293" s="933"/>
      <c r="AG1293" s="933"/>
      <c r="AH1293" s="933"/>
      <c r="AI1293" s="933"/>
      <c r="AJ1293" s="933"/>
      <c r="AK1293" s="933"/>
      <c r="AL1293" s="933"/>
      <c r="AM1293" s="933"/>
      <c r="AN1293" s="933"/>
      <c r="AO1293" s="933"/>
      <c r="AP1293" s="933"/>
      <c r="AQ1293" s="933"/>
      <c r="AR1293" s="933"/>
      <c r="AS1293" s="933"/>
      <c r="AT1293" s="933"/>
      <c r="AU1293" s="933"/>
      <c r="AV1293" s="933"/>
      <c r="AW1293" s="933"/>
      <c r="AX1293" s="933"/>
      <c r="AY1293" s="933"/>
      <c r="AZ1293" s="933"/>
      <c r="BA1293" s="933"/>
      <c r="BB1293" s="933"/>
      <c r="BC1293" s="933"/>
      <c r="BD1293" s="933"/>
      <c r="BE1293" s="933"/>
      <c r="BF1293" s="933"/>
      <c r="BG1293" s="933"/>
      <c r="BH1293" s="933"/>
      <c r="BI1293" s="933"/>
      <c r="BJ1293" s="933"/>
      <c r="BK1293" s="933"/>
      <c r="BL1293" s="933"/>
      <c r="BM1293" s="933"/>
      <c r="BN1293" s="933"/>
      <c r="BO1293" s="933"/>
      <c r="BP1293" s="933"/>
      <c r="BQ1293" s="933"/>
      <c r="BR1293" s="933"/>
      <c r="BS1293" s="933"/>
      <c r="BT1293" s="933"/>
      <c r="BU1293" s="933"/>
      <c r="BV1293" s="933"/>
      <c r="BW1293" s="933"/>
      <c r="BX1293" s="933"/>
      <c r="BY1293" s="933"/>
      <c r="BZ1293" s="933"/>
      <c r="CA1293" s="933"/>
      <c r="CB1293" s="933"/>
      <c r="CC1293" s="933"/>
      <c r="CD1293" s="933"/>
      <c r="CE1293" s="933"/>
      <c r="CF1293" s="933"/>
      <c r="CG1293" s="933"/>
      <c r="CH1293" s="933"/>
      <c r="CI1293" s="933"/>
      <c r="CJ1293" s="933"/>
      <c r="CK1293" s="933"/>
      <c r="CL1293" s="933"/>
      <c r="CM1293" s="933"/>
      <c r="CN1293" s="933"/>
      <c r="CO1293" s="933"/>
      <c r="CP1293" s="933"/>
      <c r="CQ1293" s="933"/>
      <c r="CR1293" s="933"/>
      <c r="CS1293" s="933"/>
      <c r="CT1293" s="933"/>
      <c r="CU1293" s="933"/>
      <c r="CV1293" s="933"/>
      <c r="CW1293" s="933"/>
      <c r="CX1293" s="933"/>
      <c r="CY1293" s="933"/>
      <c r="CZ1293" s="933"/>
      <c r="DA1293" s="933"/>
      <c r="DB1293" s="933"/>
      <c r="DC1293" s="933"/>
      <c r="DD1293" s="933"/>
      <c r="DE1293" s="933"/>
      <c r="DF1293" s="933"/>
    </row>
    <row r="1294" spans="8:110">
      <c r="H1294" s="931">
        <f t="shared" si="73"/>
        <v>0</v>
      </c>
      <c r="K1294" s="933"/>
      <c r="L1294" s="933"/>
      <c r="M1294" s="933"/>
      <c r="N1294" s="933"/>
      <c r="O1294" s="933"/>
      <c r="P1294" s="933"/>
      <c r="Q1294" s="933"/>
      <c r="R1294" s="933"/>
      <c r="S1294" s="933"/>
      <c r="T1294" s="933"/>
      <c r="U1294" s="933"/>
      <c r="V1294" s="933"/>
      <c r="W1294" s="933"/>
      <c r="X1294" s="933"/>
      <c r="Y1294" s="933"/>
      <c r="Z1294" s="933"/>
      <c r="AA1294" s="933"/>
      <c r="AB1294" s="933"/>
      <c r="AC1294" s="933"/>
      <c r="AD1294" s="933"/>
      <c r="AE1294" s="933"/>
      <c r="AF1294" s="933"/>
      <c r="AG1294" s="933"/>
      <c r="AH1294" s="933"/>
      <c r="AI1294" s="933"/>
      <c r="AJ1294" s="933"/>
      <c r="AK1294" s="933"/>
      <c r="AL1294" s="933"/>
      <c r="AM1294" s="933"/>
      <c r="AN1294" s="933"/>
      <c r="AO1294" s="933"/>
      <c r="AP1294" s="933"/>
      <c r="AQ1294" s="933"/>
      <c r="AR1294" s="933"/>
      <c r="AS1294" s="933"/>
      <c r="AT1294" s="933"/>
      <c r="AU1294" s="933"/>
      <c r="AV1294" s="933"/>
      <c r="AW1294" s="933"/>
      <c r="AX1294" s="933"/>
      <c r="AY1294" s="933"/>
      <c r="AZ1294" s="933"/>
      <c r="BA1294" s="933"/>
      <c r="BB1294" s="933"/>
      <c r="BC1294" s="933"/>
      <c r="BD1294" s="933"/>
      <c r="BE1294" s="933"/>
      <c r="BF1294" s="933"/>
      <c r="BG1294" s="933"/>
      <c r="BH1294" s="933"/>
      <c r="BI1294" s="933"/>
      <c r="BJ1294" s="933"/>
      <c r="BK1294" s="933"/>
      <c r="BL1294" s="933"/>
      <c r="BM1294" s="933"/>
      <c r="BN1294" s="933"/>
      <c r="BO1294" s="933"/>
      <c r="BP1294" s="933"/>
      <c r="BQ1294" s="933"/>
      <c r="BR1294" s="933"/>
      <c r="BS1294" s="933"/>
      <c r="BT1294" s="933"/>
      <c r="BU1294" s="933"/>
      <c r="BV1294" s="933"/>
      <c r="BW1294" s="933"/>
      <c r="BX1294" s="933"/>
      <c r="BY1294" s="933"/>
      <c r="BZ1294" s="933"/>
      <c r="CA1294" s="933"/>
      <c r="CB1294" s="933"/>
      <c r="CC1294" s="933"/>
      <c r="CD1294" s="933"/>
      <c r="CE1294" s="933"/>
      <c r="CF1294" s="933"/>
      <c r="CG1294" s="933"/>
      <c r="CH1294" s="933"/>
      <c r="CI1294" s="933"/>
      <c r="CJ1294" s="933"/>
      <c r="CK1294" s="933"/>
      <c r="CL1294" s="933"/>
      <c r="CM1294" s="933"/>
      <c r="CN1294" s="933"/>
      <c r="CO1294" s="933"/>
      <c r="CP1294" s="933"/>
      <c r="CQ1294" s="933"/>
      <c r="CR1294" s="933"/>
      <c r="CS1294" s="933"/>
      <c r="CT1294" s="933"/>
      <c r="CU1294" s="933"/>
      <c r="CV1294" s="933"/>
      <c r="CW1294" s="933"/>
      <c r="CX1294" s="933"/>
      <c r="CY1294" s="933"/>
      <c r="CZ1294" s="933"/>
      <c r="DA1294" s="933"/>
      <c r="DB1294" s="933"/>
      <c r="DC1294" s="933"/>
      <c r="DD1294" s="933"/>
      <c r="DE1294" s="933"/>
      <c r="DF1294" s="933"/>
    </row>
    <row r="1295" spans="8:110">
      <c r="H1295" s="931">
        <f t="shared" si="73"/>
        <v>0</v>
      </c>
      <c r="K1295" s="933"/>
      <c r="L1295" s="933"/>
      <c r="M1295" s="933"/>
      <c r="N1295" s="933"/>
      <c r="O1295" s="933"/>
      <c r="P1295" s="933"/>
      <c r="Q1295" s="933"/>
      <c r="R1295" s="933"/>
      <c r="S1295" s="933"/>
      <c r="T1295" s="933"/>
      <c r="U1295" s="933"/>
      <c r="V1295" s="933"/>
      <c r="W1295" s="933"/>
      <c r="X1295" s="933"/>
      <c r="Y1295" s="933"/>
      <c r="Z1295" s="933"/>
      <c r="AA1295" s="933"/>
      <c r="AB1295" s="933"/>
      <c r="AC1295" s="933"/>
      <c r="AD1295" s="933"/>
      <c r="AE1295" s="933"/>
      <c r="AF1295" s="933"/>
      <c r="AG1295" s="933"/>
      <c r="AH1295" s="933"/>
      <c r="AI1295" s="933"/>
      <c r="AJ1295" s="933"/>
      <c r="AK1295" s="933"/>
      <c r="AL1295" s="933"/>
      <c r="AM1295" s="933"/>
      <c r="AN1295" s="933"/>
      <c r="AO1295" s="933"/>
      <c r="AP1295" s="933"/>
      <c r="AQ1295" s="933"/>
      <c r="AR1295" s="933"/>
      <c r="AS1295" s="933"/>
      <c r="AT1295" s="933"/>
      <c r="AU1295" s="933"/>
      <c r="AV1295" s="933"/>
      <c r="AW1295" s="933"/>
      <c r="AX1295" s="933"/>
      <c r="AY1295" s="933"/>
      <c r="AZ1295" s="933"/>
      <c r="BA1295" s="933"/>
      <c r="BB1295" s="933"/>
      <c r="BC1295" s="933"/>
      <c r="BD1295" s="933"/>
      <c r="BE1295" s="933"/>
      <c r="BF1295" s="933"/>
      <c r="BG1295" s="933"/>
      <c r="BH1295" s="933"/>
      <c r="BI1295" s="933"/>
      <c r="BJ1295" s="933"/>
      <c r="BK1295" s="933"/>
      <c r="BL1295" s="933"/>
      <c r="BM1295" s="933"/>
      <c r="BN1295" s="933"/>
      <c r="BO1295" s="933"/>
      <c r="BP1295" s="933"/>
      <c r="BQ1295" s="933"/>
      <c r="BR1295" s="933"/>
      <c r="BS1295" s="933"/>
      <c r="BT1295" s="933"/>
      <c r="BU1295" s="933"/>
      <c r="BV1295" s="933"/>
      <c r="BW1295" s="933"/>
      <c r="BX1295" s="933"/>
      <c r="BY1295" s="933"/>
      <c r="BZ1295" s="933"/>
      <c r="CA1295" s="933"/>
      <c r="CB1295" s="933"/>
      <c r="CC1295" s="933"/>
      <c r="CD1295" s="933"/>
      <c r="CE1295" s="933"/>
      <c r="CF1295" s="933"/>
      <c r="CG1295" s="933"/>
      <c r="CH1295" s="933"/>
      <c r="CI1295" s="933"/>
      <c r="CJ1295" s="933"/>
      <c r="CK1295" s="933"/>
      <c r="CL1295" s="933"/>
      <c r="CM1295" s="933"/>
      <c r="CN1295" s="933"/>
      <c r="CO1295" s="933"/>
      <c r="CP1295" s="933"/>
      <c r="CQ1295" s="933"/>
      <c r="CR1295" s="933"/>
      <c r="CS1295" s="933"/>
      <c r="CT1295" s="933"/>
      <c r="CU1295" s="933"/>
      <c r="CV1295" s="933"/>
      <c r="CW1295" s="933"/>
      <c r="CX1295" s="933"/>
      <c r="CY1295" s="933"/>
      <c r="CZ1295" s="933"/>
      <c r="DA1295" s="933"/>
      <c r="DB1295" s="933"/>
      <c r="DC1295" s="933"/>
      <c r="DD1295" s="933"/>
      <c r="DE1295" s="933"/>
      <c r="DF1295" s="933"/>
    </row>
    <row r="1296" spans="8:110">
      <c r="H1296" s="931">
        <f t="shared" si="73"/>
        <v>0</v>
      </c>
      <c r="K1296" s="933"/>
      <c r="L1296" s="933"/>
      <c r="M1296" s="933"/>
      <c r="N1296" s="933"/>
      <c r="O1296" s="933"/>
      <c r="P1296" s="933"/>
      <c r="Q1296" s="933"/>
      <c r="R1296" s="933"/>
      <c r="S1296" s="933"/>
      <c r="T1296" s="933"/>
      <c r="U1296" s="933"/>
      <c r="V1296" s="933"/>
      <c r="W1296" s="933"/>
      <c r="X1296" s="933"/>
      <c r="Y1296" s="933"/>
      <c r="Z1296" s="933"/>
      <c r="AA1296" s="933"/>
      <c r="AB1296" s="933"/>
      <c r="AC1296" s="933"/>
      <c r="AD1296" s="933"/>
      <c r="AE1296" s="933"/>
      <c r="AF1296" s="933"/>
      <c r="AG1296" s="933"/>
      <c r="AH1296" s="933"/>
      <c r="AI1296" s="933"/>
      <c r="AJ1296" s="933"/>
      <c r="AK1296" s="933"/>
      <c r="AL1296" s="933"/>
      <c r="AM1296" s="933"/>
      <c r="AN1296" s="933"/>
      <c r="AO1296" s="933"/>
      <c r="AP1296" s="933"/>
      <c r="AQ1296" s="933"/>
      <c r="AR1296" s="933"/>
      <c r="AS1296" s="933"/>
      <c r="AT1296" s="933"/>
      <c r="AU1296" s="933"/>
      <c r="AV1296" s="933"/>
      <c r="AW1296" s="933"/>
      <c r="AX1296" s="933"/>
      <c r="AY1296" s="933"/>
      <c r="AZ1296" s="933"/>
      <c r="BA1296" s="933"/>
      <c r="BB1296" s="933"/>
      <c r="BC1296" s="933"/>
      <c r="BD1296" s="933"/>
      <c r="BE1296" s="933"/>
      <c r="BF1296" s="933"/>
      <c r="BG1296" s="933"/>
      <c r="BH1296" s="933"/>
      <c r="BI1296" s="933"/>
      <c r="BJ1296" s="933"/>
      <c r="BK1296" s="933"/>
      <c r="BL1296" s="933"/>
      <c r="BM1296" s="933"/>
      <c r="BN1296" s="933"/>
      <c r="BO1296" s="933"/>
      <c r="BP1296" s="933"/>
      <c r="BQ1296" s="933"/>
      <c r="BR1296" s="933"/>
      <c r="BS1296" s="933"/>
      <c r="BT1296" s="933"/>
      <c r="BU1296" s="933"/>
      <c r="BV1296" s="933"/>
      <c r="BW1296" s="933"/>
      <c r="BX1296" s="933"/>
      <c r="BY1296" s="933"/>
      <c r="BZ1296" s="933"/>
      <c r="CA1296" s="933"/>
      <c r="CB1296" s="933"/>
      <c r="CC1296" s="933"/>
      <c r="CD1296" s="933"/>
      <c r="CE1296" s="933"/>
      <c r="CF1296" s="933"/>
      <c r="CG1296" s="933"/>
      <c r="CH1296" s="933"/>
      <c r="CI1296" s="933"/>
      <c r="CJ1296" s="933"/>
      <c r="CK1296" s="933"/>
      <c r="CL1296" s="933"/>
      <c r="CM1296" s="933"/>
      <c r="CN1296" s="933"/>
      <c r="CO1296" s="933"/>
      <c r="CP1296" s="933"/>
      <c r="CQ1296" s="933"/>
      <c r="CR1296" s="933"/>
      <c r="CS1296" s="933"/>
      <c r="CT1296" s="933"/>
      <c r="CU1296" s="933"/>
      <c r="CV1296" s="933"/>
      <c r="CW1296" s="933"/>
      <c r="CX1296" s="933"/>
      <c r="CY1296" s="933"/>
      <c r="CZ1296" s="933"/>
      <c r="DA1296" s="933"/>
      <c r="DB1296" s="933"/>
      <c r="DC1296" s="933"/>
      <c r="DD1296" s="933"/>
      <c r="DE1296" s="933"/>
      <c r="DF1296" s="933"/>
    </row>
    <row r="1297" spans="8:110">
      <c r="H1297" s="931">
        <f t="shared" si="73"/>
        <v>0</v>
      </c>
      <c r="K1297" s="933"/>
      <c r="L1297" s="933"/>
      <c r="M1297" s="933"/>
      <c r="N1297" s="933"/>
      <c r="O1297" s="933"/>
      <c r="P1297" s="933"/>
      <c r="Q1297" s="933"/>
      <c r="R1297" s="933"/>
      <c r="S1297" s="933"/>
      <c r="T1297" s="933"/>
      <c r="U1297" s="933"/>
      <c r="V1297" s="933"/>
      <c r="W1297" s="933"/>
      <c r="X1297" s="933"/>
      <c r="Y1297" s="933"/>
      <c r="Z1297" s="933"/>
      <c r="AA1297" s="933"/>
      <c r="AB1297" s="933"/>
      <c r="AC1297" s="933"/>
      <c r="AD1297" s="933"/>
      <c r="AE1297" s="933"/>
      <c r="AF1297" s="933"/>
      <c r="AG1297" s="933"/>
      <c r="AH1297" s="933"/>
      <c r="AI1297" s="933"/>
      <c r="AJ1297" s="933"/>
      <c r="AK1297" s="933"/>
      <c r="AL1297" s="933"/>
      <c r="AM1297" s="933"/>
      <c r="AN1297" s="933"/>
      <c r="AO1297" s="933"/>
      <c r="AP1297" s="933"/>
      <c r="AQ1297" s="933"/>
      <c r="AR1297" s="933"/>
      <c r="AS1297" s="933"/>
      <c r="AT1297" s="933"/>
      <c r="AU1297" s="933"/>
      <c r="AV1297" s="933"/>
      <c r="AW1297" s="933"/>
      <c r="AX1297" s="933"/>
      <c r="AY1297" s="933"/>
      <c r="AZ1297" s="933"/>
      <c r="BA1297" s="933"/>
      <c r="BB1297" s="933"/>
      <c r="BC1297" s="933"/>
      <c r="BD1297" s="933"/>
      <c r="BE1297" s="933"/>
      <c r="BF1297" s="933"/>
      <c r="BG1297" s="933"/>
      <c r="BH1297" s="933"/>
      <c r="BI1297" s="933"/>
      <c r="BJ1297" s="933"/>
      <c r="BK1297" s="933"/>
      <c r="BL1297" s="933"/>
      <c r="BM1297" s="933"/>
      <c r="BN1297" s="933"/>
      <c r="BO1297" s="933"/>
      <c r="BP1297" s="933"/>
      <c r="BQ1297" s="933"/>
      <c r="BR1297" s="933"/>
      <c r="BS1297" s="933"/>
      <c r="BT1297" s="933"/>
      <c r="BU1297" s="933"/>
      <c r="BV1297" s="933"/>
      <c r="BW1297" s="933"/>
      <c r="BX1297" s="933"/>
      <c r="BY1297" s="933"/>
      <c r="BZ1297" s="933"/>
      <c r="CA1297" s="933"/>
      <c r="CB1297" s="933"/>
      <c r="CC1297" s="933"/>
      <c r="CD1297" s="933"/>
      <c r="CE1297" s="933"/>
      <c r="CF1297" s="933"/>
      <c r="CG1297" s="933"/>
      <c r="CH1297" s="933"/>
      <c r="CI1297" s="933"/>
      <c r="CJ1297" s="933"/>
      <c r="CK1297" s="933"/>
      <c r="CL1297" s="933"/>
      <c r="CM1297" s="933"/>
      <c r="CN1297" s="933"/>
      <c r="CO1297" s="933"/>
      <c r="CP1297" s="933"/>
      <c r="CQ1297" s="933"/>
      <c r="CR1297" s="933"/>
      <c r="CS1297" s="933"/>
      <c r="CT1297" s="933"/>
      <c r="CU1297" s="933"/>
      <c r="CV1297" s="933"/>
      <c r="CW1297" s="933"/>
      <c r="CX1297" s="933"/>
      <c r="CY1297" s="933"/>
      <c r="CZ1297" s="933"/>
      <c r="DA1297" s="933"/>
      <c r="DB1297" s="933"/>
      <c r="DC1297" s="933"/>
      <c r="DD1297" s="933"/>
      <c r="DE1297" s="933"/>
      <c r="DF1297" s="933"/>
    </row>
    <row r="1298" spans="8:110">
      <c r="H1298" s="931">
        <f t="shared" si="73"/>
        <v>0</v>
      </c>
      <c r="K1298" s="933"/>
      <c r="L1298" s="933"/>
      <c r="M1298" s="933"/>
      <c r="N1298" s="933"/>
      <c r="O1298" s="933"/>
      <c r="P1298" s="933"/>
      <c r="Q1298" s="933"/>
      <c r="R1298" s="933"/>
      <c r="S1298" s="933"/>
      <c r="T1298" s="933"/>
      <c r="U1298" s="933"/>
      <c r="V1298" s="933"/>
      <c r="W1298" s="933"/>
      <c r="X1298" s="933"/>
      <c r="Y1298" s="933"/>
      <c r="Z1298" s="933"/>
      <c r="AA1298" s="933"/>
      <c r="AB1298" s="933"/>
      <c r="AC1298" s="933"/>
      <c r="AD1298" s="933"/>
      <c r="AE1298" s="933"/>
      <c r="AF1298" s="933"/>
      <c r="AG1298" s="933"/>
      <c r="AH1298" s="933"/>
      <c r="AI1298" s="933"/>
      <c r="AJ1298" s="933"/>
      <c r="AK1298" s="933"/>
      <c r="AL1298" s="933"/>
      <c r="AM1298" s="933"/>
      <c r="AN1298" s="933"/>
      <c r="AO1298" s="933"/>
      <c r="AP1298" s="933"/>
      <c r="AQ1298" s="933"/>
      <c r="AR1298" s="933"/>
      <c r="AS1298" s="933"/>
      <c r="AT1298" s="933"/>
      <c r="AU1298" s="933"/>
      <c r="AV1298" s="933"/>
      <c r="AW1298" s="933"/>
      <c r="AX1298" s="933"/>
      <c r="AY1298" s="933"/>
      <c r="AZ1298" s="933"/>
      <c r="BA1298" s="933"/>
      <c r="BB1298" s="933"/>
      <c r="BC1298" s="933"/>
      <c r="BD1298" s="933"/>
      <c r="BE1298" s="933"/>
      <c r="BF1298" s="933"/>
      <c r="BG1298" s="933"/>
      <c r="BH1298" s="933"/>
      <c r="BI1298" s="933"/>
      <c r="BJ1298" s="933"/>
      <c r="BK1298" s="933"/>
      <c r="BL1298" s="933"/>
      <c r="BM1298" s="933"/>
      <c r="BN1298" s="933"/>
      <c r="BO1298" s="933"/>
      <c r="BP1298" s="933"/>
      <c r="BQ1298" s="933"/>
      <c r="BR1298" s="933"/>
      <c r="BS1298" s="933"/>
      <c r="BT1298" s="933"/>
      <c r="BU1298" s="933"/>
      <c r="BV1298" s="933"/>
      <c r="BW1298" s="933"/>
      <c r="BX1298" s="933"/>
      <c r="BY1298" s="933"/>
      <c r="BZ1298" s="933"/>
      <c r="CA1298" s="933"/>
      <c r="CB1298" s="933"/>
      <c r="CC1298" s="933"/>
      <c r="CD1298" s="933"/>
      <c r="CE1298" s="933"/>
      <c r="CF1298" s="933"/>
      <c r="CG1298" s="933"/>
      <c r="CH1298" s="933"/>
      <c r="CI1298" s="933"/>
      <c r="CJ1298" s="933"/>
      <c r="CK1298" s="933"/>
      <c r="CL1298" s="933"/>
      <c r="CM1298" s="933"/>
      <c r="CN1298" s="933"/>
      <c r="CO1298" s="933"/>
      <c r="CP1298" s="933"/>
      <c r="CQ1298" s="933"/>
      <c r="CR1298" s="933"/>
      <c r="CS1298" s="933"/>
      <c r="CT1298" s="933"/>
      <c r="CU1298" s="933"/>
      <c r="CV1298" s="933"/>
      <c r="CW1298" s="933"/>
      <c r="CX1298" s="933"/>
      <c r="CY1298" s="933"/>
      <c r="CZ1298" s="933"/>
      <c r="DA1298" s="933"/>
      <c r="DB1298" s="933"/>
      <c r="DC1298" s="933"/>
      <c r="DD1298" s="933"/>
      <c r="DE1298" s="933"/>
      <c r="DF1298" s="933"/>
    </row>
    <row r="1299" spans="8:110">
      <c r="H1299" s="931">
        <f t="shared" si="73"/>
        <v>0</v>
      </c>
      <c r="K1299" s="933"/>
      <c r="L1299" s="933"/>
      <c r="M1299" s="933"/>
      <c r="N1299" s="933"/>
      <c r="O1299" s="933"/>
      <c r="P1299" s="933"/>
      <c r="Q1299" s="933"/>
      <c r="R1299" s="933"/>
      <c r="S1299" s="933"/>
      <c r="T1299" s="933"/>
      <c r="U1299" s="933"/>
      <c r="V1299" s="933"/>
      <c r="W1299" s="933"/>
      <c r="X1299" s="933"/>
      <c r="Y1299" s="933"/>
      <c r="Z1299" s="933"/>
      <c r="AA1299" s="933"/>
      <c r="AB1299" s="933"/>
      <c r="AC1299" s="933"/>
      <c r="AD1299" s="933"/>
      <c r="AE1299" s="933"/>
      <c r="AF1299" s="933"/>
      <c r="AG1299" s="933"/>
      <c r="AH1299" s="933"/>
      <c r="AI1299" s="933"/>
      <c r="AJ1299" s="933"/>
      <c r="AK1299" s="933"/>
      <c r="AL1299" s="933"/>
      <c r="AM1299" s="933"/>
      <c r="AN1299" s="933"/>
      <c r="AO1299" s="933"/>
      <c r="AP1299" s="933"/>
      <c r="AQ1299" s="933"/>
      <c r="AR1299" s="933"/>
      <c r="AS1299" s="933"/>
      <c r="AT1299" s="933"/>
      <c r="AU1299" s="933"/>
      <c r="AV1299" s="933"/>
      <c r="AW1299" s="933"/>
      <c r="AX1299" s="933"/>
      <c r="AY1299" s="933"/>
      <c r="AZ1299" s="933"/>
      <c r="BA1299" s="933"/>
      <c r="BB1299" s="933"/>
      <c r="BC1299" s="933"/>
      <c r="BD1299" s="933"/>
      <c r="BE1299" s="933"/>
      <c r="BF1299" s="933"/>
      <c r="BG1299" s="933"/>
      <c r="BH1299" s="933"/>
      <c r="BI1299" s="933"/>
      <c r="BJ1299" s="933"/>
      <c r="BK1299" s="933"/>
      <c r="BL1299" s="933"/>
      <c r="BM1299" s="933"/>
      <c r="BN1299" s="933"/>
      <c r="BO1299" s="933"/>
      <c r="BP1299" s="933"/>
      <c r="BQ1299" s="933"/>
      <c r="BR1299" s="933"/>
      <c r="BS1299" s="933"/>
      <c r="BT1299" s="933"/>
      <c r="BU1299" s="933"/>
      <c r="BV1299" s="933"/>
      <c r="BW1299" s="933"/>
      <c r="BX1299" s="933"/>
      <c r="BY1299" s="933"/>
      <c r="BZ1299" s="933"/>
      <c r="CA1299" s="933"/>
      <c r="CB1299" s="933"/>
      <c r="CC1299" s="933"/>
      <c r="CD1299" s="933"/>
      <c r="CE1299" s="933"/>
      <c r="CF1299" s="933"/>
      <c r="CG1299" s="933"/>
      <c r="CH1299" s="933"/>
      <c r="CI1299" s="933"/>
      <c r="CJ1299" s="933"/>
      <c r="CK1299" s="933"/>
      <c r="CL1299" s="933"/>
      <c r="CM1299" s="933"/>
      <c r="CN1299" s="933"/>
      <c r="CO1299" s="933"/>
      <c r="CP1299" s="933"/>
      <c r="CQ1299" s="933"/>
      <c r="CR1299" s="933"/>
      <c r="CS1299" s="933"/>
      <c r="CT1299" s="933"/>
      <c r="CU1299" s="933"/>
      <c r="CV1299" s="933"/>
      <c r="CW1299" s="933"/>
      <c r="CX1299" s="933"/>
      <c r="CY1299" s="933"/>
      <c r="CZ1299" s="933"/>
      <c r="DA1299" s="933"/>
      <c r="DB1299" s="933"/>
      <c r="DC1299" s="933"/>
      <c r="DD1299" s="933"/>
      <c r="DE1299" s="933"/>
      <c r="DF1299" s="933"/>
    </row>
    <row r="1300" spans="8:110">
      <c r="H1300" s="931">
        <f t="shared" si="73"/>
        <v>0</v>
      </c>
      <c r="K1300" s="933"/>
      <c r="L1300" s="933"/>
      <c r="M1300" s="933"/>
      <c r="N1300" s="933"/>
      <c r="O1300" s="933"/>
      <c r="P1300" s="933"/>
      <c r="Q1300" s="933"/>
      <c r="R1300" s="933"/>
      <c r="S1300" s="933"/>
      <c r="T1300" s="933"/>
      <c r="U1300" s="933"/>
      <c r="V1300" s="933"/>
      <c r="W1300" s="933"/>
      <c r="X1300" s="933"/>
      <c r="Y1300" s="933"/>
      <c r="Z1300" s="933"/>
      <c r="AA1300" s="933"/>
      <c r="AB1300" s="933"/>
      <c r="AC1300" s="933"/>
      <c r="AD1300" s="933"/>
      <c r="AE1300" s="933"/>
      <c r="AF1300" s="933"/>
      <c r="AG1300" s="933"/>
      <c r="AH1300" s="933"/>
      <c r="AI1300" s="933"/>
      <c r="AJ1300" s="933"/>
      <c r="AK1300" s="933"/>
      <c r="AL1300" s="933"/>
      <c r="AM1300" s="933"/>
      <c r="AN1300" s="933"/>
      <c r="AO1300" s="933"/>
      <c r="AP1300" s="933"/>
      <c r="AQ1300" s="933"/>
      <c r="AR1300" s="933"/>
      <c r="AS1300" s="933"/>
      <c r="AT1300" s="933"/>
      <c r="AU1300" s="933"/>
      <c r="AV1300" s="933"/>
      <c r="AW1300" s="933"/>
      <c r="AX1300" s="933"/>
      <c r="AY1300" s="933"/>
      <c r="AZ1300" s="933"/>
      <c r="BA1300" s="933"/>
      <c r="BB1300" s="933"/>
      <c r="BC1300" s="933"/>
      <c r="BD1300" s="933"/>
      <c r="BE1300" s="933"/>
      <c r="BF1300" s="933"/>
      <c r="BG1300" s="933"/>
      <c r="BH1300" s="933"/>
      <c r="BI1300" s="933"/>
      <c r="BJ1300" s="933"/>
      <c r="BK1300" s="933"/>
      <c r="BL1300" s="933"/>
      <c r="BM1300" s="933"/>
      <c r="BN1300" s="933"/>
      <c r="BO1300" s="933"/>
      <c r="BP1300" s="933"/>
      <c r="BQ1300" s="933"/>
      <c r="BR1300" s="933"/>
      <c r="BS1300" s="933"/>
      <c r="BT1300" s="933"/>
      <c r="BU1300" s="933"/>
      <c r="BV1300" s="933"/>
      <c r="BW1300" s="933"/>
      <c r="BX1300" s="933"/>
      <c r="BY1300" s="933"/>
      <c r="BZ1300" s="933"/>
      <c r="CA1300" s="933"/>
      <c r="CB1300" s="933"/>
      <c r="CC1300" s="933"/>
      <c r="CD1300" s="933"/>
      <c r="CE1300" s="933"/>
      <c r="CF1300" s="933"/>
      <c r="CG1300" s="933"/>
      <c r="CH1300" s="933"/>
      <c r="CI1300" s="933"/>
      <c r="CJ1300" s="933"/>
      <c r="CK1300" s="933"/>
      <c r="CL1300" s="933"/>
      <c r="CM1300" s="933"/>
      <c r="CN1300" s="933"/>
      <c r="CO1300" s="933"/>
      <c r="CP1300" s="933"/>
      <c r="CQ1300" s="933"/>
      <c r="CR1300" s="933"/>
      <c r="CS1300" s="933"/>
      <c r="CT1300" s="933"/>
      <c r="CU1300" s="933"/>
      <c r="CV1300" s="933"/>
      <c r="CW1300" s="933"/>
      <c r="CX1300" s="933"/>
      <c r="CY1300" s="933"/>
      <c r="CZ1300" s="933"/>
      <c r="DA1300" s="933"/>
      <c r="DB1300" s="933"/>
      <c r="DC1300" s="933"/>
      <c r="DD1300" s="933"/>
      <c r="DE1300" s="933"/>
      <c r="DF1300" s="933"/>
    </row>
    <row r="1301" spans="8:110">
      <c r="H1301" s="931">
        <f t="shared" si="73"/>
        <v>0</v>
      </c>
      <c r="K1301" s="933"/>
      <c r="L1301" s="933"/>
      <c r="M1301" s="933"/>
      <c r="N1301" s="933"/>
      <c r="O1301" s="933"/>
      <c r="P1301" s="933"/>
      <c r="Q1301" s="933"/>
      <c r="R1301" s="933"/>
      <c r="S1301" s="933"/>
      <c r="T1301" s="933"/>
      <c r="U1301" s="933"/>
      <c r="V1301" s="933"/>
      <c r="W1301" s="933"/>
      <c r="X1301" s="933"/>
      <c r="Y1301" s="933"/>
      <c r="Z1301" s="933"/>
      <c r="AA1301" s="933"/>
      <c r="AB1301" s="933"/>
      <c r="AC1301" s="933"/>
      <c r="AD1301" s="933"/>
      <c r="AE1301" s="933"/>
      <c r="AF1301" s="933"/>
      <c r="AG1301" s="933"/>
      <c r="AH1301" s="933"/>
      <c r="AI1301" s="933"/>
      <c r="AJ1301" s="933"/>
      <c r="AK1301" s="933"/>
      <c r="AL1301" s="933"/>
      <c r="AM1301" s="933"/>
      <c r="AN1301" s="933"/>
      <c r="AO1301" s="933"/>
      <c r="AP1301" s="933"/>
      <c r="AQ1301" s="933"/>
      <c r="AR1301" s="933"/>
      <c r="AS1301" s="933"/>
      <c r="AT1301" s="933"/>
      <c r="AU1301" s="933"/>
      <c r="AV1301" s="933"/>
      <c r="AW1301" s="933"/>
      <c r="AX1301" s="933"/>
      <c r="AY1301" s="933"/>
      <c r="AZ1301" s="933"/>
      <c r="BA1301" s="933"/>
      <c r="BB1301" s="933"/>
      <c r="BC1301" s="933"/>
      <c r="BD1301" s="933"/>
      <c r="BE1301" s="933"/>
      <c r="BF1301" s="933"/>
      <c r="BG1301" s="933"/>
      <c r="BH1301" s="933"/>
      <c r="BI1301" s="933"/>
      <c r="BJ1301" s="933"/>
      <c r="BK1301" s="933"/>
      <c r="BL1301" s="933"/>
      <c r="BM1301" s="933"/>
      <c r="BN1301" s="933"/>
      <c r="BO1301" s="933"/>
      <c r="BP1301" s="933"/>
      <c r="BQ1301" s="933"/>
      <c r="BR1301" s="933"/>
      <c r="BS1301" s="933"/>
      <c r="BT1301" s="933"/>
      <c r="BU1301" s="933"/>
      <c r="BV1301" s="933"/>
      <c r="BW1301" s="933"/>
      <c r="BX1301" s="933"/>
      <c r="BY1301" s="933"/>
      <c r="BZ1301" s="933"/>
      <c r="CA1301" s="933"/>
      <c r="CB1301" s="933"/>
      <c r="CC1301" s="933"/>
      <c r="CD1301" s="933"/>
      <c r="CE1301" s="933"/>
      <c r="CF1301" s="933"/>
      <c r="CG1301" s="933"/>
      <c r="CH1301" s="933"/>
      <c r="CI1301" s="933"/>
      <c r="CJ1301" s="933"/>
      <c r="CK1301" s="933"/>
      <c r="CL1301" s="933"/>
      <c r="CM1301" s="933"/>
      <c r="CN1301" s="933"/>
      <c r="CO1301" s="933"/>
      <c r="CP1301" s="933"/>
      <c r="CQ1301" s="933"/>
      <c r="CR1301" s="933"/>
      <c r="CS1301" s="933"/>
      <c r="CT1301" s="933"/>
      <c r="CU1301" s="933"/>
      <c r="CV1301" s="933"/>
      <c r="CW1301" s="933"/>
      <c r="CX1301" s="933"/>
      <c r="CY1301" s="933"/>
      <c r="CZ1301" s="933"/>
      <c r="DA1301" s="933"/>
      <c r="DB1301" s="933"/>
      <c r="DC1301" s="933"/>
      <c r="DD1301" s="933"/>
      <c r="DE1301" s="933"/>
      <c r="DF1301" s="933"/>
    </row>
    <row r="1302" spans="8:110">
      <c r="H1302" s="931">
        <f t="shared" si="73"/>
        <v>0</v>
      </c>
      <c r="K1302" s="933"/>
      <c r="L1302" s="933"/>
      <c r="M1302" s="933"/>
      <c r="N1302" s="933"/>
      <c r="O1302" s="933"/>
      <c r="P1302" s="933"/>
      <c r="Q1302" s="933"/>
      <c r="R1302" s="933"/>
      <c r="S1302" s="933"/>
      <c r="T1302" s="933"/>
      <c r="U1302" s="933"/>
      <c r="V1302" s="933"/>
      <c r="W1302" s="933"/>
      <c r="X1302" s="933"/>
      <c r="Y1302" s="933"/>
      <c r="Z1302" s="933"/>
      <c r="AA1302" s="933"/>
      <c r="AB1302" s="933"/>
      <c r="AC1302" s="933"/>
      <c r="AD1302" s="933"/>
      <c r="AE1302" s="933"/>
      <c r="AF1302" s="933"/>
      <c r="AG1302" s="933"/>
      <c r="AH1302" s="933"/>
      <c r="AI1302" s="933"/>
      <c r="AJ1302" s="933"/>
      <c r="AK1302" s="933"/>
      <c r="AL1302" s="933"/>
      <c r="AM1302" s="933"/>
      <c r="AN1302" s="933"/>
      <c r="AO1302" s="933"/>
      <c r="AP1302" s="933"/>
      <c r="AQ1302" s="933"/>
      <c r="AR1302" s="933"/>
      <c r="AS1302" s="933"/>
      <c r="AT1302" s="933"/>
      <c r="AU1302" s="933"/>
      <c r="AV1302" s="933"/>
      <c r="AW1302" s="933"/>
      <c r="AX1302" s="933"/>
      <c r="AY1302" s="933"/>
      <c r="AZ1302" s="933"/>
      <c r="BA1302" s="933"/>
      <c r="BB1302" s="933"/>
      <c r="BC1302" s="933"/>
      <c r="BD1302" s="933"/>
      <c r="BE1302" s="933"/>
      <c r="BF1302" s="933"/>
      <c r="BG1302" s="933"/>
      <c r="BH1302" s="933"/>
      <c r="BI1302" s="933"/>
      <c r="BJ1302" s="933"/>
      <c r="BK1302" s="933"/>
      <c r="BL1302" s="933"/>
      <c r="BM1302" s="933"/>
      <c r="BN1302" s="933"/>
      <c r="BO1302" s="933"/>
      <c r="BP1302" s="933"/>
      <c r="BQ1302" s="933"/>
      <c r="BR1302" s="933"/>
      <c r="BS1302" s="933"/>
      <c r="BT1302" s="933"/>
      <c r="BU1302" s="933"/>
      <c r="BV1302" s="933"/>
      <c r="BW1302" s="933"/>
      <c r="BX1302" s="933"/>
      <c r="BY1302" s="933"/>
      <c r="BZ1302" s="933"/>
      <c r="CA1302" s="933"/>
      <c r="CB1302" s="933"/>
      <c r="CC1302" s="933"/>
      <c r="CD1302" s="933"/>
      <c r="CE1302" s="933"/>
      <c r="CF1302" s="933"/>
      <c r="CG1302" s="933"/>
      <c r="CH1302" s="933"/>
      <c r="CI1302" s="933"/>
      <c r="CJ1302" s="933"/>
      <c r="CK1302" s="933"/>
      <c r="CL1302" s="933"/>
      <c r="CM1302" s="933"/>
      <c r="CN1302" s="933"/>
      <c r="CO1302" s="933"/>
      <c r="CP1302" s="933"/>
      <c r="CQ1302" s="933"/>
      <c r="CR1302" s="933"/>
      <c r="CS1302" s="933"/>
      <c r="CT1302" s="933"/>
      <c r="CU1302" s="933"/>
      <c r="CV1302" s="933"/>
      <c r="CW1302" s="933"/>
      <c r="CX1302" s="933"/>
      <c r="CY1302" s="933"/>
      <c r="CZ1302" s="933"/>
      <c r="DA1302" s="933"/>
      <c r="DB1302" s="933"/>
      <c r="DC1302" s="933"/>
      <c r="DD1302" s="933"/>
      <c r="DE1302" s="933"/>
      <c r="DF1302" s="933"/>
    </row>
    <row r="1303" spans="8:110">
      <c r="H1303" s="931">
        <f t="shared" ref="H1303:H1366" si="74">D1303-C1303</f>
        <v>0</v>
      </c>
      <c r="K1303" s="933"/>
      <c r="L1303" s="933"/>
      <c r="M1303" s="933"/>
      <c r="N1303" s="933"/>
      <c r="O1303" s="933"/>
      <c r="P1303" s="933"/>
      <c r="Q1303" s="933"/>
      <c r="R1303" s="933"/>
      <c r="S1303" s="933"/>
      <c r="T1303" s="933"/>
      <c r="U1303" s="933"/>
      <c r="V1303" s="933"/>
      <c r="W1303" s="933"/>
      <c r="X1303" s="933"/>
      <c r="Y1303" s="933"/>
      <c r="Z1303" s="933"/>
      <c r="AA1303" s="933"/>
      <c r="AB1303" s="933"/>
      <c r="AC1303" s="933"/>
      <c r="AD1303" s="933"/>
      <c r="AE1303" s="933"/>
      <c r="AF1303" s="933"/>
      <c r="AG1303" s="933"/>
      <c r="AH1303" s="933"/>
      <c r="AI1303" s="933"/>
      <c r="AJ1303" s="933"/>
      <c r="AK1303" s="933"/>
      <c r="AL1303" s="933"/>
      <c r="AM1303" s="933"/>
      <c r="AN1303" s="933"/>
      <c r="AO1303" s="933"/>
      <c r="AP1303" s="933"/>
      <c r="AQ1303" s="933"/>
      <c r="AR1303" s="933"/>
      <c r="AS1303" s="933"/>
      <c r="AT1303" s="933"/>
      <c r="AU1303" s="933"/>
      <c r="AV1303" s="933"/>
      <c r="AW1303" s="933"/>
      <c r="AX1303" s="933"/>
      <c r="AY1303" s="933"/>
      <c r="AZ1303" s="933"/>
      <c r="BA1303" s="933"/>
      <c r="BB1303" s="933"/>
      <c r="BC1303" s="933"/>
      <c r="BD1303" s="933"/>
      <c r="BE1303" s="933"/>
      <c r="BF1303" s="933"/>
      <c r="BG1303" s="933"/>
      <c r="BH1303" s="933"/>
      <c r="BI1303" s="933"/>
      <c r="BJ1303" s="933"/>
      <c r="BK1303" s="933"/>
      <c r="BL1303" s="933"/>
      <c r="BM1303" s="933"/>
      <c r="BN1303" s="933"/>
      <c r="BO1303" s="933"/>
      <c r="BP1303" s="933"/>
      <c r="BQ1303" s="933"/>
      <c r="BR1303" s="933"/>
      <c r="BS1303" s="933"/>
      <c r="BT1303" s="933"/>
      <c r="BU1303" s="933"/>
      <c r="BV1303" s="933"/>
      <c r="BW1303" s="933"/>
      <c r="BX1303" s="933"/>
      <c r="BY1303" s="933"/>
      <c r="BZ1303" s="933"/>
      <c r="CA1303" s="933"/>
      <c r="CB1303" s="933"/>
      <c r="CC1303" s="933"/>
      <c r="CD1303" s="933"/>
      <c r="CE1303" s="933"/>
      <c r="CF1303" s="933"/>
      <c r="CG1303" s="933"/>
      <c r="CH1303" s="933"/>
      <c r="CI1303" s="933"/>
      <c r="CJ1303" s="933"/>
      <c r="CK1303" s="933"/>
      <c r="CL1303" s="933"/>
      <c r="CM1303" s="933"/>
      <c r="CN1303" s="933"/>
      <c r="CO1303" s="933"/>
      <c r="CP1303" s="933"/>
      <c r="CQ1303" s="933"/>
      <c r="CR1303" s="933"/>
      <c r="CS1303" s="933"/>
      <c r="CT1303" s="933"/>
      <c r="CU1303" s="933"/>
      <c r="CV1303" s="933"/>
      <c r="CW1303" s="933"/>
      <c r="CX1303" s="933"/>
      <c r="CY1303" s="933"/>
      <c r="CZ1303" s="933"/>
      <c r="DA1303" s="933"/>
      <c r="DB1303" s="933"/>
      <c r="DC1303" s="933"/>
      <c r="DD1303" s="933"/>
      <c r="DE1303" s="933"/>
      <c r="DF1303" s="933"/>
    </row>
    <row r="1304" spans="8:110">
      <c r="H1304" s="931">
        <f t="shared" si="74"/>
        <v>0</v>
      </c>
      <c r="K1304" s="933"/>
      <c r="L1304" s="933"/>
      <c r="M1304" s="933"/>
      <c r="N1304" s="933"/>
      <c r="O1304" s="933"/>
      <c r="P1304" s="933"/>
      <c r="Q1304" s="933"/>
      <c r="R1304" s="933"/>
      <c r="S1304" s="933"/>
      <c r="T1304" s="933"/>
      <c r="U1304" s="933"/>
      <c r="V1304" s="933"/>
      <c r="W1304" s="933"/>
      <c r="X1304" s="933"/>
      <c r="Y1304" s="933"/>
      <c r="Z1304" s="933"/>
      <c r="AA1304" s="933"/>
      <c r="AB1304" s="933"/>
      <c r="AC1304" s="933"/>
      <c r="AD1304" s="933"/>
      <c r="AE1304" s="933"/>
      <c r="AF1304" s="933"/>
      <c r="AG1304" s="933"/>
      <c r="AH1304" s="933"/>
      <c r="AI1304" s="933"/>
      <c r="AJ1304" s="933"/>
      <c r="AK1304" s="933"/>
      <c r="AL1304" s="933"/>
      <c r="AM1304" s="933"/>
      <c r="AN1304" s="933"/>
      <c r="AO1304" s="933"/>
      <c r="AP1304" s="933"/>
      <c r="AQ1304" s="933"/>
      <c r="AR1304" s="933"/>
      <c r="AS1304" s="933"/>
      <c r="AT1304" s="933"/>
      <c r="AU1304" s="933"/>
      <c r="AV1304" s="933"/>
      <c r="AW1304" s="933"/>
      <c r="AX1304" s="933"/>
      <c r="AY1304" s="933"/>
      <c r="AZ1304" s="933"/>
      <c r="BA1304" s="933"/>
      <c r="BB1304" s="933"/>
      <c r="BC1304" s="933"/>
      <c r="BD1304" s="933"/>
      <c r="BE1304" s="933"/>
      <c r="BF1304" s="933"/>
      <c r="BG1304" s="933"/>
      <c r="BH1304" s="933"/>
      <c r="BI1304" s="933"/>
      <c r="BJ1304" s="933"/>
      <c r="BK1304" s="933"/>
      <c r="BL1304" s="933"/>
      <c r="BM1304" s="933"/>
      <c r="BN1304" s="933"/>
      <c r="BO1304" s="933"/>
      <c r="BP1304" s="933"/>
      <c r="BQ1304" s="933"/>
      <c r="BR1304" s="933"/>
      <c r="BS1304" s="933"/>
      <c r="BT1304" s="933"/>
      <c r="BU1304" s="933"/>
      <c r="BV1304" s="933"/>
      <c r="BW1304" s="933"/>
      <c r="BX1304" s="933"/>
      <c r="BY1304" s="933"/>
      <c r="BZ1304" s="933"/>
      <c r="CA1304" s="933"/>
      <c r="CB1304" s="933"/>
      <c r="CC1304" s="933"/>
      <c r="CD1304" s="933"/>
      <c r="CE1304" s="933"/>
      <c r="CF1304" s="933"/>
      <c r="CG1304" s="933"/>
      <c r="CH1304" s="933"/>
      <c r="CI1304" s="933"/>
      <c r="CJ1304" s="933"/>
      <c r="CK1304" s="933"/>
      <c r="CL1304" s="933"/>
      <c r="CM1304" s="933"/>
      <c r="CN1304" s="933"/>
      <c r="CO1304" s="933"/>
      <c r="CP1304" s="933"/>
      <c r="CQ1304" s="933"/>
      <c r="CR1304" s="933"/>
      <c r="CS1304" s="933"/>
      <c r="CT1304" s="933"/>
      <c r="CU1304" s="933"/>
      <c r="CV1304" s="933"/>
      <c r="CW1304" s="933"/>
      <c r="CX1304" s="933"/>
      <c r="CY1304" s="933"/>
      <c r="CZ1304" s="933"/>
      <c r="DA1304" s="933"/>
      <c r="DB1304" s="933"/>
      <c r="DC1304" s="933"/>
      <c r="DD1304" s="933"/>
      <c r="DE1304" s="933"/>
      <c r="DF1304" s="933"/>
    </row>
    <row r="1305" spans="8:110">
      <c r="H1305" s="931">
        <f t="shared" si="74"/>
        <v>0</v>
      </c>
      <c r="K1305" s="933"/>
      <c r="L1305" s="933"/>
      <c r="M1305" s="933"/>
      <c r="N1305" s="933"/>
      <c r="O1305" s="933"/>
      <c r="P1305" s="933"/>
      <c r="Q1305" s="933"/>
      <c r="R1305" s="933"/>
      <c r="S1305" s="933"/>
      <c r="T1305" s="933"/>
      <c r="U1305" s="933"/>
      <c r="V1305" s="933"/>
      <c r="W1305" s="933"/>
      <c r="X1305" s="933"/>
      <c r="Y1305" s="933"/>
      <c r="Z1305" s="933"/>
      <c r="AA1305" s="933"/>
      <c r="AB1305" s="933"/>
      <c r="AC1305" s="933"/>
      <c r="AD1305" s="933"/>
      <c r="AE1305" s="933"/>
      <c r="AF1305" s="933"/>
      <c r="AG1305" s="933"/>
      <c r="AH1305" s="933"/>
      <c r="AI1305" s="933"/>
      <c r="AJ1305" s="933"/>
      <c r="AK1305" s="933"/>
      <c r="AL1305" s="933"/>
      <c r="AM1305" s="933"/>
      <c r="AN1305" s="933"/>
      <c r="AO1305" s="933"/>
      <c r="AP1305" s="933"/>
      <c r="AQ1305" s="933"/>
      <c r="AR1305" s="933"/>
      <c r="AS1305" s="933"/>
      <c r="AT1305" s="933"/>
      <c r="AU1305" s="933"/>
      <c r="AV1305" s="933"/>
      <c r="AW1305" s="933"/>
      <c r="AX1305" s="933"/>
      <c r="AY1305" s="933"/>
      <c r="AZ1305" s="933"/>
      <c r="BA1305" s="933"/>
      <c r="BB1305" s="933"/>
      <c r="BC1305" s="933"/>
      <c r="BD1305" s="933"/>
      <c r="BE1305" s="933"/>
      <c r="BF1305" s="933"/>
      <c r="BG1305" s="933"/>
      <c r="BH1305" s="933"/>
      <c r="BI1305" s="933"/>
      <c r="BJ1305" s="933"/>
      <c r="BK1305" s="933"/>
      <c r="BL1305" s="933"/>
      <c r="BM1305" s="933"/>
      <c r="BN1305" s="933"/>
      <c r="BO1305" s="933"/>
      <c r="BP1305" s="933"/>
      <c r="BQ1305" s="933"/>
      <c r="BR1305" s="933"/>
      <c r="BS1305" s="933"/>
      <c r="BT1305" s="933"/>
      <c r="BU1305" s="933"/>
      <c r="BV1305" s="933"/>
      <c r="BW1305" s="933"/>
      <c r="BX1305" s="933"/>
      <c r="BY1305" s="933"/>
      <c r="BZ1305" s="933"/>
      <c r="CA1305" s="933"/>
      <c r="CB1305" s="933"/>
      <c r="CC1305" s="933"/>
      <c r="CD1305" s="933"/>
      <c r="CE1305" s="933"/>
      <c r="CF1305" s="933"/>
      <c r="CG1305" s="933"/>
      <c r="CH1305" s="933"/>
      <c r="CI1305" s="933"/>
      <c r="CJ1305" s="933"/>
      <c r="CK1305" s="933"/>
      <c r="CL1305" s="933"/>
      <c r="CM1305" s="933"/>
      <c r="CN1305" s="933"/>
      <c r="CO1305" s="933"/>
      <c r="CP1305" s="933"/>
      <c r="CQ1305" s="933"/>
      <c r="CR1305" s="933"/>
      <c r="CS1305" s="933"/>
      <c r="CT1305" s="933"/>
      <c r="CU1305" s="933"/>
      <c r="CV1305" s="933"/>
      <c r="CW1305" s="933"/>
      <c r="CX1305" s="933"/>
      <c r="CY1305" s="933"/>
      <c r="CZ1305" s="933"/>
      <c r="DA1305" s="933"/>
      <c r="DB1305" s="933"/>
      <c r="DC1305" s="933"/>
      <c r="DD1305" s="933"/>
      <c r="DE1305" s="933"/>
      <c r="DF1305" s="933"/>
    </row>
    <row r="1306" spans="8:110">
      <c r="H1306" s="931">
        <f t="shared" si="74"/>
        <v>0</v>
      </c>
      <c r="K1306" s="933"/>
      <c r="L1306" s="933"/>
      <c r="M1306" s="933"/>
      <c r="N1306" s="933"/>
      <c r="O1306" s="933"/>
      <c r="P1306" s="933"/>
      <c r="Q1306" s="933"/>
      <c r="R1306" s="933"/>
      <c r="S1306" s="933"/>
      <c r="T1306" s="933"/>
      <c r="U1306" s="933"/>
      <c r="V1306" s="933"/>
      <c r="W1306" s="933"/>
      <c r="X1306" s="933"/>
      <c r="Y1306" s="933"/>
      <c r="Z1306" s="933"/>
      <c r="AA1306" s="933"/>
      <c r="AB1306" s="933"/>
      <c r="AC1306" s="933"/>
      <c r="AD1306" s="933"/>
      <c r="AE1306" s="933"/>
      <c r="AF1306" s="933"/>
      <c r="AG1306" s="933"/>
      <c r="AH1306" s="933"/>
      <c r="AI1306" s="933"/>
      <c r="AJ1306" s="933"/>
      <c r="AK1306" s="933"/>
      <c r="AL1306" s="933"/>
      <c r="AM1306" s="933"/>
      <c r="AN1306" s="933"/>
      <c r="AO1306" s="933"/>
      <c r="AP1306" s="933"/>
      <c r="AQ1306" s="933"/>
      <c r="AR1306" s="933"/>
      <c r="AS1306" s="933"/>
      <c r="AT1306" s="933"/>
      <c r="AU1306" s="933"/>
      <c r="AV1306" s="933"/>
      <c r="AW1306" s="933"/>
      <c r="AX1306" s="933"/>
      <c r="AY1306" s="933"/>
      <c r="AZ1306" s="933"/>
      <c r="BA1306" s="933"/>
      <c r="BB1306" s="933"/>
      <c r="BC1306" s="933"/>
      <c r="BD1306" s="933"/>
      <c r="BE1306" s="933"/>
      <c r="BF1306" s="933"/>
      <c r="BG1306" s="933"/>
      <c r="BH1306" s="933"/>
      <c r="BI1306" s="933"/>
      <c r="BJ1306" s="933"/>
      <c r="BK1306" s="933"/>
      <c r="BL1306" s="933"/>
      <c r="BM1306" s="933"/>
      <c r="BN1306" s="933"/>
      <c r="BO1306" s="933"/>
      <c r="BP1306" s="933"/>
      <c r="BQ1306" s="933"/>
      <c r="BR1306" s="933"/>
      <c r="BS1306" s="933"/>
      <c r="BT1306" s="933"/>
      <c r="BU1306" s="933"/>
      <c r="BV1306" s="933"/>
      <c r="BW1306" s="933"/>
      <c r="BX1306" s="933"/>
      <c r="BY1306" s="933"/>
      <c r="BZ1306" s="933"/>
      <c r="CA1306" s="933"/>
      <c r="CB1306" s="933"/>
      <c r="CC1306" s="933"/>
      <c r="CD1306" s="933"/>
      <c r="CE1306" s="933"/>
      <c r="CF1306" s="933"/>
      <c r="CG1306" s="933"/>
      <c r="CH1306" s="933"/>
      <c r="CI1306" s="933"/>
      <c r="CJ1306" s="933"/>
      <c r="CK1306" s="933"/>
      <c r="CL1306" s="933"/>
      <c r="CM1306" s="933"/>
      <c r="CN1306" s="933"/>
      <c r="CO1306" s="933"/>
      <c r="CP1306" s="933"/>
      <c r="CQ1306" s="933"/>
      <c r="CR1306" s="933"/>
      <c r="CS1306" s="933"/>
      <c r="CT1306" s="933"/>
      <c r="CU1306" s="933"/>
      <c r="CV1306" s="933"/>
      <c r="CW1306" s="933"/>
      <c r="CX1306" s="933"/>
      <c r="CY1306" s="933"/>
      <c r="CZ1306" s="933"/>
      <c r="DA1306" s="933"/>
      <c r="DB1306" s="933"/>
      <c r="DC1306" s="933"/>
      <c r="DD1306" s="933"/>
      <c r="DE1306" s="933"/>
      <c r="DF1306" s="933"/>
    </row>
    <row r="1307" spans="8:110">
      <c r="H1307" s="931">
        <f t="shared" si="74"/>
        <v>0</v>
      </c>
      <c r="K1307" s="933"/>
      <c r="L1307" s="933"/>
      <c r="M1307" s="933"/>
      <c r="N1307" s="933"/>
      <c r="O1307" s="933"/>
      <c r="P1307" s="933"/>
      <c r="Q1307" s="933"/>
      <c r="R1307" s="933"/>
      <c r="S1307" s="933"/>
      <c r="T1307" s="933"/>
      <c r="U1307" s="933"/>
      <c r="V1307" s="933"/>
      <c r="W1307" s="933"/>
      <c r="X1307" s="933"/>
      <c r="Y1307" s="933"/>
      <c r="Z1307" s="933"/>
      <c r="AA1307" s="933"/>
      <c r="AB1307" s="933"/>
      <c r="AC1307" s="933"/>
      <c r="AD1307" s="933"/>
      <c r="AE1307" s="933"/>
      <c r="AF1307" s="933"/>
      <c r="AG1307" s="933"/>
      <c r="AH1307" s="933"/>
      <c r="AI1307" s="933"/>
      <c r="AJ1307" s="933"/>
      <c r="AK1307" s="933"/>
      <c r="AL1307" s="933"/>
      <c r="AM1307" s="933"/>
      <c r="AN1307" s="933"/>
      <c r="AO1307" s="933"/>
      <c r="AP1307" s="933"/>
      <c r="AQ1307" s="933"/>
      <c r="AR1307" s="933"/>
      <c r="AS1307" s="933"/>
      <c r="AT1307" s="933"/>
      <c r="AU1307" s="933"/>
      <c r="AV1307" s="933"/>
      <c r="AW1307" s="933"/>
      <c r="AX1307" s="933"/>
      <c r="AY1307" s="933"/>
      <c r="AZ1307" s="933"/>
      <c r="BA1307" s="933"/>
      <c r="BB1307" s="933"/>
      <c r="BC1307" s="933"/>
      <c r="BD1307" s="933"/>
      <c r="BE1307" s="933"/>
      <c r="BF1307" s="933"/>
      <c r="BG1307" s="933"/>
      <c r="BH1307" s="933"/>
      <c r="BI1307" s="933"/>
      <c r="BJ1307" s="933"/>
      <c r="BK1307" s="933"/>
      <c r="BL1307" s="933"/>
      <c r="BM1307" s="933"/>
      <c r="BN1307" s="933"/>
      <c r="BO1307" s="933"/>
      <c r="BP1307" s="933"/>
      <c r="BQ1307" s="933"/>
      <c r="BR1307" s="933"/>
      <c r="BS1307" s="933"/>
      <c r="BT1307" s="933"/>
      <c r="BU1307" s="933"/>
      <c r="BV1307" s="933"/>
      <c r="BW1307" s="933"/>
      <c r="BX1307" s="933"/>
      <c r="BY1307" s="933"/>
      <c r="BZ1307" s="933"/>
      <c r="CA1307" s="933"/>
      <c r="CB1307" s="933"/>
      <c r="CC1307" s="933"/>
      <c r="CD1307" s="933"/>
      <c r="CE1307" s="933"/>
      <c r="CF1307" s="933"/>
      <c r="CG1307" s="933"/>
      <c r="CH1307" s="933"/>
      <c r="CI1307" s="933"/>
      <c r="CJ1307" s="933"/>
      <c r="CK1307" s="933"/>
      <c r="CL1307" s="933"/>
      <c r="CM1307" s="933"/>
      <c r="CN1307" s="933"/>
      <c r="CO1307" s="933"/>
      <c r="CP1307" s="933"/>
      <c r="CQ1307" s="933"/>
      <c r="CR1307" s="933"/>
      <c r="CS1307" s="933"/>
      <c r="CT1307" s="933"/>
      <c r="CU1307" s="933"/>
      <c r="CV1307" s="933"/>
      <c r="CW1307" s="933"/>
      <c r="CX1307" s="933"/>
      <c r="CY1307" s="933"/>
      <c r="CZ1307" s="933"/>
      <c r="DA1307" s="933"/>
      <c r="DB1307" s="933"/>
      <c r="DC1307" s="933"/>
      <c r="DD1307" s="933"/>
      <c r="DE1307" s="933"/>
      <c r="DF1307" s="933"/>
    </row>
    <row r="1308" spans="8:110">
      <c r="H1308" s="931">
        <f t="shared" si="74"/>
        <v>0</v>
      </c>
      <c r="K1308" s="933"/>
      <c r="L1308" s="933"/>
      <c r="M1308" s="933"/>
      <c r="N1308" s="933"/>
      <c r="O1308" s="933"/>
      <c r="P1308" s="933"/>
      <c r="Q1308" s="933"/>
      <c r="R1308" s="933"/>
      <c r="S1308" s="933"/>
      <c r="T1308" s="933"/>
      <c r="U1308" s="933"/>
      <c r="V1308" s="933"/>
      <c r="W1308" s="933"/>
      <c r="X1308" s="933"/>
      <c r="Y1308" s="933"/>
      <c r="Z1308" s="933"/>
      <c r="AA1308" s="933"/>
      <c r="AB1308" s="933"/>
      <c r="AC1308" s="933"/>
      <c r="AD1308" s="933"/>
      <c r="AE1308" s="933"/>
      <c r="AF1308" s="933"/>
      <c r="AG1308" s="933"/>
      <c r="AH1308" s="933"/>
      <c r="AI1308" s="933"/>
      <c r="AJ1308" s="933"/>
      <c r="AK1308" s="933"/>
      <c r="AL1308" s="933"/>
      <c r="AM1308" s="933"/>
      <c r="AN1308" s="933"/>
      <c r="AO1308" s="933"/>
      <c r="AP1308" s="933"/>
      <c r="AQ1308" s="933"/>
      <c r="AR1308" s="933"/>
      <c r="AS1308" s="933"/>
      <c r="AT1308" s="933"/>
      <c r="AU1308" s="933"/>
      <c r="AV1308" s="933"/>
      <c r="AW1308" s="933"/>
      <c r="AX1308" s="933"/>
      <c r="AY1308" s="933"/>
      <c r="AZ1308" s="933"/>
      <c r="BA1308" s="933"/>
      <c r="BB1308" s="933"/>
      <c r="BC1308" s="933"/>
      <c r="BD1308" s="933"/>
      <c r="BE1308" s="933"/>
      <c r="BF1308" s="933"/>
      <c r="BG1308" s="933"/>
      <c r="BH1308" s="933"/>
      <c r="BI1308" s="933"/>
      <c r="BJ1308" s="933"/>
      <c r="BK1308" s="933"/>
      <c r="BL1308" s="933"/>
      <c r="BM1308" s="933"/>
      <c r="BN1308" s="933"/>
      <c r="BO1308" s="933"/>
      <c r="BP1308" s="933"/>
      <c r="BQ1308" s="933"/>
      <c r="BR1308" s="933"/>
      <c r="BS1308" s="933"/>
      <c r="BT1308" s="933"/>
      <c r="BU1308" s="933"/>
      <c r="BV1308" s="933"/>
      <c r="BW1308" s="933"/>
      <c r="BX1308" s="933"/>
      <c r="BY1308" s="933"/>
      <c r="BZ1308" s="933"/>
      <c r="CA1308" s="933"/>
      <c r="CB1308" s="933"/>
      <c r="CC1308" s="933"/>
      <c r="CD1308" s="933"/>
      <c r="CE1308" s="933"/>
      <c r="CF1308" s="933"/>
      <c r="CG1308" s="933"/>
      <c r="CH1308" s="933"/>
      <c r="CI1308" s="933"/>
      <c r="CJ1308" s="933"/>
      <c r="CK1308" s="933"/>
      <c r="CL1308" s="933"/>
      <c r="CM1308" s="933"/>
      <c r="CN1308" s="933"/>
      <c r="CO1308" s="933"/>
      <c r="CP1308" s="933"/>
      <c r="CQ1308" s="933"/>
      <c r="CR1308" s="933"/>
      <c r="CS1308" s="933"/>
      <c r="CT1308" s="933"/>
      <c r="CU1308" s="933"/>
      <c r="CV1308" s="933"/>
      <c r="CW1308" s="933"/>
      <c r="CX1308" s="933"/>
      <c r="CY1308" s="933"/>
      <c r="CZ1308" s="933"/>
      <c r="DA1308" s="933"/>
      <c r="DB1308" s="933"/>
      <c r="DC1308" s="933"/>
      <c r="DD1308" s="933"/>
      <c r="DE1308" s="933"/>
      <c r="DF1308" s="933"/>
    </row>
    <row r="1309" spans="8:110">
      <c r="H1309" s="931">
        <f t="shared" si="74"/>
        <v>0</v>
      </c>
      <c r="K1309" s="933"/>
      <c r="L1309" s="933"/>
      <c r="M1309" s="933"/>
      <c r="N1309" s="933"/>
      <c r="O1309" s="933"/>
      <c r="P1309" s="933"/>
      <c r="Q1309" s="933"/>
      <c r="R1309" s="933"/>
      <c r="S1309" s="933"/>
      <c r="T1309" s="933"/>
      <c r="U1309" s="933"/>
      <c r="V1309" s="933"/>
      <c r="W1309" s="933"/>
      <c r="X1309" s="933"/>
      <c r="Y1309" s="933"/>
      <c r="Z1309" s="933"/>
      <c r="AA1309" s="933"/>
      <c r="AB1309" s="933"/>
      <c r="AC1309" s="933"/>
      <c r="AD1309" s="933"/>
      <c r="AE1309" s="933"/>
      <c r="AF1309" s="933"/>
      <c r="AG1309" s="933"/>
      <c r="AH1309" s="933"/>
      <c r="AI1309" s="933"/>
      <c r="AJ1309" s="933"/>
      <c r="AK1309" s="933"/>
      <c r="AL1309" s="933"/>
      <c r="AM1309" s="933"/>
      <c r="AN1309" s="933"/>
      <c r="AO1309" s="933"/>
      <c r="AP1309" s="933"/>
      <c r="AQ1309" s="933"/>
      <c r="AR1309" s="933"/>
      <c r="AS1309" s="933"/>
      <c r="AT1309" s="933"/>
      <c r="AU1309" s="933"/>
      <c r="AV1309" s="933"/>
      <c r="AW1309" s="933"/>
      <c r="AX1309" s="933"/>
      <c r="AY1309" s="933"/>
      <c r="AZ1309" s="933"/>
      <c r="BA1309" s="933"/>
      <c r="BB1309" s="933"/>
      <c r="BC1309" s="933"/>
      <c r="BD1309" s="933"/>
      <c r="BE1309" s="933"/>
      <c r="BF1309" s="933"/>
      <c r="BG1309" s="933"/>
      <c r="BH1309" s="933"/>
      <c r="BI1309" s="933"/>
      <c r="BJ1309" s="933"/>
      <c r="BK1309" s="933"/>
      <c r="BL1309" s="933"/>
      <c r="BM1309" s="933"/>
      <c r="BN1309" s="933"/>
      <c r="BO1309" s="933"/>
      <c r="BP1309" s="933"/>
      <c r="BQ1309" s="933"/>
      <c r="BR1309" s="933"/>
      <c r="BS1309" s="933"/>
      <c r="BT1309" s="933"/>
      <c r="BU1309" s="933"/>
      <c r="BV1309" s="933"/>
      <c r="BW1309" s="933"/>
      <c r="BX1309" s="933"/>
      <c r="BY1309" s="933"/>
      <c r="BZ1309" s="933"/>
      <c r="CA1309" s="933"/>
      <c r="CB1309" s="933"/>
      <c r="CC1309" s="933"/>
      <c r="CD1309" s="933"/>
      <c r="CE1309" s="933"/>
      <c r="CF1309" s="933"/>
      <c r="CG1309" s="933"/>
      <c r="CH1309" s="933"/>
      <c r="CI1309" s="933"/>
      <c r="CJ1309" s="933"/>
      <c r="CK1309" s="933"/>
      <c r="CL1309" s="933"/>
      <c r="CM1309" s="933"/>
      <c r="CN1309" s="933"/>
      <c r="CO1309" s="933"/>
      <c r="CP1309" s="933"/>
      <c r="CQ1309" s="933"/>
      <c r="CR1309" s="933"/>
      <c r="CS1309" s="933"/>
      <c r="CT1309" s="933"/>
      <c r="CU1309" s="933"/>
      <c r="CV1309" s="933"/>
      <c r="CW1309" s="933"/>
      <c r="CX1309" s="933"/>
      <c r="CY1309" s="933"/>
      <c r="CZ1309" s="933"/>
      <c r="DA1309" s="933"/>
      <c r="DB1309" s="933"/>
      <c r="DC1309" s="933"/>
      <c r="DD1309" s="933"/>
      <c r="DE1309" s="933"/>
      <c r="DF1309" s="933"/>
    </row>
    <row r="1310" spans="8:110">
      <c r="H1310" s="931">
        <f t="shared" si="74"/>
        <v>0</v>
      </c>
      <c r="K1310" s="933"/>
      <c r="L1310" s="933"/>
      <c r="M1310" s="933"/>
      <c r="N1310" s="933"/>
      <c r="O1310" s="933"/>
      <c r="P1310" s="933"/>
      <c r="Q1310" s="933"/>
      <c r="R1310" s="933"/>
      <c r="S1310" s="933"/>
      <c r="T1310" s="933"/>
      <c r="U1310" s="933"/>
      <c r="V1310" s="933"/>
      <c r="W1310" s="933"/>
      <c r="X1310" s="933"/>
      <c r="Y1310" s="933"/>
      <c r="Z1310" s="933"/>
      <c r="AA1310" s="933"/>
      <c r="AB1310" s="933"/>
      <c r="AC1310" s="933"/>
      <c r="AD1310" s="933"/>
      <c r="AE1310" s="933"/>
      <c r="AF1310" s="933"/>
      <c r="AG1310" s="933"/>
      <c r="AH1310" s="933"/>
      <c r="AI1310" s="933"/>
      <c r="AJ1310" s="933"/>
      <c r="AK1310" s="933"/>
      <c r="AL1310" s="933"/>
      <c r="AM1310" s="933"/>
      <c r="AN1310" s="933"/>
      <c r="AO1310" s="933"/>
      <c r="AP1310" s="933"/>
      <c r="AQ1310" s="933"/>
      <c r="AR1310" s="933"/>
      <c r="AS1310" s="933"/>
      <c r="AT1310" s="933"/>
      <c r="AU1310" s="933"/>
      <c r="AV1310" s="933"/>
      <c r="AW1310" s="933"/>
      <c r="AX1310" s="933"/>
      <c r="AY1310" s="933"/>
      <c r="AZ1310" s="933"/>
      <c r="BA1310" s="933"/>
      <c r="BB1310" s="933"/>
      <c r="BC1310" s="933"/>
      <c r="BD1310" s="933"/>
      <c r="BE1310" s="933"/>
      <c r="BF1310" s="933"/>
      <c r="BG1310" s="933"/>
      <c r="BH1310" s="933"/>
      <c r="BI1310" s="933"/>
      <c r="BJ1310" s="933"/>
      <c r="BK1310" s="933"/>
      <c r="BL1310" s="933"/>
      <c r="BM1310" s="933"/>
      <c r="BN1310" s="933"/>
      <c r="BO1310" s="933"/>
      <c r="BP1310" s="933"/>
      <c r="BQ1310" s="933"/>
      <c r="BR1310" s="933"/>
      <c r="BS1310" s="933"/>
      <c r="BT1310" s="933"/>
      <c r="BU1310" s="933"/>
      <c r="BV1310" s="933"/>
      <c r="BW1310" s="933"/>
      <c r="BX1310" s="933"/>
      <c r="BY1310" s="933"/>
      <c r="BZ1310" s="933"/>
      <c r="CA1310" s="933"/>
      <c r="CB1310" s="933"/>
      <c r="CC1310" s="933"/>
      <c r="CD1310" s="933"/>
      <c r="CE1310" s="933"/>
      <c r="CF1310" s="933"/>
      <c r="CG1310" s="933"/>
      <c r="CH1310" s="933"/>
      <c r="CI1310" s="933"/>
      <c r="CJ1310" s="933"/>
      <c r="CK1310" s="933"/>
      <c r="CL1310" s="933"/>
      <c r="CM1310" s="933"/>
      <c r="CN1310" s="933"/>
      <c r="CO1310" s="933"/>
      <c r="CP1310" s="933"/>
      <c r="CQ1310" s="933"/>
      <c r="CR1310" s="933"/>
      <c r="CS1310" s="933"/>
      <c r="CT1310" s="933"/>
      <c r="CU1310" s="933"/>
      <c r="CV1310" s="933"/>
      <c r="CW1310" s="933"/>
      <c r="CX1310" s="933"/>
      <c r="CY1310" s="933"/>
      <c r="CZ1310" s="933"/>
      <c r="DA1310" s="933"/>
      <c r="DB1310" s="933"/>
      <c r="DC1310" s="933"/>
      <c r="DD1310" s="933"/>
      <c r="DE1310" s="933"/>
      <c r="DF1310" s="933"/>
    </row>
    <row r="1311" spans="8:110">
      <c r="H1311" s="931">
        <f t="shared" si="74"/>
        <v>0</v>
      </c>
      <c r="K1311" s="933"/>
      <c r="L1311" s="933"/>
      <c r="M1311" s="933"/>
      <c r="N1311" s="933"/>
      <c r="O1311" s="933"/>
      <c r="P1311" s="933"/>
      <c r="Q1311" s="933"/>
      <c r="R1311" s="933"/>
      <c r="S1311" s="933"/>
      <c r="T1311" s="933"/>
      <c r="U1311" s="933"/>
      <c r="V1311" s="933"/>
      <c r="W1311" s="933"/>
      <c r="X1311" s="933"/>
      <c r="Y1311" s="933"/>
      <c r="Z1311" s="933"/>
      <c r="AA1311" s="933"/>
      <c r="AB1311" s="933"/>
      <c r="AC1311" s="933"/>
      <c r="AD1311" s="933"/>
      <c r="AE1311" s="933"/>
      <c r="AF1311" s="933"/>
      <c r="AG1311" s="933"/>
      <c r="AH1311" s="933"/>
      <c r="AI1311" s="933"/>
      <c r="AJ1311" s="933"/>
      <c r="AK1311" s="933"/>
      <c r="AL1311" s="933"/>
      <c r="AM1311" s="933"/>
      <c r="AN1311" s="933"/>
      <c r="AO1311" s="933"/>
      <c r="AP1311" s="933"/>
      <c r="AQ1311" s="933"/>
      <c r="AR1311" s="933"/>
      <c r="AS1311" s="933"/>
      <c r="AT1311" s="933"/>
      <c r="AU1311" s="933"/>
      <c r="AV1311" s="933"/>
      <c r="AW1311" s="933"/>
      <c r="AX1311" s="933"/>
      <c r="AY1311" s="933"/>
      <c r="AZ1311" s="933"/>
      <c r="BA1311" s="933"/>
      <c r="BB1311" s="933"/>
      <c r="BC1311" s="933"/>
      <c r="BD1311" s="933"/>
      <c r="BE1311" s="933"/>
      <c r="BF1311" s="933"/>
      <c r="BG1311" s="933"/>
      <c r="BH1311" s="933"/>
      <c r="BI1311" s="933"/>
      <c r="BJ1311" s="933"/>
      <c r="BK1311" s="933"/>
      <c r="BL1311" s="933"/>
      <c r="BM1311" s="933"/>
      <c r="BN1311" s="933"/>
      <c r="BO1311" s="933"/>
      <c r="BP1311" s="933"/>
      <c r="BQ1311" s="933"/>
      <c r="BR1311" s="933"/>
      <c r="BS1311" s="933"/>
      <c r="BT1311" s="933"/>
      <c r="BU1311" s="933"/>
      <c r="BV1311" s="933"/>
      <c r="BW1311" s="933"/>
      <c r="BX1311" s="933"/>
      <c r="BY1311" s="933"/>
      <c r="BZ1311" s="933"/>
      <c r="CA1311" s="933"/>
      <c r="CB1311" s="933"/>
      <c r="CC1311" s="933"/>
      <c r="CD1311" s="933"/>
      <c r="CE1311" s="933"/>
      <c r="CF1311" s="933"/>
      <c r="CG1311" s="933"/>
      <c r="CH1311" s="933"/>
      <c r="CI1311" s="933"/>
      <c r="CJ1311" s="933"/>
      <c r="CK1311" s="933"/>
      <c r="CL1311" s="933"/>
      <c r="CM1311" s="933"/>
      <c r="CN1311" s="933"/>
      <c r="CO1311" s="933"/>
      <c r="CP1311" s="933"/>
      <c r="CQ1311" s="933"/>
      <c r="CR1311" s="933"/>
      <c r="CS1311" s="933"/>
      <c r="CT1311" s="933"/>
      <c r="CU1311" s="933"/>
      <c r="CV1311" s="933"/>
      <c r="CW1311" s="933"/>
      <c r="CX1311" s="933"/>
      <c r="CY1311" s="933"/>
      <c r="CZ1311" s="933"/>
      <c r="DA1311" s="933"/>
      <c r="DB1311" s="933"/>
      <c r="DC1311" s="933"/>
      <c r="DD1311" s="933"/>
      <c r="DE1311" s="933"/>
      <c r="DF1311" s="933"/>
    </row>
    <row r="1312" spans="8:110">
      <c r="H1312" s="931">
        <f t="shared" si="74"/>
        <v>0</v>
      </c>
      <c r="K1312" s="933"/>
      <c r="L1312" s="933"/>
      <c r="M1312" s="933"/>
      <c r="N1312" s="933"/>
      <c r="O1312" s="933"/>
      <c r="P1312" s="933"/>
      <c r="Q1312" s="933"/>
      <c r="R1312" s="933"/>
      <c r="S1312" s="933"/>
      <c r="T1312" s="933"/>
      <c r="U1312" s="933"/>
      <c r="V1312" s="933"/>
      <c r="W1312" s="933"/>
      <c r="X1312" s="933"/>
      <c r="Y1312" s="933"/>
      <c r="Z1312" s="933"/>
      <c r="AA1312" s="933"/>
      <c r="AB1312" s="933"/>
      <c r="AC1312" s="933"/>
      <c r="AD1312" s="933"/>
      <c r="AE1312" s="933"/>
      <c r="AF1312" s="933"/>
      <c r="AG1312" s="933"/>
      <c r="AH1312" s="933"/>
      <c r="AI1312" s="933"/>
      <c r="AJ1312" s="933"/>
      <c r="AK1312" s="933"/>
      <c r="AL1312" s="933"/>
      <c r="AM1312" s="933"/>
      <c r="AN1312" s="933"/>
      <c r="AO1312" s="933"/>
      <c r="AP1312" s="933"/>
      <c r="AQ1312" s="933"/>
      <c r="AR1312" s="933"/>
      <c r="AS1312" s="933"/>
      <c r="AT1312" s="933"/>
      <c r="AU1312" s="933"/>
      <c r="AV1312" s="933"/>
      <c r="AW1312" s="933"/>
      <c r="AX1312" s="933"/>
      <c r="AY1312" s="933"/>
      <c r="AZ1312" s="933"/>
      <c r="BA1312" s="933"/>
      <c r="BB1312" s="933"/>
      <c r="BC1312" s="933"/>
      <c r="BD1312" s="933"/>
      <c r="BE1312" s="933"/>
      <c r="BF1312" s="933"/>
      <c r="BG1312" s="933"/>
      <c r="BH1312" s="933"/>
      <c r="BI1312" s="933"/>
      <c r="BJ1312" s="933"/>
      <c r="BK1312" s="933"/>
      <c r="BL1312" s="933"/>
      <c r="BM1312" s="933"/>
      <c r="BN1312" s="933"/>
      <c r="BO1312" s="933"/>
      <c r="BP1312" s="933"/>
      <c r="BQ1312" s="933"/>
      <c r="BR1312" s="933"/>
      <c r="BS1312" s="933"/>
      <c r="BT1312" s="933"/>
      <c r="BU1312" s="933"/>
      <c r="BV1312" s="933"/>
      <c r="BW1312" s="933"/>
      <c r="BX1312" s="933"/>
      <c r="BY1312" s="933"/>
      <c r="BZ1312" s="933"/>
      <c r="CA1312" s="933"/>
      <c r="CB1312" s="933"/>
      <c r="CC1312" s="933"/>
      <c r="CD1312" s="933"/>
      <c r="CE1312" s="933"/>
      <c r="CF1312" s="933"/>
      <c r="CG1312" s="933"/>
      <c r="CH1312" s="933"/>
      <c r="CI1312" s="933"/>
      <c r="CJ1312" s="933"/>
      <c r="CK1312" s="933"/>
      <c r="CL1312" s="933"/>
      <c r="CM1312" s="933"/>
      <c r="CN1312" s="933"/>
      <c r="CO1312" s="933"/>
      <c r="CP1312" s="933"/>
      <c r="CQ1312" s="933"/>
      <c r="CR1312" s="933"/>
      <c r="CS1312" s="933"/>
      <c r="CT1312" s="933"/>
      <c r="CU1312" s="933"/>
      <c r="CV1312" s="933"/>
      <c r="CW1312" s="933"/>
      <c r="CX1312" s="933"/>
      <c r="CY1312" s="933"/>
      <c r="CZ1312" s="933"/>
      <c r="DA1312" s="933"/>
      <c r="DB1312" s="933"/>
      <c r="DC1312" s="933"/>
      <c r="DD1312" s="933"/>
      <c r="DE1312" s="933"/>
      <c r="DF1312" s="933"/>
    </row>
    <row r="1313" spans="8:110">
      <c r="H1313" s="931">
        <f t="shared" si="74"/>
        <v>0</v>
      </c>
      <c r="K1313" s="933"/>
      <c r="L1313" s="933"/>
      <c r="M1313" s="933"/>
      <c r="N1313" s="933"/>
      <c r="O1313" s="933"/>
      <c r="P1313" s="933"/>
      <c r="Q1313" s="933"/>
      <c r="R1313" s="933"/>
      <c r="S1313" s="933"/>
      <c r="T1313" s="933"/>
      <c r="U1313" s="933"/>
      <c r="V1313" s="933"/>
      <c r="W1313" s="933"/>
      <c r="X1313" s="933"/>
      <c r="Y1313" s="933"/>
      <c r="Z1313" s="933"/>
      <c r="AA1313" s="933"/>
      <c r="AB1313" s="933"/>
      <c r="AC1313" s="933"/>
      <c r="AD1313" s="933"/>
      <c r="AE1313" s="933"/>
      <c r="AF1313" s="933"/>
      <c r="AG1313" s="933"/>
      <c r="AH1313" s="933"/>
      <c r="AI1313" s="933"/>
      <c r="AJ1313" s="933"/>
      <c r="AK1313" s="933"/>
      <c r="AL1313" s="933"/>
      <c r="AM1313" s="933"/>
      <c r="AN1313" s="933"/>
      <c r="AO1313" s="933"/>
      <c r="AP1313" s="933"/>
      <c r="AQ1313" s="933"/>
      <c r="AR1313" s="933"/>
      <c r="AS1313" s="933"/>
      <c r="AT1313" s="933"/>
      <c r="AU1313" s="933"/>
      <c r="AV1313" s="933"/>
      <c r="AW1313" s="933"/>
      <c r="AX1313" s="933"/>
      <c r="AY1313" s="933"/>
      <c r="AZ1313" s="933"/>
      <c r="BA1313" s="933"/>
      <c r="BB1313" s="933"/>
      <c r="BC1313" s="933"/>
      <c r="BD1313" s="933"/>
      <c r="BE1313" s="933"/>
      <c r="BF1313" s="933"/>
      <c r="BG1313" s="933"/>
      <c r="BH1313" s="933"/>
      <c r="BI1313" s="933"/>
      <c r="BJ1313" s="933"/>
      <c r="BK1313" s="933"/>
      <c r="BL1313" s="933"/>
      <c r="BM1313" s="933"/>
      <c r="BN1313" s="933"/>
      <c r="BO1313" s="933"/>
      <c r="BP1313" s="933"/>
      <c r="BQ1313" s="933"/>
      <c r="BR1313" s="933"/>
      <c r="BS1313" s="933"/>
      <c r="BT1313" s="933"/>
      <c r="BU1313" s="933"/>
      <c r="BV1313" s="933"/>
      <c r="BW1313" s="933"/>
      <c r="BX1313" s="933"/>
      <c r="BY1313" s="933"/>
      <c r="BZ1313" s="933"/>
      <c r="CA1313" s="933"/>
      <c r="CB1313" s="933"/>
      <c r="CC1313" s="933"/>
      <c r="CD1313" s="933"/>
      <c r="CE1313" s="933"/>
      <c r="CF1313" s="933"/>
      <c r="CG1313" s="933"/>
      <c r="CH1313" s="933"/>
      <c r="CI1313" s="933"/>
      <c r="CJ1313" s="933"/>
      <c r="CK1313" s="933"/>
      <c r="CL1313" s="933"/>
      <c r="CM1313" s="933"/>
      <c r="CN1313" s="933"/>
      <c r="CO1313" s="933"/>
      <c r="CP1313" s="933"/>
      <c r="CQ1313" s="933"/>
      <c r="CR1313" s="933"/>
      <c r="CS1313" s="933"/>
      <c r="CT1313" s="933"/>
      <c r="CU1313" s="933"/>
      <c r="CV1313" s="933"/>
      <c r="CW1313" s="933"/>
      <c r="CX1313" s="933"/>
      <c r="CY1313" s="933"/>
      <c r="CZ1313" s="933"/>
      <c r="DA1313" s="933"/>
      <c r="DB1313" s="933"/>
      <c r="DC1313" s="933"/>
      <c r="DD1313" s="933"/>
      <c r="DE1313" s="933"/>
      <c r="DF1313" s="933"/>
    </row>
    <row r="1314" spans="8:110">
      <c r="H1314" s="931">
        <f t="shared" si="74"/>
        <v>0</v>
      </c>
      <c r="K1314" s="933"/>
      <c r="L1314" s="933"/>
      <c r="M1314" s="933"/>
      <c r="N1314" s="933"/>
      <c r="O1314" s="933"/>
      <c r="P1314" s="933"/>
      <c r="Q1314" s="933"/>
      <c r="R1314" s="933"/>
      <c r="S1314" s="933"/>
      <c r="T1314" s="933"/>
      <c r="U1314" s="933"/>
      <c r="V1314" s="933"/>
      <c r="W1314" s="933"/>
      <c r="X1314" s="933"/>
      <c r="Y1314" s="933"/>
      <c r="Z1314" s="933"/>
      <c r="AA1314" s="933"/>
      <c r="AB1314" s="933"/>
      <c r="AC1314" s="933"/>
      <c r="AD1314" s="933"/>
      <c r="AE1314" s="933"/>
      <c r="AF1314" s="933"/>
      <c r="AG1314" s="933"/>
      <c r="AH1314" s="933"/>
      <c r="AI1314" s="933"/>
      <c r="AJ1314" s="933"/>
      <c r="AK1314" s="933"/>
      <c r="AL1314" s="933"/>
      <c r="AM1314" s="933"/>
      <c r="AN1314" s="933"/>
      <c r="AO1314" s="933"/>
      <c r="AP1314" s="933"/>
      <c r="AQ1314" s="933"/>
      <c r="AR1314" s="933"/>
      <c r="AS1314" s="933"/>
      <c r="AT1314" s="933"/>
      <c r="AU1314" s="933"/>
      <c r="AV1314" s="933"/>
      <c r="AW1314" s="933"/>
      <c r="AX1314" s="933"/>
      <c r="AY1314" s="933"/>
      <c r="AZ1314" s="933"/>
      <c r="BA1314" s="933"/>
      <c r="BB1314" s="933"/>
      <c r="BC1314" s="933"/>
      <c r="BD1314" s="933"/>
      <c r="BE1314" s="933"/>
      <c r="BF1314" s="933"/>
      <c r="BG1314" s="933"/>
      <c r="BH1314" s="933"/>
      <c r="BI1314" s="933"/>
      <c r="BJ1314" s="933"/>
      <c r="BK1314" s="933"/>
      <c r="BL1314" s="933"/>
      <c r="BM1314" s="933"/>
      <c r="BN1314" s="933"/>
      <c r="BO1314" s="933"/>
      <c r="BP1314" s="933"/>
      <c r="BQ1314" s="933"/>
      <c r="BR1314" s="933"/>
      <c r="BS1314" s="933"/>
      <c r="BT1314" s="933"/>
      <c r="BU1314" s="933"/>
      <c r="BV1314" s="933"/>
      <c r="BW1314" s="933"/>
      <c r="BX1314" s="933"/>
      <c r="BY1314" s="933"/>
      <c r="BZ1314" s="933"/>
      <c r="CA1314" s="933"/>
      <c r="CB1314" s="933"/>
      <c r="CC1314" s="933"/>
      <c r="CD1314" s="933"/>
      <c r="CE1314" s="933"/>
      <c r="CF1314" s="933"/>
      <c r="CG1314" s="933"/>
      <c r="CH1314" s="933"/>
      <c r="CI1314" s="933"/>
      <c r="CJ1314" s="933"/>
      <c r="CK1314" s="933"/>
      <c r="CL1314" s="933"/>
      <c r="CM1314" s="933"/>
      <c r="CN1314" s="933"/>
      <c r="CO1314" s="933"/>
      <c r="CP1314" s="933"/>
      <c r="CQ1314" s="933"/>
      <c r="CR1314" s="933"/>
      <c r="CS1314" s="933"/>
      <c r="CT1314" s="933"/>
      <c r="CU1314" s="933"/>
      <c r="CV1314" s="933"/>
      <c r="CW1314" s="933"/>
      <c r="CX1314" s="933"/>
      <c r="CY1314" s="933"/>
      <c r="CZ1314" s="933"/>
      <c r="DA1314" s="933"/>
      <c r="DB1314" s="933"/>
      <c r="DC1314" s="933"/>
      <c r="DD1314" s="933"/>
      <c r="DE1314" s="933"/>
      <c r="DF1314" s="933"/>
    </row>
    <row r="1315" spans="8:110">
      <c r="H1315" s="931">
        <f t="shared" si="74"/>
        <v>0</v>
      </c>
      <c r="K1315" s="933"/>
      <c r="L1315" s="933"/>
      <c r="M1315" s="933"/>
      <c r="N1315" s="933"/>
      <c r="O1315" s="933"/>
      <c r="P1315" s="933"/>
      <c r="Q1315" s="933"/>
      <c r="R1315" s="933"/>
      <c r="S1315" s="933"/>
      <c r="T1315" s="933"/>
      <c r="U1315" s="933"/>
      <c r="V1315" s="933"/>
      <c r="W1315" s="933"/>
      <c r="X1315" s="933"/>
      <c r="Y1315" s="933"/>
      <c r="Z1315" s="933"/>
      <c r="AA1315" s="933"/>
      <c r="AB1315" s="933"/>
      <c r="AC1315" s="933"/>
      <c r="AD1315" s="933"/>
      <c r="AE1315" s="933"/>
      <c r="AF1315" s="933"/>
      <c r="AG1315" s="933"/>
      <c r="AH1315" s="933"/>
      <c r="AI1315" s="933"/>
      <c r="AJ1315" s="933"/>
      <c r="AK1315" s="933"/>
      <c r="AL1315" s="933"/>
      <c r="AM1315" s="933"/>
      <c r="AN1315" s="933"/>
      <c r="AO1315" s="933"/>
      <c r="AP1315" s="933"/>
      <c r="AQ1315" s="933"/>
      <c r="AR1315" s="933"/>
      <c r="AS1315" s="933"/>
      <c r="AT1315" s="933"/>
      <c r="AU1315" s="933"/>
      <c r="AV1315" s="933"/>
      <c r="AW1315" s="933"/>
      <c r="AX1315" s="933"/>
      <c r="AY1315" s="933"/>
      <c r="AZ1315" s="933"/>
      <c r="BA1315" s="933"/>
      <c r="BB1315" s="933"/>
      <c r="BC1315" s="933"/>
      <c r="BD1315" s="933"/>
      <c r="BE1315" s="933"/>
      <c r="BF1315" s="933"/>
      <c r="BG1315" s="933"/>
      <c r="BH1315" s="933"/>
      <c r="BI1315" s="933"/>
      <c r="BJ1315" s="933"/>
      <c r="BK1315" s="933"/>
      <c r="BL1315" s="933"/>
      <c r="BM1315" s="933"/>
      <c r="BN1315" s="933"/>
      <c r="BO1315" s="933"/>
      <c r="BP1315" s="933"/>
      <c r="BQ1315" s="933"/>
      <c r="BR1315" s="933"/>
      <c r="BS1315" s="933"/>
      <c r="BT1315" s="933"/>
      <c r="BU1315" s="933"/>
      <c r="BV1315" s="933"/>
      <c r="BW1315" s="933"/>
      <c r="BX1315" s="933"/>
      <c r="BY1315" s="933"/>
      <c r="BZ1315" s="933"/>
      <c r="CA1315" s="933"/>
      <c r="CB1315" s="933"/>
      <c r="CC1315" s="933"/>
      <c r="CD1315" s="933"/>
      <c r="CE1315" s="933"/>
      <c r="CF1315" s="933"/>
      <c r="CG1315" s="933"/>
      <c r="CH1315" s="933"/>
      <c r="CI1315" s="933"/>
      <c r="CJ1315" s="933"/>
      <c r="CK1315" s="933"/>
      <c r="CL1315" s="933"/>
      <c r="CM1315" s="933"/>
      <c r="CN1315" s="933"/>
      <c r="CO1315" s="933"/>
      <c r="CP1315" s="933"/>
      <c r="CQ1315" s="933"/>
      <c r="CR1315" s="933"/>
      <c r="CS1315" s="933"/>
      <c r="CT1315" s="933"/>
      <c r="CU1315" s="933"/>
      <c r="CV1315" s="933"/>
      <c r="CW1315" s="933"/>
      <c r="CX1315" s="933"/>
      <c r="CY1315" s="933"/>
      <c r="CZ1315" s="933"/>
      <c r="DA1315" s="933"/>
      <c r="DB1315" s="933"/>
      <c r="DC1315" s="933"/>
      <c r="DD1315" s="933"/>
      <c r="DE1315" s="933"/>
      <c r="DF1315" s="933"/>
    </row>
    <row r="1316" spans="8:110">
      <c r="H1316" s="931">
        <f t="shared" si="74"/>
        <v>0</v>
      </c>
      <c r="K1316" s="933"/>
      <c r="L1316" s="933"/>
      <c r="M1316" s="933"/>
      <c r="N1316" s="933"/>
      <c r="O1316" s="933"/>
      <c r="P1316" s="933"/>
      <c r="Q1316" s="933"/>
      <c r="R1316" s="933"/>
      <c r="S1316" s="933"/>
      <c r="T1316" s="933"/>
      <c r="U1316" s="933"/>
      <c r="V1316" s="933"/>
      <c r="W1316" s="933"/>
      <c r="X1316" s="933"/>
      <c r="Y1316" s="933"/>
      <c r="Z1316" s="933"/>
      <c r="AA1316" s="933"/>
      <c r="AB1316" s="933"/>
      <c r="AC1316" s="933"/>
      <c r="AD1316" s="933"/>
      <c r="AE1316" s="933"/>
      <c r="AF1316" s="933"/>
      <c r="AG1316" s="933"/>
      <c r="AH1316" s="933"/>
      <c r="AI1316" s="933"/>
      <c r="AJ1316" s="933"/>
      <c r="AK1316" s="933"/>
      <c r="AL1316" s="933"/>
      <c r="AM1316" s="933"/>
      <c r="AN1316" s="933"/>
      <c r="AO1316" s="933"/>
      <c r="AP1316" s="933"/>
      <c r="AQ1316" s="933"/>
      <c r="AR1316" s="933"/>
      <c r="AS1316" s="933"/>
      <c r="AT1316" s="933"/>
      <c r="AU1316" s="933"/>
      <c r="AV1316" s="933"/>
      <c r="AW1316" s="933"/>
      <c r="AX1316" s="933"/>
      <c r="AY1316" s="933"/>
      <c r="AZ1316" s="933"/>
      <c r="BA1316" s="933"/>
      <c r="BB1316" s="933"/>
      <c r="BC1316" s="933"/>
      <c r="BD1316" s="933"/>
      <c r="BE1316" s="933"/>
      <c r="BF1316" s="933"/>
      <c r="BG1316" s="933"/>
      <c r="BH1316" s="933"/>
      <c r="BI1316" s="933"/>
      <c r="BJ1316" s="933"/>
      <c r="BK1316" s="933"/>
      <c r="BL1316" s="933"/>
      <c r="BM1316" s="933"/>
      <c r="BN1316" s="933"/>
      <c r="BO1316" s="933"/>
      <c r="BP1316" s="933"/>
      <c r="BQ1316" s="933"/>
      <c r="BR1316" s="933"/>
      <c r="BS1316" s="933"/>
      <c r="BT1316" s="933"/>
      <c r="BU1316" s="933"/>
      <c r="BV1316" s="933"/>
      <c r="BW1316" s="933"/>
      <c r="BX1316" s="933"/>
      <c r="BY1316" s="933"/>
      <c r="BZ1316" s="933"/>
      <c r="CA1316" s="933"/>
      <c r="CB1316" s="933"/>
      <c r="CC1316" s="933"/>
      <c r="CD1316" s="933"/>
      <c r="CE1316" s="933"/>
      <c r="CF1316" s="933"/>
      <c r="CG1316" s="933"/>
      <c r="CH1316" s="933"/>
      <c r="CI1316" s="933"/>
      <c r="CJ1316" s="933"/>
      <c r="CK1316" s="933"/>
      <c r="CL1316" s="933"/>
      <c r="CM1316" s="933"/>
      <c r="CN1316" s="933"/>
      <c r="CO1316" s="933"/>
      <c r="CP1316" s="933"/>
      <c r="CQ1316" s="933"/>
      <c r="CR1316" s="933"/>
      <c r="CS1316" s="933"/>
      <c r="CT1316" s="933"/>
      <c r="CU1316" s="933"/>
      <c r="CV1316" s="933"/>
      <c r="CW1316" s="933"/>
      <c r="CX1316" s="933"/>
      <c r="CY1316" s="933"/>
      <c r="CZ1316" s="933"/>
      <c r="DA1316" s="933"/>
      <c r="DB1316" s="933"/>
      <c r="DC1316" s="933"/>
      <c r="DD1316" s="933"/>
      <c r="DE1316" s="933"/>
      <c r="DF1316" s="933"/>
    </row>
    <row r="1317" spans="8:110">
      <c r="H1317" s="931">
        <f t="shared" si="74"/>
        <v>0</v>
      </c>
      <c r="K1317" s="933"/>
      <c r="L1317" s="933"/>
      <c r="M1317" s="933"/>
      <c r="N1317" s="933"/>
      <c r="O1317" s="933"/>
      <c r="P1317" s="933"/>
      <c r="Q1317" s="933"/>
      <c r="R1317" s="933"/>
      <c r="S1317" s="933"/>
      <c r="T1317" s="933"/>
      <c r="U1317" s="933"/>
      <c r="V1317" s="933"/>
      <c r="W1317" s="933"/>
      <c r="X1317" s="933"/>
      <c r="Y1317" s="933"/>
      <c r="Z1317" s="933"/>
      <c r="AA1317" s="933"/>
      <c r="AB1317" s="933"/>
      <c r="AC1317" s="933"/>
      <c r="AD1317" s="933"/>
      <c r="AE1317" s="933"/>
      <c r="AF1317" s="933"/>
      <c r="AG1317" s="933"/>
      <c r="AH1317" s="933"/>
      <c r="AI1317" s="933"/>
      <c r="AJ1317" s="933"/>
      <c r="AK1317" s="933"/>
      <c r="AL1317" s="933"/>
      <c r="AM1317" s="933"/>
      <c r="AN1317" s="933"/>
      <c r="AO1317" s="933"/>
      <c r="AP1317" s="933"/>
      <c r="AQ1317" s="933"/>
      <c r="AR1317" s="933"/>
      <c r="AS1317" s="933"/>
      <c r="AT1317" s="933"/>
      <c r="AU1317" s="933"/>
      <c r="AV1317" s="933"/>
      <c r="AW1317" s="933"/>
      <c r="AX1317" s="933"/>
      <c r="AY1317" s="933"/>
      <c r="AZ1317" s="933"/>
      <c r="BA1317" s="933"/>
      <c r="BB1317" s="933"/>
      <c r="BC1317" s="933"/>
      <c r="BD1317" s="933"/>
      <c r="BE1317" s="933"/>
      <c r="BF1317" s="933"/>
      <c r="BG1317" s="933"/>
      <c r="BH1317" s="933"/>
      <c r="BI1317" s="933"/>
      <c r="BJ1317" s="933"/>
      <c r="BK1317" s="933"/>
      <c r="BL1317" s="933"/>
      <c r="BM1317" s="933"/>
      <c r="BN1317" s="933"/>
      <c r="BO1317" s="933"/>
      <c r="BP1317" s="933"/>
      <c r="BQ1317" s="933"/>
      <c r="BR1317" s="933"/>
      <c r="BS1317" s="933"/>
      <c r="BT1317" s="933"/>
      <c r="BU1317" s="933"/>
      <c r="BV1317" s="933"/>
      <c r="BW1317" s="933"/>
      <c r="BX1317" s="933"/>
      <c r="BY1317" s="933"/>
      <c r="BZ1317" s="933"/>
      <c r="CA1317" s="933"/>
      <c r="CB1317" s="933"/>
      <c r="CC1317" s="933"/>
      <c r="CD1317" s="933"/>
      <c r="CE1317" s="933"/>
      <c r="CF1317" s="933"/>
      <c r="CG1317" s="933"/>
      <c r="CH1317" s="933"/>
      <c r="CI1317" s="933"/>
      <c r="CJ1317" s="933"/>
      <c r="CK1317" s="933"/>
      <c r="CL1317" s="933"/>
      <c r="CM1317" s="933"/>
      <c r="CN1317" s="933"/>
      <c r="CO1317" s="933"/>
      <c r="CP1317" s="933"/>
      <c r="CQ1317" s="933"/>
      <c r="CR1317" s="933"/>
      <c r="CS1317" s="933"/>
      <c r="CT1317" s="933"/>
      <c r="CU1317" s="933"/>
      <c r="CV1317" s="933"/>
      <c r="CW1317" s="933"/>
      <c r="CX1317" s="933"/>
      <c r="CY1317" s="933"/>
      <c r="CZ1317" s="933"/>
      <c r="DA1317" s="933"/>
      <c r="DB1317" s="933"/>
      <c r="DC1317" s="933"/>
      <c r="DD1317" s="933"/>
      <c r="DE1317" s="933"/>
      <c r="DF1317" s="933"/>
    </row>
    <row r="1318" spans="8:110">
      <c r="H1318" s="931">
        <f t="shared" si="74"/>
        <v>0</v>
      </c>
      <c r="K1318" s="933"/>
      <c r="L1318" s="933"/>
      <c r="M1318" s="933"/>
      <c r="N1318" s="933"/>
      <c r="O1318" s="933"/>
      <c r="P1318" s="933"/>
      <c r="Q1318" s="933"/>
      <c r="R1318" s="933"/>
      <c r="S1318" s="933"/>
      <c r="T1318" s="933"/>
      <c r="U1318" s="933"/>
      <c r="V1318" s="933"/>
      <c r="W1318" s="933"/>
      <c r="X1318" s="933"/>
      <c r="Y1318" s="933"/>
      <c r="Z1318" s="933"/>
      <c r="AA1318" s="933"/>
      <c r="AB1318" s="933"/>
      <c r="AC1318" s="933"/>
      <c r="AD1318" s="933"/>
      <c r="AE1318" s="933"/>
      <c r="AF1318" s="933"/>
      <c r="AG1318" s="933"/>
      <c r="AH1318" s="933"/>
      <c r="AI1318" s="933"/>
      <c r="AJ1318" s="933"/>
      <c r="AK1318" s="933"/>
      <c r="AL1318" s="933"/>
      <c r="AM1318" s="933"/>
      <c r="AN1318" s="933"/>
      <c r="AO1318" s="933"/>
      <c r="AP1318" s="933"/>
      <c r="AQ1318" s="933"/>
      <c r="AR1318" s="933"/>
      <c r="AS1318" s="933"/>
      <c r="AT1318" s="933"/>
      <c r="AU1318" s="933"/>
      <c r="AV1318" s="933"/>
      <c r="AW1318" s="933"/>
      <c r="AX1318" s="933"/>
      <c r="AY1318" s="933"/>
      <c r="AZ1318" s="933"/>
      <c r="BA1318" s="933"/>
      <c r="BB1318" s="933"/>
      <c r="BC1318" s="933"/>
      <c r="BD1318" s="933"/>
      <c r="BE1318" s="933"/>
      <c r="BF1318" s="933"/>
      <c r="BG1318" s="933"/>
      <c r="BH1318" s="933"/>
      <c r="BI1318" s="933"/>
      <c r="BJ1318" s="933"/>
      <c r="BK1318" s="933"/>
      <c r="BL1318" s="933"/>
      <c r="BM1318" s="933"/>
      <c r="BN1318" s="933"/>
      <c r="BO1318" s="933"/>
      <c r="BP1318" s="933"/>
      <c r="BQ1318" s="933"/>
      <c r="BR1318" s="933"/>
      <c r="BS1318" s="933"/>
      <c r="BT1318" s="933"/>
      <c r="BU1318" s="933"/>
      <c r="BV1318" s="933"/>
      <c r="BW1318" s="933"/>
      <c r="BX1318" s="933"/>
      <c r="BY1318" s="933"/>
      <c r="BZ1318" s="933"/>
      <c r="CA1318" s="933"/>
      <c r="CB1318" s="933"/>
      <c r="CC1318" s="933"/>
      <c r="CD1318" s="933"/>
      <c r="CE1318" s="933"/>
      <c r="CF1318" s="933"/>
      <c r="CG1318" s="933"/>
      <c r="CH1318" s="933"/>
      <c r="CI1318" s="933"/>
      <c r="CJ1318" s="933"/>
      <c r="CK1318" s="933"/>
      <c r="CL1318" s="933"/>
      <c r="CM1318" s="933"/>
      <c r="CN1318" s="933"/>
      <c r="CO1318" s="933"/>
      <c r="CP1318" s="933"/>
      <c r="CQ1318" s="933"/>
      <c r="CR1318" s="933"/>
      <c r="CS1318" s="933"/>
      <c r="CT1318" s="933"/>
      <c r="CU1318" s="933"/>
      <c r="CV1318" s="933"/>
      <c r="CW1318" s="933"/>
      <c r="CX1318" s="933"/>
      <c r="CY1318" s="933"/>
      <c r="CZ1318" s="933"/>
      <c r="DA1318" s="933"/>
      <c r="DB1318" s="933"/>
      <c r="DC1318" s="933"/>
      <c r="DD1318" s="933"/>
      <c r="DE1318" s="933"/>
      <c r="DF1318" s="933"/>
    </row>
    <row r="1319" spans="8:110">
      <c r="H1319" s="931">
        <f t="shared" si="74"/>
        <v>0</v>
      </c>
      <c r="K1319" s="933"/>
      <c r="L1319" s="933"/>
      <c r="M1319" s="933"/>
      <c r="N1319" s="933"/>
      <c r="O1319" s="933"/>
      <c r="P1319" s="933"/>
      <c r="Q1319" s="933"/>
      <c r="R1319" s="933"/>
      <c r="S1319" s="933"/>
      <c r="T1319" s="933"/>
      <c r="U1319" s="933"/>
      <c r="V1319" s="933"/>
      <c r="W1319" s="933"/>
      <c r="X1319" s="933"/>
      <c r="Y1319" s="933"/>
      <c r="Z1319" s="933"/>
      <c r="AA1319" s="933"/>
      <c r="AB1319" s="933"/>
      <c r="AC1319" s="933"/>
      <c r="AD1319" s="933"/>
      <c r="AE1319" s="933"/>
      <c r="AF1319" s="933"/>
      <c r="AG1319" s="933"/>
      <c r="AH1319" s="933"/>
      <c r="AI1319" s="933"/>
      <c r="AJ1319" s="933"/>
      <c r="AK1319" s="933"/>
      <c r="AL1319" s="933"/>
      <c r="AM1319" s="933"/>
      <c r="AN1319" s="933"/>
      <c r="AO1319" s="933"/>
      <c r="AP1319" s="933"/>
      <c r="AQ1319" s="933"/>
      <c r="AR1319" s="933"/>
      <c r="AS1319" s="933"/>
      <c r="AT1319" s="933"/>
      <c r="AU1319" s="933"/>
      <c r="AV1319" s="933"/>
      <c r="AW1319" s="933"/>
      <c r="AX1319" s="933"/>
      <c r="AY1319" s="933"/>
      <c r="AZ1319" s="933"/>
      <c r="BA1319" s="933"/>
      <c r="BB1319" s="933"/>
      <c r="BC1319" s="933"/>
      <c r="BD1319" s="933"/>
      <c r="BE1319" s="933"/>
      <c r="BF1319" s="933"/>
      <c r="BG1319" s="933"/>
      <c r="BH1319" s="933"/>
      <c r="BI1319" s="933"/>
      <c r="BJ1319" s="933"/>
      <c r="BK1319" s="933"/>
      <c r="BL1319" s="933"/>
      <c r="BM1319" s="933"/>
      <c r="BN1319" s="933"/>
      <c r="BO1319" s="933"/>
      <c r="BP1319" s="933"/>
      <c r="BQ1319" s="933"/>
      <c r="BR1319" s="933"/>
      <c r="BS1319" s="933"/>
      <c r="BT1319" s="933"/>
      <c r="BU1319" s="933"/>
      <c r="BV1319" s="933"/>
      <c r="BW1319" s="933"/>
      <c r="BX1319" s="933"/>
      <c r="BY1319" s="933"/>
      <c r="BZ1319" s="933"/>
      <c r="CA1319" s="933"/>
      <c r="CB1319" s="933"/>
      <c r="CC1319" s="933"/>
      <c r="CD1319" s="933"/>
      <c r="CE1319" s="933"/>
      <c r="CF1319" s="933"/>
      <c r="CG1319" s="933"/>
      <c r="CH1319" s="933"/>
      <c r="CI1319" s="933"/>
      <c r="CJ1319" s="933"/>
      <c r="CK1319" s="933"/>
      <c r="CL1319" s="933"/>
      <c r="CM1319" s="933"/>
      <c r="CN1319" s="933"/>
      <c r="CO1319" s="933"/>
      <c r="CP1319" s="933"/>
      <c r="CQ1319" s="933"/>
      <c r="CR1319" s="933"/>
      <c r="CS1319" s="933"/>
      <c r="CT1319" s="933"/>
      <c r="CU1319" s="933"/>
      <c r="CV1319" s="933"/>
      <c r="CW1319" s="933"/>
      <c r="CX1319" s="933"/>
      <c r="CY1319" s="933"/>
      <c r="CZ1319" s="933"/>
      <c r="DA1319" s="933"/>
      <c r="DB1319" s="933"/>
      <c r="DC1319" s="933"/>
      <c r="DD1319" s="933"/>
      <c r="DE1319" s="933"/>
      <c r="DF1319" s="933"/>
    </row>
    <row r="1320" spans="8:110">
      <c r="H1320" s="931">
        <f t="shared" si="74"/>
        <v>0</v>
      </c>
      <c r="K1320" s="933"/>
      <c r="L1320" s="933"/>
      <c r="M1320" s="933"/>
      <c r="N1320" s="933"/>
      <c r="O1320" s="933"/>
      <c r="P1320" s="933"/>
      <c r="Q1320" s="933"/>
      <c r="R1320" s="933"/>
      <c r="S1320" s="933"/>
      <c r="T1320" s="933"/>
      <c r="U1320" s="933"/>
      <c r="V1320" s="933"/>
      <c r="W1320" s="933"/>
      <c r="X1320" s="933"/>
      <c r="Y1320" s="933"/>
      <c r="Z1320" s="933"/>
      <c r="AA1320" s="933"/>
      <c r="AB1320" s="933"/>
      <c r="AC1320" s="933"/>
      <c r="AD1320" s="933"/>
      <c r="AE1320" s="933"/>
      <c r="AF1320" s="933"/>
      <c r="AG1320" s="933"/>
      <c r="AH1320" s="933"/>
      <c r="AI1320" s="933"/>
      <c r="AJ1320" s="933"/>
      <c r="AK1320" s="933"/>
      <c r="AL1320" s="933"/>
      <c r="AM1320" s="933"/>
      <c r="AN1320" s="933"/>
      <c r="AO1320" s="933"/>
      <c r="AP1320" s="933"/>
      <c r="AQ1320" s="933"/>
      <c r="AR1320" s="933"/>
      <c r="AS1320" s="933"/>
      <c r="AT1320" s="933"/>
      <c r="AU1320" s="933"/>
      <c r="AV1320" s="933"/>
      <c r="AW1320" s="933"/>
      <c r="AX1320" s="933"/>
      <c r="AY1320" s="933"/>
      <c r="AZ1320" s="933"/>
      <c r="BA1320" s="933"/>
      <c r="BB1320" s="933"/>
      <c r="BC1320" s="933"/>
      <c r="BD1320" s="933"/>
      <c r="BE1320" s="933"/>
      <c r="BF1320" s="933"/>
      <c r="BG1320" s="933"/>
      <c r="BH1320" s="933"/>
      <c r="BI1320" s="933"/>
      <c r="BJ1320" s="933"/>
      <c r="BK1320" s="933"/>
      <c r="BL1320" s="933"/>
      <c r="BM1320" s="933"/>
      <c r="BN1320" s="933"/>
      <c r="BO1320" s="933"/>
      <c r="BP1320" s="933"/>
      <c r="BQ1320" s="933"/>
      <c r="BR1320" s="933"/>
      <c r="BS1320" s="933"/>
      <c r="BT1320" s="933"/>
      <c r="BU1320" s="933"/>
      <c r="BV1320" s="933"/>
      <c r="BW1320" s="933"/>
      <c r="BX1320" s="933"/>
      <c r="BY1320" s="933"/>
      <c r="BZ1320" s="933"/>
      <c r="CA1320" s="933"/>
      <c r="CB1320" s="933"/>
      <c r="CC1320" s="933"/>
      <c r="CD1320" s="933"/>
      <c r="CE1320" s="933"/>
      <c r="CF1320" s="933"/>
      <c r="CG1320" s="933"/>
      <c r="CH1320" s="933"/>
      <c r="CI1320" s="933"/>
      <c r="CJ1320" s="933"/>
      <c r="CK1320" s="933"/>
      <c r="CL1320" s="933"/>
      <c r="CM1320" s="933"/>
      <c r="CN1320" s="933"/>
      <c r="CO1320" s="933"/>
      <c r="CP1320" s="933"/>
      <c r="CQ1320" s="933"/>
      <c r="CR1320" s="933"/>
      <c r="CS1320" s="933"/>
      <c r="CT1320" s="933"/>
      <c r="CU1320" s="933"/>
      <c r="CV1320" s="933"/>
      <c r="CW1320" s="933"/>
      <c r="CX1320" s="933"/>
      <c r="CY1320" s="933"/>
      <c r="CZ1320" s="933"/>
      <c r="DA1320" s="933"/>
      <c r="DB1320" s="933"/>
      <c r="DC1320" s="933"/>
      <c r="DD1320" s="933"/>
      <c r="DE1320" s="933"/>
      <c r="DF1320" s="933"/>
    </row>
    <row r="1321" spans="8:110">
      <c r="H1321" s="931">
        <f t="shared" si="74"/>
        <v>0</v>
      </c>
      <c r="K1321" s="933"/>
      <c r="L1321" s="933"/>
      <c r="M1321" s="933"/>
      <c r="N1321" s="933"/>
      <c r="O1321" s="933"/>
      <c r="P1321" s="933"/>
      <c r="Q1321" s="933"/>
      <c r="R1321" s="933"/>
      <c r="S1321" s="933"/>
      <c r="T1321" s="933"/>
      <c r="U1321" s="933"/>
      <c r="V1321" s="933"/>
      <c r="W1321" s="933"/>
      <c r="X1321" s="933"/>
      <c r="Y1321" s="933"/>
      <c r="Z1321" s="933"/>
      <c r="AA1321" s="933"/>
      <c r="AB1321" s="933"/>
      <c r="AC1321" s="933"/>
      <c r="AD1321" s="933"/>
      <c r="AE1321" s="933"/>
      <c r="AF1321" s="933"/>
      <c r="AG1321" s="933"/>
      <c r="AH1321" s="933"/>
      <c r="AI1321" s="933"/>
      <c r="AJ1321" s="933"/>
      <c r="AK1321" s="933"/>
      <c r="AL1321" s="933"/>
      <c r="AM1321" s="933"/>
      <c r="AN1321" s="933"/>
      <c r="AO1321" s="933"/>
      <c r="AP1321" s="933"/>
      <c r="AQ1321" s="933"/>
      <c r="AR1321" s="933"/>
      <c r="AS1321" s="933"/>
      <c r="AT1321" s="933"/>
      <c r="AU1321" s="933"/>
      <c r="AV1321" s="933"/>
      <c r="AW1321" s="933"/>
      <c r="AX1321" s="933"/>
      <c r="AY1321" s="933"/>
      <c r="AZ1321" s="933"/>
      <c r="BA1321" s="933"/>
      <c r="BB1321" s="933"/>
      <c r="BC1321" s="933"/>
      <c r="BD1321" s="933"/>
      <c r="BE1321" s="933"/>
      <c r="BF1321" s="933"/>
      <c r="BG1321" s="933"/>
      <c r="BH1321" s="933"/>
      <c r="BI1321" s="933"/>
      <c r="BJ1321" s="933"/>
      <c r="BK1321" s="933"/>
      <c r="BL1321" s="933"/>
      <c r="BM1321" s="933"/>
      <c r="BN1321" s="933"/>
      <c r="BO1321" s="933"/>
      <c r="BP1321" s="933"/>
      <c r="BQ1321" s="933"/>
      <c r="BR1321" s="933"/>
      <c r="BS1321" s="933"/>
      <c r="BT1321" s="933"/>
      <c r="BU1321" s="933"/>
      <c r="BV1321" s="933"/>
      <c r="BW1321" s="933"/>
      <c r="BX1321" s="933"/>
      <c r="BY1321" s="933"/>
      <c r="BZ1321" s="933"/>
      <c r="CA1321" s="933"/>
      <c r="CB1321" s="933"/>
      <c r="CC1321" s="933"/>
      <c r="CD1321" s="933"/>
      <c r="CE1321" s="933"/>
      <c r="CF1321" s="933"/>
      <c r="CG1321" s="933"/>
      <c r="CH1321" s="933"/>
      <c r="CI1321" s="933"/>
      <c r="CJ1321" s="933"/>
      <c r="CK1321" s="933"/>
      <c r="CL1321" s="933"/>
      <c r="CM1321" s="933"/>
      <c r="CN1321" s="933"/>
      <c r="CO1321" s="933"/>
      <c r="CP1321" s="933"/>
      <c r="CQ1321" s="933"/>
      <c r="CR1321" s="933"/>
      <c r="CS1321" s="933"/>
      <c r="CT1321" s="933"/>
      <c r="CU1321" s="933"/>
      <c r="CV1321" s="933"/>
      <c r="CW1321" s="933"/>
      <c r="CX1321" s="933"/>
      <c r="CY1321" s="933"/>
      <c r="CZ1321" s="933"/>
      <c r="DA1321" s="933"/>
      <c r="DB1321" s="933"/>
      <c r="DC1321" s="933"/>
      <c r="DD1321" s="933"/>
      <c r="DE1321" s="933"/>
      <c r="DF1321" s="933"/>
    </row>
    <row r="1322" spans="8:110">
      <c r="H1322" s="931">
        <f t="shared" si="74"/>
        <v>0</v>
      </c>
      <c r="K1322" s="933"/>
      <c r="L1322" s="933"/>
      <c r="M1322" s="933"/>
      <c r="N1322" s="933"/>
      <c r="O1322" s="933"/>
      <c r="P1322" s="933"/>
      <c r="Q1322" s="933"/>
      <c r="R1322" s="933"/>
      <c r="S1322" s="933"/>
      <c r="T1322" s="933"/>
      <c r="U1322" s="933"/>
      <c r="V1322" s="933"/>
      <c r="W1322" s="933"/>
      <c r="X1322" s="933"/>
      <c r="Y1322" s="933"/>
      <c r="Z1322" s="933"/>
      <c r="AA1322" s="933"/>
      <c r="AB1322" s="933"/>
      <c r="AC1322" s="933"/>
      <c r="AD1322" s="933"/>
      <c r="AE1322" s="933"/>
      <c r="AF1322" s="933"/>
      <c r="AG1322" s="933"/>
      <c r="AH1322" s="933"/>
      <c r="AI1322" s="933"/>
      <c r="AJ1322" s="933"/>
      <c r="AK1322" s="933"/>
      <c r="AL1322" s="933"/>
      <c r="AM1322" s="933"/>
      <c r="AN1322" s="933"/>
      <c r="AO1322" s="933"/>
      <c r="AP1322" s="933"/>
      <c r="AQ1322" s="933"/>
      <c r="AR1322" s="933"/>
      <c r="AS1322" s="933"/>
      <c r="AT1322" s="933"/>
      <c r="AU1322" s="933"/>
      <c r="AV1322" s="933"/>
      <c r="AW1322" s="933"/>
      <c r="AX1322" s="933"/>
      <c r="AY1322" s="933"/>
      <c r="AZ1322" s="933"/>
      <c r="BA1322" s="933"/>
      <c r="BB1322" s="933"/>
      <c r="BC1322" s="933"/>
      <c r="BD1322" s="933"/>
      <c r="BE1322" s="933"/>
      <c r="BF1322" s="933"/>
      <c r="BG1322" s="933"/>
      <c r="BH1322" s="933"/>
      <c r="BI1322" s="933"/>
      <c r="BJ1322" s="933"/>
      <c r="BK1322" s="933"/>
      <c r="BL1322" s="933"/>
      <c r="BM1322" s="933"/>
      <c r="BN1322" s="933"/>
      <c r="BO1322" s="933"/>
      <c r="BP1322" s="933"/>
      <c r="BQ1322" s="933"/>
      <c r="BR1322" s="933"/>
      <c r="BS1322" s="933"/>
      <c r="BT1322" s="933"/>
      <c r="BU1322" s="933"/>
      <c r="BV1322" s="933"/>
      <c r="BW1322" s="933"/>
      <c r="BX1322" s="933"/>
      <c r="BY1322" s="933"/>
      <c r="BZ1322" s="933"/>
      <c r="CA1322" s="933"/>
      <c r="CB1322" s="933"/>
      <c r="CC1322" s="933"/>
      <c r="CD1322" s="933"/>
      <c r="CE1322" s="933"/>
      <c r="CF1322" s="933"/>
      <c r="CG1322" s="933"/>
      <c r="CH1322" s="933"/>
      <c r="CI1322" s="933"/>
      <c r="CJ1322" s="933"/>
      <c r="CK1322" s="933"/>
      <c r="CL1322" s="933"/>
      <c r="CM1322" s="933"/>
      <c r="CN1322" s="933"/>
      <c r="CO1322" s="933"/>
      <c r="CP1322" s="933"/>
      <c r="CQ1322" s="933"/>
      <c r="CR1322" s="933"/>
      <c r="CS1322" s="933"/>
      <c r="CT1322" s="933"/>
      <c r="CU1322" s="933"/>
      <c r="CV1322" s="933"/>
      <c r="CW1322" s="933"/>
      <c r="CX1322" s="933"/>
      <c r="CY1322" s="933"/>
      <c r="CZ1322" s="933"/>
      <c r="DA1322" s="933"/>
      <c r="DB1322" s="933"/>
      <c r="DC1322" s="933"/>
      <c r="DD1322" s="933"/>
      <c r="DE1322" s="933"/>
      <c r="DF1322" s="933"/>
    </row>
    <row r="1323" spans="8:110">
      <c r="H1323" s="931">
        <f t="shared" si="74"/>
        <v>0</v>
      </c>
      <c r="K1323" s="933"/>
      <c r="L1323" s="933"/>
      <c r="M1323" s="933"/>
      <c r="N1323" s="933"/>
      <c r="O1323" s="933"/>
      <c r="P1323" s="933"/>
      <c r="Q1323" s="933"/>
      <c r="R1323" s="933"/>
      <c r="S1323" s="933"/>
      <c r="T1323" s="933"/>
      <c r="U1323" s="933"/>
      <c r="V1323" s="933"/>
      <c r="W1323" s="933"/>
      <c r="X1323" s="933"/>
      <c r="Y1323" s="933"/>
      <c r="Z1323" s="933"/>
      <c r="AA1323" s="933"/>
      <c r="AB1323" s="933"/>
      <c r="AC1323" s="933"/>
      <c r="AD1323" s="933"/>
      <c r="AE1323" s="933"/>
      <c r="AF1323" s="933"/>
      <c r="AG1323" s="933"/>
      <c r="AH1323" s="933"/>
      <c r="AI1323" s="933"/>
      <c r="AJ1323" s="933"/>
      <c r="AK1323" s="933"/>
      <c r="AL1323" s="933"/>
      <c r="AM1323" s="933"/>
      <c r="AN1323" s="933"/>
      <c r="AO1323" s="933"/>
      <c r="AP1323" s="933"/>
      <c r="AQ1323" s="933"/>
      <c r="AR1323" s="933"/>
      <c r="AS1323" s="933"/>
      <c r="AT1323" s="933"/>
      <c r="AU1323" s="933"/>
      <c r="AV1323" s="933"/>
      <c r="AW1323" s="933"/>
      <c r="AX1323" s="933"/>
      <c r="AY1323" s="933"/>
      <c r="AZ1323" s="933"/>
      <c r="BA1323" s="933"/>
      <c r="BB1323" s="933"/>
      <c r="BC1323" s="933"/>
      <c r="BD1323" s="933"/>
      <c r="BE1323" s="933"/>
      <c r="BF1323" s="933"/>
      <c r="BG1323" s="933"/>
      <c r="BH1323" s="933"/>
      <c r="BI1323" s="933"/>
      <c r="BJ1323" s="933"/>
      <c r="BK1323" s="933"/>
      <c r="BL1323" s="933"/>
      <c r="BM1323" s="933"/>
      <c r="BN1323" s="933"/>
      <c r="BO1323" s="933"/>
      <c r="BP1323" s="933"/>
      <c r="BQ1323" s="933"/>
      <c r="BR1323" s="933"/>
      <c r="BS1323" s="933"/>
      <c r="BT1323" s="933"/>
      <c r="BU1323" s="933"/>
      <c r="BV1323" s="933"/>
      <c r="BW1323" s="933"/>
      <c r="BX1323" s="933"/>
      <c r="BY1323" s="933"/>
      <c r="BZ1323" s="933"/>
      <c r="CA1323" s="933"/>
      <c r="CB1323" s="933"/>
      <c r="CC1323" s="933"/>
      <c r="CD1323" s="933"/>
      <c r="CE1323" s="933"/>
      <c r="CF1323" s="933"/>
      <c r="CG1323" s="933"/>
      <c r="CH1323" s="933"/>
      <c r="CI1323" s="933"/>
      <c r="CJ1323" s="933"/>
      <c r="CK1323" s="933"/>
      <c r="CL1323" s="933"/>
      <c r="CM1323" s="933"/>
      <c r="CN1323" s="933"/>
      <c r="CO1323" s="933"/>
      <c r="CP1323" s="933"/>
      <c r="CQ1323" s="933"/>
      <c r="CR1323" s="933"/>
      <c r="CS1323" s="933"/>
      <c r="CT1323" s="933"/>
      <c r="CU1323" s="933"/>
      <c r="CV1323" s="933"/>
      <c r="CW1323" s="933"/>
      <c r="CX1323" s="933"/>
      <c r="CY1323" s="933"/>
      <c r="CZ1323" s="933"/>
      <c r="DA1323" s="933"/>
      <c r="DB1323" s="933"/>
      <c r="DC1323" s="933"/>
      <c r="DD1323" s="933"/>
      <c r="DE1323" s="933"/>
      <c r="DF1323" s="933"/>
    </row>
    <row r="1324" spans="8:110">
      <c r="H1324" s="931">
        <f t="shared" si="74"/>
        <v>0</v>
      </c>
      <c r="K1324" s="933"/>
      <c r="L1324" s="933"/>
      <c r="M1324" s="933"/>
      <c r="N1324" s="933"/>
      <c r="O1324" s="933"/>
      <c r="P1324" s="933"/>
      <c r="Q1324" s="933"/>
      <c r="R1324" s="933"/>
      <c r="S1324" s="933"/>
      <c r="T1324" s="933"/>
      <c r="U1324" s="933"/>
      <c r="V1324" s="933"/>
      <c r="W1324" s="933"/>
      <c r="X1324" s="933"/>
      <c r="Y1324" s="933"/>
      <c r="Z1324" s="933"/>
      <c r="AA1324" s="933"/>
      <c r="AB1324" s="933"/>
      <c r="AC1324" s="933"/>
      <c r="AD1324" s="933"/>
      <c r="AE1324" s="933"/>
      <c r="AF1324" s="933"/>
      <c r="AG1324" s="933"/>
      <c r="AH1324" s="933"/>
      <c r="AI1324" s="933"/>
      <c r="AJ1324" s="933"/>
      <c r="AK1324" s="933"/>
      <c r="AL1324" s="933"/>
      <c r="AM1324" s="933"/>
      <c r="AN1324" s="933"/>
      <c r="AO1324" s="933"/>
      <c r="AP1324" s="933"/>
      <c r="AQ1324" s="933"/>
      <c r="AR1324" s="933"/>
      <c r="AS1324" s="933"/>
      <c r="AT1324" s="933"/>
      <c r="AU1324" s="933"/>
      <c r="AV1324" s="933"/>
      <c r="AW1324" s="933"/>
      <c r="AX1324" s="933"/>
      <c r="AY1324" s="933"/>
      <c r="AZ1324" s="933"/>
      <c r="BA1324" s="933"/>
      <c r="BB1324" s="933"/>
      <c r="BC1324" s="933"/>
      <c r="BD1324" s="933"/>
      <c r="BE1324" s="933"/>
      <c r="BF1324" s="933"/>
      <c r="BG1324" s="933"/>
      <c r="BH1324" s="933"/>
      <c r="BI1324" s="933"/>
      <c r="BJ1324" s="933"/>
      <c r="BK1324" s="933"/>
      <c r="BL1324" s="933"/>
      <c r="BM1324" s="933"/>
      <c r="BN1324" s="933"/>
      <c r="BO1324" s="933"/>
      <c r="BP1324" s="933"/>
      <c r="BQ1324" s="933"/>
      <c r="BR1324" s="933"/>
      <c r="BS1324" s="933"/>
      <c r="BT1324" s="933"/>
      <c r="BU1324" s="933"/>
      <c r="BV1324" s="933"/>
      <c r="BW1324" s="933"/>
      <c r="BX1324" s="933"/>
      <c r="BY1324" s="933"/>
      <c r="BZ1324" s="933"/>
      <c r="CA1324" s="933"/>
      <c r="CB1324" s="933"/>
      <c r="CC1324" s="933"/>
      <c r="CD1324" s="933"/>
      <c r="CE1324" s="933"/>
      <c r="CF1324" s="933"/>
      <c r="CG1324" s="933"/>
      <c r="CH1324" s="933"/>
      <c r="CI1324" s="933"/>
      <c r="CJ1324" s="933"/>
      <c r="CK1324" s="933"/>
      <c r="CL1324" s="933"/>
      <c r="CM1324" s="933"/>
      <c r="CN1324" s="933"/>
      <c r="CO1324" s="933"/>
      <c r="CP1324" s="933"/>
      <c r="CQ1324" s="933"/>
      <c r="CR1324" s="933"/>
      <c r="CS1324" s="933"/>
      <c r="CT1324" s="933"/>
      <c r="CU1324" s="933"/>
      <c r="CV1324" s="933"/>
      <c r="CW1324" s="933"/>
      <c r="CX1324" s="933"/>
      <c r="CY1324" s="933"/>
      <c r="CZ1324" s="933"/>
      <c r="DA1324" s="933"/>
      <c r="DB1324" s="933"/>
      <c r="DC1324" s="933"/>
      <c r="DD1324" s="933"/>
      <c r="DE1324" s="933"/>
      <c r="DF1324" s="933"/>
    </row>
    <row r="1325" spans="8:110">
      <c r="H1325" s="931">
        <f t="shared" si="74"/>
        <v>0</v>
      </c>
      <c r="K1325" s="933"/>
      <c r="L1325" s="933"/>
      <c r="M1325" s="933"/>
      <c r="N1325" s="933"/>
      <c r="O1325" s="933"/>
      <c r="P1325" s="933"/>
      <c r="Q1325" s="933"/>
      <c r="R1325" s="933"/>
      <c r="S1325" s="933"/>
      <c r="T1325" s="933"/>
      <c r="U1325" s="933"/>
      <c r="V1325" s="933"/>
      <c r="W1325" s="933"/>
      <c r="X1325" s="933"/>
      <c r="Y1325" s="933"/>
      <c r="Z1325" s="933"/>
      <c r="AA1325" s="933"/>
      <c r="AB1325" s="933"/>
      <c r="AC1325" s="933"/>
      <c r="AD1325" s="933"/>
      <c r="AE1325" s="933"/>
      <c r="AF1325" s="933"/>
      <c r="AG1325" s="933"/>
      <c r="AH1325" s="933"/>
      <c r="AI1325" s="933"/>
      <c r="AJ1325" s="933"/>
      <c r="AK1325" s="933"/>
      <c r="AL1325" s="933"/>
      <c r="AM1325" s="933"/>
      <c r="AN1325" s="933"/>
      <c r="AO1325" s="933"/>
      <c r="AP1325" s="933"/>
      <c r="AQ1325" s="933"/>
      <c r="AR1325" s="933"/>
      <c r="AS1325" s="933"/>
      <c r="AT1325" s="933"/>
      <c r="AU1325" s="933"/>
      <c r="AV1325" s="933"/>
      <c r="AW1325" s="933"/>
      <c r="AX1325" s="933"/>
      <c r="AY1325" s="933"/>
      <c r="AZ1325" s="933"/>
      <c r="BA1325" s="933"/>
      <c r="BB1325" s="933"/>
      <c r="BC1325" s="933"/>
      <c r="BD1325" s="933"/>
      <c r="BE1325" s="933"/>
      <c r="BF1325" s="933"/>
      <c r="BG1325" s="933"/>
      <c r="BH1325" s="933"/>
      <c r="BI1325" s="933"/>
      <c r="BJ1325" s="933"/>
      <c r="BK1325" s="933"/>
      <c r="BL1325" s="933"/>
      <c r="BM1325" s="933"/>
      <c r="BN1325" s="933"/>
      <c r="BO1325" s="933"/>
      <c r="BP1325" s="933"/>
      <c r="BQ1325" s="933"/>
      <c r="BR1325" s="933"/>
      <c r="BS1325" s="933"/>
      <c r="BT1325" s="933"/>
      <c r="BU1325" s="933"/>
      <c r="BV1325" s="933"/>
      <c r="BW1325" s="933"/>
      <c r="BX1325" s="933"/>
      <c r="BY1325" s="933"/>
      <c r="BZ1325" s="933"/>
      <c r="CA1325" s="933"/>
      <c r="CB1325" s="933"/>
      <c r="CC1325" s="933"/>
      <c r="CD1325" s="933"/>
      <c r="CE1325" s="933"/>
      <c r="CF1325" s="933"/>
      <c r="CG1325" s="933"/>
      <c r="CH1325" s="933"/>
      <c r="CI1325" s="933"/>
      <c r="CJ1325" s="933"/>
      <c r="CK1325" s="933"/>
      <c r="CL1325" s="933"/>
      <c r="CM1325" s="933"/>
      <c r="CN1325" s="933"/>
      <c r="CO1325" s="933"/>
      <c r="CP1325" s="933"/>
      <c r="CQ1325" s="933"/>
      <c r="CR1325" s="933"/>
      <c r="CS1325" s="933"/>
      <c r="CT1325" s="933"/>
      <c r="CU1325" s="933"/>
      <c r="CV1325" s="933"/>
      <c r="CW1325" s="933"/>
      <c r="CX1325" s="933"/>
      <c r="CY1325" s="933"/>
      <c r="CZ1325" s="933"/>
      <c r="DA1325" s="933"/>
      <c r="DB1325" s="933"/>
      <c r="DC1325" s="933"/>
      <c r="DD1325" s="933"/>
      <c r="DE1325" s="933"/>
      <c r="DF1325" s="933"/>
    </row>
    <row r="1326" spans="8:110">
      <c r="H1326" s="931">
        <f t="shared" si="74"/>
        <v>0</v>
      </c>
      <c r="K1326" s="933"/>
      <c r="L1326" s="933"/>
      <c r="M1326" s="933"/>
      <c r="N1326" s="933"/>
      <c r="O1326" s="933"/>
      <c r="P1326" s="933"/>
      <c r="Q1326" s="933"/>
      <c r="R1326" s="933"/>
      <c r="S1326" s="933"/>
      <c r="T1326" s="933"/>
      <c r="U1326" s="933"/>
      <c r="V1326" s="933"/>
      <c r="W1326" s="933"/>
      <c r="X1326" s="933"/>
      <c r="Y1326" s="933"/>
      <c r="Z1326" s="933"/>
      <c r="AA1326" s="933"/>
      <c r="AB1326" s="933"/>
      <c r="AC1326" s="933"/>
      <c r="AD1326" s="933"/>
      <c r="AE1326" s="933"/>
      <c r="AF1326" s="933"/>
      <c r="AG1326" s="933"/>
      <c r="AH1326" s="933"/>
      <c r="AI1326" s="933"/>
      <c r="AJ1326" s="933"/>
      <c r="AK1326" s="933"/>
      <c r="AL1326" s="933"/>
      <c r="AM1326" s="933"/>
      <c r="AN1326" s="933"/>
      <c r="AO1326" s="933"/>
      <c r="AP1326" s="933"/>
      <c r="AQ1326" s="933"/>
      <c r="AR1326" s="933"/>
      <c r="AS1326" s="933"/>
      <c r="AT1326" s="933"/>
      <c r="AU1326" s="933"/>
      <c r="AV1326" s="933"/>
      <c r="AW1326" s="933"/>
      <c r="AX1326" s="933"/>
      <c r="AY1326" s="933"/>
      <c r="AZ1326" s="933"/>
      <c r="BA1326" s="933"/>
      <c r="BB1326" s="933"/>
      <c r="BC1326" s="933"/>
      <c r="BD1326" s="933"/>
      <c r="BE1326" s="933"/>
      <c r="BF1326" s="933"/>
      <c r="BG1326" s="933"/>
      <c r="BH1326" s="933"/>
      <c r="BI1326" s="933"/>
      <c r="BJ1326" s="933"/>
      <c r="BK1326" s="933"/>
      <c r="BL1326" s="933"/>
      <c r="BM1326" s="933"/>
      <c r="BN1326" s="933"/>
      <c r="BO1326" s="933"/>
      <c r="BP1326" s="933"/>
      <c r="BQ1326" s="933"/>
      <c r="BR1326" s="933"/>
      <c r="BS1326" s="933"/>
      <c r="BT1326" s="933"/>
      <c r="BU1326" s="933"/>
      <c r="BV1326" s="933"/>
      <c r="BW1326" s="933"/>
      <c r="BX1326" s="933"/>
      <c r="BY1326" s="933"/>
      <c r="BZ1326" s="933"/>
      <c r="CA1326" s="933"/>
      <c r="CB1326" s="933"/>
      <c r="CC1326" s="933"/>
      <c r="CD1326" s="933"/>
      <c r="CE1326" s="933"/>
      <c r="CF1326" s="933"/>
      <c r="CG1326" s="933"/>
      <c r="CH1326" s="933"/>
      <c r="CI1326" s="933"/>
      <c r="CJ1326" s="933"/>
      <c r="CK1326" s="933"/>
      <c r="CL1326" s="933"/>
      <c r="CM1326" s="933"/>
      <c r="CN1326" s="933"/>
      <c r="CO1326" s="933"/>
      <c r="CP1326" s="933"/>
      <c r="CQ1326" s="933"/>
      <c r="CR1326" s="933"/>
      <c r="CS1326" s="933"/>
      <c r="CT1326" s="933"/>
      <c r="CU1326" s="933"/>
      <c r="CV1326" s="933"/>
      <c r="CW1326" s="933"/>
      <c r="CX1326" s="933"/>
      <c r="CY1326" s="933"/>
      <c r="CZ1326" s="933"/>
      <c r="DA1326" s="933"/>
      <c r="DB1326" s="933"/>
      <c r="DC1326" s="933"/>
      <c r="DD1326" s="933"/>
      <c r="DE1326" s="933"/>
      <c r="DF1326" s="933"/>
    </row>
    <row r="1327" spans="8:110">
      <c r="H1327" s="931">
        <f t="shared" si="74"/>
        <v>0</v>
      </c>
      <c r="K1327" s="933"/>
      <c r="L1327" s="933"/>
      <c r="M1327" s="933"/>
      <c r="N1327" s="933"/>
      <c r="O1327" s="933"/>
      <c r="P1327" s="933"/>
      <c r="Q1327" s="933"/>
      <c r="R1327" s="933"/>
      <c r="S1327" s="933"/>
      <c r="T1327" s="933"/>
      <c r="U1327" s="933"/>
      <c r="V1327" s="933"/>
      <c r="W1327" s="933"/>
      <c r="X1327" s="933"/>
      <c r="Y1327" s="933"/>
      <c r="Z1327" s="933"/>
      <c r="AA1327" s="933"/>
      <c r="AB1327" s="933"/>
      <c r="AC1327" s="933"/>
      <c r="AD1327" s="933"/>
      <c r="AE1327" s="933"/>
      <c r="AF1327" s="933"/>
      <c r="AG1327" s="933"/>
      <c r="AH1327" s="933"/>
      <c r="AI1327" s="933"/>
      <c r="AJ1327" s="933"/>
      <c r="AK1327" s="933"/>
      <c r="AL1327" s="933"/>
      <c r="AM1327" s="933"/>
      <c r="AN1327" s="933"/>
      <c r="AO1327" s="933"/>
      <c r="AP1327" s="933"/>
      <c r="AQ1327" s="933"/>
      <c r="AR1327" s="933"/>
      <c r="AS1327" s="933"/>
      <c r="AT1327" s="933"/>
      <c r="AU1327" s="933"/>
      <c r="AV1327" s="933"/>
      <c r="AW1327" s="933"/>
      <c r="AX1327" s="933"/>
      <c r="AY1327" s="933"/>
      <c r="AZ1327" s="933"/>
      <c r="BA1327" s="933"/>
      <c r="BB1327" s="933"/>
      <c r="BC1327" s="933"/>
      <c r="BD1327" s="933"/>
      <c r="BE1327" s="933"/>
      <c r="BF1327" s="933"/>
      <c r="BG1327" s="933"/>
      <c r="BH1327" s="933"/>
      <c r="BI1327" s="933"/>
      <c r="BJ1327" s="933"/>
      <c r="BK1327" s="933"/>
      <c r="BL1327" s="933"/>
      <c r="BM1327" s="933"/>
      <c r="BN1327" s="933"/>
      <c r="BO1327" s="933"/>
      <c r="BP1327" s="933"/>
      <c r="BQ1327" s="933"/>
      <c r="BR1327" s="933"/>
      <c r="BS1327" s="933"/>
      <c r="BT1327" s="933"/>
      <c r="BU1327" s="933"/>
      <c r="BV1327" s="933"/>
      <c r="BW1327" s="933"/>
      <c r="BX1327" s="933"/>
      <c r="BY1327" s="933"/>
      <c r="BZ1327" s="933"/>
      <c r="CA1327" s="933"/>
      <c r="CB1327" s="933"/>
      <c r="CC1327" s="933"/>
      <c r="CD1327" s="933"/>
      <c r="CE1327" s="933"/>
      <c r="CF1327" s="933"/>
      <c r="CG1327" s="933"/>
      <c r="CH1327" s="933"/>
      <c r="CI1327" s="933"/>
      <c r="CJ1327" s="933"/>
      <c r="CK1327" s="933"/>
      <c r="CL1327" s="933"/>
      <c r="CM1327" s="933"/>
      <c r="CN1327" s="933"/>
      <c r="CO1327" s="933"/>
      <c r="CP1327" s="933"/>
      <c r="CQ1327" s="933"/>
      <c r="CR1327" s="933"/>
      <c r="CS1327" s="933"/>
      <c r="CT1327" s="933"/>
      <c r="CU1327" s="933"/>
      <c r="CV1327" s="933"/>
      <c r="CW1327" s="933"/>
      <c r="CX1327" s="933"/>
      <c r="CY1327" s="933"/>
      <c r="CZ1327" s="933"/>
      <c r="DA1327" s="933"/>
      <c r="DB1327" s="933"/>
      <c r="DC1327" s="933"/>
      <c r="DD1327" s="933"/>
      <c r="DE1327" s="933"/>
      <c r="DF1327" s="933"/>
    </row>
    <row r="1328" spans="8:110">
      <c r="H1328" s="931">
        <f t="shared" si="74"/>
        <v>0</v>
      </c>
      <c r="K1328" s="933"/>
      <c r="L1328" s="933"/>
      <c r="M1328" s="933"/>
      <c r="N1328" s="933"/>
      <c r="O1328" s="933"/>
      <c r="P1328" s="933"/>
      <c r="Q1328" s="933"/>
      <c r="R1328" s="933"/>
      <c r="S1328" s="933"/>
      <c r="T1328" s="933"/>
      <c r="U1328" s="933"/>
      <c r="V1328" s="933"/>
      <c r="W1328" s="933"/>
      <c r="X1328" s="933"/>
      <c r="Y1328" s="933"/>
      <c r="Z1328" s="933"/>
      <c r="AA1328" s="933"/>
      <c r="AB1328" s="933"/>
      <c r="AC1328" s="933"/>
      <c r="AD1328" s="933"/>
      <c r="AE1328" s="933"/>
      <c r="AF1328" s="933"/>
      <c r="AG1328" s="933"/>
      <c r="AH1328" s="933"/>
      <c r="AI1328" s="933"/>
      <c r="AJ1328" s="933"/>
      <c r="AK1328" s="933"/>
      <c r="AL1328" s="933"/>
      <c r="AM1328" s="933"/>
      <c r="AN1328" s="933"/>
      <c r="AO1328" s="933"/>
      <c r="AP1328" s="933"/>
      <c r="AQ1328" s="933"/>
      <c r="AR1328" s="933"/>
      <c r="AS1328" s="933"/>
      <c r="AT1328" s="933"/>
      <c r="AU1328" s="933"/>
      <c r="AV1328" s="933"/>
      <c r="AW1328" s="933"/>
      <c r="AX1328" s="933"/>
      <c r="AY1328" s="933"/>
      <c r="AZ1328" s="933"/>
      <c r="BA1328" s="933"/>
      <c r="BB1328" s="933"/>
      <c r="BC1328" s="933"/>
      <c r="BD1328" s="933"/>
      <c r="BE1328" s="933"/>
      <c r="BF1328" s="933"/>
      <c r="BG1328" s="933"/>
      <c r="BH1328" s="933"/>
      <c r="BI1328" s="933"/>
      <c r="BJ1328" s="933"/>
      <c r="BK1328" s="933"/>
      <c r="BL1328" s="933"/>
      <c r="BM1328" s="933"/>
      <c r="BN1328" s="933"/>
      <c r="BO1328" s="933"/>
      <c r="BP1328" s="933"/>
      <c r="BQ1328" s="933"/>
      <c r="BR1328" s="933"/>
      <c r="BS1328" s="933"/>
      <c r="BT1328" s="933"/>
      <c r="BU1328" s="933"/>
      <c r="BV1328" s="933"/>
      <c r="BW1328" s="933"/>
      <c r="BX1328" s="933"/>
      <c r="BY1328" s="933"/>
      <c r="BZ1328" s="933"/>
      <c r="CA1328" s="933"/>
      <c r="CB1328" s="933"/>
      <c r="CC1328" s="933"/>
      <c r="CD1328" s="933"/>
      <c r="CE1328" s="933"/>
      <c r="CF1328" s="933"/>
      <c r="CG1328" s="933"/>
      <c r="CH1328" s="933"/>
      <c r="CI1328" s="933"/>
      <c r="CJ1328" s="933"/>
      <c r="CK1328" s="933"/>
      <c r="CL1328" s="933"/>
      <c r="CM1328" s="933"/>
      <c r="CN1328" s="933"/>
      <c r="CO1328" s="933"/>
      <c r="CP1328" s="933"/>
      <c r="CQ1328" s="933"/>
      <c r="CR1328" s="933"/>
      <c r="CS1328" s="933"/>
      <c r="CT1328" s="933"/>
      <c r="CU1328" s="933"/>
      <c r="CV1328" s="933"/>
      <c r="CW1328" s="933"/>
      <c r="CX1328" s="933"/>
      <c r="CY1328" s="933"/>
      <c r="CZ1328" s="933"/>
      <c r="DA1328" s="933"/>
      <c r="DB1328" s="933"/>
      <c r="DC1328" s="933"/>
      <c r="DD1328" s="933"/>
      <c r="DE1328" s="933"/>
      <c r="DF1328" s="933"/>
    </row>
    <row r="1329" spans="8:110">
      <c r="H1329" s="931">
        <f t="shared" si="74"/>
        <v>0</v>
      </c>
      <c r="K1329" s="933"/>
      <c r="L1329" s="933"/>
      <c r="M1329" s="933"/>
      <c r="N1329" s="933"/>
      <c r="O1329" s="933"/>
      <c r="P1329" s="933"/>
      <c r="Q1329" s="933"/>
      <c r="R1329" s="933"/>
      <c r="S1329" s="933"/>
      <c r="T1329" s="933"/>
      <c r="U1329" s="933"/>
      <c r="V1329" s="933"/>
      <c r="W1329" s="933"/>
      <c r="X1329" s="933"/>
      <c r="Y1329" s="933"/>
      <c r="Z1329" s="933"/>
      <c r="AA1329" s="933"/>
      <c r="AB1329" s="933"/>
      <c r="AC1329" s="933"/>
      <c r="AD1329" s="933"/>
      <c r="AE1329" s="933"/>
      <c r="AF1329" s="933"/>
      <c r="AG1329" s="933"/>
      <c r="AH1329" s="933"/>
      <c r="AI1329" s="933"/>
      <c r="AJ1329" s="933"/>
      <c r="AK1329" s="933"/>
      <c r="AL1329" s="933"/>
      <c r="AM1329" s="933"/>
      <c r="AN1329" s="933"/>
      <c r="AO1329" s="933"/>
      <c r="AP1329" s="933"/>
      <c r="AQ1329" s="933"/>
      <c r="AR1329" s="933"/>
      <c r="AS1329" s="933"/>
      <c r="AT1329" s="933"/>
      <c r="AU1329" s="933"/>
      <c r="AV1329" s="933"/>
      <c r="AW1329" s="933"/>
      <c r="AX1329" s="933"/>
      <c r="AY1329" s="933"/>
      <c r="AZ1329" s="933"/>
      <c r="BA1329" s="933"/>
      <c r="BB1329" s="933"/>
      <c r="BC1329" s="933"/>
      <c r="BD1329" s="933"/>
      <c r="BE1329" s="933"/>
      <c r="BF1329" s="933"/>
      <c r="BG1329" s="933"/>
      <c r="BH1329" s="933"/>
      <c r="BI1329" s="933"/>
      <c r="BJ1329" s="933"/>
      <c r="BK1329" s="933"/>
      <c r="BL1329" s="933"/>
      <c r="BM1329" s="933"/>
      <c r="BN1329" s="933"/>
      <c r="BO1329" s="933"/>
      <c r="BP1329" s="933"/>
      <c r="BQ1329" s="933"/>
      <c r="BR1329" s="933"/>
      <c r="BS1329" s="933"/>
      <c r="BT1329" s="933"/>
      <c r="BU1329" s="933"/>
      <c r="BV1329" s="933"/>
      <c r="BW1329" s="933"/>
      <c r="BX1329" s="933"/>
      <c r="BY1329" s="933"/>
      <c r="BZ1329" s="933"/>
      <c r="CA1329" s="933"/>
      <c r="CB1329" s="933"/>
      <c r="CC1329" s="933"/>
      <c r="CD1329" s="933"/>
      <c r="CE1329" s="933"/>
      <c r="CF1329" s="933"/>
      <c r="CG1329" s="933"/>
      <c r="CH1329" s="933"/>
      <c r="CI1329" s="933"/>
      <c r="CJ1329" s="933"/>
      <c r="CK1329" s="933"/>
      <c r="CL1329" s="933"/>
      <c r="CM1329" s="933"/>
      <c r="CN1329" s="933"/>
      <c r="CO1329" s="933"/>
      <c r="CP1329" s="933"/>
      <c r="CQ1329" s="933"/>
      <c r="CR1329" s="933"/>
      <c r="CS1329" s="933"/>
      <c r="CT1329" s="933"/>
      <c r="CU1329" s="933"/>
      <c r="CV1329" s="933"/>
      <c r="CW1329" s="933"/>
      <c r="CX1329" s="933"/>
      <c r="CY1329" s="933"/>
      <c r="CZ1329" s="933"/>
      <c r="DA1329" s="933"/>
      <c r="DB1329" s="933"/>
      <c r="DC1329" s="933"/>
      <c r="DD1329" s="933"/>
      <c r="DE1329" s="933"/>
      <c r="DF1329" s="933"/>
    </row>
    <row r="1330" spans="8:110">
      <c r="H1330" s="931">
        <f t="shared" si="74"/>
        <v>0</v>
      </c>
      <c r="K1330" s="933"/>
      <c r="L1330" s="933"/>
      <c r="M1330" s="933"/>
      <c r="N1330" s="933"/>
      <c r="O1330" s="933"/>
      <c r="P1330" s="933"/>
      <c r="Q1330" s="933"/>
      <c r="R1330" s="933"/>
      <c r="S1330" s="933"/>
      <c r="T1330" s="933"/>
      <c r="U1330" s="933"/>
      <c r="V1330" s="933"/>
      <c r="W1330" s="933"/>
      <c r="X1330" s="933"/>
      <c r="Y1330" s="933"/>
      <c r="Z1330" s="933"/>
      <c r="AA1330" s="933"/>
      <c r="AB1330" s="933"/>
      <c r="AC1330" s="933"/>
      <c r="AD1330" s="933"/>
      <c r="AE1330" s="933"/>
      <c r="AF1330" s="933"/>
      <c r="AG1330" s="933"/>
      <c r="AH1330" s="933"/>
      <c r="AI1330" s="933"/>
      <c r="AJ1330" s="933"/>
      <c r="AK1330" s="933"/>
      <c r="AL1330" s="933"/>
      <c r="AM1330" s="933"/>
      <c r="AN1330" s="933"/>
      <c r="AO1330" s="933"/>
      <c r="AP1330" s="933"/>
      <c r="AQ1330" s="933"/>
      <c r="AR1330" s="933"/>
      <c r="AS1330" s="933"/>
      <c r="AT1330" s="933"/>
      <c r="AU1330" s="933"/>
      <c r="AV1330" s="933"/>
      <c r="AW1330" s="933"/>
      <c r="AX1330" s="933"/>
      <c r="AY1330" s="933"/>
      <c r="AZ1330" s="933"/>
      <c r="BA1330" s="933"/>
      <c r="BB1330" s="933"/>
      <c r="BC1330" s="933"/>
      <c r="BD1330" s="933"/>
      <c r="BE1330" s="933"/>
      <c r="BF1330" s="933"/>
      <c r="BG1330" s="933"/>
      <c r="BH1330" s="933"/>
      <c r="BI1330" s="933"/>
      <c r="BJ1330" s="933"/>
      <c r="BK1330" s="933"/>
      <c r="BL1330" s="933"/>
      <c r="BM1330" s="933"/>
      <c r="BN1330" s="933"/>
      <c r="BO1330" s="933"/>
      <c r="BP1330" s="933"/>
      <c r="BQ1330" s="933"/>
      <c r="BR1330" s="933"/>
      <c r="BS1330" s="933"/>
      <c r="BT1330" s="933"/>
      <c r="BU1330" s="933"/>
      <c r="BV1330" s="933"/>
      <c r="BW1330" s="933"/>
      <c r="BX1330" s="933"/>
      <c r="BY1330" s="933"/>
      <c r="BZ1330" s="933"/>
      <c r="CA1330" s="933"/>
      <c r="CB1330" s="933"/>
      <c r="CC1330" s="933"/>
      <c r="CD1330" s="933"/>
      <c r="CE1330" s="933"/>
      <c r="CF1330" s="933"/>
      <c r="CG1330" s="933"/>
      <c r="CH1330" s="933"/>
      <c r="CI1330" s="933"/>
      <c r="CJ1330" s="933"/>
      <c r="CK1330" s="933"/>
      <c r="CL1330" s="933"/>
      <c r="CM1330" s="933"/>
      <c r="CN1330" s="933"/>
      <c r="CO1330" s="933"/>
      <c r="CP1330" s="933"/>
      <c r="CQ1330" s="933"/>
      <c r="CR1330" s="933"/>
      <c r="CS1330" s="933"/>
      <c r="CT1330" s="933"/>
      <c r="CU1330" s="933"/>
      <c r="CV1330" s="933"/>
      <c r="CW1330" s="933"/>
      <c r="CX1330" s="933"/>
      <c r="CY1330" s="933"/>
      <c r="CZ1330" s="933"/>
      <c r="DA1330" s="933"/>
      <c r="DB1330" s="933"/>
      <c r="DC1330" s="933"/>
      <c r="DD1330" s="933"/>
      <c r="DE1330" s="933"/>
      <c r="DF1330" s="933"/>
    </row>
    <row r="1331" spans="8:110">
      <c r="H1331" s="931">
        <f t="shared" si="74"/>
        <v>0</v>
      </c>
      <c r="K1331" s="933"/>
      <c r="L1331" s="933"/>
      <c r="M1331" s="933"/>
      <c r="N1331" s="933"/>
      <c r="O1331" s="933"/>
      <c r="P1331" s="933"/>
      <c r="Q1331" s="933"/>
      <c r="R1331" s="933"/>
      <c r="S1331" s="933"/>
      <c r="T1331" s="933"/>
      <c r="U1331" s="933"/>
      <c r="V1331" s="933"/>
      <c r="W1331" s="933"/>
      <c r="X1331" s="933"/>
      <c r="Y1331" s="933"/>
      <c r="Z1331" s="933"/>
      <c r="AA1331" s="933"/>
      <c r="AB1331" s="933"/>
      <c r="AC1331" s="933"/>
      <c r="AD1331" s="933"/>
      <c r="AE1331" s="933"/>
      <c r="AF1331" s="933"/>
      <c r="AG1331" s="933"/>
      <c r="AH1331" s="933"/>
      <c r="AI1331" s="933"/>
      <c r="AJ1331" s="933"/>
      <c r="AK1331" s="933"/>
      <c r="AL1331" s="933"/>
      <c r="AM1331" s="933"/>
      <c r="AN1331" s="933"/>
      <c r="AO1331" s="933"/>
      <c r="AP1331" s="933"/>
      <c r="AQ1331" s="933"/>
      <c r="AR1331" s="933"/>
      <c r="AS1331" s="933"/>
      <c r="AT1331" s="933"/>
      <c r="AU1331" s="933"/>
      <c r="AV1331" s="933"/>
      <c r="AW1331" s="933"/>
      <c r="AX1331" s="933"/>
      <c r="AY1331" s="933"/>
      <c r="AZ1331" s="933"/>
      <c r="BA1331" s="933"/>
      <c r="BB1331" s="933"/>
      <c r="BC1331" s="933"/>
      <c r="BD1331" s="933"/>
      <c r="BE1331" s="933"/>
      <c r="BF1331" s="933"/>
      <c r="BG1331" s="933"/>
      <c r="BH1331" s="933"/>
      <c r="BI1331" s="933"/>
      <c r="BJ1331" s="933"/>
      <c r="BK1331" s="933"/>
      <c r="BL1331" s="933"/>
      <c r="BM1331" s="933"/>
      <c r="BN1331" s="933"/>
      <c r="BO1331" s="933"/>
      <c r="BP1331" s="933"/>
      <c r="BQ1331" s="933"/>
      <c r="BR1331" s="933"/>
      <c r="BS1331" s="933"/>
      <c r="BT1331" s="933"/>
      <c r="BU1331" s="933"/>
      <c r="BV1331" s="933"/>
      <c r="BW1331" s="933"/>
      <c r="BX1331" s="933"/>
      <c r="BY1331" s="933"/>
      <c r="BZ1331" s="933"/>
      <c r="CA1331" s="933"/>
      <c r="CB1331" s="933"/>
      <c r="CC1331" s="933"/>
      <c r="CD1331" s="933"/>
      <c r="CE1331" s="933"/>
      <c r="CF1331" s="933"/>
      <c r="CG1331" s="933"/>
      <c r="CH1331" s="933"/>
      <c r="CI1331" s="933"/>
      <c r="CJ1331" s="933"/>
      <c r="CK1331" s="933"/>
      <c r="CL1331" s="933"/>
      <c r="CM1331" s="933"/>
      <c r="CN1331" s="933"/>
      <c r="CO1331" s="933"/>
      <c r="CP1331" s="933"/>
      <c r="CQ1331" s="933"/>
      <c r="CR1331" s="933"/>
      <c r="CS1331" s="933"/>
      <c r="CT1331" s="933"/>
      <c r="CU1331" s="933"/>
      <c r="CV1331" s="933"/>
      <c r="CW1331" s="933"/>
      <c r="CX1331" s="933"/>
      <c r="CY1331" s="933"/>
      <c r="CZ1331" s="933"/>
      <c r="DA1331" s="933"/>
      <c r="DB1331" s="933"/>
      <c r="DC1331" s="933"/>
      <c r="DD1331" s="933"/>
      <c r="DE1331" s="933"/>
      <c r="DF1331" s="933"/>
    </row>
    <row r="1332" spans="8:110">
      <c r="H1332" s="931">
        <f t="shared" si="74"/>
        <v>0</v>
      </c>
      <c r="K1332" s="933"/>
      <c r="L1332" s="933"/>
      <c r="M1332" s="933"/>
      <c r="N1332" s="933"/>
      <c r="O1332" s="933"/>
      <c r="P1332" s="933"/>
      <c r="Q1332" s="933"/>
      <c r="R1332" s="933"/>
      <c r="S1332" s="933"/>
      <c r="T1332" s="933"/>
      <c r="U1332" s="933"/>
      <c r="V1332" s="933"/>
      <c r="W1332" s="933"/>
      <c r="X1332" s="933"/>
      <c r="Y1332" s="933"/>
      <c r="Z1332" s="933"/>
      <c r="AA1332" s="933"/>
      <c r="AB1332" s="933"/>
      <c r="AC1332" s="933"/>
      <c r="AD1332" s="933"/>
      <c r="AE1332" s="933"/>
      <c r="AF1332" s="933"/>
      <c r="AG1332" s="933"/>
      <c r="AH1332" s="933"/>
      <c r="AI1332" s="933"/>
      <c r="AJ1332" s="933"/>
      <c r="AK1332" s="933"/>
      <c r="AL1332" s="933"/>
      <c r="AM1332" s="933"/>
      <c r="AN1332" s="933"/>
      <c r="AO1332" s="933"/>
      <c r="AP1332" s="933"/>
      <c r="AQ1332" s="933"/>
      <c r="AR1332" s="933"/>
      <c r="AS1332" s="933"/>
      <c r="AT1332" s="933"/>
      <c r="AU1332" s="933"/>
      <c r="AV1332" s="933"/>
      <c r="AW1332" s="933"/>
      <c r="AX1332" s="933"/>
      <c r="AY1332" s="933"/>
      <c r="AZ1332" s="933"/>
      <c r="BA1332" s="933"/>
      <c r="BB1332" s="933"/>
      <c r="BC1332" s="933"/>
      <c r="BD1332" s="933"/>
      <c r="BE1332" s="933"/>
      <c r="BF1332" s="933"/>
      <c r="BG1332" s="933"/>
      <c r="BH1332" s="933"/>
      <c r="BI1332" s="933"/>
      <c r="BJ1332" s="933"/>
      <c r="BK1332" s="933"/>
      <c r="BL1332" s="933"/>
      <c r="BM1332" s="933"/>
      <c r="BN1332" s="933"/>
      <c r="BO1332" s="933"/>
      <c r="BP1332" s="933"/>
      <c r="BQ1332" s="933"/>
      <c r="BR1332" s="933"/>
      <c r="BS1332" s="933"/>
      <c r="BT1332" s="933"/>
      <c r="BU1332" s="933"/>
      <c r="BV1332" s="933"/>
      <c r="BW1332" s="933"/>
      <c r="BX1332" s="933"/>
      <c r="BY1332" s="933"/>
      <c r="BZ1332" s="933"/>
      <c r="CA1332" s="933"/>
      <c r="CB1332" s="933"/>
      <c r="CC1332" s="933"/>
      <c r="CD1332" s="933"/>
      <c r="CE1332" s="933"/>
      <c r="CF1332" s="933"/>
      <c r="CG1332" s="933"/>
      <c r="CH1332" s="933"/>
      <c r="CI1332" s="933"/>
      <c r="CJ1332" s="933"/>
      <c r="CK1332" s="933"/>
      <c r="CL1332" s="933"/>
      <c r="CM1332" s="933"/>
      <c r="CN1332" s="933"/>
      <c r="CO1332" s="933"/>
      <c r="CP1332" s="933"/>
      <c r="CQ1332" s="933"/>
      <c r="CR1332" s="933"/>
      <c r="CS1332" s="933"/>
      <c r="CT1332" s="933"/>
      <c r="CU1332" s="933"/>
      <c r="CV1332" s="933"/>
      <c r="CW1332" s="933"/>
      <c r="CX1332" s="933"/>
      <c r="CY1332" s="933"/>
      <c r="CZ1332" s="933"/>
      <c r="DA1332" s="933"/>
      <c r="DB1332" s="933"/>
      <c r="DC1332" s="933"/>
      <c r="DD1332" s="933"/>
      <c r="DE1332" s="933"/>
      <c r="DF1332" s="933"/>
    </row>
    <row r="1333" spans="8:110">
      <c r="H1333" s="931">
        <f t="shared" si="74"/>
        <v>0</v>
      </c>
      <c r="K1333" s="933"/>
      <c r="L1333" s="933"/>
      <c r="M1333" s="933"/>
      <c r="N1333" s="933"/>
      <c r="O1333" s="933"/>
      <c r="P1333" s="933"/>
      <c r="Q1333" s="933"/>
      <c r="R1333" s="933"/>
      <c r="S1333" s="933"/>
      <c r="T1333" s="933"/>
      <c r="U1333" s="933"/>
      <c r="V1333" s="933"/>
      <c r="W1333" s="933"/>
      <c r="X1333" s="933"/>
      <c r="Y1333" s="933"/>
      <c r="Z1333" s="933"/>
      <c r="AA1333" s="933"/>
      <c r="AB1333" s="933"/>
      <c r="AC1333" s="933"/>
      <c r="AD1333" s="933"/>
      <c r="AE1333" s="933"/>
      <c r="AF1333" s="933"/>
      <c r="AG1333" s="933"/>
      <c r="AH1333" s="933"/>
      <c r="AI1333" s="933"/>
      <c r="AJ1333" s="933"/>
      <c r="AK1333" s="933"/>
      <c r="AL1333" s="933"/>
      <c r="AM1333" s="933"/>
      <c r="AN1333" s="933"/>
      <c r="AO1333" s="933"/>
      <c r="AP1333" s="933"/>
      <c r="AQ1333" s="933"/>
      <c r="AR1333" s="933"/>
      <c r="AS1333" s="933"/>
      <c r="AT1333" s="933"/>
      <c r="AU1333" s="933"/>
      <c r="AV1333" s="933"/>
      <c r="AW1333" s="933"/>
      <c r="AX1333" s="933"/>
      <c r="AY1333" s="933"/>
      <c r="AZ1333" s="933"/>
      <c r="BA1333" s="933"/>
      <c r="BB1333" s="933"/>
      <c r="BC1333" s="933"/>
      <c r="BD1333" s="933"/>
      <c r="BE1333" s="933"/>
      <c r="BF1333" s="933"/>
      <c r="BG1333" s="933"/>
      <c r="BH1333" s="933"/>
      <c r="BI1333" s="933"/>
      <c r="BJ1333" s="933"/>
      <c r="BK1333" s="933"/>
      <c r="BL1333" s="933"/>
      <c r="BM1333" s="933"/>
      <c r="BN1333" s="933"/>
      <c r="BO1333" s="933"/>
      <c r="BP1333" s="933"/>
      <c r="BQ1333" s="933"/>
      <c r="BR1333" s="933"/>
      <c r="BS1333" s="933"/>
      <c r="BT1333" s="933"/>
      <c r="BU1333" s="933"/>
      <c r="BV1333" s="933"/>
      <c r="BW1333" s="933"/>
      <c r="BX1333" s="933"/>
      <c r="BY1333" s="933"/>
      <c r="BZ1333" s="933"/>
      <c r="CA1333" s="933"/>
      <c r="CB1333" s="933"/>
      <c r="CC1333" s="933"/>
      <c r="CD1333" s="933"/>
      <c r="CE1333" s="933"/>
      <c r="CF1333" s="933"/>
      <c r="CG1333" s="933"/>
      <c r="CH1333" s="933"/>
      <c r="CI1333" s="933"/>
      <c r="CJ1333" s="933"/>
      <c r="CK1333" s="933"/>
      <c r="CL1333" s="933"/>
      <c r="CM1333" s="933"/>
      <c r="CN1333" s="933"/>
      <c r="CO1333" s="933"/>
      <c r="CP1333" s="933"/>
      <c r="CQ1333" s="933"/>
      <c r="CR1333" s="933"/>
      <c r="CS1333" s="933"/>
      <c r="CT1333" s="933"/>
      <c r="CU1333" s="933"/>
      <c r="CV1333" s="933"/>
      <c r="CW1333" s="933"/>
      <c r="CX1333" s="933"/>
      <c r="CY1333" s="933"/>
      <c r="CZ1333" s="933"/>
      <c r="DA1333" s="933"/>
      <c r="DB1333" s="933"/>
      <c r="DC1333" s="933"/>
      <c r="DD1333" s="933"/>
      <c r="DE1333" s="933"/>
      <c r="DF1333" s="933"/>
    </row>
    <row r="1334" spans="8:110">
      <c r="H1334" s="931">
        <f t="shared" si="74"/>
        <v>0</v>
      </c>
      <c r="K1334" s="933"/>
      <c r="L1334" s="933"/>
      <c r="M1334" s="933"/>
      <c r="N1334" s="933"/>
      <c r="O1334" s="933"/>
      <c r="P1334" s="933"/>
      <c r="Q1334" s="933"/>
      <c r="R1334" s="933"/>
      <c r="S1334" s="933"/>
      <c r="T1334" s="933"/>
      <c r="U1334" s="933"/>
      <c r="V1334" s="933"/>
      <c r="W1334" s="933"/>
      <c r="X1334" s="933"/>
      <c r="Y1334" s="933"/>
      <c r="Z1334" s="933"/>
      <c r="AA1334" s="933"/>
      <c r="AB1334" s="933"/>
      <c r="AC1334" s="933"/>
      <c r="AD1334" s="933"/>
      <c r="AE1334" s="933"/>
      <c r="AF1334" s="933"/>
      <c r="AG1334" s="933"/>
      <c r="AH1334" s="933"/>
      <c r="AI1334" s="933"/>
      <c r="AJ1334" s="933"/>
      <c r="AK1334" s="933"/>
      <c r="AL1334" s="933"/>
      <c r="AM1334" s="933"/>
      <c r="AN1334" s="933"/>
      <c r="AO1334" s="933"/>
      <c r="AP1334" s="933"/>
      <c r="AQ1334" s="933"/>
      <c r="AR1334" s="933"/>
      <c r="AS1334" s="933"/>
      <c r="AT1334" s="933"/>
      <c r="AU1334" s="933"/>
      <c r="AV1334" s="933"/>
      <c r="AW1334" s="933"/>
      <c r="AX1334" s="933"/>
      <c r="AY1334" s="933"/>
      <c r="AZ1334" s="933"/>
      <c r="BA1334" s="933"/>
      <c r="BB1334" s="933"/>
      <c r="BC1334" s="933"/>
      <c r="BD1334" s="933"/>
      <c r="BE1334" s="933"/>
      <c r="BF1334" s="933"/>
      <c r="BG1334" s="933"/>
      <c r="BH1334" s="933"/>
      <c r="BI1334" s="933"/>
      <c r="BJ1334" s="933"/>
      <c r="BK1334" s="933"/>
      <c r="BL1334" s="933"/>
      <c r="BM1334" s="933"/>
      <c r="BN1334" s="933"/>
      <c r="BO1334" s="933"/>
      <c r="BP1334" s="933"/>
      <c r="BQ1334" s="933"/>
      <c r="BR1334" s="933"/>
      <c r="BS1334" s="933"/>
      <c r="BT1334" s="933"/>
      <c r="BU1334" s="933"/>
      <c r="BV1334" s="933"/>
      <c r="BW1334" s="933"/>
      <c r="BX1334" s="933"/>
      <c r="BY1334" s="933"/>
      <c r="BZ1334" s="933"/>
      <c r="CA1334" s="933"/>
      <c r="CB1334" s="933"/>
      <c r="CC1334" s="933"/>
      <c r="CD1334" s="933"/>
      <c r="CE1334" s="933"/>
      <c r="CF1334" s="933"/>
      <c r="CG1334" s="933"/>
      <c r="CH1334" s="933"/>
      <c r="CI1334" s="933"/>
      <c r="CJ1334" s="933"/>
      <c r="CK1334" s="933"/>
      <c r="CL1334" s="933"/>
      <c r="CM1334" s="933"/>
      <c r="CN1334" s="933"/>
      <c r="CO1334" s="933"/>
      <c r="CP1334" s="933"/>
      <c r="CQ1334" s="933"/>
      <c r="CR1334" s="933"/>
      <c r="CS1334" s="933"/>
      <c r="CT1334" s="933"/>
      <c r="CU1334" s="933"/>
      <c r="CV1334" s="933"/>
      <c r="CW1334" s="933"/>
      <c r="CX1334" s="933"/>
      <c r="CY1334" s="933"/>
      <c r="CZ1334" s="933"/>
      <c r="DA1334" s="933"/>
      <c r="DB1334" s="933"/>
      <c r="DC1334" s="933"/>
      <c r="DD1334" s="933"/>
      <c r="DE1334" s="933"/>
      <c r="DF1334" s="933"/>
    </row>
    <row r="1335" spans="8:110">
      <c r="H1335" s="931">
        <f t="shared" si="74"/>
        <v>0</v>
      </c>
      <c r="K1335" s="933"/>
      <c r="L1335" s="933"/>
      <c r="M1335" s="933"/>
      <c r="N1335" s="933"/>
      <c r="O1335" s="933"/>
      <c r="P1335" s="933"/>
      <c r="Q1335" s="933"/>
      <c r="R1335" s="933"/>
      <c r="S1335" s="933"/>
      <c r="T1335" s="933"/>
      <c r="U1335" s="933"/>
      <c r="V1335" s="933"/>
      <c r="W1335" s="933"/>
      <c r="X1335" s="933"/>
      <c r="Y1335" s="933"/>
      <c r="Z1335" s="933"/>
      <c r="AA1335" s="933"/>
      <c r="AB1335" s="933"/>
      <c r="AC1335" s="933"/>
      <c r="AD1335" s="933"/>
      <c r="AE1335" s="933"/>
      <c r="AF1335" s="933"/>
      <c r="AG1335" s="933"/>
      <c r="AH1335" s="933"/>
      <c r="AI1335" s="933"/>
      <c r="AJ1335" s="933"/>
      <c r="AK1335" s="933"/>
      <c r="AL1335" s="933"/>
      <c r="AM1335" s="933"/>
      <c r="AN1335" s="933"/>
      <c r="AO1335" s="933"/>
      <c r="AP1335" s="933"/>
      <c r="AQ1335" s="933"/>
      <c r="AR1335" s="933"/>
      <c r="AS1335" s="933"/>
      <c r="AT1335" s="933"/>
      <c r="AU1335" s="933"/>
      <c r="AV1335" s="933"/>
      <c r="AW1335" s="933"/>
      <c r="AX1335" s="933"/>
      <c r="AY1335" s="933"/>
      <c r="AZ1335" s="933"/>
      <c r="BA1335" s="933"/>
      <c r="BB1335" s="933"/>
      <c r="BC1335" s="933"/>
      <c r="BD1335" s="933"/>
      <c r="BE1335" s="933"/>
      <c r="BF1335" s="933"/>
      <c r="BG1335" s="933"/>
      <c r="BH1335" s="933"/>
      <c r="BI1335" s="933"/>
      <c r="BJ1335" s="933"/>
      <c r="BK1335" s="933"/>
      <c r="BL1335" s="933"/>
      <c r="BM1335" s="933"/>
      <c r="BN1335" s="933"/>
      <c r="BO1335" s="933"/>
      <c r="BP1335" s="933"/>
      <c r="BQ1335" s="933"/>
      <c r="BR1335" s="933"/>
      <c r="BS1335" s="933"/>
      <c r="BT1335" s="933"/>
      <c r="BU1335" s="933"/>
      <c r="BV1335" s="933"/>
      <c r="BW1335" s="933"/>
      <c r="BX1335" s="933"/>
      <c r="BY1335" s="933"/>
      <c r="BZ1335" s="933"/>
      <c r="CA1335" s="933"/>
      <c r="CB1335" s="933"/>
      <c r="CC1335" s="933"/>
      <c r="CD1335" s="933"/>
      <c r="CE1335" s="933"/>
      <c r="CF1335" s="933"/>
      <c r="CG1335" s="933"/>
      <c r="CH1335" s="933"/>
      <c r="CI1335" s="933"/>
      <c r="CJ1335" s="933"/>
      <c r="CK1335" s="933"/>
      <c r="CL1335" s="933"/>
      <c r="CM1335" s="933"/>
      <c r="CN1335" s="933"/>
      <c r="CO1335" s="933"/>
      <c r="CP1335" s="933"/>
      <c r="CQ1335" s="933"/>
      <c r="CR1335" s="933"/>
      <c r="CS1335" s="933"/>
      <c r="CT1335" s="933"/>
      <c r="CU1335" s="933"/>
      <c r="CV1335" s="933"/>
      <c r="CW1335" s="933"/>
      <c r="CX1335" s="933"/>
      <c r="CY1335" s="933"/>
      <c r="CZ1335" s="933"/>
      <c r="DA1335" s="933"/>
      <c r="DB1335" s="933"/>
      <c r="DC1335" s="933"/>
      <c r="DD1335" s="933"/>
      <c r="DE1335" s="933"/>
      <c r="DF1335" s="933"/>
    </row>
    <row r="1336" spans="8:110">
      <c r="H1336" s="931">
        <f t="shared" si="74"/>
        <v>0</v>
      </c>
      <c r="K1336" s="933"/>
      <c r="L1336" s="933"/>
      <c r="M1336" s="933"/>
      <c r="N1336" s="933"/>
      <c r="O1336" s="933"/>
      <c r="P1336" s="933"/>
      <c r="Q1336" s="933"/>
      <c r="R1336" s="933"/>
      <c r="S1336" s="933"/>
      <c r="T1336" s="933"/>
      <c r="U1336" s="933"/>
      <c r="V1336" s="933"/>
      <c r="W1336" s="933"/>
      <c r="X1336" s="933"/>
      <c r="Y1336" s="933"/>
      <c r="Z1336" s="933"/>
      <c r="AA1336" s="933"/>
      <c r="AB1336" s="933"/>
      <c r="AC1336" s="933"/>
      <c r="AD1336" s="933"/>
      <c r="AE1336" s="933"/>
      <c r="AF1336" s="933"/>
      <c r="AG1336" s="933"/>
      <c r="AH1336" s="933"/>
      <c r="AI1336" s="933"/>
      <c r="AJ1336" s="933"/>
      <c r="AK1336" s="933"/>
      <c r="AL1336" s="933"/>
      <c r="AM1336" s="933"/>
      <c r="AN1336" s="933"/>
      <c r="AO1336" s="933"/>
      <c r="AP1336" s="933"/>
      <c r="AQ1336" s="933"/>
      <c r="AR1336" s="933"/>
      <c r="AS1336" s="933"/>
      <c r="AT1336" s="933"/>
      <c r="AU1336" s="933"/>
      <c r="AV1336" s="933"/>
      <c r="AW1336" s="933"/>
      <c r="AX1336" s="933"/>
      <c r="AY1336" s="933"/>
      <c r="AZ1336" s="933"/>
      <c r="BA1336" s="933"/>
      <c r="BB1336" s="933"/>
      <c r="BC1336" s="933"/>
      <c r="BD1336" s="933"/>
      <c r="BE1336" s="933"/>
      <c r="BF1336" s="933"/>
      <c r="BG1336" s="933"/>
      <c r="BH1336" s="933"/>
      <c r="BI1336" s="933"/>
      <c r="BJ1336" s="933"/>
      <c r="BK1336" s="933"/>
      <c r="BL1336" s="933"/>
      <c r="BM1336" s="933"/>
      <c r="BN1336" s="933"/>
      <c r="BO1336" s="933"/>
      <c r="BP1336" s="933"/>
      <c r="BQ1336" s="933"/>
      <c r="BR1336" s="933"/>
      <c r="BS1336" s="933"/>
      <c r="BT1336" s="933"/>
      <c r="BU1336" s="933"/>
      <c r="BV1336" s="933"/>
      <c r="BW1336" s="933"/>
      <c r="BX1336" s="933"/>
      <c r="BY1336" s="933"/>
      <c r="BZ1336" s="933"/>
      <c r="CA1336" s="933"/>
      <c r="CB1336" s="933"/>
      <c r="CC1336" s="933"/>
      <c r="CD1336" s="933"/>
      <c r="CE1336" s="933"/>
      <c r="CF1336" s="933"/>
      <c r="CG1336" s="933"/>
      <c r="CH1336" s="933"/>
      <c r="CI1336" s="933"/>
      <c r="CJ1336" s="933"/>
      <c r="CK1336" s="933"/>
      <c r="CL1336" s="933"/>
      <c r="CM1336" s="933"/>
      <c r="CN1336" s="933"/>
      <c r="CO1336" s="933"/>
      <c r="CP1336" s="933"/>
      <c r="CQ1336" s="933"/>
      <c r="CR1336" s="933"/>
      <c r="CS1336" s="933"/>
      <c r="CT1336" s="933"/>
      <c r="CU1336" s="933"/>
      <c r="CV1336" s="933"/>
      <c r="CW1336" s="933"/>
      <c r="CX1336" s="933"/>
      <c r="CY1336" s="933"/>
      <c r="CZ1336" s="933"/>
      <c r="DA1336" s="933"/>
      <c r="DB1336" s="933"/>
      <c r="DC1336" s="933"/>
      <c r="DD1336" s="933"/>
      <c r="DE1336" s="933"/>
      <c r="DF1336" s="933"/>
    </row>
    <row r="1337" spans="8:110">
      <c r="H1337" s="931">
        <f t="shared" si="74"/>
        <v>0</v>
      </c>
      <c r="K1337" s="933"/>
      <c r="L1337" s="933"/>
      <c r="M1337" s="933"/>
      <c r="N1337" s="933"/>
      <c r="O1337" s="933"/>
      <c r="P1337" s="933"/>
      <c r="Q1337" s="933"/>
      <c r="R1337" s="933"/>
      <c r="S1337" s="933"/>
      <c r="T1337" s="933"/>
      <c r="U1337" s="933"/>
      <c r="V1337" s="933"/>
      <c r="W1337" s="933"/>
      <c r="X1337" s="933"/>
      <c r="Y1337" s="933"/>
      <c r="Z1337" s="933"/>
      <c r="AA1337" s="933"/>
      <c r="AB1337" s="933"/>
      <c r="AC1337" s="933"/>
      <c r="AD1337" s="933"/>
      <c r="AE1337" s="933"/>
      <c r="AF1337" s="933"/>
      <c r="AG1337" s="933"/>
      <c r="AH1337" s="933"/>
      <c r="AI1337" s="933"/>
      <c r="AJ1337" s="933"/>
      <c r="AK1337" s="933"/>
      <c r="AL1337" s="933"/>
      <c r="AM1337" s="933"/>
      <c r="AN1337" s="933"/>
      <c r="AO1337" s="933"/>
      <c r="AP1337" s="933"/>
      <c r="AQ1337" s="933"/>
      <c r="AR1337" s="933"/>
      <c r="AS1337" s="933"/>
      <c r="AT1337" s="933"/>
      <c r="AU1337" s="933"/>
      <c r="AV1337" s="933"/>
      <c r="AW1337" s="933"/>
      <c r="AX1337" s="933"/>
      <c r="AY1337" s="933"/>
      <c r="AZ1337" s="933"/>
      <c r="BA1337" s="933"/>
      <c r="BB1337" s="933"/>
      <c r="BC1337" s="933"/>
      <c r="BD1337" s="933"/>
      <c r="BE1337" s="933"/>
      <c r="BF1337" s="933"/>
      <c r="BG1337" s="933"/>
      <c r="BH1337" s="933"/>
      <c r="BI1337" s="933"/>
      <c r="BJ1337" s="933"/>
      <c r="BK1337" s="933"/>
      <c r="BL1337" s="933"/>
      <c r="BM1337" s="933"/>
      <c r="BN1337" s="933"/>
      <c r="BO1337" s="933"/>
      <c r="BP1337" s="933"/>
      <c r="BQ1337" s="933"/>
      <c r="BR1337" s="933"/>
      <c r="BS1337" s="933"/>
      <c r="BT1337" s="933"/>
      <c r="BU1337" s="933"/>
      <c r="BV1337" s="933"/>
      <c r="BW1337" s="933"/>
      <c r="BX1337" s="933"/>
      <c r="BY1337" s="933"/>
      <c r="BZ1337" s="933"/>
      <c r="CA1337" s="933"/>
      <c r="CB1337" s="933"/>
      <c r="CC1337" s="933"/>
      <c r="CD1337" s="933"/>
      <c r="CE1337" s="933"/>
      <c r="CF1337" s="933"/>
      <c r="CG1337" s="933"/>
      <c r="CH1337" s="933"/>
      <c r="CI1337" s="933"/>
      <c r="CJ1337" s="933"/>
      <c r="CK1337" s="933"/>
      <c r="CL1337" s="933"/>
      <c r="CM1337" s="933"/>
      <c r="CN1337" s="933"/>
      <c r="CO1337" s="933"/>
      <c r="CP1337" s="933"/>
      <c r="CQ1337" s="933"/>
      <c r="CR1337" s="933"/>
      <c r="CS1337" s="933"/>
      <c r="CT1337" s="933"/>
      <c r="CU1337" s="933"/>
      <c r="CV1337" s="933"/>
      <c r="CW1337" s="933"/>
      <c r="CX1337" s="933"/>
      <c r="CY1337" s="933"/>
      <c r="CZ1337" s="933"/>
      <c r="DA1337" s="933"/>
      <c r="DB1337" s="933"/>
      <c r="DC1337" s="933"/>
      <c r="DD1337" s="933"/>
      <c r="DE1337" s="933"/>
      <c r="DF1337" s="933"/>
    </row>
    <row r="1338" spans="8:110">
      <c r="H1338" s="931">
        <f t="shared" si="74"/>
        <v>0</v>
      </c>
      <c r="K1338" s="933"/>
      <c r="L1338" s="933"/>
      <c r="M1338" s="933"/>
      <c r="N1338" s="933"/>
      <c r="O1338" s="933"/>
      <c r="P1338" s="933"/>
      <c r="Q1338" s="933"/>
      <c r="R1338" s="933"/>
      <c r="S1338" s="933"/>
      <c r="T1338" s="933"/>
      <c r="U1338" s="933"/>
      <c r="V1338" s="933"/>
      <c r="W1338" s="933"/>
      <c r="X1338" s="933"/>
      <c r="Y1338" s="933"/>
      <c r="Z1338" s="933"/>
      <c r="AA1338" s="933"/>
      <c r="AB1338" s="933"/>
      <c r="AC1338" s="933"/>
      <c r="AD1338" s="933"/>
      <c r="AE1338" s="933"/>
      <c r="AF1338" s="933"/>
      <c r="AG1338" s="933"/>
      <c r="AH1338" s="933"/>
      <c r="AI1338" s="933"/>
      <c r="AJ1338" s="933"/>
      <c r="AK1338" s="933"/>
      <c r="AL1338" s="933"/>
      <c r="AM1338" s="933"/>
      <c r="AN1338" s="933"/>
      <c r="AO1338" s="933"/>
      <c r="AP1338" s="933"/>
      <c r="AQ1338" s="933"/>
      <c r="AR1338" s="933"/>
      <c r="AS1338" s="933"/>
      <c r="AT1338" s="933"/>
      <c r="AU1338" s="933"/>
      <c r="AV1338" s="933"/>
      <c r="AW1338" s="933"/>
      <c r="AX1338" s="933"/>
      <c r="AY1338" s="933"/>
      <c r="AZ1338" s="933"/>
      <c r="BA1338" s="933"/>
      <c r="BB1338" s="933"/>
      <c r="BC1338" s="933"/>
      <c r="BD1338" s="933"/>
      <c r="BE1338" s="933"/>
      <c r="BF1338" s="933"/>
      <c r="BG1338" s="933"/>
      <c r="BH1338" s="933"/>
      <c r="BI1338" s="933"/>
      <c r="BJ1338" s="933"/>
      <c r="BK1338" s="933"/>
      <c r="BL1338" s="933"/>
      <c r="BM1338" s="933"/>
      <c r="BN1338" s="933"/>
      <c r="BO1338" s="933"/>
      <c r="BP1338" s="933"/>
      <c r="BQ1338" s="933"/>
      <c r="BR1338" s="933"/>
      <c r="BS1338" s="933"/>
      <c r="BT1338" s="933"/>
      <c r="BU1338" s="933"/>
      <c r="BV1338" s="933"/>
      <c r="BW1338" s="933"/>
      <c r="BX1338" s="933"/>
      <c r="BY1338" s="933"/>
      <c r="BZ1338" s="933"/>
      <c r="CA1338" s="933"/>
      <c r="CB1338" s="933"/>
      <c r="CC1338" s="933"/>
      <c r="CD1338" s="933"/>
      <c r="CE1338" s="933"/>
      <c r="CF1338" s="933"/>
      <c r="CG1338" s="933"/>
      <c r="CH1338" s="933"/>
      <c r="CI1338" s="933"/>
      <c r="CJ1338" s="933"/>
      <c r="CK1338" s="933"/>
      <c r="CL1338" s="933"/>
      <c r="CM1338" s="933"/>
      <c r="CN1338" s="933"/>
      <c r="CO1338" s="933"/>
      <c r="CP1338" s="933"/>
      <c r="CQ1338" s="933"/>
      <c r="CR1338" s="933"/>
      <c r="CS1338" s="933"/>
      <c r="CT1338" s="933"/>
      <c r="CU1338" s="933"/>
      <c r="CV1338" s="933"/>
      <c r="CW1338" s="933"/>
      <c r="CX1338" s="933"/>
      <c r="CY1338" s="933"/>
      <c r="CZ1338" s="933"/>
      <c r="DA1338" s="933"/>
      <c r="DB1338" s="933"/>
      <c r="DC1338" s="933"/>
      <c r="DD1338" s="933"/>
      <c r="DE1338" s="933"/>
      <c r="DF1338" s="933"/>
    </row>
    <row r="1339" spans="8:110">
      <c r="H1339" s="931">
        <f t="shared" si="74"/>
        <v>0</v>
      </c>
      <c r="K1339" s="933"/>
      <c r="L1339" s="933"/>
      <c r="M1339" s="933"/>
      <c r="N1339" s="933"/>
      <c r="O1339" s="933"/>
      <c r="P1339" s="933"/>
      <c r="Q1339" s="933"/>
      <c r="R1339" s="933"/>
      <c r="S1339" s="933"/>
      <c r="T1339" s="933"/>
      <c r="U1339" s="933"/>
      <c r="V1339" s="933"/>
      <c r="W1339" s="933"/>
      <c r="X1339" s="933"/>
      <c r="Y1339" s="933"/>
      <c r="Z1339" s="933"/>
      <c r="AA1339" s="933"/>
      <c r="AB1339" s="933"/>
      <c r="AC1339" s="933"/>
      <c r="AD1339" s="933"/>
      <c r="AE1339" s="933"/>
      <c r="AF1339" s="933"/>
      <c r="AG1339" s="933"/>
      <c r="AH1339" s="933"/>
      <c r="AI1339" s="933"/>
      <c r="AJ1339" s="933"/>
      <c r="AK1339" s="933"/>
      <c r="AL1339" s="933"/>
      <c r="AM1339" s="933"/>
      <c r="AN1339" s="933"/>
      <c r="AO1339" s="933"/>
      <c r="AP1339" s="933"/>
      <c r="AQ1339" s="933"/>
      <c r="AR1339" s="933"/>
      <c r="AS1339" s="933"/>
      <c r="AT1339" s="933"/>
      <c r="AU1339" s="933"/>
      <c r="AV1339" s="933"/>
      <c r="AW1339" s="933"/>
      <c r="AX1339" s="933"/>
      <c r="AY1339" s="933"/>
      <c r="AZ1339" s="933"/>
      <c r="BA1339" s="933"/>
      <c r="BB1339" s="933"/>
      <c r="BC1339" s="933"/>
      <c r="BD1339" s="933"/>
      <c r="BE1339" s="933"/>
      <c r="BF1339" s="933"/>
      <c r="BG1339" s="933"/>
      <c r="BH1339" s="933"/>
      <c r="BI1339" s="933"/>
      <c r="BJ1339" s="933"/>
      <c r="BK1339" s="933"/>
      <c r="BL1339" s="933"/>
      <c r="BM1339" s="933"/>
      <c r="BN1339" s="933"/>
      <c r="BO1339" s="933"/>
      <c r="BP1339" s="933"/>
      <c r="BQ1339" s="933"/>
      <c r="BR1339" s="933"/>
      <c r="BS1339" s="933"/>
      <c r="BT1339" s="933"/>
      <c r="BU1339" s="933"/>
      <c r="BV1339" s="933"/>
      <c r="BW1339" s="933"/>
      <c r="BX1339" s="933"/>
      <c r="BY1339" s="933"/>
      <c r="BZ1339" s="933"/>
      <c r="CA1339" s="933"/>
      <c r="CB1339" s="933"/>
      <c r="CC1339" s="933"/>
      <c r="CD1339" s="933"/>
      <c r="CE1339" s="933"/>
      <c r="CF1339" s="933"/>
      <c r="CG1339" s="933"/>
      <c r="CH1339" s="933"/>
      <c r="CI1339" s="933"/>
      <c r="CJ1339" s="933"/>
      <c r="CK1339" s="933"/>
      <c r="CL1339" s="933"/>
      <c r="CM1339" s="933"/>
      <c r="CN1339" s="933"/>
      <c r="CO1339" s="933"/>
      <c r="CP1339" s="933"/>
      <c r="CQ1339" s="933"/>
      <c r="CR1339" s="933"/>
      <c r="CS1339" s="933"/>
      <c r="CT1339" s="933"/>
      <c r="CU1339" s="933"/>
      <c r="CV1339" s="933"/>
      <c r="CW1339" s="933"/>
      <c r="CX1339" s="933"/>
      <c r="CY1339" s="933"/>
      <c r="CZ1339" s="933"/>
      <c r="DA1339" s="933"/>
      <c r="DB1339" s="933"/>
      <c r="DC1339" s="933"/>
      <c r="DD1339" s="933"/>
      <c r="DE1339" s="933"/>
      <c r="DF1339" s="933"/>
    </row>
    <row r="1340" spans="8:110">
      <c r="H1340" s="931">
        <f t="shared" si="74"/>
        <v>0</v>
      </c>
      <c r="K1340" s="933"/>
      <c r="L1340" s="933"/>
      <c r="M1340" s="933"/>
      <c r="N1340" s="933"/>
      <c r="O1340" s="933"/>
      <c r="P1340" s="933"/>
      <c r="Q1340" s="933"/>
      <c r="R1340" s="933"/>
      <c r="S1340" s="933"/>
      <c r="T1340" s="933"/>
      <c r="U1340" s="933"/>
      <c r="V1340" s="933"/>
      <c r="W1340" s="933"/>
      <c r="X1340" s="933"/>
      <c r="Y1340" s="933"/>
      <c r="Z1340" s="933"/>
      <c r="AA1340" s="933"/>
      <c r="AB1340" s="933"/>
      <c r="AC1340" s="933"/>
      <c r="AD1340" s="933"/>
      <c r="AE1340" s="933"/>
      <c r="AF1340" s="933"/>
      <c r="AG1340" s="933"/>
      <c r="AH1340" s="933"/>
      <c r="AI1340" s="933"/>
      <c r="AJ1340" s="933"/>
      <c r="AK1340" s="933"/>
      <c r="AL1340" s="933"/>
      <c r="AM1340" s="933"/>
      <c r="AN1340" s="933"/>
      <c r="AO1340" s="933"/>
      <c r="AP1340" s="933"/>
      <c r="AQ1340" s="933"/>
      <c r="AR1340" s="933"/>
      <c r="AS1340" s="933"/>
      <c r="AT1340" s="933"/>
      <c r="AU1340" s="933"/>
      <c r="AV1340" s="933"/>
      <c r="AW1340" s="933"/>
      <c r="AX1340" s="933"/>
      <c r="AY1340" s="933"/>
      <c r="AZ1340" s="933"/>
      <c r="BA1340" s="933"/>
      <c r="BB1340" s="933"/>
      <c r="BC1340" s="933"/>
      <c r="BD1340" s="933"/>
      <c r="BE1340" s="933"/>
      <c r="BF1340" s="933"/>
      <c r="BG1340" s="933"/>
      <c r="BH1340" s="933"/>
      <c r="BI1340" s="933"/>
      <c r="BJ1340" s="933"/>
      <c r="BK1340" s="933"/>
      <c r="BL1340" s="933"/>
      <c r="BM1340" s="933"/>
      <c r="BN1340" s="933"/>
      <c r="BO1340" s="933"/>
      <c r="BP1340" s="933"/>
      <c r="BQ1340" s="933"/>
      <c r="BR1340" s="933"/>
      <c r="BS1340" s="933"/>
      <c r="BT1340" s="933"/>
      <c r="BU1340" s="933"/>
      <c r="BV1340" s="933"/>
      <c r="BW1340" s="933"/>
      <c r="BX1340" s="933"/>
      <c r="BY1340" s="933"/>
      <c r="BZ1340" s="933"/>
      <c r="CA1340" s="933"/>
      <c r="CB1340" s="933"/>
      <c r="CC1340" s="933"/>
      <c r="CD1340" s="933"/>
      <c r="CE1340" s="933"/>
      <c r="CF1340" s="933"/>
      <c r="CG1340" s="933"/>
      <c r="CH1340" s="933"/>
      <c r="CI1340" s="933"/>
      <c r="CJ1340" s="933"/>
      <c r="CK1340" s="933"/>
      <c r="CL1340" s="933"/>
      <c r="CM1340" s="933"/>
      <c r="CN1340" s="933"/>
      <c r="CO1340" s="933"/>
      <c r="CP1340" s="933"/>
      <c r="CQ1340" s="933"/>
      <c r="CR1340" s="933"/>
      <c r="CS1340" s="933"/>
      <c r="CT1340" s="933"/>
      <c r="CU1340" s="933"/>
      <c r="CV1340" s="933"/>
      <c r="CW1340" s="933"/>
      <c r="CX1340" s="933"/>
      <c r="CY1340" s="933"/>
      <c r="CZ1340" s="933"/>
      <c r="DA1340" s="933"/>
      <c r="DB1340" s="933"/>
      <c r="DC1340" s="933"/>
      <c r="DD1340" s="933"/>
      <c r="DE1340" s="933"/>
      <c r="DF1340" s="933"/>
    </row>
    <row r="1341" spans="8:110">
      <c r="H1341" s="931">
        <f t="shared" si="74"/>
        <v>0</v>
      </c>
      <c r="K1341" s="933"/>
      <c r="L1341" s="933"/>
      <c r="M1341" s="933"/>
      <c r="N1341" s="933"/>
      <c r="O1341" s="933"/>
      <c r="P1341" s="933"/>
      <c r="Q1341" s="933"/>
      <c r="R1341" s="933"/>
      <c r="S1341" s="933"/>
      <c r="T1341" s="933"/>
      <c r="U1341" s="933"/>
      <c r="V1341" s="933"/>
      <c r="W1341" s="933"/>
      <c r="X1341" s="933"/>
      <c r="Y1341" s="933"/>
      <c r="Z1341" s="933"/>
      <c r="AA1341" s="933"/>
      <c r="AB1341" s="933"/>
      <c r="AC1341" s="933"/>
      <c r="AD1341" s="933"/>
      <c r="AE1341" s="933"/>
      <c r="AF1341" s="933"/>
      <c r="AG1341" s="933"/>
      <c r="AH1341" s="933"/>
      <c r="AI1341" s="933"/>
      <c r="AJ1341" s="933"/>
      <c r="AK1341" s="933"/>
      <c r="AL1341" s="933"/>
      <c r="AM1341" s="933"/>
      <c r="AN1341" s="933"/>
      <c r="AO1341" s="933"/>
      <c r="AP1341" s="933"/>
      <c r="AQ1341" s="933"/>
      <c r="AR1341" s="933"/>
      <c r="AS1341" s="933"/>
      <c r="AT1341" s="933"/>
      <c r="AU1341" s="933"/>
      <c r="AV1341" s="933"/>
      <c r="AW1341" s="933"/>
      <c r="AX1341" s="933"/>
      <c r="AY1341" s="933"/>
      <c r="AZ1341" s="933"/>
      <c r="BA1341" s="933"/>
      <c r="BB1341" s="933"/>
      <c r="BC1341" s="933"/>
      <c r="BD1341" s="933"/>
      <c r="BE1341" s="933"/>
      <c r="BF1341" s="933"/>
      <c r="BG1341" s="933"/>
      <c r="BH1341" s="933"/>
      <c r="BI1341" s="933"/>
      <c r="BJ1341" s="933"/>
      <c r="BK1341" s="933"/>
      <c r="BL1341" s="933"/>
      <c r="BM1341" s="933"/>
      <c r="BN1341" s="933"/>
      <c r="BO1341" s="933"/>
      <c r="BP1341" s="933"/>
      <c r="BQ1341" s="933"/>
      <c r="BR1341" s="933"/>
      <c r="BS1341" s="933"/>
      <c r="BT1341" s="933"/>
      <c r="BU1341" s="933"/>
      <c r="BV1341" s="933"/>
      <c r="BW1341" s="933"/>
      <c r="BX1341" s="933"/>
      <c r="BY1341" s="933"/>
      <c r="BZ1341" s="933"/>
      <c r="CA1341" s="933"/>
      <c r="CB1341" s="933"/>
      <c r="CC1341" s="933"/>
      <c r="CD1341" s="933"/>
      <c r="CE1341" s="933"/>
      <c r="CF1341" s="933"/>
      <c r="CG1341" s="933"/>
      <c r="CH1341" s="933"/>
      <c r="CI1341" s="933"/>
      <c r="CJ1341" s="933"/>
      <c r="CK1341" s="933"/>
      <c r="CL1341" s="933"/>
      <c r="CM1341" s="933"/>
      <c r="CN1341" s="933"/>
      <c r="CO1341" s="933"/>
      <c r="CP1341" s="933"/>
      <c r="CQ1341" s="933"/>
      <c r="CR1341" s="933"/>
      <c r="CS1341" s="933"/>
      <c r="CT1341" s="933"/>
      <c r="CU1341" s="933"/>
      <c r="CV1341" s="933"/>
      <c r="CW1341" s="933"/>
      <c r="CX1341" s="933"/>
      <c r="CY1341" s="933"/>
      <c r="CZ1341" s="933"/>
      <c r="DA1341" s="933"/>
      <c r="DB1341" s="933"/>
      <c r="DC1341" s="933"/>
      <c r="DD1341" s="933"/>
      <c r="DE1341" s="933"/>
      <c r="DF1341" s="933"/>
    </row>
    <row r="1342" spans="8:110">
      <c r="H1342" s="931">
        <f t="shared" si="74"/>
        <v>0</v>
      </c>
      <c r="K1342" s="933"/>
      <c r="L1342" s="933"/>
      <c r="M1342" s="933"/>
      <c r="N1342" s="933"/>
      <c r="O1342" s="933"/>
      <c r="P1342" s="933"/>
      <c r="Q1342" s="933"/>
      <c r="R1342" s="933"/>
      <c r="S1342" s="933"/>
      <c r="T1342" s="933"/>
      <c r="U1342" s="933"/>
      <c r="V1342" s="933"/>
      <c r="W1342" s="933"/>
      <c r="X1342" s="933"/>
      <c r="Y1342" s="933"/>
      <c r="Z1342" s="933"/>
      <c r="AA1342" s="933"/>
      <c r="AB1342" s="933"/>
      <c r="AC1342" s="933"/>
      <c r="AD1342" s="933"/>
      <c r="AE1342" s="933"/>
      <c r="AF1342" s="933"/>
      <c r="AG1342" s="933"/>
      <c r="AH1342" s="933"/>
      <c r="AI1342" s="933"/>
      <c r="AJ1342" s="933"/>
      <c r="AK1342" s="933"/>
      <c r="AL1342" s="933"/>
      <c r="AM1342" s="933"/>
      <c r="AN1342" s="933"/>
      <c r="AO1342" s="933"/>
      <c r="AP1342" s="933"/>
      <c r="AQ1342" s="933"/>
      <c r="AR1342" s="933"/>
      <c r="AS1342" s="933"/>
      <c r="AT1342" s="933"/>
      <c r="AU1342" s="933"/>
      <c r="AV1342" s="933"/>
      <c r="AW1342" s="933"/>
      <c r="AX1342" s="933"/>
      <c r="AY1342" s="933"/>
      <c r="AZ1342" s="933"/>
      <c r="BA1342" s="933"/>
      <c r="BB1342" s="933"/>
      <c r="BC1342" s="933"/>
      <c r="BD1342" s="933"/>
      <c r="BE1342" s="933"/>
      <c r="BF1342" s="933"/>
      <c r="BG1342" s="933"/>
      <c r="BH1342" s="933"/>
      <c r="BI1342" s="933"/>
      <c r="BJ1342" s="933"/>
      <c r="BK1342" s="933"/>
      <c r="BL1342" s="933"/>
      <c r="BM1342" s="933"/>
      <c r="BN1342" s="933"/>
      <c r="BO1342" s="933"/>
      <c r="BP1342" s="933"/>
      <c r="BQ1342" s="933"/>
      <c r="BR1342" s="933"/>
      <c r="BS1342" s="933"/>
      <c r="BT1342" s="933"/>
      <c r="BU1342" s="933"/>
      <c r="BV1342" s="933"/>
      <c r="BW1342" s="933"/>
      <c r="BX1342" s="933"/>
      <c r="BY1342" s="933"/>
      <c r="BZ1342" s="933"/>
      <c r="CA1342" s="933"/>
      <c r="CB1342" s="933"/>
      <c r="CC1342" s="933"/>
      <c r="CD1342" s="933"/>
      <c r="CE1342" s="933"/>
      <c r="CF1342" s="933"/>
      <c r="CG1342" s="933"/>
      <c r="CH1342" s="933"/>
      <c r="CI1342" s="933"/>
      <c r="CJ1342" s="933"/>
      <c r="CK1342" s="933"/>
      <c r="CL1342" s="933"/>
      <c r="CM1342" s="933"/>
      <c r="CN1342" s="933"/>
      <c r="CO1342" s="933"/>
      <c r="CP1342" s="933"/>
      <c r="CQ1342" s="933"/>
      <c r="CR1342" s="933"/>
      <c r="CS1342" s="933"/>
      <c r="CT1342" s="933"/>
      <c r="CU1342" s="933"/>
      <c r="CV1342" s="933"/>
      <c r="CW1342" s="933"/>
      <c r="CX1342" s="933"/>
      <c r="CY1342" s="933"/>
      <c r="CZ1342" s="933"/>
      <c r="DA1342" s="933"/>
      <c r="DB1342" s="933"/>
      <c r="DC1342" s="933"/>
      <c r="DD1342" s="933"/>
      <c r="DE1342" s="933"/>
      <c r="DF1342" s="933"/>
    </row>
    <row r="1343" spans="8:110">
      <c r="H1343" s="931">
        <f t="shared" si="74"/>
        <v>0</v>
      </c>
      <c r="K1343" s="933"/>
      <c r="L1343" s="933"/>
      <c r="M1343" s="933"/>
      <c r="N1343" s="933"/>
      <c r="O1343" s="933"/>
      <c r="P1343" s="933"/>
      <c r="Q1343" s="933"/>
      <c r="R1343" s="933"/>
      <c r="S1343" s="933"/>
      <c r="T1343" s="933"/>
      <c r="U1343" s="933"/>
      <c r="V1343" s="933"/>
      <c r="W1343" s="933"/>
      <c r="X1343" s="933"/>
      <c r="Y1343" s="933"/>
      <c r="Z1343" s="933"/>
      <c r="AA1343" s="933"/>
      <c r="AB1343" s="933"/>
      <c r="AC1343" s="933"/>
      <c r="AD1343" s="933"/>
      <c r="AE1343" s="933"/>
      <c r="AF1343" s="933"/>
      <c r="AG1343" s="933"/>
      <c r="AH1343" s="933"/>
      <c r="AI1343" s="933"/>
      <c r="AJ1343" s="933"/>
      <c r="AK1343" s="933"/>
      <c r="AL1343" s="933"/>
      <c r="AM1343" s="933"/>
      <c r="AN1343" s="933"/>
      <c r="AO1343" s="933"/>
      <c r="AP1343" s="933"/>
      <c r="AQ1343" s="933"/>
      <c r="AR1343" s="933"/>
      <c r="AS1343" s="933"/>
      <c r="AT1343" s="933"/>
      <c r="AU1343" s="933"/>
      <c r="AV1343" s="933"/>
      <c r="AW1343" s="933"/>
      <c r="AX1343" s="933"/>
      <c r="AY1343" s="933"/>
      <c r="AZ1343" s="933"/>
      <c r="BA1343" s="933"/>
      <c r="BB1343" s="933"/>
      <c r="BC1343" s="933"/>
      <c r="BD1343" s="933"/>
      <c r="BE1343" s="933"/>
      <c r="BF1343" s="933"/>
      <c r="BG1343" s="933"/>
      <c r="BH1343" s="933"/>
      <c r="BI1343" s="933"/>
      <c r="BJ1343" s="933"/>
      <c r="BK1343" s="933"/>
      <c r="BL1343" s="933"/>
      <c r="BM1343" s="933"/>
      <c r="BN1343" s="933"/>
      <c r="BO1343" s="933"/>
      <c r="BP1343" s="933"/>
      <c r="BQ1343" s="933"/>
      <c r="BR1343" s="933"/>
      <c r="BS1343" s="933"/>
      <c r="BT1343" s="933"/>
      <c r="BU1343" s="933"/>
      <c r="BV1343" s="933"/>
      <c r="BW1343" s="933"/>
      <c r="BX1343" s="933"/>
      <c r="BY1343" s="933"/>
      <c r="BZ1343" s="933"/>
      <c r="CA1343" s="933"/>
      <c r="CB1343" s="933"/>
      <c r="CC1343" s="933"/>
      <c r="CD1343" s="933"/>
      <c r="CE1343" s="933"/>
      <c r="CF1343" s="933"/>
      <c r="CG1343" s="933"/>
      <c r="CH1343" s="933"/>
      <c r="CI1343" s="933"/>
      <c r="CJ1343" s="933"/>
      <c r="CK1343" s="933"/>
      <c r="CL1343" s="933"/>
      <c r="CM1343" s="933"/>
      <c r="CN1343" s="933"/>
      <c r="CO1343" s="933"/>
      <c r="CP1343" s="933"/>
      <c r="CQ1343" s="933"/>
      <c r="CR1343" s="933"/>
      <c r="CS1343" s="933"/>
      <c r="CT1343" s="933"/>
      <c r="CU1343" s="933"/>
      <c r="CV1343" s="933"/>
      <c r="CW1343" s="933"/>
      <c r="CX1343" s="933"/>
      <c r="CY1343" s="933"/>
      <c r="CZ1343" s="933"/>
      <c r="DA1343" s="933"/>
      <c r="DB1343" s="933"/>
      <c r="DC1343" s="933"/>
      <c r="DD1343" s="933"/>
      <c r="DE1343" s="933"/>
      <c r="DF1343" s="933"/>
    </row>
    <row r="1344" spans="8:110">
      <c r="H1344" s="931">
        <f t="shared" si="74"/>
        <v>0</v>
      </c>
      <c r="K1344" s="933"/>
      <c r="L1344" s="933"/>
      <c r="M1344" s="933"/>
      <c r="N1344" s="933"/>
      <c r="O1344" s="933"/>
      <c r="P1344" s="933"/>
      <c r="Q1344" s="933"/>
      <c r="R1344" s="933"/>
      <c r="S1344" s="933"/>
      <c r="T1344" s="933"/>
      <c r="U1344" s="933"/>
      <c r="V1344" s="933"/>
      <c r="W1344" s="933"/>
      <c r="X1344" s="933"/>
      <c r="Y1344" s="933"/>
      <c r="Z1344" s="933"/>
      <c r="AA1344" s="933"/>
      <c r="AB1344" s="933"/>
      <c r="AC1344" s="933"/>
      <c r="AD1344" s="933"/>
      <c r="AE1344" s="933"/>
      <c r="AF1344" s="933"/>
      <c r="AG1344" s="933"/>
      <c r="AH1344" s="933"/>
      <c r="AI1344" s="933"/>
      <c r="AJ1344" s="933"/>
      <c r="AK1344" s="933"/>
      <c r="AL1344" s="933"/>
      <c r="AM1344" s="933"/>
      <c r="AN1344" s="933"/>
      <c r="AO1344" s="933"/>
      <c r="AP1344" s="933"/>
      <c r="AQ1344" s="933"/>
      <c r="AR1344" s="933"/>
      <c r="AS1344" s="933"/>
      <c r="AT1344" s="933"/>
      <c r="AU1344" s="933"/>
      <c r="AV1344" s="933"/>
      <c r="AW1344" s="933"/>
      <c r="AX1344" s="933"/>
      <c r="AY1344" s="933"/>
      <c r="AZ1344" s="933"/>
      <c r="BA1344" s="933"/>
      <c r="BB1344" s="933"/>
      <c r="BC1344" s="933"/>
      <c r="BD1344" s="933"/>
      <c r="BE1344" s="933"/>
      <c r="BF1344" s="933"/>
      <c r="BG1344" s="933"/>
      <c r="BH1344" s="933"/>
      <c r="BI1344" s="933"/>
      <c r="BJ1344" s="933"/>
      <c r="BK1344" s="933"/>
      <c r="BL1344" s="933"/>
      <c r="BM1344" s="933"/>
      <c r="BN1344" s="933"/>
      <c r="BO1344" s="933"/>
      <c r="BP1344" s="933"/>
      <c r="BQ1344" s="933"/>
      <c r="BR1344" s="933"/>
      <c r="BS1344" s="933"/>
      <c r="BT1344" s="933"/>
      <c r="BU1344" s="933"/>
      <c r="BV1344" s="933"/>
      <c r="BW1344" s="933"/>
      <c r="BX1344" s="933"/>
      <c r="BY1344" s="933"/>
      <c r="BZ1344" s="933"/>
      <c r="CA1344" s="933"/>
      <c r="CB1344" s="933"/>
      <c r="CC1344" s="933"/>
      <c r="CD1344" s="933"/>
      <c r="CE1344" s="933"/>
      <c r="CF1344" s="933"/>
      <c r="CG1344" s="933"/>
      <c r="CH1344" s="933"/>
      <c r="CI1344" s="933"/>
      <c r="CJ1344" s="933"/>
      <c r="CK1344" s="933"/>
      <c r="CL1344" s="933"/>
      <c r="CM1344" s="933"/>
      <c r="CN1344" s="933"/>
      <c r="CO1344" s="933"/>
      <c r="CP1344" s="933"/>
      <c r="CQ1344" s="933"/>
      <c r="CR1344" s="933"/>
      <c r="CS1344" s="933"/>
      <c r="CT1344" s="933"/>
      <c r="CU1344" s="933"/>
      <c r="CV1344" s="933"/>
      <c r="CW1344" s="933"/>
      <c r="CX1344" s="933"/>
      <c r="CY1344" s="933"/>
      <c r="CZ1344" s="933"/>
      <c r="DA1344" s="933"/>
      <c r="DB1344" s="933"/>
      <c r="DC1344" s="933"/>
      <c r="DD1344" s="933"/>
      <c r="DE1344" s="933"/>
      <c r="DF1344" s="933"/>
    </row>
    <row r="1345" spans="8:110">
      <c r="H1345" s="931">
        <f t="shared" si="74"/>
        <v>0</v>
      </c>
      <c r="K1345" s="933"/>
      <c r="L1345" s="933"/>
      <c r="M1345" s="933"/>
      <c r="N1345" s="933"/>
      <c r="O1345" s="933"/>
      <c r="P1345" s="933"/>
      <c r="Q1345" s="933"/>
      <c r="R1345" s="933"/>
      <c r="S1345" s="933"/>
      <c r="T1345" s="933"/>
      <c r="U1345" s="933"/>
      <c r="V1345" s="933"/>
      <c r="W1345" s="933"/>
      <c r="X1345" s="933"/>
      <c r="Y1345" s="933"/>
      <c r="Z1345" s="933"/>
      <c r="AA1345" s="933"/>
      <c r="AB1345" s="933"/>
      <c r="AC1345" s="933"/>
      <c r="AD1345" s="933"/>
      <c r="AE1345" s="933"/>
      <c r="AF1345" s="933"/>
      <c r="AG1345" s="933"/>
      <c r="AH1345" s="933"/>
      <c r="AI1345" s="933"/>
      <c r="AJ1345" s="933"/>
      <c r="AK1345" s="933"/>
      <c r="AL1345" s="933"/>
      <c r="AM1345" s="933"/>
      <c r="AN1345" s="933"/>
      <c r="AO1345" s="933"/>
      <c r="AP1345" s="933"/>
      <c r="AQ1345" s="933"/>
      <c r="AR1345" s="933"/>
      <c r="AS1345" s="933"/>
      <c r="AT1345" s="933"/>
      <c r="AU1345" s="933"/>
      <c r="AV1345" s="933"/>
      <c r="AW1345" s="933"/>
      <c r="AX1345" s="933"/>
      <c r="AY1345" s="933"/>
      <c r="AZ1345" s="933"/>
      <c r="BA1345" s="933"/>
      <c r="BB1345" s="933"/>
      <c r="BC1345" s="933"/>
      <c r="BD1345" s="933"/>
      <c r="BE1345" s="933"/>
      <c r="BF1345" s="933"/>
      <c r="BG1345" s="933"/>
      <c r="BH1345" s="933"/>
      <c r="BI1345" s="933"/>
      <c r="BJ1345" s="933"/>
      <c r="BK1345" s="933"/>
      <c r="BL1345" s="933"/>
      <c r="BM1345" s="933"/>
      <c r="BN1345" s="933"/>
      <c r="BO1345" s="933"/>
      <c r="BP1345" s="933"/>
      <c r="BQ1345" s="933"/>
      <c r="BR1345" s="933"/>
      <c r="BS1345" s="933"/>
      <c r="BT1345" s="933"/>
      <c r="BU1345" s="933"/>
      <c r="BV1345" s="933"/>
      <c r="BW1345" s="933"/>
      <c r="BX1345" s="933"/>
      <c r="BY1345" s="933"/>
      <c r="BZ1345" s="933"/>
      <c r="CA1345" s="933"/>
      <c r="CB1345" s="933"/>
      <c r="CC1345" s="933"/>
      <c r="CD1345" s="933"/>
      <c r="CE1345" s="933"/>
      <c r="CF1345" s="933"/>
      <c r="CG1345" s="933"/>
      <c r="CH1345" s="933"/>
      <c r="CI1345" s="933"/>
      <c r="CJ1345" s="933"/>
      <c r="CK1345" s="933"/>
      <c r="CL1345" s="933"/>
      <c r="CM1345" s="933"/>
      <c r="CN1345" s="933"/>
      <c r="CO1345" s="933"/>
      <c r="CP1345" s="933"/>
      <c r="CQ1345" s="933"/>
      <c r="CR1345" s="933"/>
      <c r="CS1345" s="933"/>
      <c r="CT1345" s="933"/>
      <c r="CU1345" s="933"/>
      <c r="CV1345" s="933"/>
      <c r="CW1345" s="933"/>
      <c r="CX1345" s="933"/>
      <c r="CY1345" s="933"/>
      <c r="CZ1345" s="933"/>
      <c r="DA1345" s="933"/>
      <c r="DB1345" s="933"/>
      <c r="DC1345" s="933"/>
      <c r="DD1345" s="933"/>
      <c r="DE1345" s="933"/>
      <c r="DF1345" s="933"/>
    </row>
    <row r="1346" spans="8:110">
      <c r="H1346" s="931">
        <f t="shared" si="74"/>
        <v>0</v>
      </c>
      <c r="K1346" s="933"/>
      <c r="L1346" s="933"/>
      <c r="M1346" s="933"/>
      <c r="N1346" s="933"/>
      <c r="O1346" s="933"/>
      <c r="P1346" s="933"/>
      <c r="Q1346" s="933"/>
      <c r="R1346" s="933"/>
      <c r="S1346" s="933"/>
      <c r="T1346" s="933"/>
      <c r="U1346" s="933"/>
      <c r="V1346" s="933"/>
      <c r="W1346" s="933"/>
      <c r="X1346" s="933"/>
      <c r="Y1346" s="933"/>
      <c r="Z1346" s="933"/>
      <c r="AA1346" s="933"/>
      <c r="AB1346" s="933"/>
      <c r="AC1346" s="933"/>
      <c r="AD1346" s="933"/>
      <c r="AE1346" s="933"/>
      <c r="AF1346" s="933"/>
      <c r="AG1346" s="933"/>
      <c r="AH1346" s="933"/>
      <c r="AI1346" s="933"/>
      <c r="AJ1346" s="933"/>
      <c r="AK1346" s="933"/>
      <c r="AL1346" s="933"/>
      <c r="AM1346" s="933"/>
      <c r="AN1346" s="933"/>
      <c r="AO1346" s="933"/>
      <c r="AP1346" s="933"/>
      <c r="AQ1346" s="933"/>
      <c r="AR1346" s="933"/>
      <c r="AS1346" s="933"/>
      <c r="AT1346" s="933"/>
      <c r="AU1346" s="933"/>
      <c r="AV1346" s="933"/>
      <c r="AW1346" s="933"/>
      <c r="AX1346" s="933"/>
      <c r="AY1346" s="933"/>
      <c r="AZ1346" s="933"/>
      <c r="BA1346" s="933"/>
      <c r="BB1346" s="933"/>
      <c r="BC1346" s="933"/>
      <c r="BD1346" s="933"/>
      <c r="BE1346" s="933"/>
      <c r="BF1346" s="933"/>
      <c r="BG1346" s="933"/>
      <c r="BH1346" s="933"/>
      <c r="BI1346" s="933"/>
      <c r="BJ1346" s="933"/>
      <c r="BK1346" s="933"/>
      <c r="BL1346" s="933"/>
      <c r="BM1346" s="933"/>
      <c r="BN1346" s="933"/>
      <c r="BO1346" s="933"/>
      <c r="BP1346" s="933"/>
      <c r="BQ1346" s="933"/>
      <c r="BR1346" s="933"/>
      <c r="BS1346" s="933"/>
      <c r="BT1346" s="933"/>
      <c r="BU1346" s="933"/>
      <c r="BV1346" s="933"/>
      <c r="BW1346" s="933"/>
      <c r="BX1346" s="933"/>
      <c r="BY1346" s="933"/>
      <c r="BZ1346" s="933"/>
      <c r="CA1346" s="933"/>
      <c r="CB1346" s="933"/>
      <c r="CC1346" s="933"/>
      <c r="CD1346" s="933"/>
      <c r="CE1346" s="933"/>
      <c r="CF1346" s="933"/>
      <c r="CG1346" s="933"/>
      <c r="CH1346" s="933"/>
      <c r="CI1346" s="933"/>
      <c r="CJ1346" s="933"/>
      <c r="CK1346" s="933"/>
      <c r="CL1346" s="933"/>
      <c r="CM1346" s="933"/>
      <c r="CN1346" s="933"/>
      <c r="CO1346" s="933"/>
      <c r="CP1346" s="933"/>
      <c r="CQ1346" s="933"/>
      <c r="CR1346" s="933"/>
      <c r="CS1346" s="933"/>
      <c r="CT1346" s="933"/>
      <c r="CU1346" s="933"/>
      <c r="CV1346" s="933"/>
      <c r="CW1346" s="933"/>
      <c r="CX1346" s="933"/>
      <c r="CY1346" s="933"/>
      <c r="CZ1346" s="933"/>
      <c r="DA1346" s="933"/>
      <c r="DB1346" s="933"/>
      <c r="DC1346" s="933"/>
      <c r="DD1346" s="933"/>
      <c r="DE1346" s="933"/>
      <c r="DF1346" s="933"/>
    </row>
    <row r="1347" spans="8:110">
      <c r="H1347" s="931">
        <f t="shared" si="74"/>
        <v>0</v>
      </c>
      <c r="K1347" s="933"/>
      <c r="L1347" s="933"/>
      <c r="M1347" s="933"/>
      <c r="N1347" s="933"/>
      <c r="O1347" s="933"/>
      <c r="P1347" s="933"/>
      <c r="Q1347" s="933"/>
      <c r="R1347" s="933"/>
      <c r="S1347" s="933"/>
      <c r="T1347" s="933"/>
      <c r="U1347" s="933"/>
      <c r="V1347" s="933"/>
      <c r="W1347" s="933"/>
      <c r="X1347" s="933"/>
      <c r="Y1347" s="933"/>
      <c r="Z1347" s="933"/>
      <c r="AA1347" s="933"/>
      <c r="AB1347" s="933"/>
      <c r="AC1347" s="933"/>
      <c r="AD1347" s="933"/>
      <c r="AE1347" s="933"/>
      <c r="AF1347" s="933"/>
      <c r="AG1347" s="933"/>
      <c r="AH1347" s="933"/>
      <c r="AI1347" s="933"/>
      <c r="AJ1347" s="933"/>
      <c r="AK1347" s="933"/>
      <c r="AL1347" s="933"/>
      <c r="AM1347" s="933"/>
      <c r="AN1347" s="933"/>
      <c r="AO1347" s="933"/>
      <c r="AP1347" s="933"/>
      <c r="AQ1347" s="933"/>
      <c r="AR1347" s="933"/>
      <c r="AS1347" s="933"/>
      <c r="AT1347" s="933"/>
      <c r="AU1347" s="933"/>
      <c r="AV1347" s="933"/>
      <c r="AW1347" s="933"/>
      <c r="AX1347" s="933"/>
      <c r="AY1347" s="933"/>
      <c r="AZ1347" s="933"/>
      <c r="BA1347" s="933"/>
      <c r="BB1347" s="933"/>
      <c r="BC1347" s="933"/>
      <c r="BD1347" s="933"/>
      <c r="BE1347" s="933"/>
      <c r="BF1347" s="933"/>
      <c r="BG1347" s="933"/>
      <c r="BH1347" s="933"/>
      <c r="BI1347" s="933"/>
      <c r="BJ1347" s="933"/>
      <c r="BK1347" s="933"/>
      <c r="BL1347" s="933"/>
      <c r="BM1347" s="933"/>
      <c r="BN1347" s="933"/>
      <c r="BO1347" s="933"/>
      <c r="BP1347" s="933"/>
      <c r="BQ1347" s="933"/>
      <c r="BR1347" s="933"/>
      <c r="BS1347" s="933"/>
      <c r="BT1347" s="933"/>
      <c r="BU1347" s="933"/>
      <c r="BV1347" s="933"/>
      <c r="BW1347" s="933"/>
      <c r="BX1347" s="933"/>
      <c r="BY1347" s="933"/>
      <c r="BZ1347" s="933"/>
      <c r="CA1347" s="933"/>
      <c r="CB1347" s="933"/>
      <c r="CC1347" s="933"/>
      <c r="CD1347" s="933"/>
      <c r="CE1347" s="933"/>
      <c r="CF1347" s="933"/>
      <c r="CG1347" s="933"/>
      <c r="CH1347" s="933"/>
      <c r="CI1347" s="933"/>
      <c r="CJ1347" s="933"/>
      <c r="CK1347" s="933"/>
      <c r="CL1347" s="933"/>
      <c r="CM1347" s="933"/>
      <c r="CN1347" s="933"/>
      <c r="CO1347" s="933"/>
      <c r="CP1347" s="933"/>
      <c r="CQ1347" s="933"/>
      <c r="CR1347" s="933"/>
      <c r="CS1347" s="933"/>
      <c r="CT1347" s="933"/>
      <c r="CU1347" s="933"/>
      <c r="CV1347" s="933"/>
      <c r="CW1347" s="933"/>
      <c r="CX1347" s="933"/>
      <c r="CY1347" s="933"/>
      <c r="CZ1347" s="933"/>
      <c r="DA1347" s="933"/>
      <c r="DB1347" s="933"/>
      <c r="DC1347" s="933"/>
      <c r="DD1347" s="933"/>
      <c r="DE1347" s="933"/>
      <c r="DF1347" s="933"/>
    </row>
    <row r="1348" spans="8:110">
      <c r="H1348" s="931">
        <f t="shared" si="74"/>
        <v>0</v>
      </c>
      <c r="K1348" s="933"/>
      <c r="L1348" s="933"/>
      <c r="M1348" s="933"/>
      <c r="N1348" s="933"/>
      <c r="O1348" s="933"/>
      <c r="P1348" s="933"/>
      <c r="Q1348" s="933"/>
      <c r="R1348" s="933"/>
      <c r="S1348" s="933"/>
      <c r="T1348" s="933"/>
      <c r="U1348" s="933"/>
      <c r="V1348" s="933"/>
      <c r="W1348" s="933"/>
      <c r="X1348" s="933"/>
      <c r="Y1348" s="933"/>
      <c r="Z1348" s="933"/>
      <c r="AA1348" s="933"/>
      <c r="AB1348" s="933"/>
      <c r="AC1348" s="933"/>
      <c r="AD1348" s="933"/>
      <c r="AE1348" s="933"/>
      <c r="AF1348" s="933"/>
      <c r="AG1348" s="933"/>
      <c r="AH1348" s="933"/>
      <c r="AI1348" s="933"/>
      <c r="AJ1348" s="933"/>
      <c r="AK1348" s="933"/>
      <c r="AL1348" s="933"/>
      <c r="AM1348" s="933"/>
      <c r="AN1348" s="933"/>
      <c r="AO1348" s="933"/>
      <c r="AP1348" s="933"/>
      <c r="AQ1348" s="933"/>
      <c r="AR1348" s="933"/>
      <c r="AS1348" s="933"/>
      <c r="AT1348" s="933"/>
      <c r="AU1348" s="933"/>
      <c r="AV1348" s="933"/>
      <c r="AW1348" s="933"/>
      <c r="AX1348" s="933"/>
      <c r="AY1348" s="933"/>
      <c r="AZ1348" s="933"/>
      <c r="BA1348" s="933"/>
      <c r="BB1348" s="933"/>
      <c r="BC1348" s="933"/>
      <c r="BD1348" s="933"/>
      <c r="BE1348" s="933"/>
      <c r="BF1348" s="933"/>
      <c r="BG1348" s="933"/>
      <c r="BH1348" s="933"/>
      <c r="BI1348" s="933"/>
      <c r="BJ1348" s="933"/>
      <c r="BK1348" s="933"/>
      <c r="BL1348" s="933"/>
      <c r="BM1348" s="933"/>
      <c r="BN1348" s="933"/>
      <c r="BO1348" s="933"/>
      <c r="BP1348" s="933"/>
      <c r="BQ1348" s="933"/>
      <c r="BR1348" s="933"/>
      <c r="BS1348" s="933"/>
      <c r="BT1348" s="933"/>
      <c r="BU1348" s="933"/>
      <c r="BV1348" s="933"/>
      <c r="BW1348" s="933"/>
      <c r="BX1348" s="933"/>
      <c r="BY1348" s="933"/>
      <c r="BZ1348" s="933"/>
      <c r="CA1348" s="933"/>
      <c r="CB1348" s="933"/>
      <c r="CC1348" s="933"/>
      <c r="CD1348" s="933"/>
      <c r="CE1348" s="933"/>
      <c r="CF1348" s="933"/>
      <c r="CG1348" s="933"/>
      <c r="CH1348" s="933"/>
      <c r="CI1348" s="933"/>
      <c r="CJ1348" s="933"/>
      <c r="CK1348" s="933"/>
      <c r="CL1348" s="933"/>
      <c r="CM1348" s="933"/>
      <c r="CN1348" s="933"/>
      <c r="CO1348" s="933"/>
      <c r="CP1348" s="933"/>
      <c r="CQ1348" s="933"/>
      <c r="CR1348" s="933"/>
      <c r="CS1348" s="933"/>
      <c r="CT1348" s="933"/>
      <c r="CU1348" s="933"/>
      <c r="CV1348" s="933"/>
      <c r="CW1348" s="933"/>
      <c r="CX1348" s="933"/>
      <c r="CY1348" s="933"/>
      <c r="CZ1348" s="933"/>
      <c r="DA1348" s="933"/>
      <c r="DB1348" s="933"/>
      <c r="DC1348" s="933"/>
      <c r="DD1348" s="933"/>
      <c r="DE1348" s="933"/>
      <c r="DF1348" s="933"/>
    </row>
    <row r="1349" spans="8:110">
      <c r="H1349" s="931">
        <f t="shared" si="74"/>
        <v>0</v>
      </c>
      <c r="K1349" s="933"/>
      <c r="L1349" s="933"/>
      <c r="M1349" s="933"/>
      <c r="N1349" s="933"/>
      <c r="O1349" s="933"/>
      <c r="P1349" s="933"/>
      <c r="Q1349" s="933"/>
      <c r="R1349" s="933"/>
      <c r="S1349" s="933"/>
      <c r="T1349" s="933"/>
      <c r="U1349" s="933"/>
      <c r="V1349" s="933"/>
      <c r="W1349" s="933"/>
      <c r="X1349" s="933"/>
      <c r="Y1349" s="933"/>
      <c r="Z1349" s="933"/>
      <c r="AA1349" s="933"/>
      <c r="AB1349" s="933"/>
      <c r="AC1349" s="933"/>
      <c r="AD1349" s="933"/>
      <c r="AE1349" s="933"/>
      <c r="AF1349" s="933"/>
      <c r="AG1349" s="933"/>
      <c r="AH1349" s="933"/>
      <c r="AI1349" s="933"/>
      <c r="AJ1349" s="933"/>
      <c r="AK1349" s="933"/>
      <c r="AL1349" s="933"/>
      <c r="AM1349" s="933"/>
      <c r="AN1349" s="933"/>
      <c r="AO1349" s="933"/>
      <c r="AP1349" s="933"/>
      <c r="AQ1349" s="933"/>
      <c r="AR1349" s="933"/>
      <c r="AS1349" s="933"/>
      <c r="AT1349" s="933"/>
      <c r="AU1349" s="933"/>
      <c r="AV1349" s="933"/>
      <c r="AW1349" s="933"/>
      <c r="AX1349" s="933"/>
      <c r="AY1349" s="933"/>
      <c r="AZ1349" s="933"/>
      <c r="BA1349" s="933"/>
      <c r="BB1349" s="933"/>
      <c r="BC1349" s="933"/>
      <c r="BD1349" s="933"/>
      <c r="BE1349" s="933"/>
      <c r="BF1349" s="933"/>
      <c r="BG1349" s="933"/>
      <c r="BH1349" s="933"/>
      <c r="BI1349" s="933"/>
      <c r="BJ1349" s="933"/>
      <c r="BK1349" s="933"/>
      <c r="BL1349" s="933"/>
      <c r="BM1349" s="933"/>
      <c r="BN1349" s="933"/>
      <c r="BO1349" s="933"/>
      <c r="BP1349" s="933"/>
      <c r="BQ1349" s="933"/>
      <c r="BR1349" s="933"/>
      <c r="BS1349" s="933"/>
      <c r="BT1349" s="933"/>
      <c r="BU1349" s="933"/>
      <c r="BV1349" s="933"/>
      <c r="BW1349" s="933"/>
      <c r="BX1349" s="933"/>
      <c r="BY1349" s="933"/>
      <c r="BZ1349" s="933"/>
      <c r="CA1349" s="933"/>
      <c r="CB1349" s="933"/>
      <c r="CC1349" s="933"/>
      <c r="CD1349" s="933"/>
      <c r="CE1349" s="933"/>
      <c r="CF1349" s="933"/>
      <c r="CG1349" s="933"/>
      <c r="CH1349" s="933"/>
      <c r="CI1349" s="933"/>
      <c r="CJ1349" s="933"/>
      <c r="CK1349" s="933"/>
      <c r="CL1349" s="933"/>
      <c r="CM1349" s="933"/>
      <c r="CN1349" s="933"/>
      <c r="CO1349" s="933"/>
      <c r="CP1349" s="933"/>
      <c r="CQ1349" s="933"/>
      <c r="CR1349" s="933"/>
      <c r="CS1349" s="933"/>
      <c r="CT1349" s="933"/>
      <c r="CU1349" s="933"/>
      <c r="CV1349" s="933"/>
      <c r="CW1349" s="933"/>
      <c r="CX1349" s="933"/>
      <c r="CY1349" s="933"/>
      <c r="CZ1349" s="933"/>
      <c r="DA1349" s="933"/>
      <c r="DB1349" s="933"/>
      <c r="DC1349" s="933"/>
      <c r="DD1349" s="933"/>
      <c r="DE1349" s="933"/>
      <c r="DF1349" s="933"/>
    </row>
    <row r="1350" spans="8:110">
      <c r="H1350" s="931">
        <f t="shared" si="74"/>
        <v>0</v>
      </c>
      <c r="K1350" s="933"/>
      <c r="L1350" s="933"/>
      <c r="M1350" s="933"/>
      <c r="N1350" s="933"/>
      <c r="O1350" s="933"/>
      <c r="P1350" s="933"/>
      <c r="Q1350" s="933"/>
      <c r="R1350" s="933"/>
      <c r="S1350" s="933"/>
      <c r="T1350" s="933"/>
      <c r="U1350" s="933"/>
      <c r="V1350" s="933"/>
      <c r="W1350" s="933"/>
      <c r="X1350" s="933"/>
      <c r="Y1350" s="933"/>
      <c r="Z1350" s="933"/>
      <c r="AA1350" s="933"/>
      <c r="AB1350" s="933"/>
      <c r="AC1350" s="933"/>
      <c r="AD1350" s="933"/>
      <c r="AE1350" s="933"/>
      <c r="AF1350" s="933"/>
      <c r="AG1350" s="933"/>
      <c r="AH1350" s="933"/>
      <c r="AI1350" s="933"/>
      <c r="AJ1350" s="933"/>
      <c r="AK1350" s="933"/>
      <c r="AL1350" s="933"/>
      <c r="AM1350" s="933"/>
      <c r="AN1350" s="933"/>
      <c r="AO1350" s="933"/>
      <c r="AP1350" s="933"/>
      <c r="AQ1350" s="933"/>
      <c r="AR1350" s="933"/>
      <c r="AS1350" s="933"/>
      <c r="AT1350" s="933"/>
      <c r="AU1350" s="933"/>
      <c r="AV1350" s="933"/>
      <c r="AW1350" s="933"/>
      <c r="AX1350" s="933"/>
      <c r="AY1350" s="933"/>
      <c r="AZ1350" s="933"/>
      <c r="BA1350" s="933"/>
      <c r="BB1350" s="933"/>
      <c r="BC1350" s="933"/>
      <c r="BD1350" s="933"/>
      <c r="BE1350" s="933"/>
      <c r="BF1350" s="933"/>
      <c r="BG1350" s="933"/>
      <c r="BH1350" s="933"/>
      <c r="BI1350" s="933"/>
      <c r="BJ1350" s="933"/>
      <c r="BK1350" s="933"/>
      <c r="BL1350" s="933"/>
      <c r="BM1350" s="933"/>
      <c r="BN1350" s="933"/>
      <c r="BO1350" s="933"/>
      <c r="BP1350" s="933"/>
      <c r="BQ1350" s="933"/>
      <c r="BR1350" s="933"/>
      <c r="BS1350" s="933"/>
      <c r="BT1350" s="933"/>
      <c r="BU1350" s="933"/>
      <c r="BV1350" s="933"/>
      <c r="BW1350" s="933"/>
      <c r="BX1350" s="933"/>
      <c r="BY1350" s="933"/>
      <c r="BZ1350" s="933"/>
      <c r="CA1350" s="933"/>
      <c r="CB1350" s="933"/>
      <c r="CC1350" s="933"/>
      <c r="CD1350" s="933"/>
      <c r="CE1350" s="933"/>
      <c r="CF1350" s="933"/>
      <c r="CG1350" s="933"/>
      <c r="CH1350" s="933"/>
      <c r="CI1350" s="933"/>
      <c r="CJ1350" s="933"/>
      <c r="CK1350" s="933"/>
      <c r="CL1350" s="933"/>
      <c r="CM1350" s="933"/>
      <c r="CN1350" s="933"/>
      <c r="CO1350" s="933"/>
      <c r="CP1350" s="933"/>
      <c r="CQ1350" s="933"/>
      <c r="CR1350" s="933"/>
      <c r="CS1350" s="933"/>
      <c r="CT1350" s="933"/>
      <c r="CU1350" s="933"/>
      <c r="CV1350" s="933"/>
      <c r="CW1350" s="933"/>
      <c r="CX1350" s="933"/>
      <c r="CY1350" s="933"/>
      <c r="CZ1350" s="933"/>
      <c r="DA1350" s="933"/>
      <c r="DB1350" s="933"/>
      <c r="DC1350" s="933"/>
      <c r="DD1350" s="933"/>
      <c r="DE1350" s="933"/>
      <c r="DF1350" s="933"/>
    </row>
    <row r="1351" spans="8:110">
      <c r="H1351" s="931">
        <f t="shared" si="74"/>
        <v>0</v>
      </c>
      <c r="K1351" s="933"/>
      <c r="L1351" s="933"/>
      <c r="M1351" s="933"/>
      <c r="N1351" s="933"/>
      <c r="O1351" s="933"/>
      <c r="P1351" s="933"/>
      <c r="Q1351" s="933"/>
      <c r="R1351" s="933"/>
      <c r="S1351" s="933"/>
      <c r="T1351" s="933"/>
      <c r="U1351" s="933"/>
      <c r="V1351" s="933"/>
      <c r="W1351" s="933"/>
      <c r="X1351" s="933"/>
      <c r="Y1351" s="933"/>
      <c r="Z1351" s="933"/>
      <c r="AA1351" s="933"/>
      <c r="AB1351" s="933"/>
      <c r="AC1351" s="933"/>
      <c r="AD1351" s="933"/>
      <c r="AE1351" s="933"/>
      <c r="AF1351" s="933"/>
      <c r="AG1351" s="933"/>
      <c r="AH1351" s="933"/>
      <c r="AI1351" s="933"/>
      <c r="AJ1351" s="933"/>
      <c r="AK1351" s="933"/>
      <c r="AL1351" s="933"/>
      <c r="AM1351" s="933"/>
      <c r="AN1351" s="933"/>
      <c r="AO1351" s="933"/>
      <c r="AP1351" s="933"/>
      <c r="AQ1351" s="933"/>
      <c r="AR1351" s="933"/>
      <c r="AS1351" s="933"/>
      <c r="AT1351" s="933"/>
      <c r="AU1351" s="933"/>
      <c r="AV1351" s="933"/>
      <c r="AW1351" s="933"/>
      <c r="AX1351" s="933"/>
      <c r="AY1351" s="933"/>
      <c r="AZ1351" s="933"/>
      <c r="BA1351" s="933"/>
      <c r="BB1351" s="933"/>
      <c r="BC1351" s="933"/>
      <c r="BD1351" s="933"/>
      <c r="BE1351" s="933"/>
      <c r="BF1351" s="933"/>
      <c r="BG1351" s="933"/>
      <c r="BH1351" s="933"/>
      <c r="BI1351" s="933"/>
      <c r="BJ1351" s="933"/>
      <c r="BK1351" s="933"/>
      <c r="BL1351" s="933"/>
      <c r="BM1351" s="933"/>
      <c r="BN1351" s="933"/>
      <c r="BO1351" s="933"/>
      <c r="BP1351" s="933"/>
      <c r="BQ1351" s="933"/>
      <c r="BR1351" s="933"/>
      <c r="BS1351" s="933"/>
      <c r="BT1351" s="933"/>
      <c r="BU1351" s="933"/>
      <c r="BV1351" s="933"/>
      <c r="BW1351" s="933"/>
      <c r="BX1351" s="933"/>
      <c r="BY1351" s="933"/>
      <c r="BZ1351" s="933"/>
      <c r="CA1351" s="933"/>
      <c r="CB1351" s="933"/>
      <c r="CC1351" s="933"/>
      <c r="CD1351" s="933"/>
      <c r="CE1351" s="933"/>
      <c r="CF1351" s="933"/>
      <c r="CG1351" s="933"/>
      <c r="CH1351" s="933"/>
      <c r="CI1351" s="933"/>
      <c r="CJ1351" s="933"/>
      <c r="CK1351" s="933"/>
      <c r="CL1351" s="933"/>
      <c r="CM1351" s="933"/>
      <c r="CN1351" s="933"/>
      <c r="CO1351" s="933"/>
      <c r="CP1351" s="933"/>
      <c r="CQ1351" s="933"/>
      <c r="CR1351" s="933"/>
      <c r="CS1351" s="933"/>
      <c r="CT1351" s="933"/>
      <c r="CU1351" s="933"/>
      <c r="CV1351" s="933"/>
      <c r="CW1351" s="933"/>
      <c r="CX1351" s="933"/>
      <c r="CY1351" s="933"/>
      <c r="CZ1351" s="933"/>
      <c r="DA1351" s="933"/>
      <c r="DB1351" s="933"/>
      <c r="DC1351" s="933"/>
      <c r="DD1351" s="933"/>
      <c r="DE1351" s="933"/>
      <c r="DF1351" s="933"/>
    </row>
    <row r="1352" spans="8:110">
      <c r="H1352" s="931">
        <f t="shared" si="74"/>
        <v>0</v>
      </c>
      <c r="K1352" s="933"/>
      <c r="L1352" s="933"/>
      <c r="M1352" s="933"/>
      <c r="N1352" s="933"/>
      <c r="O1352" s="933"/>
      <c r="P1352" s="933"/>
      <c r="Q1352" s="933"/>
      <c r="R1352" s="933"/>
      <c r="S1352" s="933"/>
      <c r="T1352" s="933"/>
      <c r="U1352" s="933"/>
      <c r="V1352" s="933"/>
      <c r="W1352" s="933"/>
      <c r="X1352" s="933"/>
      <c r="Y1352" s="933"/>
      <c r="Z1352" s="933"/>
      <c r="AA1352" s="933"/>
      <c r="AB1352" s="933"/>
      <c r="AC1352" s="933"/>
      <c r="AD1352" s="933"/>
      <c r="AE1352" s="933"/>
      <c r="AF1352" s="933"/>
      <c r="AG1352" s="933"/>
      <c r="AH1352" s="933"/>
      <c r="AI1352" s="933"/>
      <c r="AJ1352" s="933"/>
      <c r="AK1352" s="933"/>
      <c r="AL1352" s="933"/>
      <c r="AM1352" s="933"/>
      <c r="AN1352" s="933"/>
      <c r="AO1352" s="933"/>
      <c r="AP1352" s="933"/>
      <c r="AQ1352" s="933"/>
      <c r="AR1352" s="933"/>
      <c r="AS1352" s="933"/>
      <c r="AT1352" s="933"/>
      <c r="AU1352" s="933"/>
      <c r="AV1352" s="933"/>
      <c r="AW1352" s="933"/>
      <c r="AX1352" s="933"/>
      <c r="AY1352" s="933"/>
      <c r="AZ1352" s="933"/>
      <c r="BA1352" s="933"/>
      <c r="BB1352" s="933"/>
      <c r="BC1352" s="933"/>
      <c r="BD1352" s="933"/>
      <c r="BE1352" s="933"/>
      <c r="BF1352" s="933"/>
      <c r="BG1352" s="933"/>
      <c r="BH1352" s="933"/>
      <c r="BI1352" s="933"/>
      <c r="BJ1352" s="933"/>
      <c r="BK1352" s="933"/>
      <c r="BL1352" s="933"/>
      <c r="BM1352" s="933"/>
      <c r="BN1352" s="933"/>
      <c r="BO1352" s="933"/>
      <c r="BP1352" s="933"/>
      <c r="BQ1352" s="933"/>
      <c r="BR1352" s="933"/>
      <c r="BS1352" s="933"/>
      <c r="BT1352" s="933"/>
      <c r="BU1352" s="933"/>
      <c r="BV1352" s="933"/>
      <c r="BW1352" s="933"/>
      <c r="BX1352" s="933"/>
      <c r="BY1352" s="933"/>
      <c r="BZ1352" s="933"/>
      <c r="CA1352" s="933"/>
      <c r="CB1352" s="933"/>
      <c r="CC1352" s="933"/>
      <c r="CD1352" s="933"/>
      <c r="CE1352" s="933"/>
      <c r="CF1352" s="933"/>
      <c r="CG1352" s="933"/>
      <c r="CH1352" s="933"/>
      <c r="CI1352" s="933"/>
      <c r="CJ1352" s="933"/>
      <c r="CK1352" s="933"/>
      <c r="CL1352" s="933"/>
      <c r="CM1352" s="933"/>
      <c r="CN1352" s="933"/>
      <c r="CO1352" s="933"/>
      <c r="CP1352" s="933"/>
      <c r="CQ1352" s="933"/>
      <c r="CR1352" s="933"/>
      <c r="CS1352" s="933"/>
      <c r="CT1352" s="933"/>
      <c r="CU1352" s="933"/>
      <c r="CV1352" s="933"/>
      <c r="CW1352" s="933"/>
      <c r="CX1352" s="933"/>
      <c r="CY1352" s="933"/>
      <c r="CZ1352" s="933"/>
      <c r="DA1352" s="933"/>
      <c r="DB1352" s="933"/>
      <c r="DC1352" s="933"/>
      <c r="DD1352" s="933"/>
      <c r="DE1352" s="933"/>
      <c r="DF1352" s="933"/>
    </row>
    <row r="1353" spans="8:110">
      <c r="H1353" s="931">
        <f t="shared" si="74"/>
        <v>0</v>
      </c>
      <c r="K1353" s="933"/>
      <c r="L1353" s="933"/>
      <c r="M1353" s="933"/>
      <c r="N1353" s="933"/>
      <c r="O1353" s="933"/>
      <c r="P1353" s="933"/>
      <c r="Q1353" s="933"/>
      <c r="R1353" s="933"/>
      <c r="S1353" s="933"/>
      <c r="T1353" s="933"/>
      <c r="U1353" s="933"/>
      <c r="V1353" s="933"/>
      <c r="W1353" s="933"/>
      <c r="X1353" s="933"/>
      <c r="Y1353" s="933"/>
      <c r="Z1353" s="933"/>
      <c r="AA1353" s="933"/>
      <c r="AB1353" s="933"/>
      <c r="AC1353" s="933"/>
      <c r="AD1353" s="933"/>
      <c r="AE1353" s="933"/>
      <c r="AF1353" s="933"/>
      <c r="AG1353" s="933"/>
      <c r="AH1353" s="933"/>
      <c r="AI1353" s="933"/>
      <c r="AJ1353" s="933"/>
      <c r="AK1353" s="933"/>
      <c r="AL1353" s="933"/>
      <c r="AM1353" s="933"/>
      <c r="AN1353" s="933"/>
      <c r="AO1353" s="933"/>
      <c r="AP1353" s="933"/>
      <c r="AQ1353" s="933"/>
      <c r="AR1353" s="933"/>
      <c r="AS1353" s="933"/>
      <c r="AT1353" s="933"/>
      <c r="AU1353" s="933"/>
      <c r="AV1353" s="933"/>
      <c r="AW1353" s="933"/>
      <c r="AX1353" s="933"/>
      <c r="AY1353" s="933"/>
      <c r="AZ1353" s="933"/>
      <c r="BA1353" s="933"/>
      <c r="BB1353" s="933"/>
      <c r="BC1353" s="933"/>
      <c r="BD1353" s="933"/>
      <c r="BE1353" s="933"/>
      <c r="BF1353" s="933"/>
      <c r="BG1353" s="933"/>
      <c r="BH1353" s="933"/>
      <c r="BI1353" s="933"/>
      <c r="BJ1353" s="933"/>
      <c r="BK1353" s="933"/>
      <c r="BL1353" s="933"/>
      <c r="BM1353" s="933"/>
      <c r="BN1353" s="933"/>
      <c r="BO1353" s="933"/>
      <c r="BP1353" s="933"/>
      <c r="BQ1353" s="933"/>
      <c r="BR1353" s="933"/>
      <c r="BS1353" s="933"/>
      <c r="BT1353" s="933"/>
      <c r="BU1353" s="933"/>
      <c r="BV1353" s="933"/>
      <c r="BW1353" s="933"/>
      <c r="BX1353" s="933"/>
      <c r="BY1353" s="933"/>
      <c r="BZ1353" s="933"/>
      <c r="CA1353" s="933"/>
      <c r="CB1353" s="933"/>
      <c r="CC1353" s="933"/>
      <c r="CD1353" s="933"/>
      <c r="CE1353" s="933"/>
      <c r="CF1353" s="933"/>
      <c r="CG1353" s="933"/>
      <c r="CH1353" s="933"/>
      <c r="CI1353" s="933"/>
      <c r="CJ1353" s="933"/>
      <c r="CK1353" s="933"/>
      <c r="CL1353" s="933"/>
      <c r="CM1353" s="933"/>
      <c r="CN1353" s="933"/>
      <c r="CO1353" s="933"/>
      <c r="CP1353" s="933"/>
      <c r="CQ1353" s="933"/>
      <c r="CR1353" s="933"/>
      <c r="CS1353" s="933"/>
      <c r="CT1353" s="933"/>
      <c r="CU1353" s="933"/>
      <c r="CV1353" s="933"/>
      <c r="CW1353" s="933"/>
      <c r="CX1353" s="933"/>
      <c r="CY1353" s="933"/>
      <c r="CZ1353" s="933"/>
      <c r="DA1353" s="933"/>
      <c r="DB1353" s="933"/>
      <c r="DC1353" s="933"/>
      <c r="DD1353" s="933"/>
      <c r="DE1353" s="933"/>
      <c r="DF1353" s="933"/>
    </row>
    <row r="1354" spans="8:110">
      <c r="H1354" s="931">
        <f t="shared" si="74"/>
        <v>0</v>
      </c>
      <c r="K1354" s="933"/>
      <c r="L1354" s="933"/>
      <c r="M1354" s="933"/>
      <c r="N1354" s="933"/>
      <c r="O1354" s="933"/>
      <c r="P1354" s="933"/>
      <c r="Q1354" s="933"/>
      <c r="R1354" s="933"/>
      <c r="S1354" s="933"/>
      <c r="T1354" s="933"/>
      <c r="U1354" s="933"/>
      <c r="V1354" s="933"/>
      <c r="W1354" s="933"/>
      <c r="X1354" s="933"/>
      <c r="Y1354" s="933"/>
      <c r="Z1354" s="933"/>
      <c r="AA1354" s="933"/>
      <c r="AB1354" s="933"/>
      <c r="AC1354" s="933"/>
      <c r="AD1354" s="933"/>
      <c r="AE1354" s="933"/>
      <c r="AF1354" s="933"/>
      <c r="AG1354" s="933"/>
      <c r="AH1354" s="933"/>
      <c r="AI1354" s="933"/>
      <c r="AJ1354" s="933"/>
      <c r="AK1354" s="933"/>
      <c r="AL1354" s="933"/>
      <c r="AM1354" s="933"/>
      <c r="AN1354" s="933"/>
      <c r="AO1354" s="933"/>
      <c r="AP1354" s="933"/>
      <c r="AQ1354" s="933"/>
      <c r="AR1354" s="933"/>
      <c r="AS1354" s="933"/>
      <c r="AT1354" s="933"/>
      <c r="AU1354" s="933"/>
      <c r="AV1354" s="933"/>
      <c r="AW1354" s="933"/>
      <c r="AX1354" s="933"/>
      <c r="AY1354" s="933"/>
      <c r="AZ1354" s="933"/>
      <c r="BA1354" s="933"/>
      <c r="BB1354" s="933"/>
      <c r="BC1354" s="933"/>
      <c r="BD1354" s="933"/>
      <c r="BE1354" s="933"/>
      <c r="BF1354" s="933"/>
      <c r="BG1354" s="933"/>
      <c r="BH1354" s="933"/>
      <c r="BI1354" s="933"/>
      <c r="BJ1354" s="933"/>
      <c r="BK1354" s="933"/>
      <c r="BL1354" s="933"/>
      <c r="BM1354" s="933"/>
      <c r="BN1354" s="933"/>
      <c r="BO1354" s="933"/>
      <c r="BP1354" s="933"/>
      <c r="BQ1354" s="933"/>
      <c r="BR1354" s="933"/>
      <c r="BS1354" s="933"/>
      <c r="BT1354" s="933"/>
      <c r="BU1354" s="933"/>
      <c r="BV1354" s="933"/>
      <c r="BW1354" s="933"/>
      <c r="BX1354" s="933"/>
      <c r="BY1354" s="933"/>
      <c r="BZ1354" s="933"/>
      <c r="CA1354" s="933"/>
      <c r="CB1354" s="933"/>
      <c r="CC1354" s="933"/>
      <c r="CD1354" s="933"/>
      <c r="CE1354" s="933"/>
      <c r="CF1354" s="933"/>
      <c r="CG1354" s="933"/>
      <c r="CH1354" s="933"/>
      <c r="CI1354" s="933"/>
      <c r="CJ1354" s="933"/>
      <c r="CK1354" s="933"/>
      <c r="CL1354" s="933"/>
      <c r="CM1354" s="933"/>
      <c r="CN1354" s="933"/>
      <c r="CO1354" s="933"/>
      <c r="CP1354" s="933"/>
      <c r="CQ1354" s="933"/>
      <c r="CR1354" s="933"/>
      <c r="CS1354" s="933"/>
      <c r="CT1354" s="933"/>
      <c r="CU1354" s="933"/>
      <c r="CV1354" s="933"/>
      <c r="CW1354" s="933"/>
      <c r="CX1354" s="933"/>
      <c r="CY1354" s="933"/>
      <c r="CZ1354" s="933"/>
      <c r="DA1354" s="933"/>
      <c r="DB1354" s="933"/>
      <c r="DC1354" s="933"/>
      <c r="DD1354" s="933"/>
      <c r="DE1354" s="933"/>
      <c r="DF1354" s="933"/>
    </row>
    <row r="1355" spans="8:110">
      <c r="H1355" s="931">
        <f t="shared" si="74"/>
        <v>0</v>
      </c>
      <c r="K1355" s="933"/>
      <c r="L1355" s="933"/>
      <c r="M1355" s="933"/>
      <c r="N1355" s="933"/>
      <c r="O1355" s="933"/>
      <c r="P1355" s="933"/>
      <c r="Q1355" s="933"/>
      <c r="R1355" s="933"/>
      <c r="S1355" s="933"/>
      <c r="T1355" s="933"/>
      <c r="U1355" s="933"/>
      <c r="V1355" s="933"/>
      <c r="W1355" s="933"/>
      <c r="X1355" s="933"/>
      <c r="Y1355" s="933"/>
      <c r="Z1355" s="933"/>
      <c r="AA1355" s="933"/>
      <c r="AB1355" s="933"/>
      <c r="AC1355" s="933"/>
      <c r="AD1355" s="933"/>
      <c r="AE1355" s="933"/>
      <c r="AF1355" s="933"/>
      <c r="AG1355" s="933"/>
      <c r="AH1355" s="933"/>
      <c r="AI1355" s="933"/>
      <c r="AJ1355" s="933"/>
      <c r="AK1355" s="933"/>
      <c r="AL1355" s="933"/>
      <c r="AM1355" s="933"/>
      <c r="AN1355" s="933"/>
      <c r="AO1355" s="933"/>
      <c r="AP1355" s="933"/>
      <c r="AQ1355" s="933"/>
      <c r="AR1355" s="933"/>
      <c r="AS1355" s="933"/>
      <c r="AT1355" s="933"/>
      <c r="AU1355" s="933"/>
      <c r="AV1355" s="933"/>
      <c r="AW1355" s="933"/>
      <c r="AX1355" s="933"/>
      <c r="AY1355" s="933"/>
      <c r="AZ1355" s="933"/>
      <c r="BA1355" s="933"/>
      <c r="BB1355" s="933"/>
      <c r="BC1355" s="933"/>
      <c r="BD1355" s="933"/>
      <c r="BE1355" s="933"/>
      <c r="BF1355" s="933"/>
      <c r="BG1355" s="933"/>
      <c r="BH1355" s="933"/>
      <c r="BI1355" s="933"/>
      <c r="BJ1355" s="933"/>
      <c r="BK1355" s="933"/>
      <c r="BL1355" s="933"/>
      <c r="BM1355" s="933"/>
      <c r="BN1355" s="933"/>
      <c r="BO1355" s="933"/>
      <c r="BP1355" s="933"/>
      <c r="BQ1355" s="933"/>
      <c r="BR1355" s="933"/>
      <c r="BS1355" s="933"/>
      <c r="BT1355" s="933"/>
      <c r="BU1355" s="933"/>
      <c r="BV1355" s="933"/>
      <c r="BW1355" s="933"/>
      <c r="BX1355" s="933"/>
      <c r="BY1355" s="933"/>
      <c r="BZ1355" s="933"/>
      <c r="CA1355" s="933"/>
      <c r="CB1355" s="933"/>
      <c r="CC1355" s="933"/>
      <c r="CD1355" s="933"/>
      <c r="CE1355" s="933"/>
      <c r="CF1355" s="933"/>
      <c r="CG1355" s="933"/>
      <c r="CH1355" s="933"/>
      <c r="CI1355" s="933"/>
      <c r="CJ1355" s="933"/>
      <c r="CK1355" s="933"/>
      <c r="CL1355" s="933"/>
      <c r="CM1355" s="933"/>
      <c r="CN1355" s="933"/>
      <c r="CO1355" s="933"/>
      <c r="CP1355" s="933"/>
      <c r="CQ1355" s="933"/>
      <c r="CR1355" s="933"/>
      <c r="CS1355" s="933"/>
      <c r="CT1355" s="933"/>
      <c r="CU1355" s="933"/>
      <c r="CV1355" s="933"/>
      <c r="CW1355" s="933"/>
      <c r="CX1355" s="933"/>
      <c r="CY1355" s="933"/>
      <c r="CZ1355" s="933"/>
      <c r="DA1355" s="933"/>
      <c r="DB1355" s="933"/>
      <c r="DC1355" s="933"/>
      <c r="DD1355" s="933"/>
      <c r="DE1355" s="933"/>
      <c r="DF1355" s="933"/>
    </row>
    <row r="1356" spans="8:110">
      <c r="H1356" s="931">
        <f t="shared" si="74"/>
        <v>0</v>
      </c>
      <c r="K1356" s="933"/>
      <c r="L1356" s="933"/>
      <c r="M1356" s="933"/>
      <c r="N1356" s="933"/>
      <c r="O1356" s="933"/>
      <c r="P1356" s="933"/>
      <c r="Q1356" s="933"/>
      <c r="R1356" s="933"/>
      <c r="S1356" s="933"/>
      <c r="T1356" s="933"/>
      <c r="U1356" s="933"/>
      <c r="V1356" s="933"/>
      <c r="W1356" s="933"/>
      <c r="X1356" s="933"/>
      <c r="Y1356" s="933"/>
      <c r="Z1356" s="933"/>
      <c r="AA1356" s="933"/>
      <c r="AB1356" s="933"/>
      <c r="AC1356" s="933"/>
      <c r="AD1356" s="933"/>
      <c r="AE1356" s="933"/>
      <c r="AF1356" s="933"/>
      <c r="AG1356" s="933"/>
      <c r="AH1356" s="933"/>
      <c r="AI1356" s="933"/>
      <c r="AJ1356" s="933"/>
      <c r="AK1356" s="933"/>
      <c r="AL1356" s="933"/>
      <c r="AM1356" s="933"/>
      <c r="AN1356" s="933"/>
      <c r="AO1356" s="933"/>
      <c r="AP1356" s="933"/>
      <c r="AQ1356" s="933"/>
      <c r="AR1356" s="933"/>
      <c r="AS1356" s="933"/>
      <c r="AT1356" s="933"/>
      <c r="AU1356" s="933"/>
      <c r="AV1356" s="933"/>
      <c r="AW1356" s="933"/>
      <c r="AX1356" s="933"/>
      <c r="AY1356" s="933"/>
      <c r="AZ1356" s="933"/>
      <c r="BA1356" s="933"/>
      <c r="BB1356" s="933"/>
      <c r="BC1356" s="933"/>
      <c r="BD1356" s="933"/>
      <c r="BE1356" s="933"/>
      <c r="BF1356" s="933"/>
      <c r="BG1356" s="933"/>
      <c r="BH1356" s="933"/>
      <c r="BI1356" s="933"/>
      <c r="BJ1356" s="933"/>
      <c r="BK1356" s="933"/>
      <c r="BL1356" s="933"/>
      <c r="BM1356" s="933"/>
      <c r="BN1356" s="933"/>
      <c r="BO1356" s="933"/>
      <c r="BP1356" s="933"/>
      <c r="BQ1356" s="933"/>
      <c r="BR1356" s="933"/>
      <c r="BS1356" s="933"/>
      <c r="BT1356" s="933"/>
      <c r="BU1356" s="933"/>
      <c r="BV1356" s="933"/>
      <c r="BW1356" s="933"/>
      <c r="BX1356" s="933"/>
      <c r="BY1356" s="933"/>
      <c r="BZ1356" s="933"/>
      <c r="CA1356" s="933"/>
      <c r="CB1356" s="933"/>
      <c r="CC1356" s="933"/>
      <c r="CD1356" s="933"/>
      <c r="CE1356" s="933"/>
      <c r="CF1356" s="933"/>
      <c r="CG1356" s="933"/>
      <c r="CH1356" s="933"/>
      <c r="CI1356" s="933"/>
      <c r="CJ1356" s="933"/>
      <c r="CK1356" s="933"/>
      <c r="CL1356" s="933"/>
      <c r="CM1356" s="933"/>
      <c r="CN1356" s="933"/>
      <c r="CO1356" s="933"/>
      <c r="CP1356" s="933"/>
      <c r="CQ1356" s="933"/>
      <c r="CR1356" s="933"/>
      <c r="CS1356" s="933"/>
      <c r="CT1356" s="933"/>
      <c r="CU1356" s="933"/>
      <c r="CV1356" s="933"/>
      <c r="CW1356" s="933"/>
      <c r="CX1356" s="933"/>
      <c r="CY1356" s="933"/>
      <c r="CZ1356" s="933"/>
      <c r="DA1356" s="933"/>
      <c r="DB1356" s="933"/>
      <c r="DC1356" s="933"/>
      <c r="DD1356" s="933"/>
      <c r="DE1356" s="933"/>
      <c r="DF1356" s="933"/>
    </row>
    <row r="1357" spans="8:110">
      <c r="H1357" s="931">
        <f t="shared" si="74"/>
        <v>0</v>
      </c>
      <c r="K1357" s="933"/>
      <c r="L1357" s="933"/>
      <c r="M1357" s="933"/>
      <c r="N1357" s="933"/>
      <c r="O1357" s="933"/>
      <c r="P1357" s="933"/>
      <c r="Q1357" s="933"/>
      <c r="R1357" s="933"/>
      <c r="S1357" s="933"/>
      <c r="T1357" s="933"/>
      <c r="U1357" s="933"/>
      <c r="V1357" s="933"/>
      <c r="W1357" s="933"/>
      <c r="X1357" s="933"/>
      <c r="Y1357" s="933"/>
      <c r="Z1357" s="933"/>
      <c r="AA1357" s="933"/>
      <c r="AB1357" s="933"/>
      <c r="AC1357" s="933"/>
      <c r="AD1357" s="933"/>
      <c r="AE1357" s="933"/>
      <c r="AF1357" s="933"/>
      <c r="AG1357" s="933"/>
      <c r="AH1357" s="933"/>
      <c r="AI1357" s="933"/>
      <c r="AJ1357" s="933"/>
      <c r="AK1357" s="933"/>
      <c r="AL1357" s="933"/>
      <c r="AM1357" s="933"/>
      <c r="AN1357" s="933"/>
      <c r="AO1357" s="933"/>
      <c r="AP1357" s="933"/>
      <c r="AQ1357" s="933"/>
      <c r="AR1357" s="933"/>
      <c r="AS1357" s="933"/>
      <c r="AT1357" s="933"/>
      <c r="AU1357" s="933"/>
      <c r="AV1357" s="933"/>
      <c r="AW1357" s="933"/>
      <c r="AX1357" s="933"/>
      <c r="AY1357" s="933"/>
      <c r="AZ1357" s="933"/>
      <c r="BA1357" s="933"/>
      <c r="BB1357" s="933"/>
      <c r="BC1357" s="933"/>
      <c r="BD1357" s="933"/>
      <c r="BE1357" s="933"/>
      <c r="BF1357" s="933"/>
      <c r="BG1357" s="933"/>
      <c r="BH1357" s="933"/>
      <c r="BI1357" s="933"/>
      <c r="BJ1357" s="933"/>
      <c r="BK1357" s="933"/>
      <c r="BL1357" s="933"/>
      <c r="BM1357" s="933"/>
      <c r="BN1357" s="933"/>
      <c r="BO1357" s="933"/>
      <c r="BP1357" s="933"/>
      <c r="BQ1357" s="933"/>
      <c r="BR1357" s="933"/>
      <c r="BS1357" s="933"/>
      <c r="BT1357" s="933"/>
      <c r="BU1357" s="933"/>
      <c r="BV1357" s="933"/>
      <c r="BW1357" s="933"/>
      <c r="BX1357" s="933"/>
      <c r="BY1357" s="933"/>
      <c r="BZ1357" s="933"/>
      <c r="CA1357" s="933"/>
      <c r="CB1357" s="933"/>
      <c r="CC1357" s="933"/>
      <c r="CD1357" s="933"/>
      <c r="CE1357" s="933"/>
      <c r="CF1357" s="933"/>
      <c r="CG1357" s="933"/>
      <c r="CH1357" s="933"/>
      <c r="CI1357" s="933"/>
      <c r="CJ1357" s="933"/>
      <c r="CK1357" s="933"/>
      <c r="CL1357" s="933"/>
      <c r="CM1357" s="933"/>
      <c r="CN1357" s="933"/>
      <c r="CO1357" s="933"/>
      <c r="CP1357" s="933"/>
      <c r="CQ1357" s="933"/>
      <c r="CR1357" s="933"/>
      <c r="CS1357" s="933"/>
      <c r="CT1357" s="933"/>
      <c r="CU1357" s="933"/>
      <c r="CV1357" s="933"/>
      <c r="CW1357" s="933"/>
      <c r="CX1357" s="933"/>
      <c r="CY1357" s="933"/>
      <c r="CZ1357" s="933"/>
      <c r="DA1357" s="933"/>
      <c r="DB1357" s="933"/>
      <c r="DC1357" s="933"/>
      <c r="DD1357" s="933"/>
      <c r="DE1357" s="933"/>
      <c r="DF1357" s="933"/>
    </row>
    <row r="1358" spans="8:110">
      <c r="H1358" s="931">
        <f t="shared" si="74"/>
        <v>0</v>
      </c>
      <c r="K1358" s="933"/>
      <c r="L1358" s="933"/>
      <c r="M1358" s="933"/>
      <c r="N1358" s="933"/>
      <c r="O1358" s="933"/>
      <c r="P1358" s="933"/>
      <c r="Q1358" s="933"/>
      <c r="R1358" s="933"/>
      <c r="S1358" s="933"/>
      <c r="T1358" s="933"/>
      <c r="U1358" s="933"/>
      <c r="V1358" s="933"/>
      <c r="W1358" s="933"/>
      <c r="X1358" s="933"/>
      <c r="Y1358" s="933"/>
      <c r="Z1358" s="933"/>
      <c r="AA1358" s="933"/>
      <c r="AB1358" s="933"/>
      <c r="AC1358" s="933"/>
      <c r="AD1358" s="933"/>
      <c r="AE1358" s="933"/>
      <c r="AF1358" s="933"/>
      <c r="AG1358" s="933"/>
      <c r="AH1358" s="933"/>
      <c r="AI1358" s="933"/>
      <c r="AJ1358" s="933"/>
      <c r="AK1358" s="933"/>
      <c r="AL1358" s="933"/>
      <c r="AM1358" s="933"/>
      <c r="AN1358" s="933"/>
      <c r="AO1358" s="933"/>
      <c r="AP1358" s="933"/>
      <c r="AQ1358" s="933"/>
      <c r="AR1358" s="933"/>
      <c r="AS1358" s="933"/>
      <c r="AT1358" s="933"/>
      <c r="AU1358" s="933"/>
      <c r="AV1358" s="933"/>
      <c r="AW1358" s="933"/>
      <c r="AX1358" s="933"/>
      <c r="AY1358" s="933"/>
      <c r="AZ1358" s="933"/>
      <c r="BA1358" s="933"/>
      <c r="BB1358" s="933"/>
      <c r="BC1358" s="933"/>
      <c r="BD1358" s="933"/>
      <c r="BE1358" s="933"/>
      <c r="BF1358" s="933"/>
      <c r="BG1358" s="933"/>
      <c r="BH1358" s="933"/>
      <c r="BI1358" s="933"/>
      <c r="BJ1358" s="933"/>
      <c r="BK1358" s="933"/>
      <c r="BL1358" s="933"/>
      <c r="BM1358" s="933"/>
      <c r="BN1358" s="933"/>
      <c r="BO1358" s="933"/>
      <c r="BP1358" s="933"/>
      <c r="BQ1358" s="933"/>
      <c r="BR1358" s="933"/>
      <c r="BS1358" s="933"/>
      <c r="BT1358" s="933"/>
      <c r="BU1358" s="933"/>
      <c r="BV1358" s="933"/>
      <c r="BW1358" s="933"/>
      <c r="BX1358" s="933"/>
      <c r="BY1358" s="933"/>
      <c r="BZ1358" s="933"/>
      <c r="CA1358" s="933"/>
      <c r="CB1358" s="933"/>
      <c r="CC1358" s="933"/>
      <c r="CD1358" s="933"/>
      <c r="CE1358" s="933"/>
      <c r="CF1358" s="933"/>
      <c r="CG1358" s="933"/>
      <c r="CH1358" s="933"/>
      <c r="CI1358" s="933"/>
      <c r="CJ1358" s="933"/>
      <c r="CK1358" s="933"/>
      <c r="CL1358" s="933"/>
      <c r="CM1358" s="933"/>
      <c r="CN1358" s="933"/>
      <c r="CO1358" s="933"/>
      <c r="CP1358" s="933"/>
      <c r="CQ1358" s="933"/>
      <c r="CR1358" s="933"/>
      <c r="CS1358" s="933"/>
      <c r="CT1358" s="933"/>
      <c r="CU1358" s="933"/>
      <c r="CV1358" s="933"/>
      <c r="CW1358" s="933"/>
      <c r="CX1358" s="933"/>
      <c r="CY1358" s="933"/>
      <c r="CZ1358" s="933"/>
      <c r="DA1358" s="933"/>
      <c r="DB1358" s="933"/>
      <c r="DC1358" s="933"/>
      <c r="DD1358" s="933"/>
      <c r="DE1358" s="933"/>
      <c r="DF1358" s="933"/>
    </row>
    <row r="1359" spans="8:110">
      <c r="H1359" s="931">
        <f t="shared" si="74"/>
        <v>0</v>
      </c>
      <c r="K1359" s="933"/>
      <c r="L1359" s="933"/>
      <c r="M1359" s="933"/>
      <c r="N1359" s="933"/>
      <c r="O1359" s="933"/>
      <c r="P1359" s="933"/>
      <c r="Q1359" s="933"/>
      <c r="R1359" s="933"/>
      <c r="S1359" s="933"/>
      <c r="T1359" s="933"/>
      <c r="U1359" s="933"/>
      <c r="V1359" s="933"/>
      <c r="W1359" s="933"/>
      <c r="X1359" s="933"/>
      <c r="Y1359" s="933"/>
      <c r="Z1359" s="933"/>
      <c r="AA1359" s="933"/>
      <c r="AB1359" s="933"/>
      <c r="AC1359" s="933"/>
      <c r="AD1359" s="933"/>
      <c r="AE1359" s="933"/>
      <c r="AF1359" s="933"/>
      <c r="AG1359" s="933"/>
      <c r="AH1359" s="933"/>
      <c r="AI1359" s="933"/>
      <c r="AJ1359" s="933"/>
      <c r="AK1359" s="933"/>
      <c r="AL1359" s="933"/>
      <c r="AM1359" s="933"/>
      <c r="AN1359" s="933"/>
      <c r="AO1359" s="933"/>
      <c r="AP1359" s="933"/>
      <c r="AQ1359" s="933"/>
      <c r="AR1359" s="933"/>
      <c r="AS1359" s="933"/>
      <c r="AT1359" s="933"/>
      <c r="AU1359" s="933"/>
      <c r="AV1359" s="933"/>
      <c r="AW1359" s="933"/>
      <c r="AX1359" s="933"/>
      <c r="AY1359" s="933"/>
      <c r="AZ1359" s="933"/>
      <c r="BA1359" s="933"/>
      <c r="BB1359" s="933"/>
      <c r="BC1359" s="933"/>
      <c r="BD1359" s="933"/>
      <c r="BE1359" s="933"/>
      <c r="BF1359" s="933"/>
      <c r="BG1359" s="933"/>
      <c r="BH1359" s="933"/>
      <c r="BI1359" s="933"/>
      <c r="BJ1359" s="933"/>
      <c r="BK1359" s="933"/>
      <c r="BL1359" s="933"/>
      <c r="BM1359" s="933"/>
      <c r="BN1359" s="933"/>
      <c r="BO1359" s="933"/>
      <c r="BP1359" s="933"/>
      <c r="BQ1359" s="933"/>
      <c r="BR1359" s="933"/>
      <c r="BS1359" s="933"/>
      <c r="BT1359" s="933"/>
      <c r="BU1359" s="933"/>
      <c r="BV1359" s="933"/>
      <c r="BW1359" s="933"/>
      <c r="BX1359" s="933"/>
      <c r="BY1359" s="933"/>
      <c r="BZ1359" s="933"/>
      <c r="CA1359" s="933"/>
      <c r="CB1359" s="933"/>
      <c r="CC1359" s="933"/>
      <c r="CD1359" s="933"/>
      <c r="CE1359" s="933"/>
      <c r="CF1359" s="933"/>
      <c r="CG1359" s="933"/>
      <c r="CH1359" s="933"/>
      <c r="CI1359" s="933"/>
      <c r="CJ1359" s="933"/>
      <c r="CK1359" s="933"/>
      <c r="CL1359" s="933"/>
      <c r="CM1359" s="933"/>
      <c r="CN1359" s="933"/>
      <c r="CO1359" s="933"/>
      <c r="CP1359" s="933"/>
      <c r="CQ1359" s="933"/>
      <c r="CR1359" s="933"/>
      <c r="CS1359" s="933"/>
      <c r="CT1359" s="933"/>
      <c r="CU1359" s="933"/>
      <c r="CV1359" s="933"/>
      <c r="CW1359" s="933"/>
      <c r="CX1359" s="933"/>
      <c r="CY1359" s="933"/>
      <c r="CZ1359" s="933"/>
      <c r="DA1359" s="933"/>
      <c r="DB1359" s="933"/>
      <c r="DC1359" s="933"/>
      <c r="DD1359" s="933"/>
      <c r="DE1359" s="933"/>
      <c r="DF1359" s="933"/>
    </row>
    <row r="1360" spans="8:110">
      <c r="H1360" s="931">
        <f t="shared" si="74"/>
        <v>0</v>
      </c>
      <c r="K1360" s="933"/>
      <c r="L1360" s="933"/>
      <c r="M1360" s="933"/>
      <c r="N1360" s="933"/>
      <c r="O1360" s="933"/>
      <c r="P1360" s="933"/>
      <c r="Q1360" s="933"/>
      <c r="R1360" s="933"/>
      <c r="S1360" s="933"/>
      <c r="T1360" s="933"/>
      <c r="U1360" s="933"/>
      <c r="V1360" s="933"/>
      <c r="W1360" s="933"/>
      <c r="X1360" s="933"/>
      <c r="Y1360" s="933"/>
      <c r="Z1360" s="933"/>
      <c r="AA1360" s="933"/>
      <c r="AB1360" s="933"/>
      <c r="AC1360" s="933"/>
      <c r="AD1360" s="933"/>
      <c r="AE1360" s="933"/>
      <c r="AF1360" s="933"/>
      <c r="AG1360" s="933"/>
      <c r="AH1360" s="933"/>
      <c r="AI1360" s="933"/>
      <c r="AJ1360" s="933"/>
      <c r="AK1360" s="933"/>
      <c r="AL1360" s="933"/>
      <c r="AM1360" s="933"/>
      <c r="AN1360" s="933"/>
      <c r="AO1360" s="933"/>
      <c r="AP1360" s="933"/>
      <c r="AQ1360" s="933"/>
      <c r="AR1360" s="933"/>
      <c r="AS1360" s="933"/>
      <c r="AT1360" s="933"/>
      <c r="AU1360" s="933"/>
      <c r="AV1360" s="933"/>
      <c r="AW1360" s="933"/>
      <c r="AX1360" s="933"/>
      <c r="AY1360" s="933"/>
      <c r="AZ1360" s="933"/>
      <c r="BA1360" s="933"/>
      <c r="BB1360" s="933"/>
      <c r="BC1360" s="933"/>
      <c r="BD1360" s="933"/>
      <c r="BE1360" s="933"/>
      <c r="BF1360" s="933"/>
      <c r="BG1360" s="933"/>
      <c r="BH1360" s="933"/>
      <c r="BI1360" s="933"/>
      <c r="BJ1360" s="933"/>
      <c r="BK1360" s="933"/>
      <c r="BL1360" s="933"/>
      <c r="BM1360" s="933"/>
      <c r="BN1360" s="933"/>
      <c r="BO1360" s="933"/>
      <c r="BP1360" s="933"/>
      <c r="BQ1360" s="933"/>
      <c r="BR1360" s="933"/>
      <c r="BS1360" s="933"/>
      <c r="BT1360" s="933"/>
      <c r="BU1360" s="933"/>
      <c r="BV1360" s="933"/>
      <c r="BW1360" s="933"/>
      <c r="BX1360" s="933"/>
      <c r="BY1360" s="933"/>
      <c r="BZ1360" s="933"/>
      <c r="CA1360" s="933"/>
      <c r="CB1360" s="933"/>
      <c r="CC1360" s="933"/>
      <c r="CD1360" s="933"/>
      <c r="CE1360" s="933"/>
      <c r="CF1360" s="933"/>
      <c r="CG1360" s="933"/>
      <c r="CH1360" s="933"/>
      <c r="CI1360" s="933"/>
      <c r="CJ1360" s="933"/>
      <c r="CK1360" s="933"/>
      <c r="CL1360" s="933"/>
      <c r="CM1360" s="933"/>
      <c r="CN1360" s="933"/>
      <c r="CO1360" s="933"/>
      <c r="CP1360" s="933"/>
      <c r="CQ1360" s="933"/>
      <c r="CR1360" s="933"/>
      <c r="CS1360" s="933"/>
      <c r="CT1360" s="933"/>
      <c r="CU1360" s="933"/>
      <c r="CV1360" s="933"/>
      <c r="CW1360" s="933"/>
      <c r="CX1360" s="933"/>
      <c r="CY1360" s="933"/>
      <c r="CZ1360" s="933"/>
      <c r="DA1360" s="933"/>
      <c r="DB1360" s="933"/>
      <c r="DC1360" s="933"/>
      <c r="DD1360" s="933"/>
      <c r="DE1360" s="933"/>
      <c r="DF1360" s="933"/>
    </row>
    <row r="1361" spans="8:110">
      <c r="H1361" s="931">
        <f t="shared" si="74"/>
        <v>0</v>
      </c>
      <c r="K1361" s="933"/>
      <c r="L1361" s="933"/>
      <c r="M1361" s="933"/>
      <c r="N1361" s="933"/>
      <c r="O1361" s="933"/>
      <c r="P1361" s="933"/>
      <c r="Q1361" s="933"/>
      <c r="R1361" s="933"/>
      <c r="S1361" s="933"/>
      <c r="T1361" s="933"/>
      <c r="U1361" s="933"/>
      <c r="V1361" s="933"/>
      <c r="W1361" s="933"/>
      <c r="X1361" s="933"/>
      <c r="Y1361" s="933"/>
      <c r="Z1361" s="933"/>
      <c r="AA1361" s="933"/>
      <c r="AB1361" s="933"/>
      <c r="AC1361" s="933"/>
      <c r="AD1361" s="933"/>
      <c r="AE1361" s="933"/>
      <c r="AF1361" s="933"/>
      <c r="AG1361" s="933"/>
      <c r="AH1361" s="933"/>
      <c r="AI1361" s="933"/>
      <c r="AJ1361" s="933"/>
      <c r="AK1361" s="933"/>
      <c r="AL1361" s="933"/>
      <c r="AM1361" s="933"/>
      <c r="AN1361" s="933"/>
      <c r="AO1361" s="933"/>
      <c r="AP1361" s="933"/>
      <c r="AQ1361" s="933"/>
      <c r="AR1361" s="933"/>
      <c r="AS1361" s="933"/>
      <c r="AT1361" s="933"/>
      <c r="AU1361" s="933"/>
      <c r="AV1361" s="933"/>
      <c r="AW1361" s="933"/>
      <c r="AX1361" s="933"/>
      <c r="AY1361" s="933"/>
      <c r="AZ1361" s="933"/>
      <c r="BA1361" s="933"/>
      <c r="BB1361" s="933"/>
      <c r="BC1361" s="933"/>
      <c r="BD1361" s="933"/>
      <c r="BE1361" s="933"/>
      <c r="BF1361" s="933"/>
      <c r="BG1361" s="933"/>
      <c r="BH1361" s="933"/>
      <c r="BI1361" s="933"/>
      <c r="BJ1361" s="933"/>
      <c r="BK1361" s="933"/>
      <c r="BL1361" s="933"/>
      <c r="BM1361" s="933"/>
      <c r="BN1361" s="933"/>
      <c r="BO1361" s="933"/>
      <c r="BP1361" s="933"/>
      <c r="BQ1361" s="933"/>
      <c r="BR1361" s="933"/>
      <c r="BS1361" s="933"/>
      <c r="BT1361" s="933"/>
      <c r="BU1361" s="933"/>
      <c r="BV1361" s="933"/>
      <c r="BW1361" s="933"/>
      <c r="BX1361" s="933"/>
      <c r="BY1361" s="933"/>
      <c r="BZ1361" s="933"/>
      <c r="CA1361" s="933"/>
      <c r="CB1361" s="933"/>
      <c r="CC1361" s="933"/>
      <c r="CD1361" s="933"/>
      <c r="CE1361" s="933"/>
      <c r="CF1361" s="933"/>
      <c r="CG1361" s="933"/>
      <c r="CH1361" s="933"/>
      <c r="CI1361" s="933"/>
      <c r="CJ1361" s="933"/>
      <c r="CK1361" s="933"/>
      <c r="CL1361" s="933"/>
      <c r="CM1361" s="933"/>
      <c r="CN1361" s="933"/>
      <c r="CO1361" s="933"/>
      <c r="CP1361" s="933"/>
      <c r="CQ1361" s="933"/>
      <c r="CR1361" s="933"/>
      <c r="CS1361" s="933"/>
      <c r="CT1361" s="933"/>
      <c r="CU1361" s="933"/>
      <c r="CV1361" s="933"/>
      <c r="CW1361" s="933"/>
      <c r="CX1361" s="933"/>
      <c r="CY1361" s="933"/>
      <c r="CZ1361" s="933"/>
      <c r="DA1361" s="933"/>
      <c r="DB1361" s="933"/>
      <c r="DC1361" s="933"/>
      <c r="DD1361" s="933"/>
      <c r="DE1361" s="933"/>
      <c r="DF1361" s="933"/>
    </row>
    <row r="1362" spans="8:110">
      <c r="H1362" s="931">
        <f t="shared" si="74"/>
        <v>0</v>
      </c>
      <c r="K1362" s="933"/>
      <c r="L1362" s="933"/>
      <c r="M1362" s="933"/>
      <c r="N1362" s="933"/>
      <c r="O1362" s="933"/>
      <c r="P1362" s="933"/>
      <c r="Q1362" s="933"/>
      <c r="R1362" s="933"/>
      <c r="S1362" s="933"/>
      <c r="T1362" s="933"/>
      <c r="U1362" s="933"/>
      <c r="V1362" s="933"/>
      <c r="W1362" s="933"/>
      <c r="X1362" s="933"/>
      <c r="Y1362" s="933"/>
      <c r="Z1362" s="933"/>
      <c r="AA1362" s="933"/>
      <c r="AB1362" s="933"/>
      <c r="AC1362" s="933"/>
      <c r="AD1362" s="933"/>
      <c r="AE1362" s="933"/>
      <c r="AF1362" s="933"/>
      <c r="AG1362" s="933"/>
      <c r="AH1362" s="933"/>
      <c r="AI1362" s="933"/>
      <c r="AJ1362" s="933"/>
      <c r="AK1362" s="933"/>
      <c r="AL1362" s="933"/>
      <c r="AM1362" s="933"/>
      <c r="AN1362" s="933"/>
      <c r="AO1362" s="933"/>
      <c r="AP1362" s="933"/>
      <c r="AQ1362" s="933"/>
      <c r="AR1362" s="933"/>
      <c r="AS1362" s="933"/>
      <c r="AT1362" s="933"/>
      <c r="AU1362" s="933"/>
      <c r="AV1362" s="933"/>
      <c r="AW1362" s="933"/>
      <c r="AX1362" s="933"/>
      <c r="AY1362" s="933"/>
      <c r="AZ1362" s="933"/>
      <c r="BA1362" s="933"/>
      <c r="BB1362" s="933"/>
      <c r="BC1362" s="933"/>
      <c r="BD1362" s="933"/>
      <c r="BE1362" s="933"/>
      <c r="BF1362" s="933"/>
      <c r="BG1362" s="933"/>
      <c r="BH1362" s="933"/>
      <c r="BI1362" s="933"/>
      <c r="BJ1362" s="933"/>
      <c r="BK1362" s="933"/>
      <c r="BL1362" s="933"/>
      <c r="BM1362" s="933"/>
      <c r="BN1362" s="933"/>
      <c r="BO1362" s="933"/>
      <c r="BP1362" s="933"/>
      <c r="BQ1362" s="933"/>
      <c r="BR1362" s="933"/>
      <c r="BS1362" s="933"/>
      <c r="BT1362" s="933"/>
      <c r="BU1362" s="933"/>
      <c r="BV1362" s="933"/>
      <c r="BW1362" s="933"/>
      <c r="BX1362" s="933"/>
      <c r="BY1362" s="933"/>
      <c r="BZ1362" s="933"/>
      <c r="CA1362" s="933"/>
      <c r="CB1362" s="933"/>
      <c r="CC1362" s="933"/>
      <c r="CD1362" s="933"/>
      <c r="CE1362" s="933"/>
      <c r="CF1362" s="933"/>
      <c r="CG1362" s="933"/>
      <c r="CH1362" s="933"/>
      <c r="CI1362" s="933"/>
      <c r="CJ1362" s="933"/>
      <c r="CK1362" s="933"/>
      <c r="CL1362" s="933"/>
      <c r="CM1362" s="933"/>
      <c r="CN1362" s="933"/>
      <c r="CO1362" s="933"/>
      <c r="CP1362" s="933"/>
      <c r="CQ1362" s="933"/>
      <c r="CR1362" s="933"/>
      <c r="CS1362" s="933"/>
      <c r="CT1362" s="933"/>
      <c r="CU1362" s="933"/>
      <c r="CV1362" s="933"/>
      <c r="CW1362" s="933"/>
      <c r="CX1362" s="933"/>
      <c r="CY1362" s="933"/>
      <c r="CZ1362" s="933"/>
      <c r="DA1362" s="933"/>
      <c r="DB1362" s="933"/>
      <c r="DC1362" s="933"/>
      <c r="DD1362" s="933"/>
      <c r="DE1362" s="933"/>
      <c r="DF1362" s="933"/>
    </row>
    <row r="1363" spans="8:110">
      <c r="H1363" s="931">
        <f t="shared" si="74"/>
        <v>0</v>
      </c>
      <c r="K1363" s="933"/>
      <c r="L1363" s="933"/>
      <c r="M1363" s="933"/>
      <c r="N1363" s="933"/>
      <c r="O1363" s="933"/>
      <c r="P1363" s="933"/>
      <c r="Q1363" s="933"/>
      <c r="R1363" s="933"/>
      <c r="S1363" s="933"/>
      <c r="T1363" s="933"/>
      <c r="U1363" s="933"/>
      <c r="V1363" s="933"/>
      <c r="W1363" s="933"/>
      <c r="X1363" s="933"/>
      <c r="Y1363" s="933"/>
      <c r="Z1363" s="933"/>
      <c r="AA1363" s="933"/>
      <c r="AB1363" s="933"/>
      <c r="AC1363" s="933"/>
      <c r="AD1363" s="933"/>
      <c r="AE1363" s="933"/>
      <c r="AF1363" s="933"/>
      <c r="AG1363" s="933"/>
      <c r="AH1363" s="933"/>
      <c r="AI1363" s="933"/>
      <c r="AJ1363" s="933"/>
      <c r="AK1363" s="933"/>
      <c r="AL1363" s="933"/>
      <c r="AM1363" s="933"/>
      <c r="AN1363" s="933"/>
      <c r="AO1363" s="933"/>
      <c r="AP1363" s="933"/>
      <c r="AQ1363" s="933"/>
      <c r="AR1363" s="933"/>
      <c r="AS1363" s="933"/>
      <c r="AT1363" s="933"/>
      <c r="AU1363" s="933"/>
      <c r="AV1363" s="933"/>
      <c r="AW1363" s="933"/>
      <c r="AX1363" s="933"/>
      <c r="AY1363" s="933"/>
      <c r="AZ1363" s="933"/>
      <c r="BA1363" s="933"/>
      <c r="BB1363" s="933"/>
      <c r="BC1363" s="933"/>
      <c r="BD1363" s="933"/>
      <c r="BE1363" s="933"/>
      <c r="BF1363" s="933"/>
      <c r="BG1363" s="933"/>
      <c r="BH1363" s="933"/>
      <c r="BI1363" s="933"/>
      <c r="BJ1363" s="933"/>
      <c r="BK1363" s="933"/>
      <c r="BL1363" s="933"/>
      <c r="BM1363" s="933"/>
      <c r="BN1363" s="933"/>
      <c r="BO1363" s="933"/>
      <c r="BP1363" s="933"/>
      <c r="BQ1363" s="933"/>
      <c r="BR1363" s="933"/>
      <c r="BS1363" s="933"/>
      <c r="BT1363" s="933"/>
      <c r="BU1363" s="933"/>
      <c r="BV1363" s="933"/>
      <c r="BW1363" s="933"/>
      <c r="BX1363" s="933"/>
      <c r="BY1363" s="933"/>
      <c r="BZ1363" s="933"/>
      <c r="CA1363" s="933"/>
      <c r="CB1363" s="933"/>
      <c r="CC1363" s="933"/>
      <c r="CD1363" s="933"/>
      <c r="CE1363" s="933"/>
      <c r="CF1363" s="933"/>
      <c r="CG1363" s="933"/>
      <c r="CH1363" s="933"/>
      <c r="CI1363" s="933"/>
      <c r="CJ1363" s="933"/>
      <c r="CK1363" s="933"/>
      <c r="CL1363" s="933"/>
      <c r="CM1363" s="933"/>
      <c r="CN1363" s="933"/>
      <c r="CO1363" s="933"/>
      <c r="CP1363" s="933"/>
      <c r="CQ1363" s="933"/>
      <c r="CR1363" s="933"/>
      <c r="CS1363" s="933"/>
      <c r="CT1363" s="933"/>
      <c r="CU1363" s="933"/>
      <c r="CV1363" s="933"/>
      <c r="CW1363" s="933"/>
      <c r="CX1363" s="933"/>
      <c r="CY1363" s="933"/>
      <c r="CZ1363" s="933"/>
      <c r="DA1363" s="933"/>
      <c r="DB1363" s="933"/>
      <c r="DC1363" s="933"/>
      <c r="DD1363" s="933"/>
      <c r="DE1363" s="933"/>
      <c r="DF1363" s="933"/>
    </row>
    <row r="1364" spans="8:110">
      <c r="H1364" s="931">
        <f t="shared" si="74"/>
        <v>0</v>
      </c>
      <c r="K1364" s="933"/>
      <c r="L1364" s="933"/>
      <c r="M1364" s="933"/>
      <c r="N1364" s="933"/>
      <c r="O1364" s="933"/>
      <c r="P1364" s="933"/>
      <c r="Q1364" s="933"/>
      <c r="R1364" s="933"/>
      <c r="S1364" s="933"/>
      <c r="T1364" s="933"/>
      <c r="U1364" s="933"/>
      <c r="V1364" s="933"/>
      <c r="W1364" s="933"/>
      <c r="X1364" s="933"/>
      <c r="Y1364" s="933"/>
      <c r="Z1364" s="933"/>
      <c r="AA1364" s="933"/>
      <c r="AB1364" s="933"/>
      <c r="AC1364" s="933"/>
      <c r="AD1364" s="933"/>
      <c r="AE1364" s="933"/>
      <c r="AF1364" s="933"/>
      <c r="AG1364" s="933"/>
      <c r="AH1364" s="933"/>
      <c r="AI1364" s="933"/>
      <c r="AJ1364" s="933"/>
      <c r="AK1364" s="933"/>
      <c r="AL1364" s="933"/>
      <c r="AM1364" s="933"/>
      <c r="AN1364" s="933"/>
      <c r="AO1364" s="933"/>
      <c r="AP1364" s="933"/>
      <c r="AQ1364" s="933"/>
      <c r="AR1364" s="933"/>
      <c r="AS1364" s="933"/>
      <c r="AT1364" s="933"/>
      <c r="AU1364" s="933"/>
      <c r="AV1364" s="933"/>
      <c r="AW1364" s="933"/>
      <c r="AX1364" s="933"/>
      <c r="AY1364" s="933"/>
      <c r="AZ1364" s="933"/>
      <c r="BA1364" s="933"/>
      <c r="BB1364" s="933"/>
      <c r="BC1364" s="933"/>
      <c r="BD1364" s="933"/>
      <c r="BE1364" s="933"/>
      <c r="BF1364" s="933"/>
      <c r="BG1364" s="933"/>
      <c r="BH1364" s="933"/>
      <c r="BI1364" s="933"/>
      <c r="BJ1364" s="933"/>
      <c r="BK1364" s="933"/>
      <c r="BL1364" s="933"/>
      <c r="BM1364" s="933"/>
      <c r="BN1364" s="933"/>
      <c r="BO1364" s="933"/>
      <c r="BP1364" s="933"/>
      <c r="BQ1364" s="933"/>
      <c r="BR1364" s="933"/>
      <c r="BS1364" s="933"/>
      <c r="BT1364" s="933"/>
      <c r="BU1364" s="933"/>
      <c r="BV1364" s="933"/>
      <c r="BW1364" s="933"/>
      <c r="BX1364" s="933"/>
      <c r="BY1364" s="933"/>
      <c r="BZ1364" s="933"/>
      <c r="CA1364" s="933"/>
      <c r="CB1364" s="933"/>
      <c r="CC1364" s="933"/>
      <c r="CD1364" s="933"/>
      <c r="CE1364" s="933"/>
      <c r="CF1364" s="933"/>
      <c r="CG1364" s="933"/>
      <c r="CH1364" s="933"/>
      <c r="CI1364" s="933"/>
      <c r="CJ1364" s="933"/>
      <c r="CK1364" s="933"/>
      <c r="CL1364" s="933"/>
      <c r="CM1364" s="933"/>
      <c r="CN1364" s="933"/>
      <c r="CO1364" s="933"/>
      <c r="CP1364" s="933"/>
      <c r="CQ1364" s="933"/>
      <c r="CR1364" s="933"/>
      <c r="CS1364" s="933"/>
      <c r="CT1364" s="933"/>
      <c r="CU1364" s="933"/>
      <c r="CV1364" s="933"/>
      <c r="CW1364" s="933"/>
      <c r="CX1364" s="933"/>
      <c r="CY1364" s="933"/>
      <c r="CZ1364" s="933"/>
      <c r="DA1364" s="933"/>
      <c r="DB1364" s="933"/>
      <c r="DC1364" s="933"/>
      <c r="DD1364" s="933"/>
      <c r="DE1364" s="933"/>
      <c r="DF1364" s="933"/>
    </row>
    <row r="1365" spans="8:110">
      <c r="H1365" s="931">
        <f t="shared" si="74"/>
        <v>0</v>
      </c>
      <c r="K1365" s="933"/>
      <c r="L1365" s="933"/>
      <c r="M1365" s="933"/>
      <c r="N1365" s="933"/>
      <c r="O1365" s="933"/>
      <c r="P1365" s="933"/>
      <c r="Q1365" s="933"/>
      <c r="R1365" s="933"/>
      <c r="S1365" s="933"/>
      <c r="T1365" s="933"/>
      <c r="U1365" s="933"/>
      <c r="V1365" s="933"/>
      <c r="W1365" s="933"/>
      <c r="X1365" s="933"/>
      <c r="Y1365" s="933"/>
      <c r="Z1365" s="933"/>
      <c r="AA1365" s="933"/>
      <c r="AB1365" s="933"/>
      <c r="AC1365" s="933"/>
      <c r="AD1365" s="933"/>
      <c r="AE1365" s="933"/>
      <c r="AF1365" s="933"/>
      <c r="AG1365" s="933"/>
      <c r="AH1365" s="933"/>
      <c r="AI1365" s="933"/>
      <c r="AJ1365" s="933"/>
      <c r="AK1365" s="933"/>
      <c r="AL1365" s="933"/>
      <c r="AM1365" s="933"/>
      <c r="AN1365" s="933"/>
      <c r="AO1365" s="933"/>
      <c r="AP1365" s="933"/>
      <c r="AQ1365" s="933"/>
      <c r="AR1365" s="933"/>
      <c r="AS1365" s="933"/>
      <c r="AT1365" s="933"/>
      <c r="AU1365" s="933"/>
      <c r="AV1365" s="933"/>
      <c r="AW1365" s="933"/>
      <c r="AX1365" s="933"/>
      <c r="AY1365" s="933"/>
      <c r="AZ1365" s="933"/>
      <c r="BA1365" s="933"/>
      <c r="BB1365" s="933"/>
      <c r="BC1365" s="933"/>
      <c r="BD1365" s="933"/>
      <c r="BE1365" s="933"/>
      <c r="BF1365" s="933"/>
      <c r="BG1365" s="933"/>
      <c r="BH1365" s="933"/>
      <c r="BI1365" s="933"/>
      <c r="BJ1365" s="933"/>
      <c r="BK1365" s="933"/>
      <c r="BL1365" s="933"/>
      <c r="BM1365" s="933"/>
      <c r="BN1365" s="933"/>
      <c r="BO1365" s="933"/>
      <c r="BP1365" s="933"/>
      <c r="BQ1365" s="933"/>
      <c r="BR1365" s="933"/>
      <c r="BS1365" s="933"/>
      <c r="BT1365" s="933"/>
      <c r="BU1365" s="933"/>
      <c r="BV1365" s="933"/>
      <c r="BW1365" s="933"/>
      <c r="BX1365" s="933"/>
      <c r="BY1365" s="933"/>
      <c r="BZ1365" s="933"/>
      <c r="CA1365" s="933"/>
      <c r="CB1365" s="933"/>
      <c r="CC1365" s="933"/>
      <c r="CD1365" s="933"/>
      <c r="CE1365" s="933"/>
      <c r="CF1365" s="933"/>
      <c r="CG1365" s="933"/>
      <c r="CH1365" s="933"/>
      <c r="CI1365" s="933"/>
      <c r="CJ1365" s="933"/>
      <c r="CK1365" s="933"/>
      <c r="CL1365" s="933"/>
      <c r="CM1365" s="933"/>
      <c r="CN1365" s="933"/>
      <c r="CO1365" s="933"/>
      <c r="CP1365" s="933"/>
      <c r="CQ1365" s="933"/>
      <c r="CR1365" s="933"/>
      <c r="CS1365" s="933"/>
      <c r="CT1365" s="933"/>
      <c r="CU1365" s="933"/>
      <c r="CV1365" s="933"/>
      <c r="CW1365" s="933"/>
      <c r="CX1365" s="933"/>
      <c r="CY1365" s="933"/>
      <c r="CZ1365" s="933"/>
      <c r="DA1365" s="933"/>
      <c r="DB1365" s="933"/>
      <c r="DC1365" s="933"/>
      <c r="DD1365" s="933"/>
      <c r="DE1365" s="933"/>
      <c r="DF1365" s="933"/>
    </row>
    <row r="1366" spans="8:110">
      <c r="H1366" s="931">
        <f t="shared" si="74"/>
        <v>0</v>
      </c>
      <c r="K1366" s="933"/>
      <c r="L1366" s="933"/>
      <c r="M1366" s="933"/>
      <c r="N1366" s="933"/>
      <c r="O1366" s="933"/>
      <c r="P1366" s="933"/>
      <c r="Q1366" s="933"/>
      <c r="R1366" s="933"/>
      <c r="S1366" s="933"/>
      <c r="T1366" s="933"/>
      <c r="U1366" s="933"/>
      <c r="V1366" s="933"/>
      <c r="W1366" s="933"/>
      <c r="X1366" s="933"/>
      <c r="Y1366" s="933"/>
      <c r="Z1366" s="933"/>
      <c r="AA1366" s="933"/>
      <c r="AB1366" s="933"/>
      <c r="AC1366" s="933"/>
      <c r="AD1366" s="933"/>
      <c r="AE1366" s="933"/>
      <c r="AF1366" s="933"/>
      <c r="AG1366" s="933"/>
      <c r="AH1366" s="933"/>
      <c r="AI1366" s="933"/>
      <c r="AJ1366" s="933"/>
      <c r="AK1366" s="933"/>
      <c r="AL1366" s="933"/>
      <c r="AM1366" s="933"/>
      <c r="AN1366" s="933"/>
      <c r="AO1366" s="933"/>
      <c r="AP1366" s="933"/>
      <c r="AQ1366" s="933"/>
      <c r="AR1366" s="933"/>
      <c r="AS1366" s="933"/>
      <c r="AT1366" s="933"/>
      <c r="AU1366" s="933"/>
      <c r="AV1366" s="933"/>
      <c r="AW1366" s="933"/>
      <c r="AX1366" s="933"/>
      <c r="AY1366" s="933"/>
      <c r="AZ1366" s="933"/>
      <c r="BA1366" s="933"/>
      <c r="BB1366" s="933"/>
      <c r="BC1366" s="933"/>
      <c r="BD1366" s="933"/>
      <c r="BE1366" s="933"/>
      <c r="BF1366" s="933"/>
      <c r="BG1366" s="933"/>
      <c r="BH1366" s="933"/>
      <c r="BI1366" s="933"/>
      <c r="BJ1366" s="933"/>
      <c r="BK1366" s="933"/>
      <c r="BL1366" s="933"/>
      <c r="BM1366" s="933"/>
      <c r="BN1366" s="933"/>
      <c r="BO1366" s="933"/>
      <c r="BP1366" s="933"/>
      <c r="BQ1366" s="933"/>
      <c r="BR1366" s="933"/>
      <c r="BS1366" s="933"/>
      <c r="BT1366" s="933"/>
      <c r="BU1366" s="933"/>
      <c r="BV1366" s="933"/>
      <c r="BW1366" s="933"/>
      <c r="BX1366" s="933"/>
      <c r="BY1366" s="933"/>
      <c r="BZ1366" s="933"/>
      <c r="CA1366" s="933"/>
      <c r="CB1366" s="933"/>
      <c r="CC1366" s="933"/>
      <c r="CD1366" s="933"/>
      <c r="CE1366" s="933"/>
      <c r="CF1366" s="933"/>
      <c r="CG1366" s="933"/>
      <c r="CH1366" s="933"/>
      <c r="CI1366" s="933"/>
      <c r="CJ1366" s="933"/>
      <c r="CK1366" s="933"/>
      <c r="CL1366" s="933"/>
      <c r="CM1366" s="933"/>
      <c r="CN1366" s="933"/>
      <c r="CO1366" s="933"/>
      <c r="CP1366" s="933"/>
      <c r="CQ1366" s="933"/>
      <c r="CR1366" s="933"/>
      <c r="CS1366" s="933"/>
      <c r="CT1366" s="933"/>
      <c r="CU1366" s="933"/>
      <c r="CV1366" s="933"/>
      <c r="CW1366" s="933"/>
      <c r="CX1366" s="933"/>
      <c r="CY1366" s="933"/>
      <c r="CZ1366" s="933"/>
      <c r="DA1366" s="933"/>
      <c r="DB1366" s="933"/>
      <c r="DC1366" s="933"/>
      <c r="DD1366" s="933"/>
      <c r="DE1366" s="933"/>
      <c r="DF1366" s="933"/>
    </row>
    <row r="1367" spans="8:110">
      <c r="H1367" s="931">
        <f t="shared" ref="H1367:H1430" si="75">D1367-C1367</f>
        <v>0</v>
      </c>
      <c r="K1367" s="933"/>
      <c r="L1367" s="933"/>
      <c r="M1367" s="933"/>
      <c r="N1367" s="933"/>
      <c r="O1367" s="933"/>
      <c r="P1367" s="933"/>
      <c r="Q1367" s="933"/>
      <c r="R1367" s="933"/>
      <c r="S1367" s="933"/>
      <c r="T1367" s="933"/>
      <c r="U1367" s="933"/>
      <c r="V1367" s="933"/>
      <c r="W1367" s="933"/>
      <c r="X1367" s="933"/>
      <c r="Y1367" s="933"/>
      <c r="Z1367" s="933"/>
      <c r="AA1367" s="933"/>
      <c r="AB1367" s="933"/>
      <c r="AC1367" s="933"/>
      <c r="AD1367" s="933"/>
      <c r="AE1367" s="933"/>
      <c r="AF1367" s="933"/>
      <c r="AG1367" s="933"/>
      <c r="AH1367" s="933"/>
      <c r="AI1367" s="933"/>
      <c r="AJ1367" s="933"/>
      <c r="AK1367" s="933"/>
      <c r="AL1367" s="933"/>
      <c r="AM1367" s="933"/>
      <c r="AN1367" s="933"/>
      <c r="AO1367" s="933"/>
      <c r="AP1367" s="933"/>
      <c r="AQ1367" s="933"/>
      <c r="AR1367" s="933"/>
      <c r="AS1367" s="933"/>
      <c r="AT1367" s="933"/>
      <c r="AU1367" s="933"/>
      <c r="AV1367" s="933"/>
      <c r="AW1367" s="933"/>
      <c r="AX1367" s="933"/>
      <c r="AY1367" s="933"/>
      <c r="AZ1367" s="933"/>
      <c r="BA1367" s="933"/>
      <c r="BB1367" s="933"/>
      <c r="BC1367" s="933"/>
      <c r="BD1367" s="933"/>
      <c r="BE1367" s="933"/>
      <c r="BF1367" s="933"/>
      <c r="BG1367" s="933"/>
      <c r="BH1367" s="933"/>
      <c r="BI1367" s="933"/>
      <c r="BJ1367" s="933"/>
      <c r="BK1367" s="933"/>
      <c r="BL1367" s="933"/>
      <c r="BM1367" s="933"/>
      <c r="BN1367" s="933"/>
      <c r="BO1367" s="933"/>
      <c r="BP1367" s="933"/>
      <c r="BQ1367" s="933"/>
      <c r="BR1367" s="933"/>
      <c r="BS1367" s="933"/>
      <c r="BT1367" s="933"/>
      <c r="BU1367" s="933"/>
      <c r="BV1367" s="933"/>
      <c r="BW1367" s="933"/>
      <c r="BX1367" s="933"/>
      <c r="BY1367" s="933"/>
      <c r="BZ1367" s="933"/>
      <c r="CA1367" s="933"/>
      <c r="CB1367" s="933"/>
      <c r="CC1367" s="933"/>
      <c r="CD1367" s="933"/>
      <c r="CE1367" s="933"/>
      <c r="CF1367" s="933"/>
      <c r="CG1367" s="933"/>
      <c r="CH1367" s="933"/>
      <c r="CI1367" s="933"/>
      <c r="CJ1367" s="933"/>
      <c r="CK1367" s="933"/>
      <c r="CL1367" s="933"/>
      <c r="CM1367" s="933"/>
      <c r="CN1367" s="933"/>
      <c r="CO1367" s="933"/>
      <c r="CP1367" s="933"/>
      <c r="CQ1367" s="933"/>
      <c r="CR1367" s="933"/>
      <c r="CS1367" s="933"/>
      <c r="CT1367" s="933"/>
      <c r="CU1367" s="933"/>
      <c r="CV1367" s="933"/>
      <c r="CW1367" s="933"/>
      <c r="CX1367" s="933"/>
      <c r="CY1367" s="933"/>
      <c r="CZ1367" s="933"/>
      <c r="DA1367" s="933"/>
      <c r="DB1367" s="933"/>
      <c r="DC1367" s="933"/>
      <c r="DD1367" s="933"/>
      <c r="DE1367" s="933"/>
      <c r="DF1367" s="933"/>
    </row>
    <row r="1368" spans="8:110">
      <c r="H1368" s="931">
        <f t="shared" si="75"/>
        <v>0</v>
      </c>
      <c r="K1368" s="933"/>
      <c r="L1368" s="933"/>
      <c r="M1368" s="933"/>
      <c r="N1368" s="933"/>
      <c r="O1368" s="933"/>
      <c r="P1368" s="933"/>
      <c r="Q1368" s="933"/>
      <c r="R1368" s="933"/>
      <c r="S1368" s="933"/>
      <c r="T1368" s="933"/>
      <c r="U1368" s="933"/>
      <c r="V1368" s="933"/>
      <c r="W1368" s="933"/>
      <c r="X1368" s="933"/>
      <c r="Y1368" s="933"/>
      <c r="Z1368" s="933"/>
      <c r="AA1368" s="933"/>
      <c r="AB1368" s="933"/>
      <c r="AC1368" s="933"/>
      <c r="AD1368" s="933"/>
      <c r="AE1368" s="933"/>
      <c r="AF1368" s="933"/>
      <c r="AG1368" s="933"/>
      <c r="AH1368" s="933"/>
      <c r="AI1368" s="933"/>
      <c r="AJ1368" s="933"/>
      <c r="AK1368" s="933"/>
      <c r="AL1368" s="933"/>
      <c r="AM1368" s="933"/>
      <c r="AN1368" s="933"/>
      <c r="AO1368" s="933"/>
      <c r="AP1368" s="933"/>
      <c r="AQ1368" s="933"/>
      <c r="AR1368" s="933"/>
      <c r="AS1368" s="933"/>
      <c r="AT1368" s="933"/>
      <c r="AU1368" s="933"/>
      <c r="AV1368" s="933"/>
      <c r="AW1368" s="933"/>
      <c r="AX1368" s="933"/>
      <c r="AY1368" s="933"/>
      <c r="AZ1368" s="933"/>
      <c r="BA1368" s="933"/>
      <c r="BB1368" s="933"/>
      <c r="BC1368" s="933"/>
      <c r="BD1368" s="933"/>
      <c r="BE1368" s="933"/>
      <c r="BF1368" s="933"/>
      <c r="BG1368" s="933"/>
      <c r="BH1368" s="933"/>
      <c r="BI1368" s="933"/>
      <c r="BJ1368" s="933"/>
      <c r="BK1368" s="933"/>
      <c r="BL1368" s="933"/>
      <c r="BM1368" s="933"/>
      <c r="BN1368" s="933"/>
      <c r="BO1368" s="933"/>
      <c r="BP1368" s="933"/>
      <c r="BQ1368" s="933"/>
      <c r="BR1368" s="933"/>
      <c r="BS1368" s="933"/>
      <c r="BT1368" s="933"/>
      <c r="BU1368" s="933"/>
      <c r="BV1368" s="933"/>
      <c r="BW1368" s="933"/>
      <c r="BX1368" s="933"/>
      <c r="BY1368" s="933"/>
      <c r="BZ1368" s="933"/>
      <c r="CA1368" s="933"/>
      <c r="CB1368" s="933"/>
      <c r="CC1368" s="933"/>
      <c r="CD1368" s="933"/>
      <c r="CE1368" s="933"/>
      <c r="CF1368" s="933"/>
      <c r="CG1368" s="933"/>
      <c r="CH1368" s="933"/>
      <c r="CI1368" s="933"/>
      <c r="CJ1368" s="933"/>
      <c r="CK1368" s="933"/>
      <c r="CL1368" s="933"/>
      <c r="CM1368" s="933"/>
      <c r="CN1368" s="933"/>
      <c r="CO1368" s="933"/>
      <c r="CP1368" s="933"/>
      <c r="CQ1368" s="933"/>
      <c r="CR1368" s="933"/>
      <c r="CS1368" s="933"/>
      <c r="CT1368" s="933"/>
      <c r="CU1368" s="933"/>
      <c r="CV1368" s="933"/>
      <c r="CW1368" s="933"/>
      <c r="CX1368" s="933"/>
      <c r="CY1368" s="933"/>
      <c r="CZ1368" s="933"/>
      <c r="DA1368" s="933"/>
      <c r="DB1368" s="933"/>
      <c r="DC1368" s="933"/>
      <c r="DD1368" s="933"/>
      <c r="DE1368" s="933"/>
      <c r="DF1368" s="933"/>
    </row>
    <row r="1369" spans="8:110">
      <c r="H1369" s="931">
        <f t="shared" si="75"/>
        <v>0</v>
      </c>
      <c r="K1369" s="933"/>
      <c r="L1369" s="933"/>
      <c r="M1369" s="933"/>
      <c r="N1369" s="933"/>
      <c r="O1369" s="933"/>
      <c r="P1369" s="933"/>
      <c r="Q1369" s="933"/>
      <c r="R1369" s="933"/>
      <c r="S1369" s="933"/>
      <c r="T1369" s="933"/>
      <c r="U1369" s="933"/>
      <c r="V1369" s="933"/>
      <c r="W1369" s="933"/>
      <c r="X1369" s="933"/>
      <c r="Y1369" s="933"/>
      <c r="Z1369" s="933"/>
      <c r="AA1369" s="933"/>
      <c r="AB1369" s="933"/>
      <c r="AC1369" s="933"/>
      <c r="AD1369" s="933"/>
      <c r="AE1369" s="933"/>
      <c r="AF1369" s="933"/>
      <c r="AG1369" s="933"/>
      <c r="AH1369" s="933"/>
      <c r="AI1369" s="933"/>
      <c r="AJ1369" s="933"/>
      <c r="AK1369" s="933"/>
      <c r="AL1369" s="933"/>
      <c r="AM1369" s="933"/>
      <c r="AN1369" s="933"/>
      <c r="AO1369" s="933"/>
      <c r="AP1369" s="933"/>
      <c r="AQ1369" s="933"/>
      <c r="AR1369" s="933"/>
      <c r="AS1369" s="933"/>
      <c r="AT1369" s="933"/>
      <c r="AU1369" s="933"/>
      <c r="AV1369" s="933"/>
      <c r="AW1369" s="933"/>
      <c r="AX1369" s="933"/>
      <c r="AY1369" s="933"/>
      <c r="AZ1369" s="933"/>
      <c r="BA1369" s="933"/>
      <c r="BB1369" s="933"/>
      <c r="BC1369" s="933"/>
      <c r="BD1369" s="933"/>
      <c r="BE1369" s="933"/>
      <c r="BF1369" s="933"/>
      <c r="BG1369" s="933"/>
      <c r="BH1369" s="933"/>
      <c r="BI1369" s="933"/>
      <c r="BJ1369" s="933"/>
      <c r="BK1369" s="933"/>
      <c r="BL1369" s="933"/>
      <c r="BM1369" s="933"/>
      <c r="BN1369" s="933"/>
      <c r="BO1369" s="933"/>
      <c r="BP1369" s="933"/>
      <c r="BQ1369" s="933"/>
      <c r="BR1369" s="933"/>
      <c r="BS1369" s="933"/>
      <c r="BT1369" s="933"/>
      <c r="BU1369" s="933"/>
      <c r="BV1369" s="933"/>
      <c r="BW1369" s="933"/>
      <c r="BX1369" s="933"/>
      <c r="BY1369" s="933"/>
      <c r="BZ1369" s="933"/>
      <c r="CA1369" s="933"/>
      <c r="CB1369" s="933"/>
      <c r="CC1369" s="933"/>
      <c r="CD1369" s="933"/>
      <c r="CE1369" s="933"/>
      <c r="CF1369" s="933"/>
      <c r="CG1369" s="933"/>
      <c r="CH1369" s="933"/>
      <c r="CI1369" s="933"/>
      <c r="CJ1369" s="933"/>
      <c r="CK1369" s="933"/>
      <c r="CL1369" s="933"/>
      <c r="CM1369" s="933"/>
      <c r="CN1369" s="933"/>
      <c r="CO1369" s="933"/>
      <c r="CP1369" s="933"/>
      <c r="CQ1369" s="933"/>
      <c r="CR1369" s="933"/>
      <c r="CS1369" s="933"/>
      <c r="CT1369" s="933"/>
      <c r="CU1369" s="933"/>
      <c r="CV1369" s="933"/>
      <c r="CW1369" s="933"/>
      <c r="CX1369" s="933"/>
      <c r="CY1369" s="933"/>
      <c r="CZ1369" s="933"/>
      <c r="DA1369" s="933"/>
      <c r="DB1369" s="933"/>
      <c r="DC1369" s="933"/>
      <c r="DD1369" s="933"/>
      <c r="DE1369" s="933"/>
      <c r="DF1369" s="933"/>
    </row>
    <row r="1370" spans="8:110">
      <c r="H1370" s="931">
        <f t="shared" si="75"/>
        <v>0</v>
      </c>
      <c r="K1370" s="933"/>
      <c r="L1370" s="933"/>
      <c r="M1370" s="933"/>
      <c r="N1370" s="933"/>
      <c r="O1370" s="933"/>
      <c r="P1370" s="933"/>
      <c r="Q1370" s="933"/>
      <c r="R1370" s="933"/>
      <c r="S1370" s="933"/>
      <c r="T1370" s="933"/>
      <c r="U1370" s="933"/>
      <c r="V1370" s="933"/>
      <c r="W1370" s="933"/>
      <c r="X1370" s="933"/>
      <c r="Y1370" s="933"/>
      <c r="Z1370" s="933"/>
      <c r="AA1370" s="933"/>
      <c r="AB1370" s="933"/>
      <c r="AC1370" s="933"/>
      <c r="AD1370" s="933"/>
      <c r="AE1370" s="933"/>
      <c r="AF1370" s="933"/>
      <c r="AG1370" s="933"/>
      <c r="AH1370" s="933"/>
      <c r="AI1370" s="933"/>
      <c r="AJ1370" s="933"/>
      <c r="AK1370" s="933"/>
      <c r="AL1370" s="933"/>
      <c r="AM1370" s="933"/>
      <c r="AN1370" s="933"/>
      <c r="AO1370" s="933"/>
      <c r="AP1370" s="933"/>
      <c r="AQ1370" s="933"/>
      <c r="AR1370" s="933"/>
      <c r="AS1370" s="933"/>
      <c r="AT1370" s="933"/>
      <c r="AU1370" s="933"/>
      <c r="AV1370" s="933"/>
      <c r="AW1370" s="933"/>
      <c r="AX1370" s="933"/>
      <c r="AY1370" s="933"/>
      <c r="AZ1370" s="933"/>
      <c r="BA1370" s="933"/>
      <c r="BB1370" s="933"/>
      <c r="BC1370" s="933"/>
      <c r="BD1370" s="933"/>
      <c r="BE1370" s="933"/>
      <c r="BF1370" s="933"/>
      <c r="BG1370" s="933"/>
      <c r="BH1370" s="933"/>
      <c r="BI1370" s="933"/>
      <c r="BJ1370" s="933"/>
      <c r="BK1370" s="933"/>
      <c r="BL1370" s="933"/>
      <c r="BM1370" s="933"/>
      <c r="BN1370" s="933"/>
      <c r="BO1370" s="933"/>
      <c r="BP1370" s="933"/>
      <c r="BQ1370" s="933"/>
      <c r="BR1370" s="933"/>
      <c r="BS1370" s="933"/>
      <c r="BT1370" s="933"/>
      <c r="BU1370" s="933"/>
      <c r="BV1370" s="933"/>
      <c r="BW1370" s="933"/>
      <c r="BX1370" s="933"/>
      <c r="BY1370" s="933"/>
      <c r="BZ1370" s="933"/>
      <c r="CA1370" s="933"/>
      <c r="CB1370" s="933"/>
      <c r="CC1370" s="933"/>
      <c r="CD1370" s="933"/>
      <c r="CE1370" s="933"/>
      <c r="CF1370" s="933"/>
      <c r="CG1370" s="933"/>
      <c r="CH1370" s="933"/>
      <c r="CI1370" s="933"/>
      <c r="CJ1370" s="933"/>
      <c r="CK1370" s="933"/>
      <c r="CL1370" s="933"/>
      <c r="CM1370" s="933"/>
      <c r="CN1370" s="933"/>
      <c r="CO1370" s="933"/>
      <c r="CP1370" s="933"/>
      <c r="CQ1370" s="933"/>
      <c r="CR1370" s="933"/>
      <c r="CS1370" s="933"/>
      <c r="CT1370" s="933"/>
      <c r="CU1370" s="933"/>
      <c r="CV1370" s="933"/>
      <c r="CW1370" s="933"/>
      <c r="CX1370" s="933"/>
      <c r="CY1370" s="933"/>
      <c r="CZ1370" s="933"/>
      <c r="DA1370" s="933"/>
      <c r="DB1370" s="933"/>
      <c r="DC1370" s="933"/>
      <c r="DD1370" s="933"/>
      <c r="DE1370" s="933"/>
      <c r="DF1370" s="933"/>
    </row>
    <row r="1371" spans="8:110">
      <c r="H1371" s="931">
        <f t="shared" si="75"/>
        <v>0</v>
      </c>
      <c r="K1371" s="933"/>
      <c r="L1371" s="933"/>
      <c r="M1371" s="933"/>
      <c r="N1371" s="933"/>
      <c r="O1371" s="933"/>
      <c r="P1371" s="933"/>
      <c r="Q1371" s="933"/>
      <c r="R1371" s="933"/>
      <c r="S1371" s="933"/>
      <c r="T1371" s="933"/>
      <c r="U1371" s="933"/>
      <c r="V1371" s="933"/>
      <c r="W1371" s="933"/>
      <c r="X1371" s="933"/>
      <c r="Y1371" s="933"/>
      <c r="Z1371" s="933"/>
      <c r="AA1371" s="933"/>
      <c r="AB1371" s="933"/>
      <c r="AC1371" s="933"/>
      <c r="AD1371" s="933"/>
      <c r="AE1371" s="933"/>
      <c r="AF1371" s="933"/>
      <c r="AG1371" s="933"/>
      <c r="AH1371" s="933"/>
      <c r="AI1371" s="933"/>
      <c r="AJ1371" s="933"/>
      <c r="AK1371" s="933"/>
      <c r="AL1371" s="933"/>
      <c r="AM1371" s="933"/>
      <c r="AN1371" s="933"/>
      <c r="AO1371" s="933"/>
      <c r="AP1371" s="933"/>
      <c r="AQ1371" s="933"/>
      <c r="AR1371" s="933"/>
      <c r="AS1371" s="933"/>
      <c r="AT1371" s="933"/>
      <c r="AU1371" s="933"/>
      <c r="AV1371" s="933"/>
      <c r="AW1371" s="933"/>
      <c r="AX1371" s="933"/>
      <c r="AY1371" s="933"/>
      <c r="AZ1371" s="933"/>
      <c r="BA1371" s="933"/>
      <c r="BB1371" s="933"/>
      <c r="BC1371" s="933"/>
      <c r="BD1371" s="933"/>
      <c r="BE1371" s="933"/>
      <c r="BF1371" s="933"/>
      <c r="BG1371" s="933"/>
      <c r="BH1371" s="933"/>
      <c r="BI1371" s="933"/>
      <c r="BJ1371" s="933"/>
      <c r="BK1371" s="933"/>
      <c r="BL1371" s="933"/>
      <c r="BM1371" s="933"/>
      <c r="BN1371" s="933"/>
      <c r="BO1371" s="933"/>
      <c r="BP1371" s="933"/>
      <c r="BQ1371" s="933"/>
      <c r="BR1371" s="933"/>
      <c r="BS1371" s="933"/>
      <c r="BT1371" s="933"/>
      <c r="BU1371" s="933"/>
      <c r="BV1371" s="933"/>
      <c r="BW1371" s="933"/>
      <c r="BX1371" s="933"/>
      <c r="BY1371" s="933"/>
      <c r="BZ1371" s="933"/>
      <c r="CA1371" s="933"/>
      <c r="CB1371" s="933"/>
      <c r="CC1371" s="933"/>
      <c r="CD1371" s="933"/>
      <c r="CE1371" s="933"/>
      <c r="CF1371" s="933"/>
      <c r="CG1371" s="933"/>
      <c r="CH1371" s="933"/>
      <c r="CI1371" s="933"/>
      <c r="CJ1371" s="933"/>
      <c r="CK1371" s="933"/>
      <c r="CL1371" s="933"/>
      <c r="CM1371" s="933"/>
      <c r="CN1371" s="933"/>
      <c r="CO1371" s="933"/>
      <c r="CP1371" s="933"/>
      <c r="CQ1371" s="933"/>
      <c r="CR1371" s="933"/>
      <c r="CS1371" s="933"/>
      <c r="CT1371" s="933"/>
      <c r="CU1371" s="933"/>
      <c r="CV1371" s="933"/>
      <c r="CW1371" s="933"/>
      <c r="CX1371" s="933"/>
      <c r="CY1371" s="933"/>
      <c r="CZ1371" s="933"/>
      <c r="DA1371" s="933"/>
      <c r="DB1371" s="933"/>
      <c r="DC1371" s="933"/>
      <c r="DD1371" s="933"/>
      <c r="DE1371" s="933"/>
      <c r="DF1371" s="933"/>
    </row>
    <row r="1372" spans="8:110">
      <c r="H1372" s="931">
        <f t="shared" si="75"/>
        <v>0</v>
      </c>
      <c r="K1372" s="933"/>
      <c r="L1372" s="933"/>
      <c r="M1372" s="933"/>
      <c r="N1372" s="933"/>
      <c r="O1372" s="933"/>
      <c r="P1372" s="933"/>
      <c r="Q1372" s="933"/>
      <c r="R1372" s="933"/>
      <c r="S1372" s="933"/>
      <c r="T1372" s="933"/>
      <c r="U1372" s="933"/>
      <c r="V1372" s="933"/>
      <c r="W1372" s="933"/>
      <c r="X1372" s="933"/>
      <c r="Y1372" s="933"/>
      <c r="Z1372" s="933"/>
      <c r="AA1372" s="933"/>
      <c r="AB1372" s="933"/>
      <c r="AC1372" s="933"/>
      <c r="AD1372" s="933"/>
      <c r="AE1372" s="933"/>
      <c r="AF1372" s="933"/>
      <c r="AG1372" s="933"/>
      <c r="AH1372" s="933"/>
      <c r="AI1372" s="933"/>
      <c r="AJ1372" s="933"/>
      <c r="AK1372" s="933"/>
      <c r="AL1372" s="933"/>
      <c r="AM1372" s="933"/>
      <c r="AN1372" s="933"/>
      <c r="AO1372" s="933"/>
      <c r="AP1372" s="933"/>
      <c r="AQ1372" s="933"/>
      <c r="AR1372" s="933"/>
      <c r="AS1372" s="933"/>
      <c r="AT1372" s="933"/>
      <c r="AU1372" s="933"/>
      <c r="AV1372" s="933"/>
      <c r="AW1372" s="933"/>
      <c r="AX1372" s="933"/>
      <c r="AY1372" s="933"/>
      <c r="AZ1372" s="933"/>
      <c r="BA1372" s="933"/>
      <c r="BB1372" s="933"/>
      <c r="BC1372" s="933"/>
      <c r="BD1372" s="933"/>
      <c r="BE1372" s="933"/>
      <c r="BF1372" s="933"/>
      <c r="BG1372" s="933"/>
      <c r="BH1372" s="933"/>
      <c r="BI1372" s="933"/>
      <c r="BJ1372" s="933"/>
      <c r="BK1372" s="933"/>
      <c r="BL1372" s="933"/>
      <c r="BM1372" s="933"/>
      <c r="BN1372" s="933"/>
      <c r="BO1372" s="933"/>
      <c r="BP1372" s="933"/>
      <c r="BQ1372" s="933"/>
      <c r="BR1372" s="933"/>
      <c r="BS1372" s="933"/>
      <c r="BT1372" s="933"/>
      <c r="BU1372" s="933"/>
      <c r="BV1372" s="933"/>
      <c r="BW1372" s="933"/>
      <c r="BX1372" s="933"/>
      <c r="BY1372" s="933"/>
      <c r="BZ1372" s="933"/>
      <c r="CA1372" s="933"/>
      <c r="CB1372" s="933"/>
      <c r="CC1372" s="933"/>
      <c r="CD1372" s="933"/>
      <c r="CE1372" s="933"/>
      <c r="CF1372" s="933"/>
      <c r="CG1372" s="933"/>
      <c r="CH1372" s="933"/>
      <c r="CI1372" s="933"/>
      <c r="CJ1372" s="933"/>
      <c r="CK1372" s="933"/>
      <c r="CL1372" s="933"/>
      <c r="CM1372" s="933"/>
      <c r="CN1372" s="933"/>
      <c r="CO1372" s="933"/>
      <c r="CP1372" s="933"/>
      <c r="CQ1372" s="933"/>
      <c r="CR1372" s="933"/>
      <c r="CS1372" s="933"/>
      <c r="CT1372" s="933"/>
      <c r="CU1372" s="933"/>
      <c r="CV1372" s="933"/>
      <c r="CW1372" s="933"/>
      <c r="CX1372" s="933"/>
      <c r="CY1372" s="933"/>
      <c r="CZ1372" s="933"/>
      <c r="DA1372" s="933"/>
      <c r="DB1372" s="933"/>
      <c r="DC1372" s="933"/>
      <c r="DD1372" s="933"/>
      <c r="DE1372" s="933"/>
      <c r="DF1372" s="933"/>
    </row>
    <row r="1373" spans="8:110">
      <c r="H1373" s="931">
        <f t="shared" si="75"/>
        <v>0</v>
      </c>
      <c r="K1373" s="933"/>
      <c r="L1373" s="933"/>
      <c r="M1373" s="933"/>
      <c r="N1373" s="933"/>
      <c r="O1373" s="933"/>
      <c r="P1373" s="933"/>
      <c r="Q1373" s="933"/>
      <c r="R1373" s="933"/>
      <c r="S1373" s="933"/>
      <c r="T1373" s="933"/>
      <c r="U1373" s="933"/>
      <c r="V1373" s="933"/>
      <c r="W1373" s="933"/>
      <c r="X1373" s="933"/>
      <c r="Y1373" s="933"/>
      <c r="Z1373" s="933"/>
      <c r="AA1373" s="933"/>
      <c r="AB1373" s="933"/>
      <c r="AC1373" s="933"/>
      <c r="AD1373" s="933"/>
      <c r="AE1373" s="933"/>
      <c r="AF1373" s="933"/>
      <c r="AG1373" s="933"/>
      <c r="AH1373" s="933"/>
      <c r="AI1373" s="933"/>
      <c r="AJ1373" s="933"/>
      <c r="AK1373" s="933"/>
      <c r="AL1373" s="933"/>
      <c r="AM1373" s="933"/>
      <c r="AN1373" s="933"/>
      <c r="AO1373" s="933"/>
      <c r="AP1373" s="933"/>
      <c r="AQ1373" s="933"/>
      <c r="AR1373" s="933"/>
      <c r="AS1373" s="933"/>
      <c r="AT1373" s="933"/>
      <c r="AU1373" s="933"/>
      <c r="AV1373" s="933"/>
      <c r="AW1373" s="933"/>
      <c r="AX1373" s="933"/>
      <c r="AY1373" s="933"/>
      <c r="AZ1373" s="933"/>
      <c r="BA1373" s="933"/>
      <c r="BB1373" s="933"/>
      <c r="BC1373" s="933"/>
      <c r="BD1373" s="933"/>
      <c r="BE1373" s="933"/>
      <c r="BF1373" s="933"/>
      <c r="BG1373" s="933"/>
      <c r="BH1373" s="933"/>
      <c r="BI1373" s="933"/>
      <c r="BJ1373" s="933"/>
      <c r="BK1373" s="933"/>
      <c r="BL1373" s="933"/>
      <c r="BM1373" s="933"/>
      <c r="BN1373" s="933"/>
      <c r="BO1373" s="933"/>
      <c r="BP1373" s="933"/>
      <c r="BQ1373" s="933"/>
      <c r="BR1373" s="933"/>
      <c r="BS1373" s="933"/>
      <c r="BT1373" s="933"/>
      <c r="BU1373" s="933"/>
      <c r="BV1373" s="933"/>
      <c r="BW1373" s="933"/>
      <c r="BX1373" s="933"/>
      <c r="BY1373" s="933"/>
      <c r="BZ1373" s="933"/>
      <c r="CA1373" s="933"/>
      <c r="CB1373" s="933"/>
      <c r="CC1373" s="933"/>
      <c r="CD1373" s="933"/>
      <c r="CE1373" s="933"/>
      <c r="CF1373" s="933"/>
      <c r="CG1373" s="933"/>
      <c r="CH1373" s="933"/>
      <c r="CI1373" s="933"/>
      <c r="CJ1373" s="933"/>
      <c r="CK1373" s="933"/>
      <c r="CL1373" s="933"/>
      <c r="CM1373" s="933"/>
      <c r="CN1373" s="933"/>
      <c r="CO1373" s="933"/>
      <c r="CP1373" s="933"/>
      <c r="CQ1373" s="933"/>
      <c r="CR1373" s="933"/>
      <c r="CS1373" s="933"/>
      <c r="CT1373" s="933"/>
      <c r="CU1373" s="933"/>
      <c r="CV1373" s="933"/>
      <c r="CW1373" s="933"/>
      <c r="CX1373" s="933"/>
      <c r="CY1373" s="933"/>
      <c r="CZ1373" s="933"/>
      <c r="DA1373" s="933"/>
      <c r="DB1373" s="933"/>
      <c r="DC1373" s="933"/>
      <c r="DD1373" s="933"/>
      <c r="DE1373" s="933"/>
      <c r="DF1373" s="933"/>
    </row>
    <row r="1374" spans="8:110">
      <c r="H1374" s="931">
        <f t="shared" si="75"/>
        <v>0</v>
      </c>
      <c r="K1374" s="933"/>
      <c r="L1374" s="933"/>
      <c r="M1374" s="933"/>
      <c r="N1374" s="933"/>
      <c r="O1374" s="933"/>
      <c r="P1374" s="933"/>
      <c r="Q1374" s="933"/>
      <c r="R1374" s="933"/>
      <c r="S1374" s="933"/>
      <c r="T1374" s="933"/>
      <c r="U1374" s="933"/>
      <c r="V1374" s="933"/>
      <c r="W1374" s="933"/>
      <c r="X1374" s="933"/>
      <c r="Y1374" s="933"/>
      <c r="Z1374" s="933"/>
      <c r="AA1374" s="933"/>
      <c r="AB1374" s="933"/>
      <c r="AC1374" s="933"/>
      <c r="AD1374" s="933"/>
      <c r="AE1374" s="933"/>
      <c r="AF1374" s="933"/>
      <c r="AG1374" s="933"/>
      <c r="AH1374" s="933"/>
      <c r="AI1374" s="933"/>
      <c r="AJ1374" s="933"/>
      <c r="AK1374" s="933"/>
      <c r="AL1374" s="933"/>
      <c r="AM1374" s="933"/>
      <c r="AN1374" s="933"/>
      <c r="AO1374" s="933"/>
      <c r="AP1374" s="933"/>
      <c r="AQ1374" s="933"/>
      <c r="AR1374" s="933"/>
      <c r="AS1374" s="933"/>
      <c r="AT1374" s="933"/>
      <c r="AU1374" s="933"/>
      <c r="AV1374" s="933"/>
      <c r="AW1374" s="933"/>
      <c r="AX1374" s="933"/>
      <c r="AY1374" s="933"/>
      <c r="AZ1374" s="933"/>
      <c r="BA1374" s="933"/>
      <c r="BB1374" s="933"/>
      <c r="BC1374" s="933"/>
      <c r="BD1374" s="933"/>
      <c r="BE1374" s="933"/>
      <c r="BF1374" s="933"/>
      <c r="BG1374" s="933"/>
      <c r="BH1374" s="933"/>
      <c r="BI1374" s="933"/>
      <c r="BJ1374" s="933"/>
      <c r="BK1374" s="933"/>
      <c r="BL1374" s="933"/>
      <c r="BM1374" s="933"/>
      <c r="BN1374" s="933"/>
      <c r="BO1374" s="933"/>
      <c r="BP1374" s="933"/>
      <c r="BQ1374" s="933"/>
      <c r="BR1374" s="933"/>
      <c r="BS1374" s="933"/>
      <c r="BT1374" s="933"/>
      <c r="BU1374" s="933"/>
      <c r="BV1374" s="933"/>
      <c r="BW1374" s="933"/>
      <c r="BX1374" s="933"/>
      <c r="BY1374" s="933"/>
      <c r="BZ1374" s="933"/>
      <c r="CA1374" s="933"/>
      <c r="CB1374" s="933"/>
      <c r="CC1374" s="933"/>
      <c r="CD1374" s="933"/>
      <c r="CE1374" s="933"/>
      <c r="CF1374" s="933"/>
      <c r="CG1374" s="933"/>
      <c r="CH1374" s="933"/>
      <c r="CI1374" s="933"/>
      <c r="CJ1374" s="933"/>
      <c r="CK1374" s="933"/>
      <c r="CL1374" s="933"/>
      <c r="CM1374" s="933"/>
      <c r="CN1374" s="933"/>
      <c r="CO1374" s="933"/>
      <c r="CP1374" s="933"/>
      <c r="CQ1374" s="933"/>
      <c r="CR1374" s="933"/>
      <c r="CS1374" s="933"/>
      <c r="CT1374" s="933"/>
      <c r="CU1374" s="933"/>
      <c r="CV1374" s="933"/>
      <c r="CW1374" s="933"/>
      <c r="CX1374" s="933"/>
      <c r="CY1374" s="933"/>
      <c r="CZ1374" s="933"/>
      <c r="DA1374" s="933"/>
      <c r="DB1374" s="933"/>
      <c r="DC1374" s="933"/>
      <c r="DD1374" s="933"/>
      <c r="DE1374" s="933"/>
      <c r="DF1374" s="933"/>
    </row>
    <row r="1375" spans="8:110">
      <c r="H1375" s="931">
        <f t="shared" si="75"/>
        <v>0</v>
      </c>
      <c r="K1375" s="933"/>
      <c r="L1375" s="933"/>
      <c r="M1375" s="933"/>
      <c r="N1375" s="933"/>
      <c r="O1375" s="933"/>
      <c r="P1375" s="933"/>
      <c r="Q1375" s="933"/>
      <c r="R1375" s="933"/>
      <c r="S1375" s="933"/>
      <c r="T1375" s="933"/>
      <c r="U1375" s="933"/>
      <c r="V1375" s="933"/>
      <c r="W1375" s="933"/>
      <c r="X1375" s="933"/>
      <c r="Y1375" s="933"/>
      <c r="Z1375" s="933"/>
      <c r="AA1375" s="933"/>
      <c r="AB1375" s="933"/>
      <c r="AC1375" s="933"/>
      <c r="AD1375" s="933"/>
      <c r="AE1375" s="933"/>
      <c r="AF1375" s="933"/>
      <c r="AG1375" s="933"/>
      <c r="AH1375" s="933"/>
      <c r="AI1375" s="933"/>
      <c r="AJ1375" s="933"/>
      <c r="AK1375" s="933"/>
      <c r="AL1375" s="933"/>
      <c r="AM1375" s="933"/>
      <c r="AN1375" s="933"/>
      <c r="AO1375" s="933"/>
      <c r="AP1375" s="933"/>
      <c r="AQ1375" s="933"/>
      <c r="AR1375" s="933"/>
      <c r="AS1375" s="933"/>
      <c r="AT1375" s="933"/>
      <c r="AU1375" s="933"/>
      <c r="AV1375" s="933"/>
      <c r="AW1375" s="933"/>
      <c r="AX1375" s="933"/>
      <c r="AY1375" s="933"/>
      <c r="AZ1375" s="933"/>
      <c r="BA1375" s="933"/>
      <c r="BB1375" s="933"/>
      <c r="BC1375" s="933"/>
      <c r="BD1375" s="933"/>
      <c r="BE1375" s="933"/>
      <c r="BF1375" s="933"/>
      <c r="BG1375" s="933"/>
      <c r="BH1375" s="933"/>
      <c r="BI1375" s="933"/>
      <c r="BJ1375" s="933"/>
      <c r="BK1375" s="933"/>
      <c r="BL1375" s="933"/>
      <c r="BM1375" s="933"/>
      <c r="BN1375" s="933"/>
      <c r="BO1375" s="933"/>
      <c r="BP1375" s="933"/>
      <c r="BQ1375" s="933"/>
      <c r="BR1375" s="933"/>
      <c r="BS1375" s="933"/>
      <c r="BT1375" s="933"/>
      <c r="BU1375" s="933"/>
      <c r="BV1375" s="933"/>
      <c r="BW1375" s="933"/>
      <c r="BX1375" s="933"/>
      <c r="BY1375" s="933"/>
      <c r="BZ1375" s="933"/>
      <c r="CA1375" s="933"/>
      <c r="CB1375" s="933"/>
      <c r="CC1375" s="933"/>
      <c r="CD1375" s="933"/>
      <c r="CE1375" s="933"/>
      <c r="CF1375" s="933"/>
      <c r="CG1375" s="933"/>
      <c r="CH1375" s="933"/>
      <c r="CI1375" s="933"/>
      <c r="CJ1375" s="933"/>
      <c r="CK1375" s="933"/>
      <c r="CL1375" s="933"/>
      <c r="CM1375" s="933"/>
      <c r="CN1375" s="933"/>
      <c r="CO1375" s="933"/>
      <c r="CP1375" s="933"/>
      <c r="CQ1375" s="933"/>
      <c r="CR1375" s="933"/>
      <c r="CS1375" s="933"/>
      <c r="CT1375" s="933"/>
      <c r="CU1375" s="933"/>
      <c r="CV1375" s="933"/>
      <c r="CW1375" s="933"/>
      <c r="CX1375" s="933"/>
      <c r="CY1375" s="933"/>
      <c r="CZ1375" s="933"/>
      <c r="DA1375" s="933"/>
      <c r="DB1375" s="933"/>
      <c r="DC1375" s="933"/>
      <c r="DD1375" s="933"/>
      <c r="DE1375" s="933"/>
      <c r="DF1375" s="933"/>
    </row>
    <row r="1376" spans="8:110">
      <c r="H1376" s="931">
        <f t="shared" si="75"/>
        <v>0</v>
      </c>
      <c r="K1376" s="933"/>
      <c r="L1376" s="933"/>
      <c r="M1376" s="933"/>
      <c r="N1376" s="933"/>
      <c r="O1376" s="933"/>
      <c r="P1376" s="933"/>
      <c r="Q1376" s="933"/>
      <c r="R1376" s="933"/>
      <c r="S1376" s="933"/>
      <c r="T1376" s="933"/>
      <c r="U1376" s="933"/>
      <c r="V1376" s="933"/>
      <c r="W1376" s="933"/>
      <c r="X1376" s="933"/>
      <c r="Y1376" s="933"/>
      <c r="Z1376" s="933"/>
      <c r="AA1376" s="933"/>
      <c r="AB1376" s="933"/>
      <c r="AC1376" s="933"/>
      <c r="AD1376" s="933"/>
      <c r="AE1376" s="933"/>
      <c r="AF1376" s="933"/>
      <c r="AG1376" s="933"/>
      <c r="AH1376" s="933"/>
      <c r="AI1376" s="933"/>
      <c r="AJ1376" s="933"/>
      <c r="AK1376" s="933"/>
      <c r="AL1376" s="933"/>
      <c r="AM1376" s="933"/>
      <c r="AN1376" s="933"/>
      <c r="AO1376" s="933"/>
      <c r="AP1376" s="933"/>
      <c r="AQ1376" s="933"/>
      <c r="AR1376" s="933"/>
      <c r="AS1376" s="933"/>
      <c r="AT1376" s="933"/>
      <c r="AU1376" s="933"/>
      <c r="AV1376" s="933"/>
      <c r="AW1376" s="933"/>
      <c r="AX1376" s="933"/>
      <c r="AY1376" s="933"/>
      <c r="AZ1376" s="933"/>
      <c r="BA1376" s="933"/>
      <c r="BB1376" s="933"/>
      <c r="BC1376" s="933"/>
      <c r="BD1376" s="933"/>
      <c r="BE1376" s="933"/>
      <c r="BF1376" s="933"/>
      <c r="BG1376" s="933"/>
      <c r="BH1376" s="933"/>
      <c r="BI1376" s="933"/>
      <c r="BJ1376" s="933"/>
      <c r="BK1376" s="933"/>
      <c r="BL1376" s="933"/>
      <c r="BM1376" s="933"/>
      <c r="BN1376" s="933"/>
      <c r="BO1376" s="933"/>
      <c r="BP1376" s="933"/>
      <c r="BQ1376" s="933"/>
      <c r="BR1376" s="933"/>
      <c r="BS1376" s="933"/>
      <c r="BT1376" s="933"/>
      <c r="BU1376" s="933"/>
      <c r="BV1376" s="933"/>
      <c r="BW1376" s="933"/>
      <c r="BX1376" s="933"/>
      <c r="BY1376" s="933"/>
      <c r="BZ1376" s="933"/>
      <c r="CA1376" s="933"/>
      <c r="CB1376" s="933"/>
      <c r="CC1376" s="933"/>
      <c r="CD1376" s="933"/>
      <c r="CE1376" s="933"/>
      <c r="CF1376" s="933"/>
      <c r="CG1376" s="933"/>
      <c r="CH1376" s="933"/>
      <c r="CI1376" s="933"/>
      <c r="CJ1376" s="933"/>
      <c r="CK1376" s="933"/>
      <c r="CL1376" s="933"/>
      <c r="CM1376" s="933"/>
      <c r="CN1376" s="933"/>
      <c r="CO1376" s="933"/>
      <c r="CP1376" s="933"/>
      <c r="CQ1376" s="933"/>
      <c r="CR1376" s="933"/>
      <c r="CS1376" s="933"/>
      <c r="CT1376" s="933"/>
      <c r="CU1376" s="933"/>
      <c r="CV1376" s="933"/>
      <c r="CW1376" s="933"/>
      <c r="CX1376" s="933"/>
      <c r="CY1376" s="933"/>
      <c r="CZ1376" s="933"/>
      <c r="DA1376" s="933"/>
      <c r="DB1376" s="933"/>
      <c r="DC1376" s="933"/>
      <c r="DD1376" s="933"/>
      <c r="DE1376" s="933"/>
      <c r="DF1376" s="933"/>
    </row>
    <row r="1377" spans="8:110">
      <c r="H1377" s="931">
        <f t="shared" si="75"/>
        <v>0</v>
      </c>
      <c r="K1377" s="933"/>
      <c r="L1377" s="933"/>
      <c r="M1377" s="933"/>
      <c r="N1377" s="933"/>
      <c r="O1377" s="933"/>
      <c r="P1377" s="933"/>
      <c r="Q1377" s="933"/>
      <c r="R1377" s="933"/>
      <c r="S1377" s="933"/>
      <c r="T1377" s="933"/>
      <c r="U1377" s="933"/>
      <c r="V1377" s="933"/>
      <c r="W1377" s="933"/>
      <c r="X1377" s="933"/>
      <c r="Y1377" s="933"/>
      <c r="Z1377" s="933"/>
      <c r="AA1377" s="933"/>
      <c r="AB1377" s="933"/>
      <c r="AC1377" s="933"/>
      <c r="AD1377" s="933"/>
      <c r="AE1377" s="933"/>
      <c r="AF1377" s="933"/>
      <c r="AG1377" s="933"/>
      <c r="AH1377" s="933"/>
      <c r="AI1377" s="933"/>
      <c r="AJ1377" s="933"/>
      <c r="AK1377" s="933"/>
      <c r="AL1377" s="933"/>
      <c r="AM1377" s="933"/>
      <c r="AN1377" s="933"/>
      <c r="AO1377" s="933"/>
      <c r="AP1377" s="933"/>
      <c r="AQ1377" s="933"/>
      <c r="AR1377" s="933"/>
      <c r="AS1377" s="933"/>
      <c r="AT1377" s="933"/>
      <c r="AU1377" s="933"/>
      <c r="AV1377" s="933"/>
      <c r="AW1377" s="933"/>
      <c r="AX1377" s="933"/>
      <c r="AY1377" s="933"/>
      <c r="AZ1377" s="933"/>
      <c r="BA1377" s="933"/>
      <c r="BB1377" s="933"/>
      <c r="BC1377" s="933"/>
      <c r="BD1377" s="933"/>
      <c r="BE1377" s="933"/>
      <c r="BF1377" s="933"/>
      <c r="BG1377" s="933"/>
      <c r="BH1377" s="933"/>
      <c r="BI1377" s="933"/>
      <c r="BJ1377" s="933"/>
      <c r="BK1377" s="933"/>
      <c r="BL1377" s="933"/>
      <c r="BM1377" s="933"/>
      <c r="BN1377" s="933"/>
      <c r="BO1377" s="933"/>
      <c r="BP1377" s="933"/>
      <c r="BQ1377" s="933"/>
      <c r="BR1377" s="933"/>
      <c r="BS1377" s="933"/>
      <c r="BT1377" s="933"/>
      <c r="BU1377" s="933"/>
      <c r="BV1377" s="933"/>
      <c r="BW1377" s="933"/>
      <c r="BX1377" s="933"/>
      <c r="BY1377" s="933"/>
      <c r="BZ1377" s="933"/>
      <c r="CA1377" s="933"/>
      <c r="CB1377" s="933"/>
      <c r="CC1377" s="933"/>
      <c r="CD1377" s="933"/>
      <c r="CE1377" s="933"/>
      <c r="CF1377" s="933"/>
      <c r="CG1377" s="933"/>
      <c r="CH1377" s="933"/>
      <c r="CI1377" s="933"/>
      <c r="CJ1377" s="933"/>
      <c r="CK1377" s="933"/>
      <c r="CL1377" s="933"/>
      <c r="CM1377" s="933"/>
      <c r="CN1377" s="933"/>
      <c r="CO1377" s="933"/>
      <c r="CP1377" s="933"/>
      <c r="CQ1377" s="933"/>
      <c r="CR1377" s="933"/>
      <c r="CS1377" s="933"/>
      <c r="CT1377" s="933"/>
      <c r="CU1377" s="933"/>
      <c r="CV1377" s="933"/>
      <c r="CW1377" s="933"/>
      <c r="CX1377" s="933"/>
      <c r="CY1377" s="933"/>
      <c r="CZ1377" s="933"/>
      <c r="DA1377" s="933"/>
      <c r="DB1377" s="933"/>
      <c r="DC1377" s="933"/>
      <c r="DD1377" s="933"/>
      <c r="DE1377" s="933"/>
      <c r="DF1377" s="933"/>
    </row>
    <row r="1378" spans="8:110">
      <c r="H1378" s="931">
        <f t="shared" si="75"/>
        <v>0</v>
      </c>
      <c r="K1378" s="933"/>
      <c r="L1378" s="933"/>
      <c r="M1378" s="933"/>
      <c r="N1378" s="933"/>
      <c r="O1378" s="933"/>
      <c r="P1378" s="933"/>
      <c r="Q1378" s="933"/>
      <c r="R1378" s="933"/>
      <c r="S1378" s="933"/>
      <c r="T1378" s="933"/>
      <c r="U1378" s="933"/>
      <c r="V1378" s="933"/>
      <c r="W1378" s="933"/>
      <c r="X1378" s="933"/>
      <c r="Y1378" s="933"/>
      <c r="Z1378" s="933"/>
      <c r="AA1378" s="933"/>
      <c r="AB1378" s="933"/>
      <c r="AC1378" s="933"/>
      <c r="AD1378" s="933"/>
      <c r="AE1378" s="933"/>
      <c r="AF1378" s="933"/>
      <c r="AG1378" s="933"/>
      <c r="AH1378" s="933"/>
      <c r="AI1378" s="933"/>
      <c r="AJ1378" s="933"/>
      <c r="AK1378" s="933"/>
      <c r="AL1378" s="933"/>
      <c r="AM1378" s="933"/>
      <c r="AN1378" s="933"/>
      <c r="AO1378" s="933"/>
      <c r="AP1378" s="933"/>
      <c r="AQ1378" s="933"/>
      <c r="AR1378" s="933"/>
      <c r="AS1378" s="933"/>
      <c r="AT1378" s="933"/>
      <c r="AU1378" s="933"/>
      <c r="AV1378" s="933"/>
      <c r="AW1378" s="933"/>
      <c r="AX1378" s="933"/>
      <c r="AY1378" s="933"/>
      <c r="AZ1378" s="933"/>
      <c r="BA1378" s="933"/>
      <c r="BB1378" s="933"/>
      <c r="BC1378" s="933"/>
      <c r="BD1378" s="933"/>
      <c r="BE1378" s="933"/>
      <c r="BF1378" s="933"/>
      <c r="BG1378" s="933"/>
      <c r="BH1378" s="933"/>
      <c r="BI1378" s="933"/>
      <c r="BJ1378" s="933"/>
      <c r="BK1378" s="933"/>
      <c r="BL1378" s="933"/>
      <c r="BM1378" s="933"/>
      <c r="BN1378" s="933"/>
      <c r="BO1378" s="933"/>
      <c r="BP1378" s="933"/>
      <c r="BQ1378" s="933"/>
      <c r="BR1378" s="933"/>
      <c r="BS1378" s="933"/>
      <c r="BT1378" s="933"/>
      <c r="BU1378" s="933"/>
      <c r="BV1378" s="933"/>
      <c r="BW1378" s="933"/>
      <c r="BX1378" s="933"/>
      <c r="BY1378" s="933"/>
      <c r="BZ1378" s="933"/>
      <c r="CA1378" s="933"/>
      <c r="CB1378" s="933"/>
      <c r="CC1378" s="933"/>
      <c r="CD1378" s="933"/>
      <c r="CE1378" s="933"/>
      <c r="CF1378" s="933"/>
      <c r="CG1378" s="933"/>
      <c r="CH1378" s="933"/>
      <c r="CI1378" s="933"/>
      <c r="CJ1378" s="933"/>
      <c r="CK1378" s="933"/>
      <c r="CL1378" s="933"/>
      <c r="CM1378" s="933"/>
      <c r="CN1378" s="933"/>
      <c r="CO1378" s="933"/>
      <c r="CP1378" s="933"/>
      <c r="CQ1378" s="933"/>
      <c r="CR1378" s="933"/>
      <c r="CS1378" s="933"/>
      <c r="CT1378" s="933"/>
      <c r="CU1378" s="933"/>
      <c r="CV1378" s="933"/>
      <c r="CW1378" s="933"/>
      <c r="CX1378" s="933"/>
      <c r="CY1378" s="933"/>
      <c r="CZ1378" s="933"/>
      <c r="DA1378" s="933"/>
      <c r="DB1378" s="933"/>
      <c r="DC1378" s="933"/>
      <c r="DD1378" s="933"/>
      <c r="DE1378" s="933"/>
      <c r="DF1378" s="933"/>
    </row>
    <row r="1379" spans="8:110">
      <c r="H1379" s="931">
        <f t="shared" si="75"/>
        <v>0</v>
      </c>
      <c r="K1379" s="933"/>
      <c r="L1379" s="933"/>
      <c r="M1379" s="933"/>
      <c r="N1379" s="933"/>
      <c r="O1379" s="933"/>
      <c r="P1379" s="933"/>
      <c r="Q1379" s="933"/>
      <c r="R1379" s="933"/>
      <c r="S1379" s="933"/>
      <c r="T1379" s="933"/>
      <c r="U1379" s="933"/>
      <c r="V1379" s="933"/>
      <c r="W1379" s="933"/>
      <c r="X1379" s="933"/>
      <c r="Y1379" s="933"/>
      <c r="Z1379" s="933"/>
      <c r="AA1379" s="933"/>
      <c r="AB1379" s="933"/>
      <c r="AC1379" s="933"/>
      <c r="AD1379" s="933"/>
      <c r="AE1379" s="933"/>
      <c r="AF1379" s="933"/>
      <c r="AG1379" s="933"/>
      <c r="AH1379" s="933"/>
      <c r="AI1379" s="933"/>
      <c r="AJ1379" s="933"/>
      <c r="AK1379" s="933"/>
      <c r="AL1379" s="933"/>
      <c r="AM1379" s="933"/>
      <c r="AN1379" s="933"/>
      <c r="AO1379" s="933"/>
      <c r="AP1379" s="933"/>
      <c r="AQ1379" s="933"/>
      <c r="AR1379" s="933"/>
      <c r="AS1379" s="933"/>
      <c r="AT1379" s="933"/>
      <c r="AU1379" s="933"/>
      <c r="AV1379" s="933"/>
      <c r="AW1379" s="933"/>
      <c r="AX1379" s="933"/>
      <c r="AY1379" s="933"/>
      <c r="AZ1379" s="933"/>
      <c r="BA1379" s="933"/>
      <c r="BB1379" s="933"/>
      <c r="BC1379" s="933"/>
      <c r="BD1379" s="933"/>
      <c r="BE1379" s="933"/>
      <c r="BF1379" s="933"/>
      <c r="BG1379" s="933"/>
      <c r="BH1379" s="933"/>
      <c r="BI1379" s="933"/>
      <c r="BJ1379" s="933"/>
      <c r="BK1379" s="933"/>
      <c r="BL1379" s="933"/>
      <c r="BM1379" s="933"/>
      <c r="BN1379" s="933"/>
      <c r="BO1379" s="933"/>
      <c r="BP1379" s="933"/>
      <c r="BQ1379" s="933"/>
      <c r="BR1379" s="933"/>
      <c r="BS1379" s="933"/>
      <c r="BT1379" s="933"/>
      <c r="BU1379" s="933"/>
      <c r="BV1379" s="933"/>
      <c r="BW1379" s="933"/>
      <c r="BX1379" s="933"/>
      <c r="BY1379" s="933"/>
      <c r="BZ1379" s="933"/>
      <c r="CA1379" s="933"/>
      <c r="CB1379" s="933"/>
      <c r="CC1379" s="933"/>
      <c r="CD1379" s="933"/>
      <c r="CE1379" s="933"/>
      <c r="CF1379" s="933"/>
      <c r="CG1379" s="933"/>
      <c r="CH1379" s="933"/>
      <c r="CI1379" s="933"/>
      <c r="CJ1379" s="933"/>
      <c r="CK1379" s="933"/>
      <c r="CL1379" s="933"/>
      <c r="CM1379" s="933"/>
      <c r="CN1379" s="933"/>
      <c r="CO1379" s="933"/>
      <c r="CP1379" s="933"/>
      <c r="CQ1379" s="933"/>
      <c r="CR1379" s="933"/>
      <c r="CS1379" s="933"/>
      <c r="CT1379" s="933"/>
      <c r="CU1379" s="933"/>
      <c r="CV1379" s="933"/>
      <c r="CW1379" s="933"/>
      <c r="CX1379" s="933"/>
      <c r="CY1379" s="933"/>
      <c r="CZ1379" s="933"/>
      <c r="DA1379" s="933"/>
      <c r="DB1379" s="933"/>
      <c r="DC1379" s="933"/>
      <c r="DD1379" s="933"/>
      <c r="DE1379" s="933"/>
      <c r="DF1379" s="933"/>
    </row>
    <row r="1380" spans="8:110">
      <c r="H1380" s="931">
        <f t="shared" si="75"/>
        <v>0</v>
      </c>
      <c r="K1380" s="933"/>
      <c r="L1380" s="933"/>
      <c r="M1380" s="933"/>
      <c r="N1380" s="933"/>
      <c r="O1380" s="933"/>
      <c r="P1380" s="933"/>
      <c r="Q1380" s="933"/>
      <c r="R1380" s="933"/>
      <c r="S1380" s="933"/>
      <c r="T1380" s="933"/>
      <c r="U1380" s="933"/>
      <c r="V1380" s="933"/>
      <c r="W1380" s="933"/>
      <c r="X1380" s="933"/>
      <c r="Y1380" s="933"/>
      <c r="Z1380" s="933"/>
      <c r="AA1380" s="933"/>
      <c r="AB1380" s="933"/>
      <c r="AC1380" s="933"/>
      <c r="AD1380" s="933"/>
      <c r="AE1380" s="933"/>
      <c r="AF1380" s="933"/>
      <c r="AG1380" s="933"/>
      <c r="AH1380" s="933"/>
      <c r="AI1380" s="933"/>
      <c r="AJ1380" s="933"/>
      <c r="AK1380" s="933"/>
      <c r="AL1380" s="933"/>
      <c r="AM1380" s="933"/>
      <c r="AN1380" s="933"/>
      <c r="AO1380" s="933"/>
      <c r="AP1380" s="933"/>
      <c r="AQ1380" s="933"/>
      <c r="AR1380" s="933"/>
      <c r="AS1380" s="933"/>
      <c r="AT1380" s="933"/>
      <c r="AU1380" s="933"/>
      <c r="AV1380" s="933"/>
      <c r="AW1380" s="933"/>
      <c r="AX1380" s="933"/>
      <c r="AY1380" s="933"/>
      <c r="AZ1380" s="933"/>
      <c r="BA1380" s="933"/>
      <c r="BB1380" s="933"/>
      <c r="BC1380" s="933"/>
      <c r="BD1380" s="933"/>
      <c r="BE1380" s="933"/>
      <c r="BF1380" s="933"/>
      <c r="BG1380" s="933"/>
      <c r="BH1380" s="933"/>
      <c r="BI1380" s="933"/>
      <c r="BJ1380" s="933"/>
      <c r="BK1380" s="933"/>
      <c r="BL1380" s="933"/>
      <c r="BM1380" s="933"/>
      <c r="BN1380" s="933"/>
      <c r="BO1380" s="933"/>
      <c r="BP1380" s="933"/>
      <c r="BQ1380" s="933"/>
      <c r="BR1380" s="933"/>
      <c r="BS1380" s="933"/>
      <c r="BT1380" s="933"/>
      <c r="BU1380" s="933"/>
      <c r="BV1380" s="933"/>
      <c r="BW1380" s="933"/>
      <c r="BX1380" s="933"/>
      <c r="BY1380" s="933"/>
      <c r="BZ1380" s="933"/>
      <c r="CA1380" s="933"/>
      <c r="CB1380" s="933"/>
      <c r="CC1380" s="933"/>
      <c r="CD1380" s="933"/>
      <c r="CE1380" s="933"/>
      <c r="CF1380" s="933"/>
      <c r="CG1380" s="933"/>
      <c r="CH1380" s="933"/>
      <c r="CI1380" s="933"/>
      <c r="CJ1380" s="933"/>
      <c r="CK1380" s="933"/>
      <c r="CL1380" s="933"/>
      <c r="CM1380" s="933"/>
      <c r="CN1380" s="933"/>
      <c r="CO1380" s="933"/>
      <c r="CP1380" s="933"/>
      <c r="CQ1380" s="933"/>
      <c r="CR1380" s="933"/>
      <c r="CS1380" s="933"/>
      <c r="CT1380" s="933"/>
      <c r="CU1380" s="933"/>
      <c r="CV1380" s="933"/>
      <c r="CW1380" s="933"/>
      <c r="CX1380" s="933"/>
      <c r="CY1380" s="933"/>
      <c r="CZ1380" s="933"/>
      <c r="DA1380" s="933"/>
      <c r="DB1380" s="933"/>
      <c r="DC1380" s="933"/>
      <c r="DD1380" s="933"/>
      <c r="DE1380" s="933"/>
      <c r="DF1380" s="933"/>
    </row>
    <row r="1381" spans="8:110">
      <c r="H1381" s="931">
        <f t="shared" si="75"/>
        <v>0</v>
      </c>
      <c r="K1381" s="933"/>
      <c r="L1381" s="933"/>
      <c r="M1381" s="933"/>
      <c r="N1381" s="933"/>
      <c r="O1381" s="933"/>
      <c r="P1381" s="933"/>
      <c r="Q1381" s="933"/>
      <c r="R1381" s="933"/>
      <c r="S1381" s="933"/>
      <c r="T1381" s="933"/>
      <c r="U1381" s="933"/>
      <c r="V1381" s="933"/>
      <c r="W1381" s="933"/>
      <c r="X1381" s="933"/>
      <c r="Y1381" s="933"/>
      <c r="Z1381" s="933"/>
      <c r="AA1381" s="933"/>
      <c r="AB1381" s="933"/>
      <c r="AC1381" s="933"/>
      <c r="AD1381" s="933"/>
      <c r="AE1381" s="933"/>
      <c r="AF1381" s="933"/>
      <c r="AG1381" s="933"/>
      <c r="AH1381" s="933"/>
      <c r="AI1381" s="933"/>
      <c r="AJ1381" s="933"/>
      <c r="AK1381" s="933"/>
      <c r="AL1381" s="933"/>
      <c r="AM1381" s="933"/>
      <c r="AN1381" s="933"/>
      <c r="AO1381" s="933"/>
      <c r="AP1381" s="933"/>
      <c r="AQ1381" s="933"/>
      <c r="AR1381" s="933"/>
      <c r="AS1381" s="933"/>
      <c r="AT1381" s="933"/>
      <c r="AU1381" s="933"/>
      <c r="AV1381" s="933"/>
      <c r="AW1381" s="933"/>
      <c r="AX1381" s="933"/>
      <c r="AY1381" s="933"/>
      <c r="AZ1381" s="933"/>
      <c r="BA1381" s="933"/>
      <c r="BB1381" s="933"/>
      <c r="BC1381" s="933"/>
      <c r="BD1381" s="933"/>
      <c r="BE1381" s="933"/>
      <c r="BF1381" s="933"/>
      <c r="BG1381" s="933"/>
      <c r="BH1381" s="933"/>
      <c r="BI1381" s="933"/>
      <c r="BJ1381" s="933"/>
      <c r="BK1381" s="933"/>
      <c r="BL1381" s="933"/>
      <c r="BM1381" s="933"/>
      <c r="BN1381" s="933"/>
      <c r="BO1381" s="933"/>
      <c r="BP1381" s="933"/>
      <c r="BQ1381" s="933"/>
      <c r="BR1381" s="933"/>
      <c r="BS1381" s="933"/>
      <c r="BT1381" s="933"/>
      <c r="BU1381" s="933"/>
      <c r="BV1381" s="933"/>
      <c r="BW1381" s="933"/>
      <c r="BX1381" s="933"/>
      <c r="BY1381" s="933"/>
      <c r="BZ1381" s="933"/>
      <c r="CA1381" s="933"/>
      <c r="CB1381" s="933"/>
      <c r="CC1381" s="933"/>
      <c r="CD1381" s="933"/>
      <c r="CE1381" s="933"/>
      <c r="CF1381" s="933"/>
      <c r="CG1381" s="933"/>
      <c r="CH1381" s="933"/>
      <c r="CI1381" s="933"/>
      <c r="CJ1381" s="933"/>
      <c r="CK1381" s="933"/>
      <c r="CL1381" s="933"/>
      <c r="CM1381" s="933"/>
      <c r="CN1381" s="933"/>
      <c r="CO1381" s="933"/>
      <c r="CP1381" s="933"/>
      <c r="CQ1381" s="933"/>
      <c r="CR1381" s="933"/>
      <c r="CS1381" s="933"/>
      <c r="CT1381" s="933"/>
      <c r="CU1381" s="933"/>
      <c r="CV1381" s="933"/>
      <c r="CW1381" s="933"/>
      <c r="CX1381" s="933"/>
      <c r="CY1381" s="933"/>
      <c r="CZ1381" s="933"/>
      <c r="DA1381" s="933"/>
      <c r="DB1381" s="933"/>
      <c r="DC1381" s="933"/>
      <c r="DD1381" s="933"/>
      <c r="DE1381" s="933"/>
      <c r="DF1381" s="933"/>
    </row>
    <row r="1382" spans="8:110">
      <c r="H1382" s="931">
        <f t="shared" si="75"/>
        <v>0</v>
      </c>
      <c r="K1382" s="933"/>
      <c r="L1382" s="933"/>
      <c r="M1382" s="933"/>
      <c r="N1382" s="933"/>
      <c r="O1382" s="933"/>
      <c r="P1382" s="933"/>
      <c r="Q1382" s="933"/>
      <c r="R1382" s="933"/>
      <c r="S1382" s="933"/>
      <c r="T1382" s="933"/>
      <c r="U1382" s="933"/>
      <c r="V1382" s="933"/>
      <c r="W1382" s="933"/>
      <c r="X1382" s="933"/>
      <c r="Y1382" s="933"/>
      <c r="Z1382" s="933"/>
      <c r="AA1382" s="933"/>
      <c r="AB1382" s="933"/>
      <c r="AC1382" s="933"/>
      <c r="AD1382" s="933"/>
      <c r="AE1382" s="933"/>
      <c r="AF1382" s="933"/>
      <c r="AG1382" s="933"/>
      <c r="AH1382" s="933"/>
      <c r="AI1382" s="933"/>
      <c r="AJ1382" s="933"/>
      <c r="AK1382" s="933"/>
      <c r="AL1382" s="933"/>
      <c r="AM1382" s="933"/>
      <c r="AN1382" s="933"/>
      <c r="AO1382" s="933"/>
      <c r="AP1382" s="933"/>
      <c r="AQ1382" s="933"/>
      <c r="AR1382" s="933"/>
      <c r="AS1382" s="933"/>
      <c r="AT1382" s="933"/>
      <c r="AU1382" s="933"/>
      <c r="AV1382" s="933"/>
      <c r="AW1382" s="933"/>
      <c r="AX1382" s="933"/>
      <c r="AY1382" s="933"/>
      <c r="AZ1382" s="933"/>
      <c r="BA1382" s="933"/>
      <c r="BB1382" s="933"/>
      <c r="BC1382" s="933"/>
      <c r="BD1382" s="933"/>
      <c r="BE1382" s="933"/>
      <c r="BF1382" s="933"/>
      <c r="BG1382" s="933"/>
      <c r="BH1382" s="933"/>
      <c r="BI1382" s="933"/>
      <c r="BJ1382" s="933"/>
      <c r="BK1382" s="933"/>
      <c r="BL1382" s="933"/>
      <c r="BM1382" s="933"/>
      <c r="BN1382" s="933"/>
      <c r="BO1382" s="933"/>
      <c r="BP1382" s="933"/>
      <c r="BQ1382" s="933"/>
      <c r="BR1382" s="933"/>
      <c r="BS1382" s="933"/>
      <c r="BT1382" s="933"/>
      <c r="BU1382" s="933"/>
      <c r="BV1382" s="933"/>
      <c r="BW1382" s="933"/>
      <c r="BX1382" s="933"/>
      <c r="BY1382" s="933"/>
      <c r="BZ1382" s="933"/>
      <c r="CA1382" s="933"/>
      <c r="CB1382" s="933"/>
      <c r="CC1382" s="933"/>
      <c r="CD1382" s="933"/>
      <c r="CE1382" s="933"/>
      <c r="CF1382" s="933"/>
      <c r="CG1382" s="933"/>
      <c r="CH1382" s="933"/>
      <c r="CI1382" s="933"/>
      <c r="CJ1382" s="933"/>
      <c r="CK1382" s="933"/>
      <c r="CL1382" s="933"/>
      <c r="CM1382" s="933"/>
      <c r="CN1382" s="933"/>
      <c r="CO1382" s="933"/>
      <c r="CP1382" s="933"/>
      <c r="CQ1382" s="933"/>
      <c r="CR1382" s="933"/>
      <c r="CS1382" s="933"/>
      <c r="CT1382" s="933"/>
      <c r="CU1382" s="933"/>
      <c r="CV1382" s="933"/>
      <c r="CW1382" s="933"/>
      <c r="CX1382" s="933"/>
      <c r="CY1382" s="933"/>
      <c r="CZ1382" s="933"/>
      <c r="DA1382" s="933"/>
      <c r="DB1382" s="933"/>
      <c r="DC1382" s="933"/>
      <c r="DD1382" s="933"/>
      <c r="DE1382" s="933"/>
      <c r="DF1382" s="933"/>
    </row>
    <row r="1383" spans="8:110">
      <c r="H1383" s="931">
        <f t="shared" si="75"/>
        <v>0</v>
      </c>
      <c r="K1383" s="933"/>
      <c r="L1383" s="933"/>
      <c r="M1383" s="933"/>
      <c r="N1383" s="933"/>
      <c r="O1383" s="933"/>
      <c r="P1383" s="933"/>
      <c r="Q1383" s="933"/>
      <c r="R1383" s="933"/>
      <c r="S1383" s="933"/>
      <c r="T1383" s="933"/>
      <c r="U1383" s="933"/>
      <c r="V1383" s="933"/>
      <c r="W1383" s="933"/>
      <c r="X1383" s="933"/>
      <c r="Y1383" s="933"/>
      <c r="Z1383" s="933"/>
      <c r="AA1383" s="933"/>
      <c r="AB1383" s="933"/>
      <c r="AC1383" s="933"/>
      <c r="AD1383" s="933"/>
      <c r="AE1383" s="933"/>
      <c r="AF1383" s="933"/>
      <c r="AG1383" s="933"/>
      <c r="AH1383" s="933"/>
      <c r="AI1383" s="933"/>
      <c r="AJ1383" s="933"/>
      <c r="AK1383" s="933"/>
      <c r="AL1383" s="933"/>
      <c r="AM1383" s="933"/>
      <c r="AN1383" s="933"/>
      <c r="AO1383" s="933"/>
      <c r="AP1383" s="933"/>
      <c r="AQ1383" s="933"/>
      <c r="AR1383" s="933"/>
      <c r="AS1383" s="933"/>
      <c r="AT1383" s="933"/>
      <c r="AU1383" s="933"/>
      <c r="AV1383" s="933"/>
      <c r="AW1383" s="933"/>
      <c r="AX1383" s="933"/>
      <c r="AY1383" s="933"/>
      <c r="AZ1383" s="933"/>
      <c r="BA1383" s="933"/>
      <c r="BB1383" s="933"/>
      <c r="BC1383" s="933"/>
      <c r="BD1383" s="933"/>
      <c r="BE1383" s="933"/>
      <c r="BF1383" s="933"/>
      <c r="BG1383" s="933"/>
      <c r="BH1383" s="933"/>
      <c r="BI1383" s="933"/>
      <c r="BJ1383" s="933"/>
      <c r="BK1383" s="933"/>
      <c r="BL1383" s="933"/>
      <c r="BM1383" s="933"/>
      <c r="BN1383" s="933"/>
      <c r="BO1383" s="933"/>
      <c r="BP1383" s="933"/>
      <c r="BQ1383" s="933"/>
      <c r="BR1383" s="933"/>
      <c r="BS1383" s="933"/>
      <c r="BT1383" s="933"/>
      <c r="BU1383" s="933"/>
      <c r="BV1383" s="933"/>
      <c r="BW1383" s="933"/>
      <c r="BX1383" s="933"/>
      <c r="BY1383" s="933"/>
      <c r="BZ1383" s="933"/>
      <c r="CA1383" s="933"/>
      <c r="CB1383" s="933"/>
      <c r="CC1383" s="933"/>
      <c r="CD1383" s="933"/>
      <c r="CE1383" s="933"/>
      <c r="CF1383" s="933"/>
      <c r="CG1383" s="933"/>
      <c r="CH1383" s="933"/>
      <c r="CI1383" s="933"/>
      <c r="CJ1383" s="933"/>
      <c r="CK1383" s="933"/>
      <c r="CL1383" s="933"/>
      <c r="CM1383" s="933"/>
      <c r="CN1383" s="933"/>
      <c r="CO1383" s="933"/>
      <c r="CP1383" s="933"/>
      <c r="CQ1383" s="933"/>
      <c r="CR1383" s="933"/>
      <c r="CS1383" s="933"/>
      <c r="CT1383" s="933"/>
      <c r="CU1383" s="933"/>
      <c r="CV1383" s="933"/>
      <c r="CW1383" s="933"/>
      <c r="CX1383" s="933"/>
      <c r="CY1383" s="933"/>
      <c r="CZ1383" s="933"/>
      <c r="DA1383" s="933"/>
      <c r="DB1383" s="933"/>
      <c r="DC1383" s="933"/>
      <c r="DD1383" s="933"/>
      <c r="DE1383" s="933"/>
      <c r="DF1383" s="933"/>
    </row>
    <row r="1384" spans="8:110">
      <c r="H1384" s="931">
        <f t="shared" si="75"/>
        <v>0</v>
      </c>
      <c r="K1384" s="933"/>
      <c r="L1384" s="933"/>
      <c r="M1384" s="933"/>
      <c r="N1384" s="933"/>
      <c r="O1384" s="933"/>
      <c r="P1384" s="933"/>
      <c r="Q1384" s="933"/>
      <c r="R1384" s="933"/>
      <c r="S1384" s="933"/>
      <c r="T1384" s="933"/>
      <c r="U1384" s="933"/>
      <c r="V1384" s="933"/>
      <c r="W1384" s="933"/>
      <c r="X1384" s="933"/>
      <c r="Y1384" s="933"/>
      <c r="Z1384" s="933"/>
      <c r="AA1384" s="933"/>
      <c r="AB1384" s="933"/>
      <c r="AC1384" s="933"/>
      <c r="AD1384" s="933"/>
      <c r="AE1384" s="933"/>
      <c r="AF1384" s="933"/>
      <c r="AG1384" s="933"/>
      <c r="AH1384" s="933"/>
      <c r="AI1384" s="933"/>
      <c r="AJ1384" s="933"/>
      <c r="AK1384" s="933"/>
      <c r="AL1384" s="933"/>
      <c r="AM1384" s="933"/>
      <c r="AN1384" s="933"/>
      <c r="AO1384" s="933"/>
      <c r="AP1384" s="933"/>
      <c r="AQ1384" s="933"/>
      <c r="AR1384" s="933"/>
      <c r="AS1384" s="933"/>
      <c r="AT1384" s="933"/>
      <c r="AU1384" s="933"/>
      <c r="AV1384" s="933"/>
      <c r="AW1384" s="933"/>
      <c r="AX1384" s="933"/>
      <c r="AY1384" s="933"/>
      <c r="AZ1384" s="933"/>
      <c r="BA1384" s="933"/>
      <c r="BB1384" s="933"/>
      <c r="BC1384" s="933"/>
      <c r="BD1384" s="933"/>
      <c r="BE1384" s="933"/>
      <c r="BF1384" s="933"/>
      <c r="BG1384" s="933"/>
      <c r="BH1384" s="933"/>
      <c r="BI1384" s="933"/>
      <c r="BJ1384" s="933"/>
      <c r="BK1384" s="933"/>
      <c r="BL1384" s="933"/>
      <c r="BM1384" s="933"/>
      <c r="BN1384" s="933"/>
      <c r="BO1384" s="933"/>
      <c r="BP1384" s="933"/>
      <c r="BQ1384" s="933"/>
      <c r="BR1384" s="933"/>
      <c r="BS1384" s="933"/>
      <c r="BT1384" s="933"/>
      <c r="BU1384" s="933"/>
      <c r="BV1384" s="933"/>
      <c r="BW1384" s="933"/>
      <c r="BX1384" s="933"/>
      <c r="BY1384" s="933"/>
      <c r="BZ1384" s="933"/>
      <c r="CA1384" s="933"/>
      <c r="CB1384" s="933"/>
      <c r="CC1384" s="933"/>
      <c r="CD1384" s="933"/>
      <c r="CE1384" s="933"/>
      <c r="CF1384" s="933"/>
      <c r="CG1384" s="933"/>
      <c r="CH1384" s="933"/>
      <c r="CI1384" s="933"/>
      <c r="CJ1384" s="933"/>
      <c r="CK1384" s="933"/>
      <c r="CL1384" s="933"/>
      <c r="CM1384" s="933"/>
      <c r="CN1384" s="933"/>
      <c r="CO1384" s="933"/>
      <c r="CP1384" s="933"/>
      <c r="CQ1384" s="933"/>
      <c r="CR1384" s="933"/>
      <c r="CS1384" s="933"/>
      <c r="CT1384" s="933"/>
      <c r="CU1384" s="933"/>
      <c r="CV1384" s="933"/>
      <c r="CW1384" s="933"/>
      <c r="CX1384" s="933"/>
      <c r="CY1384" s="933"/>
      <c r="CZ1384" s="933"/>
      <c r="DA1384" s="933"/>
      <c r="DB1384" s="933"/>
      <c r="DC1384" s="933"/>
      <c r="DD1384" s="933"/>
      <c r="DE1384" s="933"/>
      <c r="DF1384" s="933"/>
    </row>
    <row r="1385" spans="8:110">
      <c r="H1385" s="931">
        <f t="shared" si="75"/>
        <v>0</v>
      </c>
      <c r="K1385" s="933"/>
      <c r="L1385" s="933"/>
      <c r="M1385" s="933"/>
      <c r="N1385" s="933"/>
      <c r="O1385" s="933"/>
      <c r="P1385" s="933"/>
      <c r="Q1385" s="933"/>
      <c r="R1385" s="933"/>
      <c r="S1385" s="933"/>
      <c r="T1385" s="933"/>
      <c r="U1385" s="933"/>
      <c r="V1385" s="933"/>
      <c r="W1385" s="933"/>
      <c r="X1385" s="933"/>
      <c r="Y1385" s="933"/>
      <c r="Z1385" s="933"/>
      <c r="AA1385" s="933"/>
      <c r="AB1385" s="933"/>
      <c r="AC1385" s="933"/>
      <c r="AD1385" s="933"/>
      <c r="AE1385" s="933"/>
      <c r="AF1385" s="933"/>
      <c r="AG1385" s="933"/>
      <c r="AH1385" s="933"/>
      <c r="AI1385" s="933"/>
      <c r="AJ1385" s="933"/>
      <c r="AK1385" s="933"/>
      <c r="AL1385" s="933"/>
      <c r="AM1385" s="933"/>
      <c r="AN1385" s="933"/>
      <c r="AO1385" s="933"/>
      <c r="AP1385" s="933"/>
      <c r="AQ1385" s="933"/>
      <c r="AR1385" s="933"/>
      <c r="AS1385" s="933"/>
      <c r="AT1385" s="933"/>
      <c r="AU1385" s="933"/>
      <c r="AV1385" s="933"/>
      <c r="AW1385" s="933"/>
      <c r="AX1385" s="933"/>
      <c r="AY1385" s="933"/>
      <c r="AZ1385" s="933"/>
      <c r="BA1385" s="933"/>
      <c r="BB1385" s="933"/>
      <c r="BC1385" s="933"/>
      <c r="BD1385" s="933"/>
      <c r="BE1385" s="933"/>
      <c r="BF1385" s="933"/>
      <c r="BG1385" s="933"/>
      <c r="BH1385" s="933"/>
      <c r="BI1385" s="933"/>
      <c r="BJ1385" s="933"/>
      <c r="BK1385" s="933"/>
      <c r="BL1385" s="933"/>
      <c r="BM1385" s="933"/>
      <c r="BN1385" s="933"/>
      <c r="BO1385" s="933"/>
      <c r="BP1385" s="933"/>
      <c r="BQ1385" s="933"/>
      <c r="BR1385" s="933"/>
      <c r="BS1385" s="933"/>
      <c r="BT1385" s="933"/>
      <c r="BU1385" s="933"/>
      <c r="BV1385" s="933"/>
      <c r="BW1385" s="933"/>
      <c r="BX1385" s="933"/>
      <c r="BY1385" s="933"/>
      <c r="BZ1385" s="933"/>
      <c r="CA1385" s="933"/>
      <c r="CB1385" s="933"/>
      <c r="CC1385" s="933"/>
      <c r="CD1385" s="933"/>
      <c r="CE1385" s="933"/>
      <c r="CF1385" s="933"/>
      <c r="CG1385" s="933"/>
      <c r="CH1385" s="933"/>
      <c r="CI1385" s="933"/>
      <c r="CJ1385" s="933"/>
      <c r="CK1385" s="933"/>
      <c r="CL1385" s="933"/>
      <c r="CM1385" s="933"/>
      <c r="CN1385" s="933"/>
      <c r="CO1385" s="933"/>
      <c r="CP1385" s="933"/>
      <c r="CQ1385" s="933"/>
      <c r="CR1385" s="933"/>
      <c r="CS1385" s="933"/>
      <c r="CT1385" s="933"/>
      <c r="CU1385" s="933"/>
      <c r="CV1385" s="933"/>
      <c r="CW1385" s="933"/>
      <c r="CX1385" s="933"/>
      <c r="CY1385" s="933"/>
      <c r="CZ1385" s="933"/>
      <c r="DA1385" s="933"/>
      <c r="DB1385" s="933"/>
      <c r="DC1385" s="933"/>
      <c r="DD1385" s="933"/>
      <c r="DE1385" s="933"/>
      <c r="DF1385" s="933"/>
    </row>
    <row r="1386" spans="8:110">
      <c r="H1386" s="931">
        <f t="shared" si="75"/>
        <v>0</v>
      </c>
      <c r="K1386" s="933"/>
      <c r="L1386" s="933"/>
      <c r="M1386" s="933"/>
      <c r="N1386" s="933"/>
      <c r="O1386" s="933"/>
      <c r="P1386" s="933"/>
      <c r="Q1386" s="933"/>
      <c r="R1386" s="933"/>
      <c r="S1386" s="933"/>
      <c r="T1386" s="933"/>
      <c r="U1386" s="933"/>
      <c r="V1386" s="933"/>
      <c r="W1386" s="933"/>
      <c r="X1386" s="933"/>
      <c r="Y1386" s="933"/>
      <c r="Z1386" s="933"/>
      <c r="AA1386" s="933"/>
      <c r="AB1386" s="933"/>
      <c r="AC1386" s="933"/>
      <c r="AD1386" s="933"/>
      <c r="AE1386" s="933"/>
      <c r="AF1386" s="933"/>
      <c r="AG1386" s="933"/>
      <c r="AH1386" s="933"/>
      <c r="AI1386" s="933"/>
      <c r="AJ1386" s="933"/>
      <c r="AK1386" s="933"/>
      <c r="AL1386" s="933"/>
      <c r="AM1386" s="933"/>
      <c r="AN1386" s="933"/>
      <c r="AO1386" s="933"/>
      <c r="AP1386" s="933"/>
      <c r="AQ1386" s="933"/>
      <c r="AR1386" s="933"/>
      <c r="AS1386" s="933"/>
      <c r="AT1386" s="933"/>
      <c r="AU1386" s="933"/>
      <c r="AV1386" s="933"/>
      <c r="AW1386" s="933"/>
      <c r="AX1386" s="933"/>
      <c r="AY1386" s="933"/>
      <c r="AZ1386" s="933"/>
      <c r="BA1386" s="933"/>
      <c r="BB1386" s="933"/>
      <c r="BC1386" s="933"/>
      <c r="BD1386" s="933"/>
      <c r="BE1386" s="933"/>
      <c r="BF1386" s="933"/>
      <c r="BG1386" s="933"/>
      <c r="BH1386" s="933"/>
      <c r="BI1386" s="933"/>
      <c r="BJ1386" s="933"/>
      <c r="BK1386" s="933"/>
      <c r="BL1386" s="933"/>
      <c r="BM1386" s="933"/>
      <c r="BN1386" s="933"/>
      <c r="BO1386" s="933"/>
      <c r="BP1386" s="933"/>
      <c r="BQ1386" s="933"/>
      <c r="BR1386" s="933"/>
      <c r="BS1386" s="933"/>
      <c r="BT1386" s="933"/>
      <c r="BU1386" s="933"/>
      <c r="BV1386" s="933"/>
      <c r="BW1386" s="933"/>
      <c r="BX1386" s="933"/>
      <c r="BY1386" s="933"/>
      <c r="BZ1386" s="933"/>
      <c r="CA1386" s="933"/>
      <c r="CB1386" s="933"/>
      <c r="CC1386" s="933"/>
      <c r="CD1386" s="933"/>
      <c r="CE1386" s="933"/>
      <c r="CF1386" s="933"/>
      <c r="CG1386" s="933"/>
      <c r="CH1386" s="933"/>
      <c r="CI1386" s="933"/>
      <c r="CJ1386" s="933"/>
      <c r="CK1386" s="933"/>
      <c r="CL1386" s="933"/>
      <c r="CM1386" s="933"/>
      <c r="CN1386" s="933"/>
      <c r="CO1386" s="933"/>
      <c r="CP1386" s="933"/>
      <c r="CQ1386" s="933"/>
      <c r="CR1386" s="933"/>
      <c r="CS1386" s="933"/>
      <c r="CT1386" s="933"/>
      <c r="CU1386" s="933"/>
      <c r="CV1386" s="933"/>
      <c r="CW1386" s="933"/>
      <c r="CX1386" s="933"/>
      <c r="CY1386" s="933"/>
      <c r="CZ1386" s="933"/>
      <c r="DA1386" s="933"/>
      <c r="DB1386" s="933"/>
      <c r="DC1386" s="933"/>
      <c r="DD1386" s="933"/>
      <c r="DE1386" s="933"/>
      <c r="DF1386" s="933"/>
    </row>
    <row r="1387" spans="8:110">
      <c r="H1387" s="931">
        <f t="shared" si="75"/>
        <v>0</v>
      </c>
      <c r="K1387" s="933"/>
      <c r="L1387" s="933"/>
      <c r="M1387" s="933"/>
      <c r="N1387" s="933"/>
      <c r="O1387" s="933"/>
      <c r="P1387" s="933"/>
      <c r="Q1387" s="933"/>
      <c r="R1387" s="933"/>
      <c r="S1387" s="933"/>
      <c r="T1387" s="933"/>
      <c r="U1387" s="933"/>
      <c r="V1387" s="933"/>
      <c r="W1387" s="933"/>
      <c r="X1387" s="933"/>
      <c r="Y1387" s="933"/>
      <c r="Z1387" s="933"/>
      <c r="AA1387" s="933"/>
      <c r="AB1387" s="933"/>
      <c r="AC1387" s="933"/>
      <c r="AD1387" s="933"/>
      <c r="AE1387" s="933"/>
      <c r="AF1387" s="933"/>
      <c r="AG1387" s="933"/>
      <c r="AH1387" s="933"/>
      <c r="AI1387" s="933"/>
      <c r="AJ1387" s="933"/>
      <c r="AK1387" s="933"/>
      <c r="AL1387" s="933"/>
      <c r="AM1387" s="933"/>
      <c r="AN1387" s="933"/>
      <c r="AO1387" s="933"/>
      <c r="AP1387" s="933"/>
      <c r="AQ1387" s="933"/>
      <c r="AR1387" s="933"/>
      <c r="AS1387" s="933"/>
      <c r="AT1387" s="933"/>
      <c r="AU1387" s="933"/>
      <c r="AV1387" s="933"/>
      <c r="AW1387" s="933"/>
      <c r="AX1387" s="933"/>
      <c r="AY1387" s="933"/>
      <c r="AZ1387" s="933"/>
      <c r="BA1387" s="933"/>
      <c r="BB1387" s="933"/>
      <c r="BC1387" s="933"/>
      <c r="BD1387" s="933"/>
      <c r="BE1387" s="933"/>
      <c r="BF1387" s="933"/>
      <c r="BG1387" s="933"/>
      <c r="BH1387" s="933"/>
      <c r="BI1387" s="933"/>
      <c r="BJ1387" s="933"/>
      <c r="BK1387" s="933"/>
      <c r="BL1387" s="933"/>
      <c r="BM1387" s="933"/>
      <c r="BN1387" s="933"/>
      <c r="BO1387" s="933"/>
      <c r="BP1387" s="933"/>
      <c r="BQ1387" s="933"/>
      <c r="BR1387" s="933"/>
      <c r="BS1387" s="933"/>
      <c r="BT1387" s="933"/>
      <c r="BU1387" s="933"/>
      <c r="BV1387" s="933"/>
      <c r="BW1387" s="933"/>
      <c r="BX1387" s="933"/>
      <c r="BY1387" s="933"/>
      <c r="BZ1387" s="933"/>
      <c r="CA1387" s="933"/>
      <c r="CB1387" s="933"/>
      <c r="CC1387" s="933"/>
      <c r="CD1387" s="933"/>
      <c r="CE1387" s="933"/>
      <c r="CF1387" s="933"/>
      <c r="CG1387" s="933"/>
      <c r="CH1387" s="933"/>
      <c r="CI1387" s="933"/>
      <c r="CJ1387" s="933"/>
      <c r="CK1387" s="933"/>
      <c r="CL1387" s="933"/>
      <c r="CM1387" s="933"/>
      <c r="CN1387" s="933"/>
      <c r="CO1387" s="933"/>
      <c r="CP1387" s="933"/>
      <c r="CQ1387" s="933"/>
      <c r="CR1387" s="933"/>
      <c r="CS1387" s="933"/>
      <c r="CT1387" s="933"/>
      <c r="CU1387" s="933"/>
      <c r="CV1387" s="933"/>
      <c r="CW1387" s="933"/>
      <c r="CX1387" s="933"/>
      <c r="CY1387" s="933"/>
      <c r="CZ1387" s="933"/>
      <c r="DA1387" s="933"/>
      <c r="DB1387" s="933"/>
      <c r="DC1387" s="933"/>
      <c r="DD1387" s="933"/>
      <c r="DE1387" s="933"/>
      <c r="DF1387" s="933"/>
    </row>
    <row r="1388" spans="8:110">
      <c r="H1388" s="931">
        <f t="shared" si="75"/>
        <v>0</v>
      </c>
      <c r="K1388" s="933"/>
      <c r="L1388" s="933"/>
      <c r="M1388" s="933"/>
      <c r="N1388" s="933"/>
      <c r="O1388" s="933"/>
      <c r="P1388" s="933"/>
      <c r="Q1388" s="933"/>
      <c r="R1388" s="933"/>
      <c r="S1388" s="933"/>
      <c r="T1388" s="933"/>
      <c r="U1388" s="933"/>
      <c r="V1388" s="933"/>
      <c r="W1388" s="933"/>
      <c r="X1388" s="933"/>
      <c r="Y1388" s="933"/>
      <c r="Z1388" s="933"/>
      <c r="AA1388" s="933"/>
      <c r="AB1388" s="933"/>
      <c r="AC1388" s="933"/>
      <c r="AD1388" s="933"/>
      <c r="AE1388" s="933"/>
      <c r="AF1388" s="933"/>
      <c r="AG1388" s="933"/>
      <c r="AH1388" s="933"/>
      <c r="AI1388" s="933"/>
      <c r="AJ1388" s="933"/>
      <c r="AK1388" s="933"/>
      <c r="AL1388" s="933"/>
      <c r="AM1388" s="933"/>
      <c r="AN1388" s="933"/>
      <c r="AO1388" s="933"/>
      <c r="AP1388" s="933"/>
      <c r="AQ1388" s="933"/>
      <c r="AR1388" s="933"/>
      <c r="AS1388" s="933"/>
      <c r="AT1388" s="933"/>
      <c r="AU1388" s="933"/>
      <c r="AV1388" s="933"/>
      <c r="AW1388" s="933"/>
      <c r="AX1388" s="933"/>
      <c r="AY1388" s="933"/>
      <c r="AZ1388" s="933"/>
      <c r="BA1388" s="933"/>
      <c r="BB1388" s="933"/>
      <c r="BC1388" s="933"/>
      <c r="BD1388" s="933"/>
      <c r="BE1388" s="933"/>
      <c r="BF1388" s="933"/>
      <c r="BG1388" s="933"/>
      <c r="BH1388" s="933"/>
      <c r="BI1388" s="933"/>
      <c r="BJ1388" s="933"/>
      <c r="BK1388" s="933"/>
      <c r="BL1388" s="933"/>
      <c r="BM1388" s="933"/>
      <c r="BN1388" s="933"/>
      <c r="BO1388" s="933"/>
      <c r="BP1388" s="933"/>
      <c r="BQ1388" s="933"/>
      <c r="BR1388" s="933"/>
      <c r="BS1388" s="933"/>
      <c r="BT1388" s="933"/>
      <c r="BU1388" s="933"/>
      <c r="BV1388" s="933"/>
      <c r="BW1388" s="933"/>
      <c r="BX1388" s="933"/>
      <c r="BY1388" s="933"/>
      <c r="BZ1388" s="933"/>
      <c r="CA1388" s="933"/>
      <c r="CB1388" s="933"/>
      <c r="CC1388" s="933"/>
      <c r="CD1388" s="933"/>
      <c r="CE1388" s="933"/>
      <c r="CF1388" s="933"/>
      <c r="CG1388" s="933"/>
      <c r="CH1388" s="933"/>
      <c r="CI1388" s="933"/>
      <c r="CJ1388" s="933"/>
      <c r="CK1388" s="933"/>
      <c r="CL1388" s="933"/>
      <c r="CM1388" s="933"/>
      <c r="CN1388" s="933"/>
      <c r="CO1388" s="933"/>
      <c r="CP1388" s="933"/>
      <c r="CQ1388" s="933"/>
      <c r="CR1388" s="933"/>
      <c r="CS1388" s="933"/>
      <c r="CT1388" s="933"/>
      <c r="CU1388" s="933"/>
      <c r="CV1388" s="933"/>
      <c r="CW1388" s="933"/>
      <c r="CX1388" s="933"/>
      <c r="CY1388" s="933"/>
      <c r="CZ1388" s="933"/>
      <c r="DA1388" s="933"/>
      <c r="DB1388" s="933"/>
      <c r="DC1388" s="933"/>
      <c r="DD1388" s="933"/>
      <c r="DE1388" s="933"/>
      <c r="DF1388" s="933"/>
    </row>
    <row r="1389" spans="8:110">
      <c r="H1389" s="931">
        <f t="shared" si="75"/>
        <v>0</v>
      </c>
      <c r="K1389" s="933"/>
      <c r="L1389" s="933"/>
      <c r="M1389" s="933"/>
      <c r="N1389" s="933"/>
      <c r="O1389" s="933"/>
      <c r="P1389" s="933"/>
      <c r="Q1389" s="933"/>
      <c r="R1389" s="933"/>
      <c r="S1389" s="933"/>
      <c r="T1389" s="933"/>
      <c r="U1389" s="933"/>
      <c r="V1389" s="933"/>
      <c r="W1389" s="933"/>
      <c r="X1389" s="933"/>
      <c r="Y1389" s="933"/>
      <c r="Z1389" s="933"/>
      <c r="AA1389" s="933"/>
      <c r="AB1389" s="933"/>
      <c r="AC1389" s="933"/>
      <c r="AD1389" s="933"/>
      <c r="AE1389" s="933"/>
      <c r="AF1389" s="933"/>
      <c r="AG1389" s="933"/>
      <c r="AH1389" s="933"/>
      <c r="AI1389" s="933"/>
      <c r="AJ1389" s="933"/>
      <c r="AK1389" s="933"/>
      <c r="AL1389" s="933"/>
      <c r="AM1389" s="933"/>
      <c r="AN1389" s="933"/>
      <c r="AO1389" s="933"/>
      <c r="AP1389" s="933"/>
      <c r="AQ1389" s="933"/>
      <c r="AR1389" s="933"/>
      <c r="AS1389" s="933"/>
      <c r="AT1389" s="933"/>
      <c r="AU1389" s="933"/>
      <c r="AV1389" s="933"/>
      <c r="AW1389" s="933"/>
      <c r="AX1389" s="933"/>
      <c r="AY1389" s="933"/>
      <c r="AZ1389" s="933"/>
      <c r="BA1389" s="933"/>
      <c r="BB1389" s="933"/>
      <c r="BC1389" s="933"/>
      <c r="BD1389" s="933"/>
      <c r="BE1389" s="933"/>
      <c r="BF1389" s="933"/>
      <c r="BG1389" s="933"/>
      <c r="BH1389" s="933"/>
      <c r="BI1389" s="933"/>
      <c r="BJ1389" s="933"/>
      <c r="BK1389" s="933"/>
      <c r="BL1389" s="933"/>
      <c r="BM1389" s="933"/>
      <c r="BN1389" s="933"/>
      <c r="BO1389" s="933"/>
      <c r="BP1389" s="933"/>
      <c r="BQ1389" s="933"/>
      <c r="BR1389" s="933"/>
      <c r="BS1389" s="933"/>
      <c r="BT1389" s="933"/>
      <c r="BU1389" s="933"/>
      <c r="BV1389" s="933"/>
      <c r="BW1389" s="933"/>
      <c r="BX1389" s="933"/>
      <c r="BY1389" s="933"/>
      <c r="BZ1389" s="933"/>
      <c r="CA1389" s="933"/>
      <c r="CB1389" s="933"/>
      <c r="CC1389" s="933"/>
      <c r="CD1389" s="933"/>
      <c r="CE1389" s="933"/>
      <c r="CF1389" s="933"/>
      <c r="CG1389" s="933"/>
      <c r="CH1389" s="933"/>
      <c r="CI1389" s="933"/>
      <c r="CJ1389" s="933"/>
      <c r="CK1389" s="933"/>
      <c r="CL1389" s="933"/>
      <c r="CM1389" s="933"/>
      <c r="CN1389" s="933"/>
      <c r="CO1389" s="933"/>
      <c r="CP1389" s="933"/>
      <c r="CQ1389" s="933"/>
      <c r="CR1389" s="933"/>
      <c r="CS1389" s="933"/>
      <c r="CT1389" s="933"/>
      <c r="CU1389" s="933"/>
      <c r="CV1389" s="933"/>
      <c r="CW1389" s="933"/>
      <c r="CX1389" s="933"/>
      <c r="CY1389" s="933"/>
      <c r="CZ1389" s="933"/>
      <c r="DA1389" s="933"/>
      <c r="DB1389" s="933"/>
      <c r="DC1389" s="933"/>
      <c r="DD1389" s="933"/>
      <c r="DE1389" s="933"/>
      <c r="DF1389" s="933"/>
    </row>
    <row r="1390" spans="8:110">
      <c r="H1390" s="931">
        <f t="shared" si="75"/>
        <v>0</v>
      </c>
      <c r="K1390" s="933"/>
      <c r="L1390" s="933"/>
      <c r="M1390" s="933"/>
      <c r="N1390" s="933"/>
      <c r="O1390" s="933"/>
      <c r="P1390" s="933"/>
      <c r="Q1390" s="933"/>
      <c r="R1390" s="933"/>
      <c r="S1390" s="933"/>
      <c r="T1390" s="933"/>
      <c r="U1390" s="933"/>
      <c r="V1390" s="933"/>
      <c r="W1390" s="933"/>
      <c r="X1390" s="933"/>
      <c r="Y1390" s="933"/>
      <c r="Z1390" s="933"/>
      <c r="AA1390" s="933"/>
      <c r="AB1390" s="933"/>
      <c r="AC1390" s="933"/>
      <c r="AD1390" s="933"/>
      <c r="AE1390" s="933"/>
      <c r="AF1390" s="933"/>
      <c r="AG1390" s="933"/>
      <c r="AH1390" s="933"/>
      <c r="AI1390" s="933"/>
      <c r="AJ1390" s="933"/>
      <c r="AK1390" s="933"/>
      <c r="AL1390" s="933"/>
      <c r="AM1390" s="933"/>
      <c r="AN1390" s="933"/>
      <c r="AO1390" s="933"/>
      <c r="AP1390" s="933"/>
      <c r="AQ1390" s="933"/>
      <c r="AR1390" s="933"/>
      <c r="AS1390" s="933"/>
      <c r="AT1390" s="933"/>
      <c r="AU1390" s="933"/>
      <c r="AV1390" s="933"/>
      <c r="AW1390" s="933"/>
      <c r="AX1390" s="933"/>
      <c r="AY1390" s="933"/>
      <c r="AZ1390" s="933"/>
      <c r="BA1390" s="933"/>
      <c r="BB1390" s="933"/>
      <c r="BC1390" s="933"/>
      <c r="BD1390" s="933"/>
      <c r="BE1390" s="933"/>
      <c r="BF1390" s="933"/>
      <c r="BG1390" s="933"/>
      <c r="BH1390" s="933"/>
      <c r="BI1390" s="933"/>
      <c r="BJ1390" s="933"/>
      <c r="BK1390" s="933"/>
      <c r="BL1390" s="933"/>
      <c r="BM1390" s="933"/>
      <c r="BN1390" s="933"/>
      <c r="BO1390" s="933"/>
      <c r="BP1390" s="933"/>
      <c r="BQ1390" s="933"/>
      <c r="BR1390" s="933"/>
      <c r="BS1390" s="933"/>
      <c r="BT1390" s="933"/>
      <c r="BU1390" s="933"/>
      <c r="BV1390" s="933"/>
      <c r="BW1390" s="933"/>
      <c r="BX1390" s="933"/>
      <c r="BY1390" s="933"/>
      <c r="BZ1390" s="933"/>
      <c r="CA1390" s="933"/>
      <c r="CB1390" s="933"/>
      <c r="CC1390" s="933"/>
      <c r="CD1390" s="933"/>
      <c r="CE1390" s="933"/>
      <c r="CF1390" s="933"/>
      <c r="CG1390" s="933"/>
      <c r="CH1390" s="933"/>
      <c r="CI1390" s="933"/>
      <c r="CJ1390" s="933"/>
      <c r="CK1390" s="933"/>
      <c r="CL1390" s="933"/>
      <c r="CM1390" s="933"/>
      <c r="CN1390" s="933"/>
      <c r="CO1390" s="933"/>
      <c r="CP1390" s="933"/>
      <c r="CQ1390" s="933"/>
      <c r="CR1390" s="933"/>
      <c r="CS1390" s="933"/>
      <c r="CT1390" s="933"/>
      <c r="CU1390" s="933"/>
      <c r="CV1390" s="933"/>
      <c r="CW1390" s="933"/>
      <c r="CX1390" s="933"/>
      <c r="CY1390" s="933"/>
      <c r="CZ1390" s="933"/>
      <c r="DA1390" s="933"/>
      <c r="DB1390" s="933"/>
      <c r="DC1390" s="933"/>
      <c r="DD1390" s="933"/>
      <c r="DE1390" s="933"/>
      <c r="DF1390" s="933"/>
    </row>
    <row r="1391" spans="8:110">
      <c r="H1391" s="931">
        <f t="shared" si="75"/>
        <v>0</v>
      </c>
      <c r="K1391" s="933"/>
      <c r="L1391" s="933"/>
      <c r="M1391" s="933"/>
      <c r="N1391" s="933"/>
      <c r="O1391" s="933"/>
      <c r="P1391" s="933"/>
      <c r="Q1391" s="933"/>
      <c r="R1391" s="933"/>
      <c r="S1391" s="933"/>
      <c r="T1391" s="933"/>
      <c r="U1391" s="933"/>
      <c r="V1391" s="933"/>
      <c r="W1391" s="933"/>
      <c r="X1391" s="933"/>
      <c r="Y1391" s="933"/>
      <c r="Z1391" s="933"/>
      <c r="AA1391" s="933"/>
      <c r="AB1391" s="933"/>
      <c r="AC1391" s="933"/>
      <c r="AD1391" s="933"/>
      <c r="AE1391" s="933"/>
      <c r="AF1391" s="933"/>
      <c r="AG1391" s="933"/>
      <c r="AH1391" s="933"/>
      <c r="AI1391" s="933"/>
      <c r="AJ1391" s="933"/>
      <c r="AK1391" s="933"/>
      <c r="AL1391" s="933"/>
      <c r="AM1391" s="933"/>
      <c r="AN1391" s="933"/>
      <c r="AO1391" s="933"/>
      <c r="AP1391" s="933"/>
      <c r="AQ1391" s="933"/>
      <c r="AR1391" s="933"/>
      <c r="AS1391" s="933"/>
      <c r="AT1391" s="933"/>
      <c r="AU1391" s="933"/>
      <c r="AV1391" s="933"/>
      <c r="AW1391" s="933"/>
      <c r="AX1391" s="933"/>
      <c r="AY1391" s="933"/>
      <c r="AZ1391" s="933"/>
      <c r="BA1391" s="933"/>
      <c r="BB1391" s="933"/>
      <c r="BC1391" s="933"/>
      <c r="BD1391" s="933"/>
      <c r="BE1391" s="933"/>
      <c r="BF1391" s="933"/>
      <c r="BG1391" s="933"/>
      <c r="BH1391" s="933"/>
      <c r="BI1391" s="933"/>
      <c r="BJ1391" s="933"/>
      <c r="BK1391" s="933"/>
      <c r="BL1391" s="933"/>
      <c r="BM1391" s="933"/>
      <c r="BN1391" s="933"/>
      <c r="BO1391" s="933"/>
      <c r="BP1391" s="933"/>
      <c r="BQ1391" s="933"/>
      <c r="BR1391" s="933"/>
      <c r="BS1391" s="933"/>
      <c r="BT1391" s="933"/>
      <c r="BU1391" s="933"/>
      <c r="BV1391" s="933"/>
      <c r="BW1391" s="933"/>
      <c r="BX1391" s="933"/>
      <c r="BY1391" s="933"/>
      <c r="BZ1391" s="933"/>
      <c r="CA1391" s="933"/>
      <c r="CB1391" s="933"/>
      <c r="CC1391" s="933"/>
      <c r="CD1391" s="933"/>
      <c r="CE1391" s="933"/>
      <c r="CF1391" s="933"/>
      <c r="CG1391" s="933"/>
      <c r="CH1391" s="933"/>
      <c r="CI1391" s="933"/>
      <c r="CJ1391" s="933"/>
      <c r="CK1391" s="933"/>
      <c r="CL1391" s="933"/>
      <c r="CM1391" s="933"/>
      <c r="CN1391" s="933"/>
      <c r="CO1391" s="933"/>
      <c r="CP1391" s="933"/>
      <c r="CQ1391" s="933"/>
      <c r="CR1391" s="933"/>
      <c r="CS1391" s="933"/>
      <c r="CT1391" s="933"/>
      <c r="CU1391" s="933"/>
      <c r="CV1391" s="933"/>
      <c r="CW1391" s="933"/>
      <c r="CX1391" s="933"/>
      <c r="CY1391" s="933"/>
      <c r="CZ1391" s="933"/>
      <c r="DA1391" s="933"/>
      <c r="DB1391" s="933"/>
      <c r="DC1391" s="933"/>
      <c r="DD1391" s="933"/>
      <c r="DE1391" s="933"/>
      <c r="DF1391" s="933"/>
    </row>
    <row r="1392" spans="8:110">
      <c r="H1392" s="931">
        <f t="shared" si="75"/>
        <v>0</v>
      </c>
      <c r="K1392" s="933"/>
      <c r="L1392" s="933"/>
      <c r="M1392" s="933"/>
      <c r="N1392" s="933"/>
      <c r="O1392" s="933"/>
      <c r="P1392" s="933"/>
      <c r="Q1392" s="933"/>
      <c r="R1392" s="933"/>
      <c r="S1392" s="933"/>
      <c r="T1392" s="933"/>
      <c r="U1392" s="933"/>
      <c r="V1392" s="933"/>
      <c r="W1392" s="933"/>
      <c r="X1392" s="933"/>
      <c r="Y1392" s="933"/>
      <c r="Z1392" s="933"/>
      <c r="AA1392" s="933"/>
      <c r="AB1392" s="933"/>
      <c r="AC1392" s="933"/>
      <c r="AD1392" s="933"/>
      <c r="AE1392" s="933"/>
      <c r="AF1392" s="933"/>
      <c r="AG1392" s="933"/>
      <c r="AH1392" s="933"/>
      <c r="AI1392" s="933"/>
      <c r="AJ1392" s="933"/>
      <c r="AK1392" s="933"/>
      <c r="AL1392" s="933"/>
      <c r="AM1392" s="933"/>
      <c r="AN1392" s="933"/>
      <c r="AO1392" s="933"/>
      <c r="AP1392" s="933"/>
      <c r="AQ1392" s="933"/>
      <c r="AR1392" s="933"/>
      <c r="AS1392" s="933"/>
      <c r="AT1392" s="933"/>
      <c r="AU1392" s="933"/>
      <c r="AV1392" s="933"/>
      <c r="AW1392" s="933"/>
      <c r="AX1392" s="933"/>
      <c r="AY1392" s="933"/>
      <c r="AZ1392" s="933"/>
      <c r="BA1392" s="933"/>
      <c r="BB1392" s="933"/>
      <c r="BC1392" s="933"/>
      <c r="BD1392" s="933"/>
      <c r="BE1392" s="933"/>
      <c r="BF1392" s="933"/>
      <c r="BG1392" s="933"/>
      <c r="BH1392" s="933"/>
      <c r="BI1392" s="933"/>
      <c r="BJ1392" s="933"/>
      <c r="BK1392" s="933"/>
      <c r="BL1392" s="933"/>
      <c r="BM1392" s="933"/>
      <c r="BN1392" s="933"/>
      <c r="BO1392" s="933"/>
      <c r="BP1392" s="933"/>
      <c r="BQ1392" s="933"/>
      <c r="BR1392" s="933"/>
      <c r="BS1392" s="933"/>
      <c r="BT1392" s="933"/>
      <c r="BU1392" s="933"/>
      <c r="BV1392" s="933"/>
      <c r="BW1392" s="933"/>
      <c r="BX1392" s="933"/>
      <c r="BY1392" s="933"/>
      <c r="BZ1392" s="933"/>
      <c r="CA1392" s="933"/>
      <c r="CB1392" s="933"/>
      <c r="CC1392" s="933"/>
      <c r="CD1392" s="933"/>
      <c r="CE1392" s="933"/>
      <c r="CF1392" s="933"/>
      <c r="CG1392" s="933"/>
      <c r="CH1392" s="933"/>
      <c r="CI1392" s="933"/>
      <c r="CJ1392" s="933"/>
      <c r="CK1392" s="933"/>
      <c r="CL1392" s="933"/>
      <c r="CM1392" s="933"/>
      <c r="CN1392" s="933"/>
      <c r="CO1392" s="933"/>
      <c r="CP1392" s="933"/>
      <c r="CQ1392" s="933"/>
      <c r="CR1392" s="933"/>
      <c r="CS1392" s="933"/>
      <c r="CT1392" s="933"/>
      <c r="CU1392" s="933"/>
      <c r="CV1392" s="933"/>
      <c r="CW1392" s="933"/>
      <c r="CX1392" s="933"/>
      <c r="CY1392" s="933"/>
      <c r="CZ1392" s="933"/>
      <c r="DA1392" s="933"/>
      <c r="DB1392" s="933"/>
      <c r="DC1392" s="933"/>
      <c r="DD1392" s="933"/>
      <c r="DE1392" s="933"/>
      <c r="DF1392" s="933"/>
    </row>
    <row r="1393" spans="8:110">
      <c r="H1393" s="931">
        <f t="shared" si="75"/>
        <v>0</v>
      </c>
      <c r="K1393" s="933"/>
      <c r="L1393" s="933"/>
      <c r="M1393" s="933"/>
      <c r="N1393" s="933"/>
      <c r="O1393" s="933"/>
      <c r="P1393" s="933"/>
      <c r="Q1393" s="933"/>
      <c r="R1393" s="933"/>
      <c r="S1393" s="933"/>
      <c r="T1393" s="933"/>
      <c r="U1393" s="933"/>
      <c r="V1393" s="933"/>
      <c r="W1393" s="933"/>
      <c r="X1393" s="933"/>
      <c r="Y1393" s="933"/>
      <c r="Z1393" s="933"/>
      <c r="AA1393" s="933"/>
      <c r="AB1393" s="933"/>
      <c r="AC1393" s="933"/>
      <c r="AD1393" s="933"/>
      <c r="AE1393" s="933"/>
      <c r="AF1393" s="933"/>
      <c r="AG1393" s="933"/>
      <c r="AH1393" s="933"/>
      <c r="AI1393" s="933"/>
      <c r="AJ1393" s="933"/>
      <c r="AK1393" s="933"/>
      <c r="AL1393" s="933"/>
      <c r="AM1393" s="933"/>
      <c r="AN1393" s="933"/>
      <c r="AO1393" s="933"/>
      <c r="AP1393" s="933"/>
      <c r="AQ1393" s="933"/>
      <c r="AR1393" s="933"/>
      <c r="AS1393" s="933"/>
      <c r="AT1393" s="933"/>
      <c r="AU1393" s="933"/>
      <c r="AV1393" s="933"/>
      <c r="AW1393" s="933"/>
      <c r="AX1393" s="933"/>
      <c r="AY1393" s="933"/>
      <c r="AZ1393" s="933"/>
      <c r="BA1393" s="933"/>
      <c r="BB1393" s="933"/>
      <c r="BC1393" s="933"/>
      <c r="BD1393" s="933"/>
      <c r="BE1393" s="933"/>
      <c r="BF1393" s="933"/>
      <c r="BG1393" s="933"/>
      <c r="BH1393" s="933"/>
      <c r="BI1393" s="933"/>
      <c r="BJ1393" s="933"/>
      <c r="BK1393" s="933"/>
      <c r="BL1393" s="933"/>
      <c r="BM1393" s="933"/>
      <c r="BN1393" s="933"/>
      <c r="BO1393" s="933"/>
      <c r="BP1393" s="933"/>
      <c r="BQ1393" s="933"/>
      <c r="BR1393" s="933"/>
      <c r="BS1393" s="933"/>
      <c r="BT1393" s="933"/>
      <c r="BU1393" s="933"/>
      <c r="BV1393" s="933"/>
      <c r="BW1393" s="933"/>
      <c r="BX1393" s="933"/>
      <c r="BY1393" s="933"/>
      <c r="BZ1393" s="933"/>
      <c r="CA1393" s="933"/>
      <c r="CB1393" s="933"/>
      <c r="CC1393" s="933"/>
      <c r="CD1393" s="933"/>
      <c r="CE1393" s="933"/>
      <c r="CF1393" s="933"/>
      <c r="CG1393" s="933"/>
      <c r="CH1393" s="933"/>
      <c r="CI1393" s="933"/>
      <c r="CJ1393" s="933"/>
      <c r="CK1393" s="933"/>
      <c r="CL1393" s="933"/>
      <c r="CM1393" s="933"/>
      <c r="CN1393" s="933"/>
      <c r="CO1393" s="933"/>
      <c r="CP1393" s="933"/>
      <c r="CQ1393" s="933"/>
      <c r="CR1393" s="933"/>
      <c r="CS1393" s="933"/>
      <c r="CT1393" s="933"/>
      <c r="CU1393" s="933"/>
      <c r="CV1393" s="933"/>
      <c r="CW1393" s="933"/>
      <c r="CX1393" s="933"/>
      <c r="CY1393" s="933"/>
      <c r="CZ1393" s="933"/>
      <c r="DA1393" s="933"/>
      <c r="DB1393" s="933"/>
      <c r="DC1393" s="933"/>
      <c r="DD1393" s="933"/>
      <c r="DE1393" s="933"/>
      <c r="DF1393" s="933"/>
    </row>
    <row r="1394" spans="8:110">
      <c r="H1394" s="931">
        <f t="shared" si="75"/>
        <v>0</v>
      </c>
      <c r="K1394" s="933"/>
      <c r="L1394" s="933"/>
      <c r="M1394" s="933"/>
      <c r="N1394" s="933"/>
      <c r="O1394" s="933"/>
      <c r="P1394" s="933"/>
      <c r="Q1394" s="933"/>
      <c r="R1394" s="933"/>
      <c r="S1394" s="933"/>
      <c r="T1394" s="933"/>
      <c r="U1394" s="933"/>
      <c r="V1394" s="933"/>
      <c r="W1394" s="933"/>
      <c r="X1394" s="933"/>
      <c r="Y1394" s="933"/>
      <c r="Z1394" s="933"/>
      <c r="AA1394" s="933"/>
      <c r="AB1394" s="933"/>
      <c r="AC1394" s="933"/>
      <c r="AD1394" s="933"/>
      <c r="AE1394" s="933"/>
      <c r="AF1394" s="933"/>
      <c r="AG1394" s="933"/>
      <c r="AH1394" s="933"/>
      <c r="AI1394" s="933"/>
      <c r="AJ1394" s="933"/>
      <c r="AK1394" s="933"/>
      <c r="AL1394" s="933"/>
      <c r="AM1394" s="933"/>
      <c r="AN1394" s="933"/>
      <c r="AO1394" s="933"/>
      <c r="AP1394" s="933"/>
      <c r="AQ1394" s="933"/>
      <c r="AR1394" s="933"/>
      <c r="AS1394" s="933"/>
      <c r="AT1394" s="933"/>
      <c r="AU1394" s="933"/>
      <c r="AV1394" s="933"/>
      <c r="AW1394" s="933"/>
      <c r="AX1394" s="933"/>
      <c r="AY1394" s="933"/>
      <c r="AZ1394" s="933"/>
      <c r="BA1394" s="933"/>
      <c r="BB1394" s="933"/>
      <c r="BC1394" s="933"/>
      <c r="BD1394" s="933"/>
      <c r="BE1394" s="933"/>
      <c r="BF1394" s="933"/>
      <c r="BG1394" s="933"/>
      <c r="BH1394" s="933"/>
      <c r="BI1394" s="933"/>
      <c r="BJ1394" s="933"/>
      <c r="BK1394" s="933"/>
      <c r="BL1394" s="933"/>
      <c r="BM1394" s="933"/>
      <c r="BN1394" s="933"/>
      <c r="BO1394" s="933"/>
      <c r="BP1394" s="933"/>
      <c r="BQ1394" s="933"/>
      <c r="BR1394" s="933"/>
      <c r="BS1394" s="933"/>
      <c r="BT1394" s="933"/>
      <c r="BU1394" s="933"/>
      <c r="BV1394" s="933"/>
      <c r="BW1394" s="933"/>
      <c r="BX1394" s="933"/>
      <c r="BY1394" s="933"/>
      <c r="BZ1394" s="933"/>
      <c r="CA1394" s="933"/>
      <c r="CB1394" s="933"/>
      <c r="CC1394" s="933"/>
      <c r="CD1394" s="933"/>
      <c r="CE1394" s="933"/>
      <c r="CF1394" s="933"/>
      <c r="CG1394" s="933"/>
      <c r="CH1394" s="933"/>
      <c r="CI1394" s="933"/>
      <c r="CJ1394" s="933"/>
      <c r="CK1394" s="933"/>
      <c r="CL1394" s="933"/>
      <c r="CM1394" s="933"/>
      <c r="CN1394" s="933"/>
      <c r="CO1394" s="933"/>
      <c r="CP1394" s="933"/>
      <c r="CQ1394" s="933"/>
      <c r="CR1394" s="933"/>
      <c r="CS1394" s="933"/>
      <c r="CT1394" s="933"/>
      <c r="CU1394" s="933"/>
      <c r="CV1394" s="933"/>
      <c r="CW1394" s="933"/>
      <c r="CX1394" s="933"/>
      <c r="CY1394" s="933"/>
      <c r="CZ1394" s="933"/>
      <c r="DA1394" s="933"/>
      <c r="DB1394" s="933"/>
      <c r="DC1394" s="933"/>
      <c r="DD1394" s="933"/>
      <c r="DE1394" s="933"/>
      <c r="DF1394" s="933"/>
    </row>
    <row r="1395" spans="8:110">
      <c r="H1395" s="931">
        <f t="shared" si="75"/>
        <v>0</v>
      </c>
      <c r="K1395" s="933"/>
      <c r="L1395" s="933"/>
      <c r="M1395" s="933"/>
      <c r="N1395" s="933"/>
      <c r="O1395" s="933"/>
      <c r="P1395" s="933"/>
      <c r="Q1395" s="933"/>
      <c r="R1395" s="933"/>
      <c r="S1395" s="933"/>
      <c r="T1395" s="933"/>
      <c r="U1395" s="933"/>
      <c r="V1395" s="933"/>
      <c r="W1395" s="933"/>
      <c r="X1395" s="933"/>
      <c r="Y1395" s="933"/>
      <c r="Z1395" s="933"/>
      <c r="AA1395" s="933"/>
      <c r="AB1395" s="933"/>
      <c r="AC1395" s="933"/>
      <c r="AD1395" s="933"/>
      <c r="AE1395" s="933"/>
      <c r="AF1395" s="933"/>
      <c r="AG1395" s="933"/>
      <c r="AH1395" s="933"/>
      <c r="AI1395" s="933"/>
      <c r="AJ1395" s="933"/>
      <c r="AK1395" s="933"/>
      <c r="AL1395" s="933"/>
      <c r="AM1395" s="933"/>
      <c r="AN1395" s="933"/>
      <c r="AO1395" s="933"/>
      <c r="AP1395" s="933"/>
      <c r="AQ1395" s="933"/>
      <c r="AR1395" s="933"/>
      <c r="AS1395" s="933"/>
      <c r="AT1395" s="933"/>
      <c r="AU1395" s="933"/>
      <c r="AV1395" s="933"/>
      <c r="AW1395" s="933"/>
      <c r="AX1395" s="933"/>
      <c r="AY1395" s="933"/>
      <c r="AZ1395" s="933"/>
      <c r="BA1395" s="933"/>
      <c r="BB1395" s="933"/>
      <c r="BC1395" s="933"/>
      <c r="BD1395" s="933"/>
      <c r="BE1395" s="933"/>
      <c r="BF1395" s="933"/>
      <c r="BG1395" s="933"/>
      <c r="BH1395" s="933"/>
      <c r="BI1395" s="933"/>
      <c r="BJ1395" s="933"/>
      <c r="BK1395" s="933"/>
      <c r="BL1395" s="933"/>
      <c r="BM1395" s="933"/>
      <c r="BN1395" s="933"/>
      <c r="BO1395" s="933"/>
      <c r="BP1395" s="933"/>
      <c r="BQ1395" s="933"/>
      <c r="BR1395" s="933"/>
      <c r="BS1395" s="933"/>
      <c r="BT1395" s="933"/>
      <c r="BU1395" s="933"/>
      <c r="BV1395" s="933"/>
      <c r="BW1395" s="933"/>
      <c r="BX1395" s="933"/>
      <c r="BY1395" s="933"/>
      <c r="BZ1395" s="933"/>
      <c r="CA1395" s="933"/>
      <c r="CB1395" s="933"/>
      <c r="CC1395" s="933"/>
      <c r="CD1395" s="933"/>
      <c r="CE1395" s="933"/>
      <c r="CF1395" s="933"/>
      <c r="CG1395" s="933"/>
      <c r="CH1395" s="933"/>
      <c r="CI1395" s="933"/>
      <c r="CJ1395" s="933"/>
      <c r="CK1395" s="933"/>
      <c r="CL1395" s="933"/>
      <c r="CM1395" s="933"/>
      <c r="CN1395" s="933"/>
      <c r="CO1395" s="933"/>
      <c r="CP1395" s="933"/>
      <c r="CQ1395" s="933"/>
      <c r="CR1395" s="933"/>
      <c r="CS1395" s="933"/>
      <c r="CT1395" s="933"/>
      <c r="CU1395" s="933"/>
      <c r="CV1395" s="933"/>
      <c r="CW1395" s="933"/>
      <c r="CX1395" s="933"/>
      <c r="CY1395" s="933"/>
      <c r="CZ1395" s="933"/>
      <c r="DA1395" s="933"/>
      <c r="DB1395" s="933"/>
      <c r="DC1395" s="933"/>
      <c r="DD1395" s="933"/>
      <c r="DE1395" s="933"/>
      <c r="DF1395" s="933"/>
    </row>
    <row r="1396" spans="8:110">
      <c r="H1396" s="931">
        <f t="shared" si="75"/>
        <v>0</v>
      </c>
      <c r="K1396" s="933"/>
      <c r="L1396" s="933"/>
      <c r="M1396" s="933"/>
      <c r="N1396" s="933"/>
      <c r="O1396" s="933"/>
      <c r="P1396" s="933"/>
      <c r="Q1396" s="933"/>
      <c r="R1396" s="933"/>
      <c r="S1396" s="933"/>
      <c r="T1396" s="933"/>
      <c r="U1396" s="933"/>
      <c r="V1396" s="933"/>
      <c r="W1396" s="933"/>
      <c r="X1396" s="933"/>
      <c r="Y1396" s="933"/>
      <c r="Z1396" s="933"/>
      <c r="AA1396" s="933"/>
      <c r="AB1396" s="933"/>
      <c r="AC1396" s="933"/>
      <c r="AD1396" s="933"/>
      <c r="AE1396" s="933"/>
      <c r="AF1396" s="933"/>
      <c r="AG1396" s="933"/>
      <c r="AH1396" s="933"/>
      <c r="AI1396" s="933"/>
      <c r="AJ1396" s="933"/>
      <c r="AK1396" s="933"/>
      <c r="AL1396" s="933"/>
      <c r="AM1396" s="933"/>
      <c r="AN1396" s="933"/>
      <c r="AO1396" s="933"/>
      <c r="AP1396" s="933"/>
      <c r="AQ1396" s="933"/>
      <c r="AR1396" s="933"/>
      <c r="AS1396" s="933"/>
      <c r="AT1396" s="933"/>
      <c r="AU1396" s="933"/>
      <c r="AV1396" s="933"/>
      <c r="AW1396" s="933"/>
      <c r="AX1396" s="933"/>
      <c r="AY1396" s="933"/>
      <c r="AZ1396" s="933"/>
      <c r="BA1396" s="933"/>
      <c r="BB1396" s="933"/>
      <c r="BC1396" s="933"/>
      <c r="BD1396" s="933"/>
      <c r="BE1396" s="933"/>
      <c r="BF1396" s="933"/>
      <c r="BG1396" s="933"/>
      <c r="BH1396" s="933"/>
      <c r="BI1396" s="933"/>
      <c r="BJ1396" s="933"/>
      <c r="BK1396" s="933"/>
      <c r="BL1396" s="933"/>
      <c r="BM1396" s="933"/>
      <c r="BN1396" s="933"/>
      <c r="BO1396" s="933"/>
      <c r="BP1396" s="933"/>
      <c r="BQ1396" s="933"/>
      <c r="BR1396" s="933"/>
      <c r="BS1396" s="933"/>
      <c r="BT1396" s="933"/>
      <c r="BU1396" s="933"/>
      <c r="BV1396" s="933"/>
      <c r="BW1396" s="933"/>
      <c r="BX1396" s="933"/>
      <c r="BY1396" s="933"/>
      <c r="BZ1396" s="933"/>
      <c r="CA1396" s="933"/>
      <c r="CB1396" s="933"/>
      <c r="CC1396" s="933"/>
      <c r="CD1396" s="933"/>
      <c r="CE1396" s="933"/>
      <c r="CF1396" s="933"/>
      <c r="CG1396" s="933"/>
      <c r="CH1396" s="933"/>
      <c r="CI1396" s="933"/>
      <c r="CJ1396" s="933"/>
      <c r="CK1396" s="933"/>
      <c r="CL1396" s="933"/>
      <c r="CM1396" s="933"/>
      <c r="CN1396" s="933"/>
      <c r="CO1396" s="933"/>
      <c r="CP1396" s="933"/>
      <c r="CQ1396" s="933"/>
      <c r="CR1396" s="933"/>
      <c r="CS1396" s="933"/>
      <c r="CT1396" s="933"/>
      <c r="CU1396" s="933"/>
      <c r="CV1396" s="933"/>
      <c r="CW1396" s="933"/>
      <c r="CX1396" s="933"/>
      <c r="CY1396" s="933"/>
      <c r="CZ1396" s="933"/>
      <c r="DA1396" s="933"/>
      <c r="DB1396" s="933"/>
      <c r="DC1396" s="933"/>
      <c r="DD1396" s="933"/>
      <c r="DE1396" s="933"/>
      <c r="DF1396" s="933"/>
    </row>
    <row r="1397" spans="8:110">
      <c r="H1397" s="931">
        <f t="shared" si="75"/>
        <v>0</v>
      </c>
      <c r="K1397" s="933"/>
      <c r="L1397" s="933"/>
      <c r="M1397" s="933"/>
      <c r="N1397" s="933"/>
      <c r="O1397" s="933"/>
      <c r="P1397" s="933"/>
      <c r="Q1397" s="933"/>
      <c r="R1397" s="933"/>
      <c r="S1397" s="933"/>
      <c r="T1397" s="933"/>
      <c r="U1397" s="933"/>
      <c r="V1397" s="933"/>
      <c r="W1397" s="933"/>
      <c r="X1397" s="933"/>
      <c r="Y1397" s="933"/>
      <c r="Z1397" s="933"/>
      <c r="AA1397" s="933"/>
      <c r="AB1397" s="933"/>
      <c r="AC1397" s="933"/>
      <c r="AD1397" s="933"/>
      <c r="AE1397" s="933"/>
      <c r="AF1397" s="933"/>
      <c r="AG1397" s="933"/>
      <c r="AH1397" s="933"/>
      <c r="AI1397" s="933"/>
      <c r="AJ1397" s="933"/>
      <c r="AK1397" s="933"/>
      <c r="AL1397" s="933"/>
      <c r="AM1397" s="933"/>
      <c r="AN1397" s="933"/>
      <c r="AO1397" s="933"/>
      <c r="AP1397" s="933"/>
      <c r="AQ1397" s="933"/>
      <c r="AR1397" s="933"/>
      <c r="AS1397" s="933"/>
      <c r="AT1397" s="933"/>
      <c r="AU1397" s="933"/>
      <c r="AV1397" s="933"/>
      <c r="AW1397" s="933"/>
      <c r="AX1397" s="933"/>
      <c r="AY1397" s="933"/>
      <c r="AZ1397" s="933"/>
      <c r="BA1397" s="933"/>
      <c r="BB1397" s="933"/>
      <c r="BC1397" s="933"/>
      <c r="BD1397" s="933"/>
      <c r="BE1397" s="933"/>
      <c r="BF1397" s="933"/>
      <c r="BG1397" s="933"/>
      <c r="BH1397" s="933"/>
      <c r="BI1397" s="933"/>
      <c r="BJ1397" s="933"/>
      <c r="BK1397" s="933"/>
      <c r="BL1397" s="933"/>
      <c r="BM1397" s="933"/>
      <c r="BN1397" s="933"/>
      <c r="BO1397" s="933"/>
      <c r="BP1397" s="933"/>
      <c r="BQ1397" s="933"/>
      <c r="BR1397" s="933"/>
      <c r="BS1397" s="933"/>
      <c r="BT1397" s="933"/>
      <c r="BU1397" s="933"/>
      <c r="BV1397" s="933"/>
      <c r="BW1397" s="933"/>
      <c r="BX1397" s="933"/>
      <c r="BY1397" s="933"/>
      <c r="BZ1397" s="933"/>
      <c r="CA1397" s="933"/>
      <c r="CB1397" s="933"/>
      <c r="CC1397" s="933"/>
      <c r="CD1397" s="933"/>
      <c r="CE1397" s="933"/>
      <c r="CF1397" s="933"/>
      <c r="CG1397" s="933"/>
      <c r="CH1397" s="933"/>
      <c r="CI1397" s="933"/>
      <c r="CJ1397" s="933"/>
      <c r="CK1397" s="933"/>
      <c r="CL1397" s="933"/>
      <c r="CM1397" s="933"/>
      <c r="CN1397" s="933"/>
      <c r="CO1397" s="933"/>
      <c r="CP1397" s="933"/>
      <c r="CQ1397" s="933"/>
      <c r="CR1397" s="933"/>
      <c r="CS1397" s="933"/>
      <c r="CT1397" s="933"/>
      <c r="CU1397" s="933"/>
      <c r="CV1397" s="933"/>
      <c r="CW1397" s="933"/>
      <c r="CX1397" s="933"/>
      <c r="CY1397" s="933"/>
      <c r="CZ1397" s="933"/>
      <c r="DA1397" s="933"/>
      <c r="DB1397" s="933"/>
      <c r="DC1397" s="933"/>
      <c r="DD1397" s="933"/>
      <c r="DE1397" s="933"/>
      <c r="DF1397" s="933"/>
    </row>
    <row r="1398" spans="8:110">
      <c r="H1398" s="931">
        <f t="shared" si="75"/>
        <v>0</v>
      </c>
      <c r="K1398" s="933"/>
      <c r="L1398" s="933"/>
      <c r="M1398" s="933"/>
      <c r="N1398" s="933"/>
      <c r="O1398" s="933"/>
      <c r="P1398" s="933"/>
      <c r="Q1398" s="933"/>
      <c r="R1398" s="933"/>
      <c r="S1398" s="933"/>
      <c r="T1398" s="933"/>
      <c r="U1398" s="933"/>
      <c r="V1398" s="933"/>
      <c r="W1398" s="933"/>
      <c r="X1398" s="933"/>
      <c r="Y1398" s="933"/>
      <c r="Z1398" s="933"/>
      <c r="AA1398" s="933"/>
      <c r="AB1398" s="933"/>
      <c r="AC1398" s="933"/>
      <c r="AD1398" s="933"/>
      <c r="AE1398" s="933"/>
      <c r="AF1398" s="933"/>
      <c r="AG1398" s="933"/>
      <c r="AH1398" s="933"/>
      <c r="AI1398" s="933"/>
      <c r="AJ1398" s="933"/>
      <c r="AK1398" s="933"/>
      <c r="AL1398" s="933"/>
      <c r="AM1398" s="933"/>
      <c r="AN1398" s="933"/>
      <c r="AO1398" s="933"/>
      <c r="AP1398" s="933"/>
      <c r="AQ1398" s="933"/>
      <c r="AR1398" s="933"/>
      <c r="AS1398" s="933"/>
      <c r="AT1398" s="933"/>
      <c r="AU1398" s="933"/>
      <c r="AV1398" s="933"/>
      <c r="AW1398" s="933"/>
      <c r="AX1398" s="933"/>
      <c r="AY1398" s="933"/>
      <c r="AZ1398" s="933"/>
      <c r="BA1398" s="933"/>
      <c r="BB1398" s="933"/>
      <c r="BC1398" s="933"/>
      <c r="BD1398" s="933"/>
      <c r="BE1398" s="933"/>
      <c r="BF1398" s="933"/>
      <c r="BG1398" s="933"/>
      <c r="BH1398" s="933"/>
      <c r="BI1398" s="933"/>
      <c r="BJ1398" s="933"/>
      <c r="BK1398" s="933"/>
      <c r="BL1398" s="933"/>
      <c r="BM1398" s="933"/>
      <c r="BN1398" s="933"/>
      <c r="BO1398" s="933"/>
      <c r="BP1398" s="933"/>
      <c r="BQ1398" s="933"/>
      <c r="BR1398" s="933"/>
      <c r="BS1398" s="933"/>
      <c r="BT1398" s="933"/>
      <c r="BU1398" s="933"/>
      <c r="BV1398" s="933"/>
      <c r="BW1398" s="933"/>
      <c r="BX1398" s="933"/>
      <c r="BY1398" s="933"/>
      <c r="BZ1398" s="933"/>
      <c r="CA1398" s="933"/>
      <c r="CB1398" s="933"/>
      <c r="CC1398" s="933"/>
      <c r="CD1398" s="933"/>
      <c r="CE1398" s="933"/>
      <c r="CF1398" s="933"/>
      <c r="CG1398" s="933"/>
      <c r="CH1398" s="933"/>
      <c r="CI1398" s="933"/>
      <c r="CJ1398" s="933"/>
      <c r="CK1398" s="933"/>
      <c r="CL1398" s="933"/>
      <c r="CM1398" s="933"/>
      <c r="CN1398" s="933"/>
      <c r="CO1398" s="933"/>
      <c r="CP1398" s="933"/>
      <c r="CQ1398" s="933"/>
      <c r="CR1398" s="933"/>
      <c r="CS1398" s="933"/>
      <c r="CT1398" s="933"/>
      <c r="CU1398" s="933"/>
      <c r="CV1398" s="933"/>
      <c r="CW1398" s="933"/>
      <c r="CX1398" s="933"/>
      <c r="CY1398" s="933"/>
      <c r="CZ1398" s="933"/>
      <c r="DA1398" s="933"/>
      <c r="DB1398" s="933"/>
      <c r="DC1398" s="933"/>
      <c r="DD1398" s="933"/>
      <c r="DE1398" s="933"/>
      <c r="DF1398" s="933"/>
    </row>
    <row r="1399" spans="8:110">
      <c r="H1399" s="931">
        <f t="shared" si="75"/>
        <v>0</v>
      </c>
      <c r="K1399" s="933"/>
      <c r="L1399" s="933"/>
      <c r="M1399" s="933"/>
      <c r="N1399" s="933"/>
      <c r="O1399" s="933"/>
      <c r="P1399" s="933"/>
      <c r="Q1399" s="933"/>
      <c r="R1399" s="933"/>
      <c r="S1399" s="933"/>
      <c r="T1399" s="933"/>
      <c r="U1399" s="933"/>
      <c r="V1399" s="933"/>
      <c r="W1399" s="933"/>
      <c r="X1399" s="933"/>
      <c r="Y1399" s="933"/>
      <c r="Z1399" s="933"/>
      <c r="AA1399" s="933"/>
      <c r="AB1399" s="933"/>
      <c r="AC1399" s="933"/>
      <c r="AD1399" s="933"/>
      <c r="AE1399" s="933"/>
      <c r="AF1399" s="933"/>
      <c r="AG1399" s="933"/>
      <c r="AH1399" s="933"/>
      <c r="AI1399" s="933"/>
      <c r="AJ1399" s="933"/>
      <c r="AK1399" s="933"/>
      <c r="AL1399" s="933"/>
      <c r="AM1399" s="933"/>
      <c r="AN1399" s="933"/>
      <c r="AO1399" s="933"/>
      <c r="AP1399" s="933"/>
      <c r="AQ1399" s="933"/>
      <c r="AR1399" s="933"/>
      <c r="AS1399" s="933"/>
      <c r="AT1399" s="933"/>
      <c r="AU1399" s="933"/>
      <c r="AV1399" s="933"/>
      <c r="AW1399" s="933"/>
      <c r="AX1399" s="933"/>
      <c r="AY1399" s="933"/>
      <c r="AZ1399" s="933"/>
      <c r="BA1399" s="933"/>
      <c r="BB1399" s="933"/>
      <c r="BC1399" s="933"/>
      <c r="BD1399" s="933"/>
      <c r="BE1399" s="933"/>
      <c r="BF1399" s="933"/>
      <c r="BG1399" s="933"/>
      <c r="BH1399" s="933"/>
      <c r="BI1399" s="933"/>
      <c r="BJ1399" s="933"/>
      <c r="BK1399" s="933"/>
      <c r="BL1399" s="933"/>
      <c r="BM1399" s="933"/>
      <c r="BN1399" s="933"/>
      <c r="BO1399" s="933"/>
      <c r="BP1399" s="933"/>
      <c r="BQ1399" s="933"/>
      <c r="BR1399" s="933"/>
      <c r="BS1399" s="933"/>
      <c r="BT1399" s="933"/>
      <c r="BU1399" s="933"/>
      <c r="BV1399" s="933"/>
      <c r="BW1399" s="933"/>
      <c r="BX1399" s="933"/>
      <c r="BY1399" s="933"/>
      <c r="BZ1399" s="933"/>
      <c r="CA1399" s="933"/>
      <c r="CB1399" s="933"/>
      <c r="CC1399" s="933"/>
      <c r="CD1399" s="933"/>
      <c r="CE1399" s="933"/>
      <c r="CF1399" s="933"/>
      <c r="CG1399" s="933"/>
      <c r="CH1399" s="933"/>
      <c r="CI1399" s="933"/>
      <c r="CJ1399" s="933"/>
      <c r="CK1399" s="933"/>
      <c r="CL1399" s="933"/>
      <c r="CM1399" s="933"/>
      <c r="CN1399" s="933"/>
      <c r="CO1399" s="933"/>
      <c r="CP1399" s="933"/>
      <c r="CQ1399" s="933"/>
      <c r="CR1399" s="933"/>
      <c r="CS1399" s="933"/>
      <c r="CT1399" s="933"/>
      <c r="CU1399" s="933"/>
      <c r="CV1399" s="933"/>
      <c r="CW1399" s="933"/>
      <c r="CX1399" s="933"/>
      <c r="CY1399" s="933"/>
      <c r="CZ1399" s="933"/>
      <c r="DA1399" s="933"/>
      <c r="DB1399" s="933"/>
      <c r="DC1399" s="933"/>
      <c r="DD1399" s="933"/>
      <c r="DE1399" s="933"/>
      <c r="DF1399" s="933"/>
    </row>
    <row r="1400" spans="8:110">
      <c r="H1400" s="931">
        <f t="shared" si="75"/>
        <v>0</v>
      </c>
      <c r="K1400" s="933"/>
      <c r="L1400" s="933"/>
      <c r="M1400" s="933"/>
      <c r="N1400" s="933"/>
      <c r="O1400" s="933"/>
      <c r="P1400" s="933"/>
      <c r="Q1400" s="933"/>
      <c r="R1400" s="933"/>
      <c r="S1400" s="933"/>
      <c r="T1400" s="933"/>
      <c r="U1400" s="933"/>
      <c r="V1400" s="933"/>
      <c r="W1400" s="933"/>
      <c r="X1400" s="933"/>
      <c r="Y1400" s="933"/>
      <c r="Z1400" s="933"/>
      <c r="AA1400" s="933"/>
      <c r="AB1400" s="933"/>
      <c r="AC1400" s="933"/>
      <c r="AD1400" s="933"/>
      <c r="AE1400" s="933"/>
      <c r="AF1400" s="933"/>
      <c r="AG1400" s="933"/>
      <c r="AH1400" s="933"/>
      <c r="AI1400" s="933"/>
      <c r="AJ1400" s="933"/>
      <c r="AK1400" s="933"/>
      <c r="AL1400" s="933"/>
      <c r="AM1400" s="933"/>
      <c r="AN1400" s="933"/>
      <c r="AO1400" s="933"/>
      <c r="AP1400" s="933"/>
      <c r="AQ1400" s="933"/>
      <c r="AR1400" s="933"/>
      <c r="AS1400" s="933"/>
      <c r="AT1400" s="933"/>
      <c r="AU1400" s="933"/>
      <c r="AV1400" s="933"/>
      <c r="AW1400" s="933"/>
      <c r="AX1400" s="933"/>
      <c r="AY1400" s="933"/>
      <c r="AZ1400" s="933"/>
      <c r="BA1400" s="933"/>
      <c r="BB1400" s="933"/>
      <c r="BC1400" s="933"/>
      <c r="BD1400" s="933"/>
      <c r="BE1400" s="933"/>
      <c r="BF1400" s="933"/>
      <c r="BG1400" s="933"/>
      <c r="BH1400" s="933"/>
      <c r="BI1400" s="933"/>
      <c r="BJ1400" s="933"/>
      <c r="BK1400" s="933"/>
      <c r="BL1400" s="933"/>
      <c r="BM1400" s="933"/>
      <c r="BN1400" s="933"/>
      <c r="BO1400" s="933"/>
      <c r="BP1400" s="933"/>
      <c r="BQ1400" s="933"/>
      <c r="BR1400" s="933"/>
      <c r="BS1400" s="933"/>
      <c r="BT1400" s="933"/>
      <c r="BU1400" s="933"/>
      <c r="BV1400" s="933"/>
      <c r="BW1400" s="933"/>
      <c r="BX1400" s="933"/>
      <c r="BY1400" s="933"/>
      <c r="BZ1400" s="933"/>
      <c r="CA1400" s="933"/>
      <c r="CB1400" s="933"/>
      <c r="CC1400" s="933"/>
      <c r="CD1400" s="933"/>
      <c r="CE1400" s="933"/>
      <c r="CF1400" s="933"/>
      <c r="CG1400" s="933"/>
      <c r="CH1400" s="933"/>
      <c r="CI1400" s="933"/>
      <c r="CJ1400" s="933"/>
      <c r="CK1400" s="933"/>
      <c r="CL1400" s="933"/>
      <c r="CM1400" s="933"/>
      <c r="CN1400" s="933"/>
      <c r="CO1400" s="933"/>
      <c r="CP1400" s="933"/>
      <c r="CQ1400" s="933"/>
      <c r="CR1400" s="933"/>
      <c r="CS1400" s="933"/>
      <c r="CT1400" s="933"/>
      <c r="CU1400" s="933"/>
      <c r="CV1400" s="933"/>
      <c r="CW1400" s="933"/>
      <c r="CX1400" s="933"/>
      <c r="CY1400" s="933"/>
      <c r="CZ1400" s="933"/>
      <c r="DA1400" s="933"/>
      <c r="DB1400" s="933"/>
      <c r="DC1400" s="933"/>
      <c r="DD1400" s="933"/>
      <c r="DE1400" s="933"/>
      <c r="DF1400" s="933"/>
    </row>
    <row r="1401" spans="8:110">
      <c r="H1401" s="931">
        <f t="shared" si="75"/>
        <v>0</v>
      </c>
      <c r="K1401" s="933"/>
      <c r="L1401" s="933"/>
      <c r="M1401" s="933"/>
      <c r="N1401" s="933"/>
      <c r="O1401" s="933"/>
      <c r="P1401" s="933"/>
      <c r="Q1401" s="933"/>
      <c r="R1401" s="933"/>
      <c r="S1401" s="933"/>
      <c r="T1401" s="933"/>
      <c r="U1401" s="933"/>
      <c r="V1401" s="933"/>
      <c r="W1401" s="933"/>
      <c r="X1401" s="933"/>
      <c r="Y1401" s="933"/>
      <c r="Z1401" s="933"/>
      <c r="AA1401" s="933"/>
      <c r="AB1401" s="933"/>
      <c r="AC1401" s="933"/>
      <c r="AD1401" s="933"/>
      <c r="AE1401" s="933"/>
      <c r="AF1401" s="933"/>
      <c r="AG1401" s="933"/>
      <c r="AH1401" s="933"/>
      <c r="AI1401" s="933"/>
      <c r="AJ1401" s="933"/>
      <c r="AK1401" s="933"/>
      <c r="AL1401" s="933"/>
      <c r="AM1401" s="933"/>
      <c r="AN1401" s="933"/>
      <c r="AO1401" s="933"/>
      <c r="AP1401" s="933"/>
      <c r="AQ1401" s="933"/>
      <c r="AR1401" s="933"/>
      <c r="AS1401" s="933"/>
      <c r="AT1401" s="933"/>
      <c r="AU1401" s="933"/>
      <c r="AV1401" s="933"/>
      <c r="AW1401" s="933"/>
      <c r="AX1401" s="933"/>
      <c r="AY1401" s="933"/>
      <c r="AZ1401" s="933"/>
      <c r="BA1401" s="933"/>
      <c r="BB1401" s="933"/>
      <c r="BC1401" s="933"/>
      <c r="BD1401" s="933"/>
      <c r="BE1401" s="933"/>
      <c r="BF1401" s="933"/>
      <c r="BG1401" s="933"/>
      <c r="BH1401" s="933"/>
      <c r="BI1401" s="933"/>
      <c r="BJ1401" s="933"/>
      <c r="BK1401" s="933"/>
      <c r="BL1401" s="933"/>
      <c r="BM1401" s="933"/>
      <c r="BN1401" s="933"/>
      <c r="BO1401" s="933"/>
      <c r="BP1401" s="933"/>
      <c r="BQ1401" s="933"/>
      <c r="BR1401" s="933"/>
      <c r="BS1401" s="933"/>
      <c r="BT1401" s="933"/>
      <c r="BU1401" s="933"/>
      <c r="BV1401" s="933"/>
      <c r="BW1401" s="933"/>
      <c r="BX1401" s="933"/>
      <c r="BY1401" s="933"/>
      <c r="BZ1401" s="933"/>
      <c r="CA1401" s="933"/>
      <c r="CB1401" s="933"/>
      <c r="CC1401" s="933"/>
      <c r="CD1401" s="933"/>
      <c r="CE1401" s="933"/>
      <c r="CF1401" s="933"/>
      <c r="CG1401" s="933"/>
      <c r="CH1401" s="933"/>
      <c r="CI1401" s="933"/>
      <c r="CJ1401" s="933"/>
      <c r="CK1401" s="933"/>
      <c r="CL1401" s="933"/>
      <c r="CM1401" s="933"/>
      <c r="CN1401" s="933"/>
      <c r="CO1401" s="933"/>
      <c r="CP1401" s="933"/>
      <c r="CQ1401" s="933"/>
      <c r="CR1401" s="933"/>
      <c r="CS1401" s="933"/>
      <c r="CT1401" s="933"/>
      <c r="CU1401" s="933"/>
      <c r="CV1401" s="933"/>
      <c r="CW1401" s="933"/>
      <c r="CX1401" s="933"/>
      <c r="CY1401" s="933"/>
      <c r="CZ1401" s="933"/>
      <c r="DA1401" s="933"/>
      <c r="DB1401" s="933"/>
      <c r="DC1401" s="933"/>
      <c r="DD1401" s="933"/>
      <c r="DE1401" s="933"/>
      <c r="DF1401" s="933"/>
    </row>
    <row r="1402" spans="8:110">
      <c r="H1402" s="931">
        <f t="shared" si="75"/>
        <v>0</v>
      </c>
      <c r="K1402" s="933"/>
      <c r="L1402" s="933"/>
      <c r="M1402" s="933"/>
      <c r="N1402" s="933"/>
      <c r="O1402" s="933"/>
      <c r="P1402" s="933"/>
      <c r="Q1402" s="933"/>
      <c r="R1402" s="933"/>
      <c r="S1402" s="933"/>
      <c r="T1402" s="933"/>
      <c r="U1402" s="933"/>
      <c r="V1402" s="933"/>
      <c r="W1402" s="933"/>
      <c r="X1402" s="933"/>
      <c r="Y1402" s="933"/>
      <c r="Z1402" s="933"/>
      <c r="AA1402" s="933"/>
      <c r="AB1402" s="933"/>
      <c r="AC1402" s="933"/>
      <c r="AD1402" s="933"/>
      <c r="AE1402" s="933"/>
      <c r="AF1402" s="933"/>
      <c r="AG1402" s="933"/>
      <c r="AH1402" s="933"/>
      <c r="AI1402" s="933"/>
      <c r="AJ1402" s="933"/>
      <c r="AK1402" s="933"/>
      <c r="AL1402" s="933"/>
      <c r="AM1402" s="933"/>
      <c r="AN1402" s="933"/>
      <c r="AO1402" s="933"/>
      <c r="AP1402" s="933"/>
      <c r="AQ1402" s="933"/>
      <c r="AR1402" s="933"/>
      <c r="AS1402" s="933"/>
      <c r="AT1402" s="933"/>
      <c r="AU1402" s="933"/>
      <c r="AV1402" s="933"/>
      <c r="AW1402" s="933"/>
      <c r="AX1402" s="933"/>
      <c r="AY1402" s="933"/>
      <c r="AZ1402" s="933"/>
      <c r="BA1402" s="933"/>
      <c r="BB1402" s="933"/>
      <c r="BC1402" s="933"/>
      <c r="BD1402" s="933"/>
      <c r="BE1402" s="933"/>
      <c r="BF1402" s="933"/>
      <c r="BG1402" s="933"/>
      <c r="BH1402" s="933"/>
      <c r="BI1402" s="933"/>
      <c r="BJ1402" s="933"/>
      <c r="BK1402" s="933"/>
      <c r="BL1402" s="933"/>
      <c r="BM1402" s="933"/>
      <c r="BN1402" s="933"/>
      <c r="BO1402" s="933"/>
      <c r="BP1402" s="933"/>
      <c r="BQ1402" s="933"/>
      <c r="BR1402" s="933"/>
      <c r="BS1402" s="933"/>
      <c r="BT1402" s="933"/>
      <c r="BU1402" s="933"/>
      <c r="BV1402" s="933"/>
      <c r="BW1402" s="933"/>
      <c r="BX1402" s="933"/>
      <c r="BY1402" s="933"/>
      <c r="BZ1402" s="933"/>
      <c r="CA1402" s="933"/>
      <c r="CB1402" s="933"/>
      <c r="CC1402" s="933"/>
      <c r="CD1402" s="933"/>
      <c r="CE1402" s="933"/>
      <c r="CF1402" s="933"/>
      <c r="CG1402" s="933"/>
      <c r="CH1402" s="933"/>
      <c r="CI1402" s="933"/>
      <c r="CJ1402" s="933"/>
      <c r="CK1402" s="933"/>
      <c r="CL1402" s="933"/>
      <c r="CM1402" s="933"/>
      <c r="CN1402" s="933"/>
      <c r="CO1402" s="933"/>
      <c r="CP1402" s="933"/>
      <c r="CQ1402" s="933"/>
      <c r="CR1402" s="933"/>
      <c r="CS1402" s="933"/>
      <c r="CT1402" s="933"/>
      <c r="CU1402" s="933"/>
      <c r="CV1402" s="933"/>
      <c r="CW1402" s="933"/>
      <c r="CX1402" s="933"/>
      <c r="CY1402" s="933"/>
      <c r="CZ1402" s="933"/>
      <c r="DA1402" s="933"/>
      <c r="DB1402" s="933"/>
      <c r="DC1402" s="933"/>
      <c r="DD1402" s="933"/>
      <c r="DE1402" s="933"/>
      <c r="DF1402" s="933"/>
    </row>
    <row r="1403" spans="8:110">
      <c r="H1403" s="931">
        <f t="shared" si="75"/>
        <v>0</v>
      </c>
      <c r="K1403" s="933"/>
      <c r="L1403" s="933"/>
      <c r="M1403" s="933"/>
      <c r="N1403" s="933"/>
      <c r="O1403" s="933"/>
      <c r="P1403" s="933"/>
      <c r="Q1403" s="933"/>
      <c r="R1403" s="933"/>
      <c r="S1403" s="933"/>
      <c r="T1403" s="933"/>
      <c r="U1403" s="933"/>
      <c r="V1403" s="933"/>
      <c r="W1403" s="933"/>
      <c r="X1403" s="933"/>
      <c r="Y1403" s="933"/>
      <c r="Z1403" s="933"/>
      <c r="AA1403" s="933"/>
      <c r="AB1403" s="933"/>
      <c r="AC1403" s="933"/>
      <c r="AD1403" s="933"/>
      <c r="AE1403" s="933"/>
      <c r="AF1403" s="933"/>
      <c r="AG1403" s="933"/>
      <c r="AH1403" s="933"/>
      <c r="AI1403" s="933"/>
      <c r="AJ1403" s="933"/>
      <c r="AK1403" s="933"/>
      <c r="AL1403" s="933"/>
      <c r="AM1403" s="933"/>
      <c r="AN1403" s="933"/>
      <c r="AO1403" s="933"/>
      <c r="AP1403" s="933"/>
      <c r="AQ1403" s="933"/>
      <c r="AR1403" s="933"/>
      <c r="AS1403" s="933"/>
      <c r="AT1403" s="933"/>
      <c r="AU1403" s="933"/>
      <c r="AV1403" s="933"/>
      <c r="AW1403" s="933"/>
      <c r="AX1403" s="933"/>
      <c r="AY1403" s="933"/>
      <c r="AZ1403" s="933"/>
      <c r="BA1403" s="933"/>
      <c r="BB1403" s="933"/>
      <c r="BC1403" s="933"/>
      <c r="BD1403" s="933"/>
      <c r="BE1403" s="933"/>
      <c r="BF1403" s="933"/>
      <c r="BG1403" s="933"/>
      <c r="BH1403" s="933"/>
      <c r="BI1403" s="933"/>
      <c r="BJ1403" s="933"/>
      <c r="BK1403" s="933"/>
      <c r="BL1403" s="933"/>
      <c r="BM1403" s="933"/>
      <c r="BN1403" s="933"/>
      <c r="BO1403" s="933"/>
      <c r="BP1403" s="933"/>
      <c r="BQ1403" s="933"/>
      <c r="BR1403" s="933"/>
      <c r="BS1403" s="933"/>
      <c r="BT1403" s="933"/>
      <c r="BU1403" s="933"/>
      <c r="BV1403" s="933"/>
      <c r="BW1403" s="933"/>
      <c r="BX1403" s="933"/>
      <c r="BY1403" s="933"/>
      <c r="BZ1403" s="933"/>
      <c r="CA1403" s="933"/>
      <c r="CB1403" s="933"/>
      <c r="CC1403" s="933"/>
      <c r="CD1403" s="933"/>
      <c r="CE1403" s="933"/>
      <c r="CF1403" s="933"/>
      <c r="CG1403" s="933"/>
      <c r="CH1403" s="933"/>
      <c r="CI1403" s="933"/>
      <c r="CJ1403" s="933"/>
      <c r="CK1403" s="933"/>
      <c r="CL1403" s="933"/>
      <c r="CM1403" s="933"/>
      <c r="CN1403" s="933"/>
      <c r="CO1403" s="933"/>
      <c r="CP1403" s="933"/>
      <c r="CQ1403" s="933"/>
      <c r="CR1403" s="933"/>
      <c r="CS1403" s="933"/>
      <c r="CT1403" s="933"/>
      <c r="CU1403" s="933"/>
      <c r="CV1403" s="933"/>
      <c r="CW1403" s="933"/>
      <c r="CX1403" s="933"/>
      <c r="CY1403" s="933"/>
      <c r="CZ1403" s="933"/>
      <c r="DA1403" s="933"/>
      <c r="DB1403" s="933"/>
      <c r="DC1403" s="933"/>
      <c r="DD1403" s="933"/>
      <c r="DE1403" s="933"/>
      <c r="DF1403" s="933"/>
    </row>
    <row r="1404" spans="8:110">
      <c r="H1404" s="931">
        <f t="shared" si="75"/>
        <v>0</v>
      </c>
      <c r="K1404" s="933"/>
      <c r="L1404" s="933"/>
      <c r="M1404" s="933"/>
      <c r="N1404" s="933"/>
      <c r="O1404" s="933"/>
      <c r="P1404" s="933"/>
      <c r="Q1404" s="933"/>
      <c r="R1404" s="933"/>
      <c r="S1404" s="933"/>
      <c r="T1404" s="933"/>
      <c r="U1404" s="933"/>
      <c r="V1404" s="933"/>
      <c r="W1404" s="933"/>
      <c r="X1404" s="933"/>
      <c r="Y1404" s="933"/>
      <c r="Z1404" s="933"/>
      <c r="AA1404" s="933"/>
      <c r="AB1404" s="933"/>
      <c r="AC1404" s="933"/>
      <c r="AD1404" s="933"/>
      <c r="AE1404" s="933"/>
      <c r="AF1404" s="933"/>
      <c r="AG1404" s="933"/>
      <c r="AH1404" s="933"/>
      <c r="AI1404" s="933"/>
      <c r="AJ1404" s="933"/>
      <c r="AK1404" s="933"/>
      <c r="AL1404" s="933"/>
      <c r="AM1404" s="933"/>
      <c r="AN1404" s="933"/>
      <c r="AO1404" s="933"/>
      <c r="AP1404" s="933"/>
      <c r="AQ1404" s="933"/>
      <c r="AR1404" s="933"/>
      <c r="AS1404" s="933"/>
      <c r="AT1404" s="933"/>
      <c r="AU1404" s="933"/>
      <c r="AV1404" s="933"/>
      <c r="AW1404" s="933"/>
      <c r="AX1404" s="933"/>
      <c r="AY1404" s="933"/>
      <c r="AZ1404" s="933"/>
      <c r="BA1404" s="933"/>
      <c r="BB1404" s="933"/>
      <c r="BC1404" s="933"/>
      <c r="BD1404" s="933"/>
      <c r="BE1404" s="933"/>
      <c r="BF1404" s="933"/>
      <c r="BG1404" s="933"/>
      <c r="BH1404" s="933"/>
      <c r="BI1404" s="933"/>
      <c r="BJ1404" s="933"/>
      <c r="BK1404" s="933"/>
      <c r="BL1404" s="933"/>
      <c r="BM1404" s="933"/>
      <c r="BN1404" s="933"/>
      <c r="BO1404" s="933"/>
      <c r="BP1404" s="933"/>
      <c r="BQ1404" s="933"/>
      <c r="BR1404" s="933"/>
      <c r="BS1404" s="933"/>
      <c r="BT1404" s="933"/>
      <c r="BU1404" s="933"/>
      <c r="BV1404" s="933"/>
      <c r="BW1404" s="933"/>
      <c r="BX1404" s="933"/>
      <c r="BY1404" s="933"/>
      <c r="BZ1404" s="933"/>
      <c r="CA1404" s="933"/>
      <c r="CB1404" s="933"/>
      <c r="CC1404" s="933"/>
      <c r="CD1404" s="933"/>
      <c r="CE1404" s="933"/>
      <c r="CF1404" s="933"/>
      <c r="CG1404" s="933"/>
      <c r="CH1404" s="933"/>
      <c r="CI1404" s="933"/>
      <c r="CJ1404" s="933"/>
      <c r="CK1404" s="933"/>
      <c r="CL1404" s="933"/>
      <c r="CM1404" s="933"/>
      <c r="CN1404" s="933"/>
      <c r="CO1404" s="933"/>
      <c r="CP1404" s="933"/>
      <c r="CQ1404" s="933"/>
      <c r="CR1404" s="933"/>
      <c r="CS1404" s="933"/>
      <c r="CT1404" s="933"/>
      <c r="CU1404" s="933"/>
      <c r="CV1404" s="933"/>
      <c r="CW1404" s="933"/>
      <c r="CX1404" s="933"/>
      <c r="CY1404" s="933"/>
      <c r="CZ1404" s="933"/>
      <c r="DA1404" s="933"/>
      <c r="DB1404" s="933"/>
      <c r="DC1404" s="933"/>
      <c r="DD1404" s="933"/>
      <c r="DE1404" s="933"/>
      <c r="DF1404" s="933"/>
    </row>
    <row r="1405" spans="8:110">
      <c r="H1405" s="931">
        <f t="shared" si="75"/>
        <v>0</v>
      </c>
      <c r="K1405" s="933"/>
      <c r="L1405" s="933"/>
      <c r="M1405" s="933"/>
      <c r="N1405" s="933"/>
      <c r="O1405" s="933"/>
      <c r="P1405" s="933"/>
      <c r="Q1405" s="933"/>
      <c r="R1405" s="933"/>
      <c r="S1405" s="933"/>
      <c r="T1405" s="933"/>
      <c r="U1405" s="933"/>
      <c r="V1405" s="933"/>
      <c r="W1405" s="933"/>
      <c r="X1405" s="933"/>
      <c r="Y1405" s="933"/>
      <c r="Z1405" s="933"/>
      <c r="AA1405" s="933"/>
      <c r="AB1405" s="933"/>
      <c r="AC1405" s="933"/>
      <c r="AD1405" s="933"/>
      <c r="AE1405" s="933"/>
      <c r="AF1405" s="933"/>
      <c r="AG1405" s="933"/>
      <c r="AH1405" s="933"/>
      <c r="AI1405" s="933"/>
      <c r="AJ1405" s="933"/>
      <c r="AK1405" s="933"/>
      <c r="AL1405" s="933"/>
      <c r="AM1405" s="933"/>
      <c r="AN1405" s="933"/>
      <c r="AO1405" s="933"/>
      <c r="AP1405" s="933"/>
      <c r="AQ1405" s="933"/>
      <c r="AR1405" s="933"/>
      <c r="AS1405" s="933"/>
      <c r="AT1405" s="933"/>
      <c r="AU1405" s="933"/>
      <c r="AV1405" s="933"/>
      <c r="AW1405" s="933"/>
      <c r="AX1405" s="933"/>
      <c r="AY1405" s="933"/>
      <c r="AZ1405" s="933"/>
      <c r="BA1405" s="933"/>
      <c r="BB1405" s="933"/>
      <c r="BC1405" s="933"/>
      <c r="BD1405" s="933"/>
      <c r="BE1405" s="933"/>
      <c r="BF1405" s="933"/>
      <c r="BG1405" s="933"/>
      <c r="BH1405" s="933"/>
      <c r="BI1405" s="933"/>
      <c r="BJ1405" s="933"/>
      <c r="BK1405" s="933"/>
      <c r="BL1405" s="933"/>
      <c r="BM1405" s="933"/>
      <c r="BN1405" s="933"/>
      <c r="BO1405" s="933"/>
      <c r="BP1405" s="933"/>
      <c r="BQ1405" s="933"/>
      <c r="BR1405" s="933"/>
      <c r="BS1405" s="933"/>
      <c r="BT1405" s="933"/>
      <c r="BU1405" s="933"/>
      <c r="BV1405" s="933"/>
      <c r="BW1405" s="933"/>
      <c r="BX1405" s="933"/>
      <c r="BY1405" s="933"/>
      <c r="BZ1405" s="933"/>
      <c r="CA1405" s="933"/>
      <c r="CB1405" s="933"/>
      <c r="CC1405" s="933"/>
      <c r="CD1405" s="933"/>
      <c r="CE1405" s="933"/>
      <c r="CF1405" s="933"/>
      <c r="CG1405" s="933"/>
      <c r="CH1405" s="933"/>
      <c r="CI1405" s="933"/>
      <c r="CJ1405" s="933"/>
      <c r="CK1405" s="933"/>
      <c r="CL1405" s="933"/>
      <c r="CM1405" s="933"/>
      <c r="CN1405" s="933"/>
      <c r="CO1405" s="933"/>
      <c r="CP1405" s="933"/>
      <c r="CQ1405" s="933"/>
      <c r="CR1405" s="933"/>
      <c r="CS1405" s="933"/>
      <c r="CT1405" s="933"/>
      <c r="CU1405" s="933"/>
      <c r="CV1405" s="933"/>
      <c r="CW1405" s="933"/>
      <c r="CX1405" s="933"/>
      <c r="CY1405" s="933"/>
      <c r="CZ1405" s="933"/>
      <c r="DA1405" s="933"/>
      <c r="DB1405" s="933"/>
      <c r="DC1405" s="933"/>
      <c r="DD1405" s="933"/>
      <c r="DE1405" s="933"/>
      <c r="DF1405" s="933"/>
    </row>
    <row r="1406" spans="8:110">
      <c r="H1406" s="931">
        <f t="shared" si="75"/>
        <v>0</v>
      </c>
      <c r="K1406" s="933"/>
      <c r="L1406" s="933"/>
      <c r="M1406" s="933"/>
      <c r="N1406" s="933"/>
      <c r="O1406" s="933"/>
      <c r="P1406" s="933"/>
      <c r="Q1406" s="933"/>
      <c r="R1406" s="933"/>
      <c r="S1406" s="933"/>
      <c r="T1406" s="933"/>
      <c r="U1406" s="933"/>
      <c r="V1406" s="933"/>
      <c r="W1406" s="933"/>
      <c r="X1406" s="933"/>
      <c r="Y1406" s="933"/>
      <c r="Z1406" s="933"/>
      <c r="AA1406" s="933"/>
      <c r="AB1406" s="933"/>
      <c r="AC1406" s="933"/>
      <c r="AD1406" s="933"/>
      <c r="AE1406" s="933"/>
      <c r="AF1406" s="933"/>
      <c r="AG1406" s="933"/>
      <c r="AH1406" s="933"/>
      <c r="AI1406" s="933"/>
      <c r="AJ1406" s="933"/>
      <c r="AK1406" s="933"/>
      <c r="AL1406" s="933"/>
      <c r="AM1406" s="933"/>
      <c r="AN1406" s="933"/>
      <c r="AO1406" s="933"/>
      <c r="AP1406" s="933"/>
      <c r="AQ1406" s="933"/>
      <c r="AR1406" s="933"/>
      <c r="AS1406" s="933"/>
      <c r="AT1406" s="933"/>
      <c r="AU1406" s="933"/>
      <c r="AV1406" s="933"/>
      <c r="AW1406" s="933"/>
      <c r="AX1406" s="933"/>
      <c r="AY1406" s="933"/>
      <c r="AZ1406" s="933"/>
      <c r="BA1406" s="933"/>
      <c r="BB1406" s="933"/>
      <c r="BC1406" s="933"/>
      <c r="BD1406" s="933"/>
      <c r="BE1406" s="933"/>
      <c r="BF1406" s="933"/>
      <c r="BG1406" s="933"/>
      <c r="BH1406" s="933"/>
      <c r="BI1406" s="933"/>
      <c r="BJ1406" s="933"/>
      <c r="BK1406" s="933"/>
      <c r="BL1406" s="933"/>
      <c r="BM1406" s="933"/>
      <c r="BN1406" s="933"/>
      <c r="BO1406" s="933"/>
      <c r="BP1406" s="933"/>
      <c r="BQ1406" s="933"/>
      <c r="BR1406" s="933"/>
      <c r="BS1406" s="933"/>
      <c r="BT1406" s="933"/>
      <c r="BU1406" s="933"/>
      <c r="BV1406" s="933"/>
      <c r="BW1406" s="933"/>
      <c r="BX1406" s="933"/>
      <c r="BY1406" s="933"/>
      <c r="BZ1406" s="933"/>
      <c r="CA1406" s="933"/>
      <c r="CB1406" s="933"/>
      <c r="CC1406" s="933"/>
      <c r="CD1406" s="933"/>
      <c r="CE1406" s="933"/>
      <c r="CF1406" s="933"/>
      <c r="CG1406" s="933"/>
      <c r="CH1406" s="933"/>
      <c r="CI1406" s="933"/>
      <c r="CJ1406" s="933"/>
      <c r="CK1406" s="933"/>
      <c r="CL1406" s="933"/>
      <c r="CM1406" s="933"/>
      <c r="CN1406" s="933"/>
      <c r="CO1406" s="933"/>
      <c r="CP1406" s="933"/>
      <c r="CQ1406" s="933"/>
      <c r="CR1406" s="933"/>
      <c r="CS1406" s="933"/>
      <c r="CT1406" s="933"/>
      <c r="CU1406" s="933"/>
      <c r="CV1406" s="933"/>
      <c r="CW1406" s="933"/>
      <c r="CX1406" s="933"/>
      <c r="CY1406" s="933"/>
      <c r="CZ1406" s="933"/>
      <c r="DA1406" s="933"/>
      <c r="DB1406" s="933"/>
      <c r="DC1406" s="933"/>
      <c r="DD1406" s="933"/>
      <c r="DE1406" s="933"/>
      <c r="DF1406" s="933"/>
    </row>
    <row r="1407" spans="8:110">
      <c r="H1407" s="931">
        <f t="shared" si="75"/>
        <v>0</v>
      </c>
      <c r="K1407" s="933"/>
      <c r="L1407" s="933"/>
      <c r="M1407" s="933"/>
      <c r="N1407" s="933"/>
      <c r="O1407" s="933"/>
      <c r="P1407" s="933"/>
      <c r="Q1407" s="933"/>
      <c r="R1407" s="933"/>
      <c r="S1407" s="933"/>
      <c r="T1407" s="933"/>
      <c r="U1407" s="933"/>
      <c r="V1407" s="933"/>
      <c r="W1407" s="933"/>
      <c r="X1407" s="933"/>
      <c r="Y1407" s="933"/>
      <c r="Z1407" s="933"/>
      <c r="AA1407" s="933"/>
      <c r="AB1407" s="933"/>
      <c r="AC1407" s="933"/>
      <c r="AD1407" s="933"/>
      <c r="AE1407" s="933"/>
      <c r="AF1407" s="933"/>
      <c r="AG1407" s="933"/>
      <c r="AH1407" s="933"/>
      <c r="AI1407" s="933"/>
      <c r="AJ1407" s="933"/>
      <c r="AK1407" s="933"/>
      <c r="AL1407" s="933"/>
      <c r="AM1407" s="933"/>
      <c r="AN1407" s="933"/>
      <c r="AO1407" s="933"/>
      <c r="AP1407" s="933"/>
      <c r="AQ1407" s="933"/>
      <c r="AR1407" s="933"/>
      <c r="AS1407" s="933"/>
      <c r="AT1407" s="933"/>
      <c r="AU1407" s="933"/>
      <c r="AV1407" s="933"/>
      <c r="AW1407" s="933"/>
      <c r="AX1407" s="933"/>
      <c r="AY1407" s="933"/>
      <c r="AZ1407" s="933"/>
      <c r="BA1407" s="933"/>
      <c r="BB1407" s="933"/>
      <c r="BC1407" s="933"/>
      <c r="BD1407" s="933"/>
      <c r="BE1407" s="933"/>
      <c r="BF1407" s="933"/>
      <c r="BG1407" s="933"/>
      <c r="BH1407" s="933"/>
      <c r="BI1407" s="933"/>
      <c r="BJ1407" s="933"/>
      <c r="BK1407" s="933"/>
      <c r="BL1407" s="933"/>
      <c r="BM1407" s="933"/>
      <c r="BN1407" s="933"/>
      <c r="BO1407" s="933"/>
      <c r="BP1407" s="933"/>
      <c r="BQ1407" s="933"/>
      <c r="BR1407" s="933"/>
      <c r="BS1407" s="933"/>
      <c r="BT1407" s="933"/>
      <c r="BU1407" s="933"/>
      <c r="BV1407" s="933"/>
      <c r="BW1407" s="933"/>
      <c r="BX1407" s="933"/>
      <c r="BY1407" s="933"/>
      <c r="BZ1407" s="933"/>
      <c r="CA1407" s="933"/>
      <c r="CB1407" s="933"/>
      <c r="CC1407" s="933"/>
      <c r="CD1407" s="933"/>
      <c r="CE1407" s="933"/>
      <c r="CF1407" s="933"/>
      <c r="CG1407" s="933"/>
      <c r="CH1407" s="933"/>
      <c r="CI1407" s="933"/>
      <c r="CJ1407" s="933"/>
      <c r="CK1407" s="933"/>
      <c r="CL1407" s="933"/>
      <c r="CM1407" s="933"/>
      <c r="CN1407" s="933"/>
      <c r="CO1407" s="933"/>
      <c r="CP1407" s="933"/>
      <c r="CQ1407" s="933"/>
      <c r="CR1407" s="933"/>
      <c r="CS1407" s="933"/>
      <c r="CT1407" s="933"/>
      <c r="CU1407" s="933"/>
      <c r="CV1407" s="933"/>
      <c r="CW1407" s="933"/>
      <c r="CX1407" s="933"/>
      <c r="CY1407" s="933"/>
      <c r="CZ1407" s="933"/>
      <c r="DA1407" s="933"/>
      <c r="DB1407" s="933"/>
      <c r="DC1407" s="933"/>
      <c r="DD1407" s="933"/>
      <c r="DE1407" s="933"/>
      <c r="DF1407" s="933"/>
    </row>
    <row r="1408" spans="8:110">
      <c r="H1408" s="931">
        <f t="shared" si="75"/>
        <v>0</v>
      </c>
      <c r="K1408" s="933"/>
      <c r="L1408" s="933"/>
      <c r="M1408" s="933"/>
      <c r="N1408" s="933"/>
      <c r="O1408" s="933"/>
      <c r="P1408" s="933"/>
      <c r="Q1408" s="933"/>
      <c r="R1408" s="933"/>
      <c r="S1408" s="933"/>
      <c r="T1408" s="933"/>
      <c r="U1408" s="933"/>
      <c r="V1408" s="933"/>
      <c r="W1408" s="933"/>
      <c r="X1408" s="933"/>
      <c r="Y1408" s="933"/>
      <c r="Z1408" s="933"/>
      <c r="AA1408" s="933"/>
      <c r="AB1408" s="933"/>
      <c r="AC1408" s="933"/>
      <c r="AD1408" s="933"/>
      <c r="AE1408" s="933"/>
      <c r="AF1408" s="933"/>
      <c r="AG1408" s="933"/>
      <c r="AH1408" s="933"/>
      <c r="AI1408" s="933"/>
      <c r="AJ1408" s="933"/>
      <c r="AK1408" s="933"/>
      <c r="AL1408" s="933"/>
      <c r="AM1408" s="933"/>
      <c r="AN1408" s="933"/>
      <c r="AO1408" s="933"/>
      <c r="AP1408" s="933"/>
      <c r="AQ1408" s="933"/>
      <c r="AR1408" s="933"/>
      <c r="AS1408" s="933"/>
      <c r="AT1408" s="933"/>
      <c r="AU1408" s="933"/>
      <c r="AV1408" s="933"/>
      <c r="AW1408" s="933"/>
      <c r="AX1408" s="933"/>
      <c r="AY1408" s="933"/>
      <c r="AZ1408" s="933"/>
      <c r="BA1408" s="933"/>
      <c r="BB1408" s="933"/>
      <c r="BC1408" s="933"/>
      <c r="BD1408" s="933"/>
      <c r="BE1408" s="933"/>
      <c r="BF1408" s="933"/>
      <c r="BG1408" s="933"/>
      <c r="BH1408" s="933"/>
      <c r="BI1408" s="933"/>
      <c r="BJ1408" s="933"/>
      <c r="BK1408" s="933"/>
      <c r="BL1408" s="933"/>
      <c r="BM1408" s="933"/>
      <c r="BN1408" s="933"/>
      <c r="BO1408" s="933"/>
      <c r="BP1408" s="933"/>
      <c r="BQ1408" s="933"/>
      <c r="BR1408" s="933"/>
      <c r="BS1408" s="933"/>
      <c r="BT1408" s="933"/>
      <c r="BU1408" s="933"/>
      <c r="BV1408" s="933"/>
      <c r="BW1408" s="933"/>
      <c r="BX1408" s="933"/>
      <c r="BY1408" s="933"/>
      <c r="BZ1408" s="933"/>
      <c r="CA1408" s="933"/>
      <c r="CB1408" s="933"/>
      <c r="CC1408" s="933"/>
      <c r="CD1408" s="933"/>
      <c r="CE1408" s="933"/>
      <c r="CF1408" s="933"/>
      <c r="CG1408" s="933"/>
      <c r="CH1408" s="933"/>
      <c r="CI1408" s="933"/>
      <c r="CJ1408" s="933"/>
      <c r="CK1408" s="933"/>
      <c r="CL1408" s="933"/>
      <c r="CM1408" s="933"/>
      <c r="CN1408" s="933"/>
      <c r="CO1408" s="933"/>
      <c r="CP1408" s="933"/>
      <c r="CQ1408" s="933"/>
      <c r="CR1408" s="933"/>
      <c r="CS1408" s="933"/>
      <c r="CT1408" s="933"/>
      <c r="CU1408" s="933"/>
      <c r="CV1408" s="933"/>
      <c r="CW1408" s="933"/>
      <c r="CX1408" s="933"/>
      <c r="CY1408" s="933"/>
      <c r="CZ1408" s="933"/>
      <c r="DA1408" s="933"/>
      <c r="DB1408" s="933"/>
      <c r="DC1408" s="933"/>
      <c r="DD1408" s="933"/>
      <c r="DE1408" s="933"/>
      <c r="DF1408" s="933"/>
    </row>
    <row r="1409" spans="8:110">
      <c r="H1409" s="931">
        <f t="shared" si="75"/>
        <v>0</v>
      </c>
      <c r="K1409" s="933"/>
      <c r="L1409" s="933"/>
      <c r="M1409" s="933"/>
      <c r="N1409" s="933"/>
      <c r="O1409" s="933"/>
      <c r="P1409" s="933"/>
      <c r="Q1409" s="933"/>
      <c r="R1409" s="933"/>
      <c r="S1409" s="933"/>
      <c r="T1409" s="933"/>
      <c r="U1409" s="933"/>
      <c r="V1409" s="933"/>
      <c r="W1409" s="933"/>
      <c r="X1409" s="933"/>
      <c r="Y1409" s="933"/>
      <c r="Z1409" s="933"/>
      <c r="AA1409" s="933"/>
      <c r="AB1409" s="933"/>
      <c r="AC1409" s="933"/>
      <c r="AD1409" s="933"/>
      <c r="AE1409" s="933"/>
      <c r="AF1409" s="933"/>
      <c r="AG1409" s="933"/>
      <c r="AH1409" s="933"/>
      <c r="AI1409" s="933"/>
      <c r="AJ1409" s="933"/>
      <c r="AK1409" s="933"/>
      <c r="AL1409" s="933"/>
      <c r="AM1409" s="933"/>
      <c r="AN1409" s="933"/>
      <c r="AO1409" s="933"/>
      <c r="AP1409" s="933"/>
      <c r="AQ1409" s="933"/>
      <c r="AR1409" s="933"/>
      <c r="AS1409" s="933"/>
      <c r="AT1409" s="933"/>
      <c r="AU1409" s="933"/>
      <c r="AV1409" s="933"/>
      <c r="AW1409" s="933"/>
      <c r="AX1409" s="933"/>
      <c r="AY1409" s="933"/>
      <c r="AZ1409" s="933"/>
      <c r="BA1409" s="933"/>
      <c r="BB1409" s="933"/>
      <c r="BC1409" s="933"/>
      <c r="BD1409" s="933"/>
      <c r="BE1409" s="933"/>
      <c r="BF1409" s="933"/>
      <c r="BG1409" s="933"/>
      <c r="BH1409" s="933"/>
      <c r="BI1409" s="933"/>
      <c r="BJ1409" s="933"/>
      <c r="BK1409" s="933"/>
      <c r="BL1409" s="933"/>
      <c r="BM1409" s="933"/>
      <c r="BN1409" s="933"/>
      <c r="BO1409" s="933"/>
      <c r="BP1409" s="933"/>
      <c r="BQ1409" s="933"/>
      <c r="BR1409" s="933"/>
      <c r="BS1409" s="933"/>
      <c r="BT1409" s="933"/>
      <c r="BU1409" s="933"/>
      <c r="BV1409" s="933"/>
      <c r="BW1409" s="933"/>
      <c r="BX1409" s="933"/>
      <c r="BY1409" s="933"/>
      <c r="BZ1409" s="933"/>
      <c r="CA1409" s="933"/>
      <c r="CB1409" s="933"/>
      <c r="CC1409" s="933"/>
      <c r="CD1409" s="933"/>
      <c r="CE1409" s="933"/>
      <c r="CF1409" s="933"/>
      <c r="CG1409" s="933"/>
      <c r="CH1409" s="933"/>
      <c r="CI1409" s="933"/>
      <c r="CJ1409" s="933"/>
      <c r="CK1409" s="933"/>
      <c r="CL1409" s="933"/>
      <c r="CM1409" s="933"/>
      <c r="CN1409" s="933"/>
      <c r="CO1409" s="933"/>
      <c r="CP1409" s="933"/>
      <c r="CQ1409" s="933"/>
      <c r="CR1409" s="933"/>
      <c r="CS1409" s="933"/>
      <c r="CT1409" s="933"/>
      <c r="CU1409" s="933"/>
      <c r="CV1409" s="933"/>
      <c r="CW1409" s="933"/>
      <c r="CX1409" s="933"/>
      <c r="CY1409" s="933"/>
      <c r="CZ1409" s="933"/>
      <c r="DA1409" s="933"/>
      <c r="DB1409" s="933"/>
      <c r="DC1409" s="933"/>
      <c r="DD1409" s="933"/>
      <c r="DE1409" s="933"/>
      <c r="DF1409" s="933"/>
    </row>
    <row r="1410" spans="8:110">
      <c r="H1410" s="931">
        <f t="shared" si="75"/>
        <v>0</v>
      </c>
      <c r="K1410" s="933"/>
      <c r="L1410" s="933"/>
      <c r="M1410" s="933"/>
      <c r="N1410" s="933"/>
      <c r="O1410" s="933"/>
      <c r="P1410" s="933"/>
      <c r="Q1410" s="933"/>
      <c r="R1410" s="933"/>
      <c r="S1410" s="933"/>
      <c r="T1410" s="933"/>
      <c r="U1410" s="933"/>
      <c r="V1410" s="933"/>
      <c r="W1410" s="933"/>
      <c r="X1410" s="933"/>
      <c r="Y1410" s="933"/>
      <c r="Z1410" s="933"/>
      <c r="AA1410" s="933"/>
      <c r="AB1410" s="933"/>
      <c r="AC1410" s="933"/>
      <c r="AD1410" s="933"/>
      <c r="AE1410" s="933"/>
      <c r="AF1410" s="933"/>
      <c r="AG1410" s="933"/>
      <c r="AH1410" s="933"/>
      <c r="AI1410" s="933"/>
      <c r="AJ1410" s="933"/>
      <c r="AK1410" s="933"/>
      <c r="AL1410" s="933"/>
      <c r="AM1410" s="933"/>
      <c r="AN1410" s="933"/>
      <c r="AO1410" s="933"/>
      <c r="AP1410" s="933"/>
      <c r="AQ1410" s="933"/>
      <c r="AR1410" s="933"/>
      <c r="AS1410" s="933"/>
      <c r="AT1410" s="933"/>
      <c r="AU1410" s="933"/>
      <c r="AV1410" s="933"/>
      <c r="AW1410" s="933"/>
      <c r="AX1410" s="933"/>
      <c r="AY1410" s="933"/>
      <c r="AZ1410" s="933"/>
      <c r="BA1410" s="933"/>
      <c r="BB1410" s="933"/>
      <c r="BC1410" s="933"/>
      <c r="BD1410" s="933"/>
      <c r="BE1410" s="933"/>
      <c r="BF1410" s="933"/>
      <c r="BG1410" s="933"/>
      <c r="BH1410" s="933"/>
      <c r="BI1410" s="933"/>
      <c r="BJ1410" s="933"/>
      <c r="BK1410" s="933"/>
      <c r="BL1410" s="933"/>
      <c r="BM1410" s="933"/>
      <c r="BN1410" s="933"/>
      <c r="BO1410" s="933"/>
      <c r="BP1410" s="933"/>
      <c r="BQ1410" s="933"/>
      <c r="BR1410" s="933"/>
      <c r="BS1410" s="933"/>
      <c r="BT1410" s="933"/>
      <c r="BU1410" s="933"/>
      <c r="BV1410" s="933"/>
      <c r="BW1410" s="933"/>
      <c r="BX1410" s="933"/>
      <c r="BY1410" s="933"/>
      <c r="BZ1410" s="933"/>
      <c r="CA1410" s="933"/>
      <c r="CB1410" s="933"/>
      <c r="CC1410" s="933"/>
      <c r="CD1410" s="933"/>
      <c r="CE1410" s="933"/>
      <c r="CF1410" s="933"/>
      <c r="CG1410" s="933"/>
      <c r="CH1410" s="933"/>
      <c r="CI1410" s="933"/>
      <c r="CJ1410" s="933"/>
      <c r="CK1410" s="933"/>
      <c r="CL1410" s="933"/>
      <c r="CM1410" s="933"/>
      <c r="CN1410" s="933"/>
      <c r="CO1410" s="933"/>
      <c r="CP1410" s="933"/>
      <c r="CQ1410" s="933"/>
      <c r="CR1410" s="933"/>
      <c r="CS1410" s="933"/>
      <c r="CT1410" s="933"/>
      <c r="CU1410" s="933"/>
      <c r="CV1410" s="933"/>
      <c r="CW1410" s="933"/>
      <c r="CX1410" s="933"/>
      <c r="CY1410" s="933"/>
      <c r="CZ1410" s="933"/>
      <c r="DA1410" s="933"/>
      <c r="DB1410" s="933"/>
      <c r="DC1410" s="933"/>
      <c r="DD1410" s="933"/>
      <c r="DE1410" s="933"/>
      <c r="DF1410" s="933"/>
    </row>
    <row r="1411" spans="8:110">
      <c r="H1411" s="931">
        <f t="shared" si="75"/>
        <v>0</v>
      </c>
      <c r="K1411" s="933"/>
      <c r="L1411" s="933"/>
      <c r="M1411" s="933"/>
      <c r="N1411" s="933"/>
      <c r="O1411" s="933"/>
      <c r="P1411" s="933"/>
      <c r="Q1411" s="933"/>
      <c r="R1411" s="933"/>
      <c r="S1411" s="933"/>
      <c r="T1411" s="933"/>
      <c r="U1411" s="933"/>
      <c r="V1411" s="933"/>
      <c r="W1411" s="933"/>
      <c r="X1411" s="933"/>
      <c r="Y1411" s="933"/>
      <c r="Z1411" s="933"/>
      <c r="AA1411" s="933"/>
      <c r="AB1411" s="933"/>
      <c r="AC1411" s="933"/>
      <c r="AD1411" s="933"/>
      <c r="AE1411" s="933"/>
      <c r="AF1411" s="933"/>
      <c r="AG1411" s="933"/>
      <c r="AH1411" s="933"/>
      <c r="AI1411" s="933"/>
      <c r="AJ1411" s="933"/>
      <c r="AK1411" s="933"/>
      <c r="AL1411" s="933"/>
      <c r="AM1411" s="933"/>
      <c r="AN1411" s="933"/>
      <c r="AO1411" s="933"/>
      <c r="AP1411" s="933"/>
      <c r="AQ1411" s="933"/>
      <c r="AR1411" s="933"/>
      <c r="AS1411" s="933"/>
      <c r="AT1411" s="933"/>
      <c r="AU1411" s="933"/>
      <c r="AV1411" s="933"/>
      <c r="AW1411" s="933"/>
      <c r="AX1411" s="933"/>
      <c r="AY1411" s="933"/>
      <c r="AZ1411" s="933"/>
      <c r="BA1411" s="933"/>
      <c r="BB1411" s="933"/>
      <c r="BC1411" s="933"/>
      <c r="BD1411" s="933"/>
      <c r="BE1411" s="933"/>
      <c r="BF1411" s="933"/>
      <c r="BG1411" s="933"/>
      <c r="BH1411" s="933"/>
      <c r="BI1411" s="933"/>
      <c r="BJ1411" s="933"/>
      <c r="BK1411" s="933"/>
      <c r="BL1411" s="933"/>
      <c r="BM1411" s="933"/>
      <c r="BN1411" s="933"/>
      <c r="BO1411" s="933"/>
      <c r="BP1411" s="933"/>
      <c r="BQ1411" s="933"/>
      <c r="BR1411" s="933"/>
      <c r="BS1411" s="933"/>
      <c r="BT1411" s="933"/>
      <c r="BU1411" s="933"/>
      <c r="BV1411" s="933"/>
      <c r="BW1411" s="933"/>
      <c r="BX1411" s="933"/>
      <c r="BY1411" s="933"/>
      <c r="BZ1411" s="933"/>
      <c r="CA1411" s="933"/>
      <c r="CB1411" s="933"/>
      <c r="CC1411" s="933"/>
      <c r="CD1411" s="933"/>
      <c r="CE1411" s="933"/>
      <c r="CF1411" s="933"/>
      <c r="CG1411" s="933"/>
      <c r="CH1411" s="933"/>
      <c r="CI1411" s="933"/>
      <c r="CJ1411" s="933"/>
      <c r="CK1411" s="933"/>
      <c r="CL1411" s="933"/>
      <c r="CM1411" s="933"/>
      <c r="CN1411" s="933"/>
      <c r="CO1411" s="933"/>
      <c r="CP1411" s="933"/>
      <c r="CQ1411" s="933"/>
      <c r="CR1411" s="933"/>
      <c r="CS1411" s="933"/>
      <c r="CT1411" s="933"/>
      <c r="CU1411" s="933"/>
      <c r="CV1411" s="933"/>
      <c r="CW1411" s="933"/>
      <c r="CX1411" s="933"/>
      <c r="CY1411" s="933"/>
      <c r="CZ1411" s="933"/>
      <c r="DA1411" s="933"/>
      <c r="DB1411" s="933"/>
      <c r="DC1411" s="933"/>
      <c r="DD1411" s="933"/>
      <c r="DE1411" s="933"/>
      <c r="DF1411" s="933"/>
    </row>
    <row r="1412" spans="8:110">
      <c r="H1412" s="931">
        <f t="shared" si="75"/>
        <v>0</v>
      </c>
      <c r="K1412" s="933"/>
      <c r="L1412" s="933"/>
      <c r="M1412" s="933"/>
      <c r="N1412" s="933"/>
      <c r="O1412" s="933"/>
      <c r="P1412" s="933"/>
      <c r="Q1412" s="933"/>
      <c r="R1412" s="933"/>
      <c r="S1412" s="933"/>
      <c r="T1412" s="933"/>
      <c r="U1412" s="933"/>
      <c r="V1412" s="933"/>
      <c r="W1412" s="933"/>
      <c r="X1412" s="933"/>
      <c r="Y1412" s="933"/>
      <c r="Z1412" s="933"/>
      <c r="AA1412" s="933"/>
      <c r="AB1412" s="933"/>
      <c r="AC1412" s="933"/>
      <c r="AD1412" s="933"/>
      <c r="AE1412" s="933"/>
      <c r="AF1412" s="933"/>
      <c r="AG1412" s="933"/>
      <c r="AH1412" s="933"/>
      <c r="AI1412" s="933"/>
      <c r="AJ1412" s="933"/>
      <c r="AK1412" s="933"/>
      <c r="AL1412" s="933"/>
      <c r="AM1412" s="933"/>
      <c r="AN1412" s="933"/>
      <c r="AO1412" s="933"/>
      <c r="AP1412" s="933"/>
      <c r="AQ1412" s="933"/>
      <c r="AR1412" s="933"/>
      <c r="AS1412" s="933"/>
      <c r="AT1412" s="933"/>
      <c r="AU1412" s="933"/>
      <c r="AV1412" s="933"/>
      <c r="AW1412" s="933"/>
      <c r="AX1412" s="933"/>
      <c r="AY1412" s="933"/>
      <c r="AZ1412" s="933"/>
      <c r="BA1412" s="933"/>
      <c r="BB1412" s="933"/>
      <c r="BC1412" s="933"/>
      <c r="BD1412" s="933"/>
      <c r="BE1412" s="933"/>
      <c r="BF1412" s="933"/>
      <c r="BG1412" s="933"/>
      <c r="BH1412" s="933"/>
      <c r="BI1412" s="933"/>
      <c r="BJ1412" s="933"/>
      <c r="BK1412" s="933"/>
      <c r="BL1412" s="933"/>
      <c r="BM1412" s="933"/>
      <c r="BN1412" s="933"/>
      <c r="BO1412" s="933"/>
      <c r="BP1412" s="933"/>
      <c r="BQ1412" s="933"/>
      <c r="BR1412" s="933"/>
      <c r="BS1412" s="933"/>
      <c r="BT1412" s="933"/>
      <c r="BU1412" s="933"/>
      <c r="BV1412" s="933"/>
      <c r="BW1412" s="933"/>
      <c r="BX1412" s="933"/>
      <c r="BY1412" s="933"/>
      <c r="BZ1412" s="933"/>
      <c r="CA1412" s="933"/>
      <c r="CB1412" s="933"/>
      <c r="CC1412" s="933"/>
      <c r="CD1412" s="933"/>
      <c r="CE1412" s="933"/>
      <c r="CF1412" s="933"/>
      <c r="CG1412" s="933"/>
      <c r="CH1412" s="933"/>
      <c r="CI1412" s="933"/>
      <c r="CJ1412" s="933"/>
      <c r="CK1412" s="933"/>
      <c r="CL1412" s="933"/>
      <c r="CM1412" s="933"/>
      <c r="CN1412" s="933"/>
      <c r="CO1412" s="933"/>
      <c r="CP1412" s="933"/>
      <c r="CQ1412" s="933"/>
      <c r="CR1412" s="933"/>
      <c r="CS1412" s="933"/>
      <c r="CT1412" s="933"/>
      <c r="CU1412" s="933"/>
      <c r="CV1412" s="933"/>
      <c r="CW1412" s="933"/>
      <c r="CX1412" s="933"/>
      <c r="CY1412" s="933"/>
      <c r="CZ1412" s="933"/>
      <c r="DA1412" s="933"/>
      <c r="DB1412" s="933"/>
      <c r="DC1412" s="933"/>
      <c r="DD1412" s="933"/>
      <c r="DE1412" s="933"/>
      <c r="DF1412" s="933"/>
    </row>
    <row r="1413" spans="8:110">
      <c r="H1413" s="931">
        <f t="shared" si="75"/>
        <v>0</v>
      </c>
      <c r="K1413" s="933"/>
      <c r="L1413" s="933"/>
      <c r="M1413" s="933"/>
      <c r="N1413" s="933"/>
      <c r="O1413" s="933"/>
      <c r="P1413" s="933"/>
      <c r="Q1413" s="933"/>
      <c r="R1413" s="933"/>
      <c r="S1413" s="933"/>
      <c r="T1413" s="933"/>
      <c r="U1413" s="933"/>
      <c r="V1413" s="933"/>
      <c r="W1413" s="933"/>
      <c r="X1413" s="933"/>
      <c r="Y1413" s="933"/>
      <c r="Z1413" s="933"/>
      <c r="AA1413" s="933"/>
      <c r="AB1413" s="933"/>
      <c r="AC1413" s="933"/>
      <c r="AD1413" s="933"/>
      <c r="AE1413" s="933"/>
      <c r="AF1413" s="933"/>
      <c r="AG1413" s="933"/>
      <c r="AH1413" s="933"/>
      <c r="AI1413" s="933"/>
      <c r="AJ1413" s="933"/>
      <c r="AK1413" s="933"/>
      <c r="AL1413" s="933"/>
      <c r="AM1413" s="933"/>
      <c r="AN1413" s="933"/>
      <c r="AO1413" s="933"/>
      <c r="AP1413" s="933"/>
      <c r="AQ1413" s="933"/>
      <c r="AR1413" s="933"/>
      <c r="AS1413" s="933"/>
      <c r="AT1413" s="933"/>
      <c r="AU1413" s="933"/>
      <c r="AV1413" s="933"/>
      <c r="AW1413" s="933"/>
      <c r="AX1413" s="933"/>
      <c r="AY1413" s="933"/>
      <c r="AZ1413" s="933"/>
      <c r="BA1413" s="933"/>
      <c r="BB1413" s="933"/>
      <c r="BC1413" s="933"/>
      <c r="BD1413" s="933"/>
      <c r="BE1413" s="933"/>
      <c r="BF1413" s="933"/>
      <c r="BG1413" s="933"/>
      <c r="BH1413" s="933"/>
      <c r="BI1413" s="933"/>
      <c r="BJ1413" s="933"/>
      <c r="BK1413" s="933"/>
      <c r="BL1413" s="933"/>
      <c r="BM1413" s="933"/>
      <c r="BN1413" s="933"/>
      <c r="BO1413" s="933"/>
      <c r="BP1413" s="933"/>
      <c r="BQ1413" s="933"/>
      <c r="BR1413" s="933"/>
      <c r="BS1413" s="933"/>
      <c r="BT1413" s="933"/>
      <c r="BU1413" s="933"/>
      <c r="BV1413" s="933"/>
      <c r="BW1413" s="933"/>
      <c r="BX1413" s="933"/>
      <c r="BY1413" s="933"/>
      <c r="BZ1413" s="933"/>
      <c r="CA1413" s="933"/>
      <c r="CB1413" s="933"/>
      <c r="CC1413" s="933"/>
      <c r="CD1413" s="933"/>
      <c r="CE1413" s="933"/>
      <c r="CF1413" s="933"/>
      <c r="CG1413" s="933"/>
      <c r="CH1413" s="933"/>
      <c r="CI1413" s="933"/>
      <c r="CJ1413" s="933"/>
      <c r="CK1413" s="933"/>
      <c r="CL1413" s="933"/>
      <c r="CM1413" s="933"/>
      <c r="CN1413" s="933"/>
      <c r="CO1413" s="933"/>
      <c r="CP1413" s="933"/>
      <c r="CQ1413" s="933"/>
      <c r="CR1413" s="933"/>
      <c r="CS1413" s="933"/>
      <c r="CT1413" s="933"/>
      <c r="CU1413" s="933"/>
      <c r="CV1413" s="933"/>
      <c r="CW1413" s="933"/>
      <c r="CX1413" s="933"/>
      <c r="CY1413" s="933"/>
      <c r="CZ1413" s="933"/>
      <c r="DA1413" s="933"/>
      <c r="DB1413" s="933"/>
      <c r="DC1413" s="933"/>
      <c r="DD1413" s="933"/>
      <c r="DE1413" s="933"/>
      <c r="DF1413" s="933"/>
    </row>
    <row r="1414" spans="8:110">
      <c r="H1414" s="931">
        <f t="shared" si="75"/>
        <v>0</v>
      </c>
      <c r="K1414" s="933"/>
      <c r="L1414" s="933"/>
      <c r="M1414" s="933"/>
      <c r="N1414" s="933"/>
      <c r="O1414" s="933"/>
      <c r="P1414" s="933"/>
      <c r="Q1414" s="933"/>
      <c r="R1414" s="933"/>
      <c r="S1414" s="933"/>
      <c r="T1414" s="933"/>
      <c r="U1414" s="933"/>
      <c r="V1414" s="933"/>
      <c r="W1414" s="933"/>
      <c r="X1414" s="933"/>
      <c r="Y1414" s="933"/>
      <c r="Z1414" s="933"/>
      <c r="AA1414" s="933"/>
      <c r="AB1414" s="933"/>
      <c r="AC1414" s="933"/>
      <c r="AD1414" s="933"/>
      <c r="AE1414" s="933"/>
      <c r="AF1414" s="933"/>
      <c r="AG1414" s="933"/>
      <c r="AH1414" s="933"/>
      <c r="AI1414" s="933"/>
      <c r="AJ1414" s="933"/>
      <c r="AK1414" s="933"/>
      <c r="AL1414" s="933"/>
      <c r="AM1414" s="933"/>
      <c r="AN1414" s="933"/>
      <c r="AO1414" s="933"/>
      <c r="AP1414" s="933"/>
      <c r="AQ1414" s="933"/>
      <c r="AR1414" s="933"/>
      <c r="AS1414" s="933"/>
      <c r="AT1414" s="933"/>
      <c r="AU1414" s="933"/>
      <c r="AV1414" s="933"/>
      <c r="AW1414" s="933"/>
      <c r="AX1414" s="933"/>
      <c r="AY1414" s="933"/>
      <c r="AZ1414" s="933"/>
      <c r="BA1414" s="933"/>
      <c r="BB1414" s="933"/>
      <c r="BC1414" s="933"/>
      <c r="BD1414" s="933"/>
      <c r="BE1414" s="933"/>
      <c r="BF1414" s="933"/>
      <c r="BG1414" s="933"/>
      <c r="BH1414" s="933"/>
      <c r="BI1414" s="933"/>
      <c r="BJ1414" s="933"/>
      <c r="BK1414" s="933"/>
      <c r="BL1414" s="933"/>
      <c r="BM1414" s="933"/>
      <c r="BN1414" s="933"/>
      <c r="BO1414" s="933"/>
      <c r="BP1414" s="933"/>
      <c r="BQ1414" s="933"/>
      <c r="BR1414" s="933"/>
      <c r="BS1414" s="933"/>
      <c r="BT1414" s="933"/>
      <c r="BU1414" s="933"/>
      <c r="BV1414" s="933"/>
      <c r="BW1414" s="933"/>
      <c r="BX1414" s="933"/>
      <c r="BY1414" s="933"/>
      <c r="BZ1414" s="933"/>
      <c r="CA1414" s="933"/>
      <c r="CB1414" s="933"/>
      <c r="CC1414" s="933"/>
      <c r="CD1414" s="933"/>
      <c r="CE1414" s="933"/>
      <c r="CF1414" s="933"/>
      <c r="CG1414" s="933"/>
      <c r="CH1414" s="933"/>
      <c r="CI1414" s="933"/>
      <c r="CJ1414" s="933"/>
      <c r="CK1414" s="933"/>
      <c r="CL1414" s="933"/>
      <c r="CM1414" s="933"/>
      <c r="CN1414" s="933"/>
      <c r="CO1414" s="933"/>
      <c r="CP1414" s="933"/>
      <c r="CQ1414" s="933"/>
      <c r="CR1414" s="933"/>
      <c r="CS1414" s="933"/>
      <c r="CT1414" s="933"/>
      <c r="CU1414" s="933"/>
      <c r="CV1414" s="933"/>
      <c r="CW1414" s="933"/>
      <c r="CX1414" s="933"/>
      <c r="CY1414" s="933"/>
      <c r="CZ1414" s="933"/>
      <c r="DA1414" s="933"/>
      <c r="DB1414" s="933"/>
      <c r="DC1414" s="933"/>
      <c r="DD1414" s="933"/>
      <c r="DE1414" s="933"/>
      <c r="DF1414" s="933"/>
    </row>
    <row r="1415" spans="8:110">
      <c r="H1415" s="931">
        <f t="shared" si="75"/>
        <v>0</v>
      </c>
      <c r="K1415" s="933"/>
      <c r="L1415" s="933"/>
      <c r="M1415" s="933"/>
      <c r="N1415" s="933"/>
      <c r="O1415" s="933"/>
      <c r="P1415" s="933"/>
      <c r="Q1415" s="933"/>
      <c r="R1415" s="933"/>
      <c r="S1415" s="933"/>
      <c r="T1415" s="933"/>
      <c r="U1415" s="933"/>
      <c r="V1415" s="933"/>
      <c r="W1415" s="933"/>
      <c r="X1415" s="933"/>
      <c r="Y1415" s="933"/>
      <c r="Z1415" s="933"/>
      <c r="AA1415" s="933"/>
      <c r="AB1415" s="933"/>
      <c r="AC1415" s="933"/>
      <c r="AD1415" s="933"/>
      <c r="AE1415" s="933"/>
      <c r="AF1415" s="933"/>
      <c r="AG1415" s="933"/>
      <c r="AH1415" s="933"/>
      <c r="AI1415" s="933"/>
      <c r="AJ1415" s="933"/>
      <c r="AK1415" s="933"/>
      <c r="AL1415" s="933"/>
      <c r="AM1415" s="933"/>
      <c r="AN1415" s="933"/>
      <c r="AO1415" s="933"/>
      <c r="AP1415" s="933"/>
      <c r="AQ1415" s="933"/>
      <c r="AR1415" s="933"/>
      <c r="AS1415" s="933"/>
      <c r="AT1415" s="933"/>
      <c r="AU1415" s="933"/>
      <c r="AV1415" s="933"/>
      <c r="AW1415" s="933"/>
      <c r="AX1415" s="933"/>
      <c r="AY1415" s="933"/>
      <c r="AZ1415" s="933"/>
      <c r="BA1415" s="933"/>
      <c r="BB1415" s="933"/>
      <c r="BC1415" s="933"/>
      <c r="BD1415" s="933"/>
      <c r="BE1415" s="933"/>
      <c r="BF1415" s="933"/>
      <c r="BG1415" s="933"/>
      <c r="BH1415" s="933"/>
      <c r="BI1415" s="933"/>
      <c r="BJ1415" s="933"/>
      <c r="BK1415" s="933"/>
      <c r="BL1415" s="933"/>
      <c r="BM1415" s="933"/>
      <c r="BN1415" s="933"/>
      <c r="BO1415" s="933"/>
      <c r="BP1415" s="933"/>
      <c r="BQ1415" s="933"/>
      <c r="BR1415" s="933"/>
      <c r="BS1415" s="933"/>
      <c r="BT1415" s="933"/>
      <c r="BU1415" s="933"/>
      <c r="BV1415" s="933"/>
      <c r="BW1415" s="933"/>
      <c r="BX1415" s="933"/>
      <c r="BY1415" s="933"/>
      <c r="BZ1415" s="933"/>
      <c r="CA1415" s="933"/>
      <c r="CB1415" s="933"/>
      <c r="CC1415" s="933"/>
      <c r="CD1415" s="933"/>
      <c r="CE1415" s="933"/>
      <c r="CF1415" s="933"/>
      <c r="CG1415" s="933"/>
      <c r="CH1415" s="933"/>
      <c r="CI1415" s="933"/>
      <c r="CJ1415" s="933"/>
      <c r="CK1415" s="933"/>
      <c r="CL1415" s="933"/>
      <c r="CM1415" s="933"/>
      <c r="CN1415" s="933"/>
      <c r="CO1415" s="933"/>
      <c r="CP1415" s="933"/>
      <c r="CQ1415" s="933"/>
      <c r="CR1415" s="933"/>
      <c r="CS1415" s="933"/>
      <c r="CT1415" s="933"/>
      <c r="CU1415" s="933"/>
      <c r="CV1415" s="933"/>
      <c r="CW1415" s="933"/>
      <c r="CX1415" s="933"/>
      <c r="CY1415" s="933"/>
      <c r="CZ1415" s="933"/>
      <c r="DA1415" s="933"/>
      <c r="DB1415" s="933"/>
      <c r="DC1415" s="933"/>
      <c r="DD1415" s="933"/>
      <c r="DE1415" s="933"/>
      <c r="DF1415" s="933"/>
    </row>
    <row r="1416" spans="8:110">
      <c r="H1416" s="931">
        <f t="shared" si="75"/>
        <v>0</v>
      </c>
      <c r="K1416" s="933"/>
      <c r="L1416" s="933"/>
      <c r="M1416" s="933"/>
      <c r="N1416" s="933"/>
      <c r="O1416" s="933"/>
      <c r="P1416" s="933"/>
      <c r="Q1416" s="933"/>
      <c r="R1416" s="933"/>
      <c r="S1416" s="933"/>
      <c r="T1416" s="933"/>
      <c r="U1416" s="933"/>
      <c r="V1416" s="933"/>
      <c r="W1416" s="933"/>
      <c r="X1416" s="933"/>
      <c r="Y1416" s="933"/>
      <c r="Z1416" s="933"/>
      <c r="AA1416" s="933"/>
      <c r="AB1416" s="933"/>
      <c r="AC1416" s="933"/>
      <c r="AD1416" s="933"/>
      <c r="AE1416" s="933"/>
      <c r="AF1416" s="933"/>
      <c r="AG1416" s="933"/>
      <c r="AH1416" s="933"/>
      <c r="AI1416" s="933"/>
      <c r="AJ1416" s="933"/>
      <c r="AK1416" s="933"/>
      <c r="AL1416" s="933"/>
      <c r="AM1416" s="933"/>
      <c r="AN1416" s="933"/>
      <c r="AO1416" s="933"/>
      <c r="AP1416" s="933"/>
      <c r="AQ1416" s="933"/>
      <c r="AR1416" s="933"/>
      <c r="AS1416" s="933"/>
      <c r="AT1416" s="933"/>
      <c r="AU1416" s="933"/>
      <c r="AV1416" s="933"/>
      <c r="AW1416" s="933"/>
      <c r="AX1416" s="933"/>
      <c r="AY1416" s="933"/>
      <c r="AZ1416" s="933"/>
      <c r="BA1416" s="933"/>
      <c r="BB1416" s="933"/>
      <c r="BC1416" s="933"/>
      <c r="BD1416" s="933"/>
      <c r="BE1416" s="933"/>
      <c r="BF1416" s="933"/>
      <c r="BG1416" s="933"/>
      <c r="BH1416" s="933"/>
      <c r="BI1416" s="933"/>
      <c r="BJ1416" s="933"/>
      <c r="BK1416" s="933"/>
      <c r="BL1416" s="933"/>
      <c r="BM1416" s="933"/>
      <c r="BN1416" s="933"/>
      <c r="BO1416" s="933"/>
      <c r="BP1416" s="933"/>
      <c r="BQ1416" s="933"/>
      <c r="BR1416" s="933"/>
      <c r="BS1416" s="933"/>
      <c r="BT1416" s="933"/>
      <c r="BU1416" s="933"/>
      <c r="BV1416" s="933"/>
      <c r="BW1416" s="933"/>
      <c r="BX1416" s="933"/>
      <c r="BY1416" s="933"/>
      <c r="BZ1416" s="933"/>
      <c r="CA1416" s="933"/>
      <c r="CB1416" s="933"/>
      <c r="CC1416" s="933"/>
      <c r="CD1416" s="933"/>
      <c r="CE1416" s="933"/>
      <c r="CF1416" s="933"/>
      <c r="CG1416" s="933"/>
      <c r="CH1416" s="933"/>
      <c r="CI1416" s="933"/>
      <c r="CJ1416" s="933"/>
      <c r="CK1416" s="933"/>
      <c r="CL1416" s="933"/>
      <c r="CM1416" s="933"/>
      <c r="CN1416" s="933"/>
      <c r="CO1416" s="933"/>
      <c r="CP1416" s="933"/>
      <c r="CQ1416" s="933"/>
      <c r="CR1416" s="933"/>
      <c r="CS1416" s="933"/>
      <c r="CT1416" s="933"/>
      <c r="CU1416" s="933"/>
      <c r="CV1416" s="933"/>
      <c r="CW1416" s="933"/>
      <c r="CX1416" s="933"/>
      <c r="CY1416" s="933"/>
      <c r="CZ1416" s="933"/>
      <c r="DA1416" s="933"/>
      <c r="DB1416" s="933"/>
      <c r="DC1416" s="933"/>
      <c r="DD1416" s="933"/>
      <c r="DE1416" s="933"/>
      <c r="DF1416" s="933"/>
    </row>
    <row r="1417" spans="8:110">
      <c r="H1417" s="931">
        <f t="shared" si="75"/>
        <v>0</v>
      </c>
      <c r="K1417" s="933"/>
      <c r="L1417" s="933"/>
      <c r="M1417" s="933"/>
      <c r="N1417" s="933"/>
      <c r="O1417" s="933"/>
      <c r="P1417" s="933"/>
      <c r="Q1417" s="933"/>
      <c r="R1417" s="933"/>
      <c r="S1417" s="933"/>
      <c r="T1417" s="933"/>
      <c r="U1417" s="933"/>
      <c r="V1417" s="933"/>
      <c r="W1417" s="933"/>
      <c r="X1417" s="933"/>
      <c r="Y1417" s="933"/>
      <c r="Z1417" s="933"/>
      <c r="AA1417" s="933"/>
      <c r="AB1417" s="933"/>
      <c r="AC1417" s="933"/>
      <c r="AD1417" s="933"/>
      <c r="AE1417" s="933"/>
      <c r="AF1417" s="933"/>
      <c r="AG1417" s="933"/>
      <c r="AH1417" s="933"/>
      <c r="AI1417" s="933"/>
      <c r="AJ1417" s="933"/>
      <c r="AK1417" s="933"/>
      <c r="AL1417" s="933"/>
      <c r="AM1417" s="933"/>
      <c r="AN1417" s="933"/>
      <c r="AO1417" s="933"/>
      <c r="AP1417" s="933"/>
      <c r="AQ1417" s="933"/>
      <c r="AR1417" s="933"/>
      <c r="AS1417" s="933"/>
      <c r="AT1417" s="933"/>
      <c r="AU1417" s="933"/>
      <c r="AV1417" s="933"/>
      <c r="AW1417" s="933"/>
      <c r="AX1417" s="933"/>
      <c r="AY1417" s="933"/>
      <c r="AZ1417" s="933"/>
      <c r="BA1417" s="933"/>
      <c r="BB1417" s="933"/>
      <c r="BC1417" s="933"/>
      <c r="BD1417" s="933"/>
      <c r="BE1417" s="933"/>
      <c r="BF1417" s="933"/>
      <c r="BG1417" s="933"/>
      <c r="BH1417" s="933"/>
      <c r="BI1417" s="933"/>
      <c r="BJ1417" s="933"/>
      <c r="BK1417" s="933"/>
      <c r="BL1417" s="933"/>
      <c r="BM1417" s="933"/>
      <c r="BN1417" s="933"/>
      <c r="BO1417" s="933"/>
      <c r="BP1417" s="933"/>
      <c r="BQ1417" s="933"/>
      <c r="BR1417" s="933"/>
      <c r="BS1417" s="933"/>
      <c r="BT1417" s="933"/>
      <c r="BU1417" s="933"/>
      <c r="BV1417" s="933"/>
      <c r="BW1417" s="933"/>
      <c r="BX1417" s="933"/>
      <c r="BY1417" s="933"/>
      <c r="BZ1417" s="933"/>
      <c r="CA1417" s="933"/>
      <c r="CB1417" s="933"/>
      <c r="CC1417" s="933"/>
      <c r="CD1417" s="933"/>
      <c r="CE1417" s="933"/>
      <c r="CF1417" s="933"/>
      <c r="CG1417" s="933"/>
      <c r="CH1417" s="933"/>
      <c r="CI1417" s="933"/>
      <c r="CJ1417" s="933"/>
      <c r="CK1417" s="933"/>
      <c r="CL1417" s="933"/>
      <c r="CM1417" s="933"/>
      <c r="CN1417" s="933"/>
      <c r="CO1417" s="933"/>
      <c r="CP1417" s="933"/>
      <c r="CQ1417" s="933"/>
      <c r="CR1417" s="933"/>
      <c r="CS1417" s="933"/>
      <c r="CT1417" s="933"/>
      <c r="CU1417" s="933"/>
      <c r="CV1417" s="933"/>
      <c r="CW1417" s="933"/>
      <c r="CX1417" s="933"/>
      <c r="CY1417" s="933"/>
      <c r="CZ1417" s="933"/>
      <c r="DA1417" s="933"/>
      <c r="DB1417" s="933"/>
      <c r="DC1417" s="933"/>
      <c r="DD1417" s="933"/>
      <c r="DE1417" s="933"/>
      <c r="DF1417" s="933"/>
    </row>
    <row r="1418" spans="8:110">
      <c r="H1418" s="931">
        <f t="shared" si="75"/>
        <v>0</v>
      </c>
      <c r="K1418" s="933"/>
      <c r="L1418" s="933"/>
      <c r="M1418" s="933"/>
      <c r="N1418" s="933"/>
      <c r="O1418" s="933"/>
      <c r="P1418" s="933"/>
      <c r="Q1418" s="933"/>
      <c r="R1418" s="933"/>
      <c r="S1418" s="933"/>
      <c r="T1418" s="933"/>
      <c r="U1418" s="933"/>
      <c r="V1418" s="933"/>
      <c r="W1418" s="933"/>
      <c r="X1418" s="933"/>
      <c r="Y1418" s="933"/>
      <c r="Z1418" s="933"/>
      <c r="AA1418" s="933"/>
      <c r="AB1418" s="933"/>
      <c r="AC1418" s="933"/>
      <c r="AD1418" s="933"/>
      <c r="AE1418" s="933"/>
      <c r="AF1418" s="933"/>
      <c r="AG1418" s="933"/>
      <c r="AH1418" s="933"/>
      <c r="AI1418" s="933"/>
      <c r="AJ1418" s="933"/>
      <c r="AK1418" s="933"/>
      <c r="AL1418" s="933"/>
      <c r="AM1418" s="933"/>
      <c r="AN1418" s="933"/>
      <c r="AO1418" s="933"/>
      <c r="AP1418" s="933"/>
      <c r="AQ1418" s="933"/>
      <c r="AR1418" s="933"/>
      <c r="AS1418" s="933"/>
      <c r="AT1418" s="933"/>
      <c r="AU1418" s="933"/>
      <c r="AV1418" s="933"/>
      <c r="AW1418" s="933"/>
      <c r="AX1418" s="933"/>
      <c r="AY1418" s="933"/>
      <c r="AZ1418" s="933"/>
      <c r="BA1418" s="933"/>
      <c r="BB1418" s="933"/>
      <c r="BC1418" s="933"/>
      <c r="BD1418" s="933"/>
      <c r="BE1418" s="933"/>
      <c r="BF1418" s="933"/>
      <c r="BG1418" s="933"/>
      <c r="BH1418" s="933"/>
      <c r="BI1418" s="933"/>
      <c r="BJ1418" s="933"/>
      <c r="BK1418" s="933"/>
      <c r="BL1418" s="933"/>
      <c r="BM1418" s="933"/>
      <c r="BN1418" s="933"/>
      <c r="BO1418" s="933"/>
      <c r="BP1418" s="933"/>
      <c r="BQ1418" s="933"/>
      <c r="BR1418" s="933"/>
      <c r="BS1418" s="933"/>
      <c r="BT1418" s="933"/>
      <c r="BU1418" s="933"/>
      <c r="BV1418" s="933"/>
      <c r="BW1418" s="933"/>
      <c r="BX1418" s="933"/>
      <c r="BY1418" s="933"/>
      <c r="BZ1418" s="933"/>
      <c r="CA1418" s="933"/>
      <c r="CB1418" s="933"/>
      <c r="CC1418" s="933"/>
      <c r="CD1418" s="933"/>
      <c r="CE1418" s="933"/>
      <c r="CF1418" s="933"/>
      <c r="CG1418" s="933"/>
      <c r="CH1418" s="933"/>
      <c r="CI1418" s="933"/>
      <c r="CJ1418" s="933"/>
      <c r="CK1418" s="933"/>
      <c r="CL1418" s="933"/>
      <c r="CM1418" s="933"/>
      <c r="CN1418" s="933"/>
      <c r="CO1418" s="933"/>
      <c r="CP1418" s="933"/>
      <c r="CQ1418" s="933"/>
      <c r="CR1418" s="933"/>
      <c r="CS1418" s="933"/>
      <c r="CT1418" s="933"/>
      <c r="CU1418" s="933"/>
      <c r="CV1418" s="933"/>
      <c r="CW1418" s="933"/>
      <c r="CX1418" s="933"/>
      <c r="CY1418" s="933"/>
      <c r="CZ1418" s="933"/>
      <c r="DA1418" s="933"/>
      <c r="DB1418" s="933"/>
      <c r="DC1418" s="933"/>
      <c r="DD1418" s="933"/>
      <c r="DE1418" s="933"/>
      <c r="DF1418" s="933"/>
    </row>
    <row r="1419" spans="8:110">
      <c r="H1419" s="931">
        <f t="shared" si="75"/>
        <v>0</v>
      </c>
      <c r="K1419" s="933"/>
      <c r="L1419" s="933"/>
      <c r="M1419" s="933"/>
      <c r="N1419" s="933"/>
      <c r="O1419" s="933"/>
      <c r="P1419" s="933"/>
      <c r="Q1419" s="933"/>
      <c r="R1419" s="933"/>
      <c r="S1419" s="933"/>
      <c r="T1419" s="933"/>
      <c r="U1419" s="933"/>
      <c r="V1419" s="933"/>
      <c r="W1419" s="933"/>
      <c r="X1419" s="933"/>
      <c r="Y1419" s="933"/>
      <c r="Z1419" s="933"/>
      <c r="AA1419" s="933"/>
      <c r="AB1419" s="933"/>
      <c r="AC1419" s="933"/>
      <c r="AD1419" s="933"/>
      <c r="AE1419" s="933"/>
      <c r="AF1419" s="933"/>
      <c r="AG1419" s="933"/>
      <c r="AH1419" s="933"/>
      <c r="AI1419" s="933"/>
      <c r="AJ1419" s="933"/>
      <c r="AK1419" s="933"/>
      <c r="AL1419" s="933"/>
      <c r="AM1419" s="933"/>
      <c r="AN1419" s="933"/>
      <c r="AO1419" s="933"/>
      <c r="AP1419" s="933"/>
      <c r="AQ1419" s="933"/>
      <c r="AR1419" s="933"/>
      <c r="AS1419" s="933"/>
      <c r="AT1419" s="933"/>
      <c r="AU1419" s="933"/>
      <c r="AV1419" s="933"/>
      <c r="AW1419" s="933"/>
      <c r="AX1419" s="933"/>
      <c r="AY1419" s="933"/>
      <c r="AZ1419" s="933"/>
      <c r="BA1419" s="933"/>
      <c r="BB1419" s="933"/>
      <c r="BC1419" s="933"/>
      <c r="BD1419" s="933"/>
      <c r="BE1419" s="933"/>
      <c r="BF1419" s="933"/>
      <c r="BG1419" s="933"/>
      <c r="BH1419" s="933"/>
      <c r="BI1419" s="933"/>
      <c r="BJ1419" s="933"/>
      <c r="BK1419" s="933"/>
      <c r="BL1419" s="933"/>
      <c r="BM1419" s="933"/>
      <c r="BN1419" s="933"/>
      <c r="BO1419" s="933"/>
      <c r="BP1419" s="933"/>
      <c r="BQ1419" s="933"/>
      <c r="BR1419" s="933"/>
      <c r="BS1419" s="933"/>
      <c r="BT1419" s="933"/>
      <c r="BU1419" s="933"/>
      <c r="BV1419" s="933"/>
      <c r="BW1419" s="933"/>
      <c r="BX1419" s="933"/>
      <c r="BY1419" s="933"/>
      <c r="BZ1419" s="933"/>
      <c r="CA1419" s="933"/>
      <c r="CB1419" s="933"/>
      <c r="CC1419" s="933"/>
      <c r="CD1419" s="933"/>
      <c r="CE1419" s="933"/>
      <c r="CF1419" s="933"/>
      <c r="CG1419" s="933"/>
      <c r="CH1419" s="933"/>
      <c r="CI1419" s="933"/>
      <c r="CJ1419" s="933"/>
      <c r="CK1419" s="933"/>
      <c r="CL1419" s="933"/>
      <c r="CM1419" s="933"/>
      <c r="CN1419" s="933"/>
      <c r="CO1419" s="933"/>
      <c r="CP1419" s="933"/>
      <c r="CQ1419" s="933"/>
      <c r="CR1419" s="933"/>
      <c r="CS1419" s="933"/>
      <c r="CT1419" s="933"/>
      <c r="CU1419" s="933"/>
      <c r="CV1419" s="933"/>
      <c r="CW1419" s="933"/>
      <c r="CX1419" s="933"/>
      <c r="CY1419" s="933"/>
      <c r="CZ1419" s="933"/>
      <c r="DA1419" s="933"/>
      <c r="DB1419" s="933"/>
      <c r="DC1419" s="933"/>
      <c r="DD1419" s="933"/>
      <c r="DE1419" s="933"/>
      <c r="DF1419" s="933"/>
    </row>
    <row r="1420" spans="8:110">
      <c r="H1420" s="931">
        <f t="shared" si="75"/>
        <v>0</v>
      </c>
      <c r="K1420" s="933"/>
      <c r="L1420" s="933"/>
      <c r="M1420" s="933"/>
      <c r="N1420" s="933"/>
      <c r="O1420" s="933"/>
      <c r="P1420" s="933"/>
      <c r="Q1420" s="933"/>
      <c r="R1420" s="933"/>
      <c r="S1420" s="933"/>
      <c r="T1420" s="933"/>
      <c r="U1420" s="933"/>
      <c r="V1420" s="933"/>
      <c r="W1420" s="933"/>
      <c r="X1420" s="933"/>
      <c r="Y1420" s="933"/>
      <c r="Z1420" s="933"/>
      <c r="AA1420" s="933"/>
      <c r="AB1420" s="933"/>
      <c r="AC1420" s="933"/>
      <c r="AD1420" s="933"/>
      <c r="AE1420" s="933"/>
      <c r="AF1420" s="933"/>
      <c r="AG1420" s="933"/>
      <c r="AH1420" s="933"/>
      <c r="AI1420" s="933"/>
      <c r="AJ1420" s="933"/>
      <c r="AK1420" s="933"/>
      <c r="AL1420" s="933"/>
      <c r="AM1420" s="933"/>
      <c r="AN1420" s="933"/>
      <c r="AO1420" s="933"/>
      <c r="AP1420" s="933"/>
      <c r="AQ1420" s="933"/>
      <c r="AR1420" s="933"/>
      <c r="AS1420" s="933"/>
      <c r="AT1420" s="933"/>
      <c r="AU1420" s="933"/>
      <c r="AV1420" s="933"/>
      <c r="AW1420" s="933"/>
      <c r="AX1420" s="933"/>
      <c r="AY1420" s="933"/>
      <c r="AZ1420" s="933"/>
      <c r="BA1420" s="933"/>
      <c r="BB1420" s="933"/>
      <c r="BC1420" s="933"/>
      <c r="BD1420" s="933"/>
      <c r="BE1420" s="933"/>
      <c r="BF1420" s="933"/>
      <c r="BG1420" s="933"/>
      <c r="BH1420" s="933"/>
      <c r="BI1420" s="933"/>
      <c r="BJ1420" s="933"/>
      <c r="BK1420" s="933"/>
      <c r="BL1420" s="933"/>
      <c r="BM1420" s="933"/>
      <c r="BN1420" s="933"/>
      <c r="BO1420" s="933"/>
      <c r="BP1420" s="933"/>
      <c r="BQ1420" s="933"/>
      <c r="BR1420" s="933"/>
      <c r="BS1420" s="933"/>
      <c r="BT1420" s="933"/>
      <c r="BU1420" s="933"/>
      <c r="BV1420" s="933"/>
      <c r="BW1420" s="933"/>
      <c r="BX1420" s="933"/>
      <c r="BY1420" s="933"/>
      <c r="BZ1420" s="933"/>
      <c r="CA1420" s="933"/>
      <c r="CB1420" s="933"/>
      <c r="CC1420" s="933"/>
      <c r="CD1420" s="933"/>
      <c r="CE1420" s="933"/>
      <c r="CF1420" s="933"/>
      <c r="CG1420" s="933"/>
      <c r="CH1420" s="933"/>
      <c r="CI1420" s="933"/>
      <c r="CJ1420" s="933"/>
      <c r="CK1420" s="933"/>
      <c r="CL1420" s="933"/>
      <c r="CM1420" s="933"/>
      <c r="CN1420" s="933"/>
      <c r="CO1420" s="933"/>
      <c r="CP1420" s="933"/>
      <c r="CQ1420" s="933"/>
      <c r="CR1420" s="933"/>
      <c r="CS1420" s="933"/>
      <c r="CT1420" s="933"/>
      <c r="CU1420" s="933"/>
      <c r="CV1420" s="933"/>
      <c r="CW1420" s="933"/>
      <c r="CX1420" s="933"/>
      <c r="CY1420" s="933"/>
      <c r="CZ1420" s="933"/>
      <c r="DA1420" s="933"/>
      <c r="DB1420" s="933"/>
      <c r="DC1420" s="933"/>
      <c r="DD1420" s="933"/>
      <c r="DE1420" s="933"/>
      <c r="DF1420" s="933"/>
    </row>
    <row r="1421" spans="8:110">
      <c r="H1421" s="931">
        <f t="shared" si="75"/>
        <v>0</v>
      </c>
      <c r="K1421" s="933"/>
      <c r="L1421" s="933"/>
      <c r="M1421" s="933"/>
      <c r="N1421" s="933"/>
      <c r="O1421" s="933"/>
      <c r="P1421" s="933"/>
      <c r="Q1421" s="933"/>
      <c r="R1421" s="933"/>
      <c r="S1421" s="933"/>
      <c r="T1421" s="933"/>
      <c r="U1421" s="933"/>
      <c r="V1421" s="933"/>
      <c r="W1421" s="933"/>
      <c r="X1421" s="933"/>
      <c r="Y1421" s="933"/>
      <c r="Z1421" s="933"/>
      <c r="AA1421" s="933"/>
      <c r="AB1421" s="933"/>
      <c r="AC1421" s="933"/>
      <c r="AD1421" s="933"/>
      <c r="AE1421" s="933"/>
      <c r="AF1421" s="933"/>
      <c r="AG1421" s="933"/>
      <c r="AH1421" s="933"/>
      <c r="AI1421" s="933"/>
      <c r="AJ1421" s="933"/>
      <c r="AK1421" s="933"/>
      <c r="AL1421" s="933"/>
      <c r="AM1421" s="933"/>
      <c r="AN1421" s="933"/>
      <c r="AO1421" s="933"/>
      <c r="AP1421" s="933"/>
      <c r="AQ1421" s="933"/>
      <c r="AR1421" s="933"/>
      <c r="AS1421" s="933"/>
      <c r="AT1421" s="933"/>
      <c r="AU1421" s="933"/>
      <c r="AV1421" s="933"/>
      <c r="AW1421" s="933"/>
      <c r="AX1421" s="933"/>
      <c r="AY1421" s="933"/>
      <c r="AZ1421" s="933"/>
      <c r="BA1421" s="933"/>
      <c r="BB1421" s="933"/>
      <c r="BC1421" s="933"/>
      <c r="BD1421" s="933"/>
      <c r="BE1421" s="933"/>
      <c r="BF1421" s="933"/>
      <c r="BG1421" s="933"/>
      <c r="BH1421" s="933"/>
      <c r="BI1421" s="933"/>
      <c r="BJ1421" s="933"/>
      <c r="BK1421" s="933"/>
      <c r="BL1421" s="933"/>
      <c r="BM1421" s="933"/>
      <c r="BN1421" s="933"/>
      <c r="BO1421" s="933"/>
      <c r="BP1421" s="933"/>
      <c r="BQ1421" s="933"/>
      <c r="BR1421" s="933"/>
      <c r="BS1421" s="933"/>
      <c r="BT1421" s="933"/>
      <c r="BU1421" s="933"/>
      <c r="BV1421" s="933"/>
      <c r="BW1421" s="933"/>
      <c r="BX1421" s="933"/>
      <c r="BY1421" s="933"/>
      <c r="BZ1421" s="933"/>
      <c r="CA1421" s="933"/>
      <c r="CB1421" s="933"/>
      <c r="CC1421" s="933"/>
      <c r="CD1421" s="933"/>
      <c r="CE1421" s="933"/>
      <c r="CF1421" s="933"/>
      <c r="CG1421" s="933"/>
      <c r="CH1421" s="933"/>
      <c r="CI1421" s="933"/>
      <c r="CJ1421" s="933"/>
      <c r="CK1421" s="933"/>
      <c r="CL1421" s="933"/>
      <c r="CM1421" s="933"/>
      <c r="CN1421" s="933"/>
      <c r="CO1421" s="933"/>
      <c r="CP1421" s="933"/>
      <c r="CQ1421" s="933"/>
      <c r="CR1421" s="933"/>
      <c r="CS1421" s="933"/>
      <c r="CT1421" s="933"/>
      <c r="CU1421" s="933"/>
      <c r="CV1421" s="933"/>
      <c r="CW1421" s="933"/>
      <c r="CX1421" s="933"/>
      <c r="CY1421" s="933"/>
      <c r="CZ1421" s="933"/>
      <c r="DA1421" s="933"/>
      <c r="DB1421" s="933"/>
      <c r="DC1421" s="933"/>
      <c r="DD1421" s="933"/>
      <c r="DE1421" s="933"/>
      <c r="DF1421" s="933"/>
    </row>
    <row r="1422" spans="8:110">
      <c r="H1422" s="931">
        <f t="shared" si="75"/>
        <v>0</v>
      </c>
      <c r="K1422" s="933"/>
      <c r="L1422" s="933"/>
      <c r="M1422" s="933"/>
      <c r="N1422" s="933"/>
      <c r="O1422" s="933"/>
      <c r="P1422" s="933"/>
      <c r="Q1422" s="933"/>
      <c r="R1422" s="933"/>
      <c r="S1422" s="933"/>
      <c r="T1422" s="933"/>
      <c r="U1422" s="933"/>
      <c r="V1422" s="933"/>
      <c r="W1422" s="933"/>
      <c r="X1422" s="933"/>
      <c r="Y1422" s="933"/>
      <c r="Z1422" s="933"/>
      <c r="AA1422" s="933"/>
      <c r="AB1422" s="933"/>
      <c r="AC1422" s="933"/>
      <c r="AD1422" s="933"/>
      <c r="AE1422" s="933"/>
      <c r="AF1422" s="933"/>
      <c r="AG1422" s="933"/>
      <c r="AH1422" s="933"/>
      <c r="AI1422" s="933"/>
      <c r="AJ1422" s="933"/>
      <c r="AK1422" s="933"/>
      <c r="AL1422" s="933"/>
      <c r="AM1422" s="933"/>
      <c r="AN1422" s="933"/>
      <c r="AO1422" s="933"/>
      <c r="AP1422" s="933"/>
      <c r="AQ1422" s="933"/>
      <c r="AR1422" s="933"/>
      <c r="AS1422" s="933"/>
      <c r="AT1422" s="933"/>
      <c r="AU1422" s="933"/>
      <c r="AV1422" s="933"/>
      <c r="AW1422" s="933"/>
      <c r="AX1422" s="933"/>
      <c r="AY1422" s="933"/>
      <c r="AZ1422" s="933"/>
      <c r="BA1422" s="933"/>
      <c r="BB1422" s="933"/>
      <c r="BC1422" s="933"/>
      <c r="BD1422" s="933"/>
      <c r="BE1422" s="933"/>
      <c r="BF1422" s="933"/>
      <c r="BG1422" s="933"/>
      <c r="BH1422" s="933"/>
      <c r="BI1422" s="933"/>
      <c r="BJ1422" s="933"/>
      <c r="BK1422" s="933"/>
      <c r="BL1422" s="933"/>
      <c r="BM1422" s="933"/>
      <c r="BN1422" s="933"/>
      <c r="BO1422" s="933"/>
      <c r="BP1422" s="933"/>
      <c r="BQ1422" s="933"/>
      <c r="BR1422" s="933"/>
      <c r="BS1422" s="933"/>
      <c r="BT1422" s="933"/>
      <c r="BU1422" s="933"/>
      <c r="BV1422" s="933"/>
      <c r="BW1422" s="933"/>
      <c r="BX1422" s="933"/>
      <c r="BY1422" s="933"/>
      <c r="BZ1422" s="933"/>
      <c r="CA1422" s="933"/>
      <c r="CB1422" s="933"/>
      <c r="CC1422" s="933"/>
      <c r="CD1422" s="933"/>
      <c r="CE1422" s="933"/>
      <c r="CF1422" s="933"/>
      <c r="CG1422" s="933"/>
      <c r="CH1422" s="933"/>
      <c r="CI1422" s="933"/>
      <c r="CJ1422" s="933"/>
      <c r="CK1422" s="933"/>
      <c r="CL1422" s="933"/>
      <c r="CM1422" s="933"/>
      <c r="CN1422" s="933"/>
      <c r="CO1422" s="933"/>
      <c r="CP1422" s="933"/>
      <c r="CQ1422" s="933"/>
      <c r="CR1422" s="933"/>
      <c r="CS1422" s="933"/>
      <c r="CT1422" s="933"/>
      <c r="CU1422" s="933"/>
      <c r="CV1422" s="933"/>
      <c r="CW1422" s="933"/>
      <c r="CX1422" s="933"/>
      <c r="CY1422" s="933"/>
      <c r="CZ1422" s="933"/>
      <c r="DA1422" s="933"/>
      <c r="DB1422" s="933"/>
      <c r="DC1422" s="933"/>
      <c r="DD1422" s="933"/>
      <c r="DE1422" s="933"/>
      <c r="DF1422" s="933"/>
    </row>
    <row r="1423" spans="8:110">
      <c r="H1423" s="931">
        <f t="shared" si="75"/>
        <v>0</v>
      </c>
      <c r="K1423" s="933"/>
      <c r="L1423" s="933"/>
      <c r="M1423" s="933"/>
      <c r="N1423" s="933"/>
      <c r="O1423" s="933"/>
      <c r="P1423" s="933"/>
      <c r="Q1423" s="933"/>
      <c r="R1423" s="933"/>
      <c r="S1423" s="933"/>
      <c r="T1423" s="933"/>
      <c r="U1423" s="933"/>
      <c r="V1423" s="933"/>
      <c r="W1423" s="933"/>
      <c r="X1423" s="933"/>
      <c r="Y1423" s="933"/>
      <c r="Z1423" s="933"/>
      <c r="AA1423" s="933"/>
      <c r="AB1423" s="933"/>
      <c r="AC1423" s="933"/>
      <c r="AD1423" s="933"/>
      <c r="AE1423" s="933"/>
      <c r="AF1423" s="933"/>
      <c r="AG1423" s="933"/>
      <c r="AH1423" s="933"/>
      <c r="AI1423" s="933"/>
      <c r="AJ1423" s="933"/>
      <c r="AK1423" s="933"/>
      <c r="AL1423" s="933"/>
      <c r="AM1423" s="933"/>
      <c r="AN1423" s="933"/>
      <c r="AO1423" s="933"/>
      <c r="AP1423" s="933"/>
      <c r="AQ1423" s="933"/>
      <c r="AR1423" s="933"/>
      <c r="AS1423" s="933"/>
      <c r="AT1423" s="933"/>
      <c r="AU1423" s="933"/>
      <c r="AV1423" s="933"/>
      <c r="AW1423" s="933"/>
      <c r="AX1423" s="933"/>
      <c r="AY1423" s="933"/>
      <c r="AZ1423" s="933"/>
      <c r="BA1423" s="933"/>
      <c r="BB1423" s="933"/>
      <c r="BC1423" s="933"/>
      <c r="BD1423" s="933"/>
      <c r="BE1423" s="933"/>
      <c r="BF1423" s="933"/>
      <c r="BG1423" s="933"/>
      <c r="BH1423" s="933"/>
      <c r="BI1423" s="933"/>
      <c r="BJ1423" s="933"/>
      <c r="BK1423" s="933"/>
      <c r="BL1423" s="933"/>
      <c r="BM1423" s="933"/>
      <c r="BN1423" s="933"/>
      <c r="BO1423" s="933"/>
      <c r="BP1423" s="933"/>
      <c r="BQ1423" s="933"/>
      <c r="BR1423" s="933"/>
      <c r="BS1423" s="933"/>
      <c r="BT1423" s="933"/>
      <c r="BU1423" s="933"/>
      <c r="BV1423" s="933"/>
      <c r="BW1423" s="933"/>
      <c r="BX1423" s="933"/>
      <c r="BY1423" s="933"/>
      <c r="BZ1423" s="933"/>
      <c r="CA1423" s="933"/>
      <c r="CB1423" s="933"/>
      <c r="CC1423" s="933"/>
      <c r="CD1423" s="933"/>
      <c r="CE1423" s="933"/>
      <c r="CF1423" s="933"/>
      <c r="CG1423" s="933"/>
      <c r="CH1423" s="933"/>
      <c r="CI1423" s="933"/>
      <c r="CJ1423" s="933"/>
      <c r="CK1423" s="933"/>
      <c r="CL1423" s="933"/>
      <c r="CM1423" s="933"/>
      <c r="CN1423" s="933"/>
      <c r="CO1423" s="933"/>
      <c r="CP1423" s="933"/>
      <c r="CQ1423" s="933"/>
      <c r="CR1423" s="933"/>
      <c r="CS1423" s="933"/>
      <c r="CT1423" s="933"/>
      <c r="CU1423" s="933"/>
      <c r="CV1423" s="933"/>
      <c r="CW1423" s="933"/>
      <c r="CX1423" s="933"/>
      <c r="CY1423" s="933"/>
      <c r="CZ1423" s="933"/>
      <c r="DA1423" s="933"/>
      <c r="DB1423" s="933"/>
      <c r="DC1423" s="933"/>
      <c r="DD1423" s="933"/>
      <c r="DE1423" s="933"/>
      <c r="DF1423" s="933"/>
    </row>
    <row r="1424" spans="8:110">
      <c r="H1424" s="931">
        <f t="shared" si="75"/>
        <v>0</v>
      </c>
      <c r="K1424" s="933"/>
      <c r="L1424" s="933"/>
      <c r="M1424" s="933"/>
      <c r="N1424" s="933"/>
      <c r="O1424" s="933"/>
      <c r="P1424" s="933"/>
      <c r="Q1424" s="933"/>
      <c r="R1424" s="933"/>
      <c r="S1424" s="933"/>
      <c r="T1424" s="933"/>
      <c r="U1424" s="933"/>
      <c r="V1424" s="933"/>
      <c r="W1424" s="933"/>
      <c r="X1424" s="933"/>
      <c r="Y1424" s="933"/>
      <c r="Z1424" s="933"/>
      <c r="AA1424" s="933"/>
      <c r="AB1424" s="933"/>
      <c r="AC1424" s="933"/>
      <c r="AD1424" s="933"/>
      <c r="AE1424" s="933"/>
      <c r="AF1424" s="933"/>
      <c r="AG1424" s="933"/>
      <c r="AH1424" s="933"/>
      <c r="AI1424" s="933"/>
      <c r="AJ1424" s="933"/>
      <c r="AK1424" s="933"/>
      <c r="AL1424" s="933"/>
      <c r="AM1424" s="933"/>
      <c r="AN1424" s="933"/>
      <c r="AO1424" s="933"/>
      <c r="AP1424" s="933"/>
      <c r="AQ1424" s="933"/>
      <c r="AR1424" s="933"/>
      <c r="AS1424" s="933"/>
      <c r="AT1424" s="933"/>
      <c r="AU1424" s="933"/>
      <c r="AV1424" s="933"/>
      <c r="AW1424" s="933"/>
      <c r="AX1424" s="933"/>
      <c r="AY1424" s="933"/>
      <c r="AZ1424" s="933"/>
      <c r="BA1424" s="933"/>
      <c r="BB1424" s="933"/>
      <c r="BC1424" s="933"/>
      <c r="BD1424" s="933"/>
      <c r="BE1424" s="933"/>
      <c r="BF1424" s="933"/>
      <c r="BG1424" s="933"/>
      <c r="BH1424" s="933"/>
      <c r="BI1424" s="933"/>
      <c r="BJ1424" s="933"/>
      <c r="BK1424" s="933"/>
      <c r="BL1424" s="933"/>
      <c r="BM1424" s="933"/>
      <c r="BN1424" s="933"/>
      <c r="BO1424" s="933"/>
      <c r="BP1424" s="933"/>
      <c r="BQ1424" s="933"/>
      <c r="BR1424" s="933"/>
      <c r="BS1424" s="933"/>
      <c r="BT1424" s="933"/>
      <c r="BU1424" s="933"/>
      <c r="BV1424" s="933"/>
      <c r="BW1424" s="933"/>
      <c r="BX1424" s="933"/>
      <c r="BY1424" s="933"/>
      <c r="BZ1424" s="933"/>
      <c r="CA1424" s="933"/>
      <c r="CB1424" s="933"/>
      <c r="CC1424" s="933"/>
      <c r="CD1424" s="933"/>
      <c r="CE1424" s="933"/>
      <c r="CF1424" s="933"/>
      <c r="CG1424" s="933"/>
      <c r="CH1424" s="933"/>
      <c r="CI1424" s="933"/>
      <c r="CJ1424" s="933"/>
      <c r="CK1424" s="933"/>
      <c r="CL1424" s="933"/>
      <c r="CM1424" s="933"/>
      <c r="CN1424" s="933"/>
      <c r="CO1424" s="933"/>
      <c r="CP1424" s="933"/>
      <c r="CQ1424" s="933"/>
      <c r="CR1424" s="933"/>
      <c r="CS1424" s="933"/>
      <c r="CT1424" s="933"/>
      <c r="CU1424" s="933"/>
      <c r="CV1424" s="933"/>
      <c r="CW1424" s="933"/>
      <c r="CX1424" s="933"/>
      <c r="CY1424" s="933"/>
      <c r="CZ1424" s="933"/>
      <c r="DA1424" s="933"/>
      <c r="DB1424" s="933"/>
      <c r="DC1424" s="933"/>
      <c r="DD1424" s="933"/>
      <c r="DE1424" s="933"/>
      <c r="DF1424" s="933"/>
    </row>
    <row r="1425" spans="8:110">
      <c r="H1425" s="931">
        <f t="shared" si="75"/>
        <v>0</v>
      </c>
      <c r="K1425" s="933"/>
      <c r="L1425" s="933"/>
      <c r="M1425" s="933"/>
      <c r="N1425" s="933"/>
      <c r="O1425" s="933"/>
      <c r="P1425" s="933"/>
      <c r="Q1425" s="933"/>
      <c r="R1425" s="933"/>
      <c r="S1425" s="933"/>
      <c r="T1425" s="933"/>
      <c r="U1425" s="933"/>
      <c r="V1425" s="933"/>
      <c r="W1425" s="933"/>
      <c r="X1425" s="933"/>
      <c r="Y1425" s="933"/>
      <c r="Z1425" s="933"/>
      <c r="AA1425" s="933"/>
      <c r="AB1425" s="933"/>
      <c r="AC1425" s="933"/>
      <c r="AD1425" s="933"/>
      <c r="AE1425" s="933"/>
      <c r="AF1425" s="933"/>
      <c r="AG1425" s="933"/>
      <c r="AH1425" s="933"/>
      <c r="AI1425" s="933"/>
      <c r="AJ1425" s="933"/>
      <c r="AK1425" s="933"/>
      <c r="AL1425" s="933"/>
      <c r="AM1425" s="933"/>
      <c r="AN1425" s="933"/>
      <c r="AO1425" s="933"/>
      <c r="AP1425" s="933"/>
      <c r="AQ1425" s="933"/>
      <c r="AR1425" s="933"/>
      <c r="AS1425" s="933"/>
      <c r="AT1425" s="933"/>
      <c r="AU1425" s="933"/>
      <c r="AV1425" s="933"/>
      <c r="AW1425" s="933"/>
      <c r="AX1425" s="933"/>
      <c r="AY1425" s="933"/>
      <c r="AZ1425" s="933"/>
      <c r="BA1425" s="933"/>
      <c r="BB1425" s="933"/>
      <c r="BC1425" s="933"/>
      <c r="BD1425" s="933"/>
      <c r="BE1425" s="933"/>
      <c r="BF1425" s="933"/>
      <c r="BG1425" s="933"/>
      <c r="BH1425" s="933"/>
      <c r="BI1425" s="933"/>
      <c r="BJ1425" s="933"/>
      <c r="BK1425" s="933"/>
      <c r="BL1425" s="933"/>
      <c r="BM1425" s="933"/>
      <c r="BN1425" s="933"/>
      <c r="BO1425" s="933"/>
      <c r="BP1425" s="933"/>
      <c r="BQ1425" s="933"/>
      <c r="BR1425" s="933"/>
      <c r="BS1425" s="933"/>
      <c r="BT1425" s="933"/>
      <c r="BU1425" s="933"/>
      <c r="BV1425" s="933"/>
      <c r="BW1425" s="933"/>
      <c r="BX1425" s="933"/>
      <c r="BY1425" s="933"/>
      <c r="BZ1425" s="933"/>
      <c r="CA1425" s="933"/>
      <c r="CB1425" s="933"/>
      <c r="CC1425" s="933"/>
      <c r="CD1425" s="933"/>
      <c r="CE1425" s="933"/>
      <c r="CF1425" s="933"/>
      <c r="CG1425" s="933"/>
      <c r="CH1425" s="933"/>
      <c r="CI1425" s="933"/>
      <c r="CJ1425" s="933"/>
      <c r="CK1425" s="933"/>
      <c r="CL1425" s="933"/>
      <c r="CM1425" s="933"/>
      <c r="CN1425" s="933"/>
      <c r="CO1425" s="933"/>
      <c r="CP1425" s="933"/>
      <c r="CQ1425" s="933"/>
      <c r="CR1425" s="933"/>
      <c r="CS1425" s="933"/>
      <c r="CT1425" s="933"/>
      <c r="CU1425" s="933"/>
      <c r="CV1425" s="933"/>
      <c r="CW1425" s="933"/>
      <c r="CX1425" s="933"/>
      <c r="CY1425" s="933"/>
      <c r="CZ1425" s="933"/>
      <c r="DA1425" s="933"/>
      <c r="DB1425" s="933"/>
      <c r="DC1425" s="933"/>
      <c r="DD1425" s="933"/>
      <c r="DE1425" s="933"/>
      <c r="DF1425" s="933"/>
    </row>
    <row r="1426" spans="8:110">
      <c r="H1426" s="931">
        <f t="shared" si="75"/>
        <v>0</v>
      </c>
      <c r="K1426" s="933"/>
      <c r="L1426" s="933"/>
      <c r="M1426" s="933"/>
      <c r="N1426" s="933"/>
      <c r="O1426" s="933"/>
      <c r="P1426" s="933"/>
      <c r="Q1426" s="933"/>
      <c r="R1426" s="933"/>
      <c r="S1426" s="933"/>
      <c r="T1426" s="933"/>
      <c r="U1426" s="933"/>
      <c r="V1426" s="933"/>
      <c r="W1426" s="933"/>
      <c r="X1426" s="933"/>
      <c r="Y1426" s="933"/>
      <c r="Z1426" s="933"/>
      <c r="AA1426" s="933"/>
      <c r="AB1426" s="933"/>
      <c r="AC1426" s="933"/>
      <c r="AD1426" s="933"/>
      <c r="AE1426" s="933"/>
      <c r="AF1426" s="933"/>
      <c r="AG1426" s="933"/>
      <c r="AH1426" s="933"/>
      <c r="AI1426" s="933"/>
      <c r="AJ1426" s="933"/>
      <c r="AK1426" s="933"/>
      <c r="AL1426" s="933"/>
      <c r="AM1426" s="933"/>
      <c r="AN1426" s="933"/>
      <c r="AO1426" s="933"/>
      <c r="AP1426" s="933"/>
      <c r="AQ1426" s="933"/>
      <c r="AR1426" s="933"/>
      <c r="AS1426" s="933"/>
      <c r="AT1426" s="933"/>
      <c r="AU1426" s="933"/>
      <c r="AV1426" s="933"/>
      <c r="AW1426" s="933"/>
      <c r="AX1426" s="933"/>
      <c r="AY1426" s="933"/>
      <c r="AZ1426" s="933"/>
      <c r="BA1426" s="933"/>
      <c r="BB1426" s="933"/>
      <c r="BC1426" s="933"/>
      <c r="BD1426" s="933"/>
      <c r="BE1426" s="933"/>
      <c r="BF1426" s="933"/>
      <c r="BG1426" s="933"/>
      <c r="BH1426" s="933"/>
      <c r="BI1426" s="933"/>
      <c r="BJ1426" s="933"/>
      <c r="BK1426" s="933"/>
      <c r="BL1426" s="933"/>
      <c r="BM1426" s="933"/>
      <c r="BN1426" s="933"/>
      <c r="BO1426" s="933"/>
      <c r="BP1426" s="933"/>
      <c r="BQ1426" s="933"/>
      <c r="BR1426" s="933"/>
      <c r="BS1426" s="933"/>
      <c r="BT1426" s="933"/>
      <c r="BU1426" s="933"/>
      <c r="BV1426" s="933"/>
      <c r="BW1426" s="933"/>
      <c r="BX1426" s="933"/>
      <c r="BY1426" s="933"/>
      <c r="BZ1426" s="933"/>
      <c r="CA1426" s="933"/>
      <c r="CB1426" s="933"/>
      <c r="CC1426" s="933"/>
      <c r="CD1426" s="933"/>
      <c r="CE1426" s="933"/>
      <c r="CF1426" s="933"/>
      <c r="CG1426" s="933"/>
      <c r="CH1426" s="933"/>
      <c r="CI1426" s="933"/>
      <c r="CJ1426" s="933"/>
      <c r="CK1426" s="933"/>
      <c r="CL1426" s="933"/>
      <c r="CM1426" s="933"/>
      <c r="CN1426" s="933"/>
      <c r="CO1426" s="933"/>
      <c r="CP1426" s="933"/>
      <c r="CQ1426" s="933"/>
      <c r="CR1426" s="933"/>
      <c r="CS1426" s="933"/>
      <c r="CT1426" s="933"/>
      <c r="CU1426" s="933"/>
      <c r="CV1426" s="933"/>
      <c r="CW1426" s="933"/>
      <c r="CX1426" s="933"/>
      <c r="CY1426" s="933"/>
      <c r="CZ1426" s="933"/>
      <c r="DA1426" s="933"/>
      <c r="DB1426" s="933"/>
      <c r="DC1426" s="933"/>
      <c r="DD1426" s="933"/>
      <c r="DE1426" s="933"/>
      <c r="DF1426" s="933"/>
    </row>
    <row r="1427" spans="8:110">
      <c r="H1427" s="931">
        <f t="shared" si="75"/>
        <v>0</v>
      </c>
      <c r="K1427" s="933"/>
      <c r="L1427" s="933"/>
      <c r="M1427" s="933"/>
      <c r="N1427" s="933"/>
      <c r="O1427" s="933"/>
      <c r="P1427" s="933"/>
      <c r="Q1427" s="933"/>
      <c r="R1427" s="933"/>
      <c r="S1427" s="933"/>
      <c r="T1427" s="933"/>
      <c r="U1427" s="933"/>
      <c r="V1427" s="933"/>
      <c r="W1427" s="933"/>
      <c r="X1427" s="933"/>
      <c r="Y1427" s="933"/>
      <c r="Z1427" s="933"/>
      <c r="AA1427" s="933"/>
      <c r="AB1427" s="933"/>
      <c r="AC1427" s="933"/>
      <c r="AD1427" s="933"/>
      <c r="AE1427" s="933"/>
      <c r="AF1427" s="933"/>
      <c r="AG1427" s="933"/>
      <c r="AH1427" s="933"/>
      <c r="AI1427" s="933"/>
      <c r="AJ1427" s="933"/>
      <c r="AK1427" s="933"/>
      <c r="AL1427" s="933"/>
      <c r="AM1427" s="933"/>
      <c r="AN1427" s="933"/>
      <c r="AO1427" s="933"/>
      <c r="AP1427" s="933"/>
      <c r="AQ1427" s="933"/>
      <c r="AR1427" s="933"/>
      <c r="AS1427" s="933"/>
      <c r="AT1427" s="933"/>
      <c r="AU1427" s="933"/>
      <c r="AV1427" s="933"/>
      <c r="AW1427" s="933"/>
      <c r="AX1427" s="933"/>
      <c r="AY1427" s="933"/>
      <c r="AZ1427" s="933"/>
      <c r="BA1427" s="933"/>
      <c r="BB1427" s="933"/>
      <c r="BC1427" s="933"/>
      <c r="BD1427" s="933"/>
      <c r="BE1427" s="933"/>
      <c r="BF1427" s="933"/>
      <c r="BG1427" s="933"/>
      <c r="BH1427" s="933"/>
      <c r="BI1427" s="933"/>
      <c r="BJ1427" s="933"/>
      <c r="BK1427" s="933"/>
      <c r="BL1427" s="933"/>
      <c r="BM1427" s="933"/>
      <c r="BN1427" s="933"/>
      <c r="BO1427" s="933"/>
      <c r="BP1427" s="933"/>
      <c r="BQ1427" s="933"/>
      <c r="BR1427" s="933"/>
      <c r="BS1427" s="933"/>
      <c r="BT1427" s="933"/>
      <c r="BU1427" s="933"/>
      <c r="BV1427" s="933"/>
      <c r="BW1427" s="933"/>
      <c r="BX1427" s="933"/>
      <c r="BY1427" s="933"/>
      <c r="BZ1427" s="933"/>
      <c r="CA1427" s="933"/>
      <c r="CB1427" s="933"/>
      <c r="CC1427" s="933"/>
      <c r="CD1427" s="933"/>
      <c r="CE1427" s="933"/>
      <c r="CF1427" s="933"/>
      <c r="CG1427" s="933"/>
      <c r="CH1427" s="933"/>
      <c r="CI1427" s="933"/>
      <c r="CJ1427" s="933"/>
      <c r="CK1427" s="933"/>
      <c r="CL1427" s="933"/>
      <c r="CM1427" s="933"/>
      <c r="CN1427" s="933"/>
      <c r="CO1427" s="933"/>
      <c r="CP1427" s="933"/>
      <c r="CQ1427" s="933"/>
      <c r="CR1427" s="933"/>
      <c r="CS1427" s="933"/>
      <c r="CT1427" s="933"/>
      <c r="CU1427" s="933"/>
      <c r="CV1427" s="933"/>
      <c r="CW1427" s="933"/>
      <c r="CX1427" s="933"/>
      <c r="CY1427" s="933"/>
      <c r="CZ1427" s="933"/>
      <c r="DA1427" s="933"/>
      <c r="DB1427" s="933"/>
      <c r="DC1427" s="933"/>
      <c r="DD1427" s="933"/>
      <c r="DE1427" s="933"/>
      <c r="DF1427" s="933"/>
    </row>
    <row r="1428" spans="8:110">
      <c r="H1428" s="931">
        <f t="shared" si="75"/>
        <v>0</v>
      </c>
      <c r="K1428" s="933"/>
      <c r="L1428" s="933"/>
      <c r="M1428" s="933"/>
      <c r="N1428" s="933"/>
      <c r="O1428" s="933"/>
      <c r="P1428" s="933"/>
      <c r="Q1428" s="933"/>
      <c r="R1428" s="933"/>
      <c r="S1428" s="933"/>
      <c r="T1428" s="933"/>
      <c r="U1428" s="933"/>
      <c r="V1428" s="933"/>
      <c r="W1428" s="933"/>
      <c r="X1428" s="933"/>
      <c r="Y1428" s="933"/>
      <c r="Z1428" s="933"/>
      <c r="AA1428" s="933"/>
      <c r="AB1428" s="933"/>
      <c r="AC1428" s="933"/>
      <c r="AD1428" s="933"/>
      <c r="AE1428" s="933"/>
      <c r="AF1428" s="933"/>
      <c r="AG1428" s="933"/>
      <c r="AH1428" s="933"/>
      <c r="AI1428" s="933"/>
      <c r="AJ1428" s="933"/>
      <c r="AK1428" s="933"/>
      <c r="AL1428" s="933"/>
      <c r="AM1428" s="933"/>
      <c r="AN1428" s="933"/>
      <c r="AO1428" s="933"/>
      <c r="AP1428" s="933"/>
      <c r="AQ1428" s="933"/>
      <c r="AR1428" s="933"/>
      <c r="AS1428" s="933"/>
      <c r="AT1428" s="933"/>
      <c r="AU1428" s="933"/>
      <c r="AV1428" s="933"/>
      <c r="AW1428" s="933"/>
      <c r="AX1428" s="933"/>
      <c r="AY1428" s="933"/>
      <c r="AZ1428" s="933"/>
      <c r="BA1428" s="933"/>
      <c r="BB1428" s="933"/>
      <c r="BC1428" s="933"/>
      <c r="BD1428" s="933"/>
      <c r="BE1428" s="933"/>
      <c r="BF1428" s="933"/>
      <c r="BG1428" s="933"/>
      <c r="BH1428" s="933"/>
      <c r="BI1428" s="933"/>
      <c r="BJ1428" s="933"/>
      <c r="BK1428" s="933"/>
      <c r="BL1428" s="933"/>
      <c r="BM1428" s="933"/>
      <c r="BN1428" s="933"/>
      <c r="BO1428" s="933"/>
      <c r="BP1428" s="933"/>
      <c r="BQ1428" s="933"/>
      <c r="BR1428" s="933"/>
      <c r="BS1428" s="933"/>
      <c r="BT1428" s="933"/>
      <c r="BU1428" s="933"/>
      <c r="BV1428" s="933"/>
      <c r="BW1428" s="933"/>
      <c r="BX1428" s="933"/>
      <c r="BY1428" s="933"/>
      <c r="BZ1428" s="933"/>
      <c r="CA1428" s="933"/>
      <c r="CB1428" s="933"/>
      <c r="CC1428" s="933"/>
      <c r="CD1428" s="933"/>
      <c r="CE1428" s="933"/>
      <c r="CF1428" s="933"/>
      <c r="CG1428" s="933"/>
      <c r="CH1428" s="933"/>
      <c r="CI1428" s="933"/>
      <c r="CJ1428" s="933"/>
      <c r="CK1428" s="933"/>
      <c r="CL1428" s="933"/>
      <c r="CM1428" s="933"/>
      <c r="CN1428" s="933"/>
      <c r="CO1428" s="933"/>
      <c r="CP1428" s="933"/>
      <c r="CQ1428" s="933"/>
      <c r="CR1428" s="933"/>
      <c r="CS1428" s="933"/>
      <c r="CT1428" s="933"/>
      <c r="CU1428" s="933"/>
      <c r="CV1428" s="933"/>
      <c r="CW1428" s="933"/>
      <c r="CX1428" s="933"/>
      <c r="CY1428" s="933"/>
      <c r="CZ1428" s="933"/>
      <c r="DA1428" s="933"/>
      <c r="DB1428" s="933"/>
      <c r="DC1428" s="933"/>
      <c r="DD1428" s="933"/>
      <c r="DE1428" s="933"/>
      <c r="DF1428" s="933"/>
    </row>
    <row r="1429" spans="8:110">
      <c r="H1429" s="931">
        <f t="shared" si="75"/>
        <v>0</v>
      </c>
      <c r="K1429" s="933"/>
      <c r="L1429" s="933"/>
      <c r="M1429" s="933"/>
      <c r="N1429" s="933"/>
      <c r="O1429" s="933"/>
      <c r="P1429" s="933"/>
      <c r="Q1429" s="933"/>
      <c r="R1429" s="933"/>
      <c r="S1429" s="933"/>
      <c r="T1429" s="933"/>
      <c r="U1429" s="933"/>
      <c r="V1429" s="933"/>
      <c r="W1429" s="933"/>
      <c r="X1429" s="933"/>
      <c r="Y1429" s="933"/>
      <c r="Z1429" s="933"/>
      <c r="AA1429" s="933"/>
      <c r="AB1429" s="933"/>
      <c r="AC1429" s="933"/>
      <c r="AD1429" s="933"/>
      <c r="AE1429" s="933"/>
      <c r="AF1429" s="933"/>
      <c r="AG1429" s="933"/>
      <c r="AH1429" s="933"/>
      <c r="AI1429" s="933"/>
      <c r="AJ1429" s="933"/>
      <c r="AK1429" s="933"/>
      <c r="AL1429" s="933"/>
      <c r="AM1429" s="933"/>
      <c r="AN1429" s="933"/>
      <c r="AO1429" s="933"/>
      <c r="AP1429" s="933"/>
      <c r="AQ1429" s="933"/>
      <c r="AR1429" s="933"/>
      <c r="AS1429" s="933"/>
      <c r="AT1429" s="933"/>
      <c r="AU1429" s="933"/>
      <c r="AV1429" s="933"/>
      <c r="AW1429" s="933"/>
      <c r="AX1429" s="933"/>
      <c r="AY1429" s="933"/>
      <c r="AZ1429" s="933"/>
      <c r="BA1429" s="933"/>
      <c r="BB1429" s="933"/>
      <c r="BC1429" s="933"/>
      <c r="BD1429" s="933"/>
      <c r="BE1429" s="933"/>
      <c r="BF1429" s="933"/>
      <c r="BG1429" s="933"/>
      <c r="BH1429" s="933"/>
      <c r="BI1429" s="933"/>
      <c r="BJ1429" s="933"/>
      <c r="BK1429" s="933"/>
      <c r="BL1429" s="933"/>
      <c r="BM1429" s="933"/>
      <c r="BN1429" s="933"/>
      <c r="BO1429" s="933"/>
      <c r="BP1429" s="933"/>
      <c r="BQ1429" s="933"/>
      <c r="BR1429" s="933"/>
      <c r="BS1429" s="933"/>
      <c r="BT1429" s="933"/>
      <c r="BU1429" s="933"/>
      <c r="BV1429" s="933"/>
      <c r="BW1429" s="933"/>
      <c r="BX1429" s="933"/>
      <c r="BY1429" s="933"/>
      <c r="BZ1429" s="933"/>
      <c r="CA1429" s="933"/>
      <c r="CB1429" s="933"/>
      <c r="CC1429" s="933"/>
      <c r="CD1429" s="933"/>
      <c r="CE1429" s="933"/>
      <c r="CF1429" s="933"/>
      <c r="CG1429" s="933"/>
      <c r="CH1429" s="933"/>
      <c r="CI1429" s="933"/>
      <c r="CJ1429" s="933"/>
      <c r="CK1429" s="933"/>
      <c r="CL1429" s="933"/>
      <c r="CM1429" s="933"/>
      <c r="CN1429" s="933"/>
      <c r="CO1429" s="933"/>
      <c r="CP1429" s="933"/>
      <c r="CQ1429" s="933"/>
      <c r="CR1429" s="933"/>
      <c r="CS1429" s="933"/>
      <c r="CT1429" s="933"/>
      <c r="CU1429" s="933"/>
      <c r="CV1429" s="933"/>
      <c r="CW1429" s="933"/>
      <c r="CX1429" s="933"/>
      <c r="CY1429" s="933"/>
      <c r="CZ1429" s="933"/>
      <c r="DA1429" s="933"/>
      <c r="DB1429" s="933"/>
      <c r="DC1429" s="933"/>
      <c r="DD1429" s="933"/>
      <c r="DE1429" s="933"/>
      <c r="DF1429" s="933"/>
    </row>
    <row r="1430" spans="8:110">
      <c r="H1430" s="931">
        <f t="shared" si="75"/>
        <v>0</v>
      </c>
      <c r="K1430" s="933"/>
      <c r="L1430" s="933"/>
      <c r="M1430" s="933"/>
      <c r="N1430" s="933"/>
      <c r="O1430" s="933"/>
      <c r="P1430" s="933"/>
      <c r="Q1430" s="933"/>
      <c r="R1430" s="933"/>
      <c r="S1430" s="933"/>
      <c r="T1430" s="933"/>
      <c r="U1430" s="933"/>
      <c r="V1430" s="933"/>
      <c r="W1430" s="933"/>
      <c r="X1430" s="933"/>
      <c r="Y1430" s="933"/>
      <c r="Z1430" s="933"/>
      <c r="AA1430" s="933"/>
      <c r="AB1430" s="933"/>
      <c r="AC1430" s="933"/>
      <c r="AD1430" s="933"/>
      <c r="AE1430" s="933"/>
      <c r="AF1430" s="933"/>
      <c r="AG1430" s="933"/>
      <c r="AH1430" s="933"/>
      <c r="AI1430" s="933"/>
      <c r="AJ1430" s="933"/>
      <c r="AK1430" s="933"/>
      <c r="AL1430" s="933"/>
      <c r="AM1430" s="933"/>
      <c r="AN1430" s="933"/>
      <c r="AO1430" s="933"/>
      <c r="AP1430" s="933"/>
      <c r="AQ1430" s="933"/>
      <c r="AR1430" s="933"/>
      <c r="AS1430" s="933"/>
      <c r="AT1430" s="933"/>
      <c r="AU1430" s="933"/>
      <c r="AV1430" s="933"/>
      <c r="AW1430" s="933"/>
      <c r="AX1430" s="933"/>
      <c r="AY1430" s="933"/>
      <c r="AZ1430" s="933"/>
      <c r="BA1430" s="933"/>
      <c r="BB1430" s="933"/>
      <c r="BC1430" s="933"/>
      <c r="BD1430" s="933"/>
      <c r="BE1430" s="933"/>
      <c r="BF1430" s="933"/>
      <c r="BG1430" s="933"/>
      <c r="BH1430" s="933"/>
      <c r="BI1430" s="933"/>
      <c r="BJ1430" s="933"/>
      <c r="BK1430" s="933"/>
      <c r="BL1430" s="933"/>
      <c r="BM1430" s="933"/>
      <c r="BN1430" s="933"/>
      <c r="BO1430" s="933"/>
      <c r="BP1430" s="933"/>
      <c r="BQ1430" s="933"/>
      <c r="BR1430" s="933"/>
      <c r="BS1430" s="933"/>
      <c r="BT1430" s="933"/>
      <c r="BU1430" s="933"/>
      <c r="BV1430" s="933"/>
      <c r="BW1430" s="933"/>
      <c r="BX1430" s="933"/>
      <c r="BY1430" s="933"/>
      <c r="BZ1430" s="933"/>
      <c r="CA1430" s="933"/>
      <c r="CB1430" s="933"/>
      <c r="CC1430" s="933"/>
      <c r="CD1430" s="933"/>
      <c r="CE1430" s="933"/>
      <c r="CF1430" s="933"/>
      <c r="CG1430" s="933"/>
      <c r="CH1430" s="933"/>
      <c r="CI1430" s="933"/>
      <c r="CJ1430" s="933"/>
      <c r="CK1430" s="933"/>
      <c r="CL1430" s="933"/>
      <c r="CM1430" s="933"/>
      <c r="CN1430" s="933"/>
      <c r="CO1430" s="933"/>
      <c r="CP1430" s="933"/>
      <c r="CQ1430" s="933"/>
      <c r="CR1430" s="933"/>
      <c r="CS1430" s="933"/>
      <c r="CT1430" s="933"/>
      <c r="CU1430" s="933"/>
      <c r="CV1430" s="933"/>
      <c r="CW1430" s="933"/>
      <c r="CX1430" s="933"/>
      <c r="CY1430" s="933"/>
      <c r="CZ1430" s="933"/>
      <c r="DA1430" s="933"/>
      <c r="DB1430" s="933"/>
      <c r="DC1430" s="933"/>
      <c r="DD1430" s="933"/>
      <c r="DE1430" s="933"/>
      <c r="DF1430" s="933"/>
    </row>
    <row r="1431" spans="8:110">
      <c r="H1431" s="931">
        <f t="shared" ref="H1431:H1494" si="76">D1431-C1431</f>
        <v>0</v>
      </c>
      <c r="K1431" s="933"/>
      <c r="L1431" s="933"/>
      <c r="M1431" s="933"/>
      <c r="N1431" s="933"/>
      <c r="O1431" s="933"/>
      <c r="P1431" s="933"/>
      <c r="Q1431" s="933"/>
      <c r="R1431" s="933"/>
      <c r="S1431" s="933"/>
      <c r="T1431" s="933"/>
      <c r="U1431" s="933"/>
      <c r="V1431" s="933"/>
      <c r="W1431" s="933"/>
      <c r="X1431" s="933"/>
      <c r="Y1431" s="933"/>
      <c r="Z1431" s="933"/>
      <c r="AA1431" s="933"/>
      <c r="AB1431" s="933"/>
      <c r="AC1431" s="933"/>
      <c r="AD1431" s="933"/>
      <c r="AE1431" s="933"/>
      <c r="AF1431" s="933"/>
      <c r="AG1431" s="933"/>
      <c r="AH1431" s="933"/>
      <c r="AI1431" s="933"/>
      <c r="AJ1431" s="933"/>
      <c r="AK1431" s="933"/>
      <c r="AL1431" s="933"/>
      <c r="AM1431" s="933"/>
      <c r="AN1431" s="933"/>
      <c r="AO1431" s="933"/>
      <c r="AP1431" s="933"/>
      <c r="AQ1431" s="933"/>
      <c r="AR1431" s="933"/>
      <c r="AS1431" s="933"/>
      <c r="AT1431" s="933"/>
      <c r="AU1431" s="933"/>
      <c r="AV1431" s="933"/>
      <c r="AW1431" s="933"/>
      <c r="AX1431" s="933"/>
      <c r="AY1431" s="933"/>
      <c r="AZ1431" s="933"/>
      <c r="BA1431" s="933"/>
      <c r="BB1431" s="933"/>
      <c r="BC1431" s="933"/>
      <c r="BD1431" s="933"/>
      <c r="BE1431" s="933"/>
      <c r="BF1431" s="933"/>
      <c r="BG1431" s="933"/>
      <c r="BH1431" s="933"/>
      <c r="BI1431" s="933"/>
      <c r="BJ1431" s="933"/>
      <c r="BK1431" s="933"/>
      <c r="BL1431" s="933"/>
      <c r="BM1431" s="933"/>
      <c r="BN1431" s="933"/>
      <c r="BO1431" s="933"/>
      <c r="BP1431" s="933"/>
      <c r="BQ1431" s="933"/>
      <c r="BR1431" s="933"/>
      <c r="BS1431" s="933"/>
      <c r="BT1431" s="933"/>
      <c r="BU1431" s="933"/>
      <c r="BV1431" s="933"/>
      <c r="BW1431" s="933"/>
      <c r="BX1431" s="933"/>
      <c r="BY1431" s="933"/>
      <c r="BZ1431" s="933"/>
      <c r="CA1431" s="933"/>
      <c r="CB1431" s="933"/>
      <c r="CC1431" s="933"/>
      <c r="CD1431" s="933"/>
      <c r="CE1431" s="933"/>
      <c r="CF1431" s="933"/>
      <c r="CG1431" s="933"/>
      <c r="CH1431" s="933"/>
      <c r="CI1431" s="933"/>
      <c r="CJ1431" s="933"/>
      <c r="CK1431" s="933"/>
      <c r="CL1431" s="933"/>
      <c r="CM1431" s="933"/>
      <c r="CN1431" s="933"/>
      <c r="CO1431" s="933"/>
      <c r="CP1431" s="933"/>
      <c r="CQ1431" s="933"/>
      <c r="CR1431" s="933"/>
      <c r="CS1431" s="933"/>
      <c r="CT1431" s="933"/>
      <c r="CU1431" s="933"/>
      <c r="CV1431" s="933"/>
      <c r="CW1431" s="933"/>
      <c r="CX1431" s="933"/>
      <c r="CY1431" s="933"/>
      <c r="CZ1431" s="933"/>
      <c r="DA1431" s="933"/>
      <c r="DB1431" s="933"/>
      <c r="DC1431" s="933"/>
      <c r="DD1431" s="933"/>
      <c r="DE1431" s="933"/>
      <c r="DF1431" s="933"/>
    </row>
    <row r="1432" spans="8:110">
      <c r="H1432" s="931">
        <f t="shared" si="76"/>
        <v>0</v>
      </c>
      <c r="K1432" s="933"/>
      <c r="L1432" s="933"/>
      <c r="M1432" s="933"/>
      <c r="N1432" s="933"/>
      <c r="O1432" s="933"/>
      <c r="P1432" s="933"/>
      <c r="Q1432" s="933"/>
      <c r="R1432" s="933"/>
      <c r="S1432" s="933"/>
      <c r="T1432" s="933"/>
      <c r="U1432" s="933"/>
      <c r="V1432" s="933"/>
      <c r="W1432" s="933"/>
      <c r="X1432" s="933"/>
      <c r="Y1432" s="933"/>
      <c r="Z1432" s="933"/>
      <c r="AA1432" s="933"/>
      <c r="AB1432" s="933"/>
      <c r="AC1432" s="933"/>
      <c r="AD1432" s="933"/>
      <c r="AE1432" s="933"/>
      <c r="AF1432" s="933"/>
      <c r="AG1432" s="933"/>
      <c r="AH1432" s="933"/>
      <c r="AI1432" s="933"/>
      <c r="AJ1432" s="933"/>
      <c r="AK1432" s="933"/>
      <c r="AL1432" s="933"/>
      <c r="AM1432" s="933"/>
      <c r="AN1432" s="933"/>
      <c r="AO1432" s="933"/>
      <c r="AP1432" s="933"/>
      <c r="AQ1432" s="933"/>
      <c r="AR1432" s="933"/>
      <c r="AS1432" s="933"/>
      <c r="AT1432" s="933"/>
      <c r="AU1432" s="933"/>
      <c r="AV1432" s="933"/>
      <c r="AW1432" s="933"/>
      <c r="AX1432" s="933"/>
      <c r="AY1432" s="933"/>
      <c r="AZ1432" s="933"/>
      <c r="BA1432" s="933"/>
      <c r="BB1432" s="933"/>
      <c r="BC1432" s="933"/>
      <c r="BD1432" s="933"/>
      <c r="BE1432" s="933"/>
      <c r="BF1432" s="933"/>
      <c r="BG1432" s="933"/>
      <c r="BH1432" s="933"/>
      <c r="BI1432" s="933"/>
      <c r="BJ1432" s="933"/>
      <c r="BK1432" s="933"/>
      <c r="BL1432" s="933"/>
      <c r="BM1432" s="933"/>
      <c r="BN1432" s="933"/>
      <c r="BO1432" s="933"/>
      <c r="BP1432" s="933"/>
      <c r="BQ1432" s="933"/>
      <c r="BR1432" s="933"/>
      <c r="BS1432" s="933"/>
      <c r="BT1432" s="933"/>
      <c r="BU1432" s="933"/>
      <c r="BV1432" s="933"/>
      <c r="BW1432" s="933"/>
      <c r="BX1432" s="933"/>
      <c r="BY1432" s="933"/>
      <c r="BZ1432" s="933"/>
      <c r="CA1432" s="933"/>
      <c r="CB1432" s="933"/>
      <c r="CC1432" s="933"/>
      <c r="CD1432" s="933"/>
      <c r="CE1432" s="933"/>
      <c r="CF1432" s="933"/>
      <c r="CG1432" s="933"/>
      <c r="CH1432" s="933"/>
      <c r="CI1432" s="933"/>
      <c r="CJ1432" s="933"/>
      <c r="CK1432" s="933"/>
      <c r="CL1432" s="933"/>
      <c r="CM1432" s="933"/>
      <c r="CN1432" s="933"/>
      <c r="CO1432" s="933"/>
      <c r="CP1432" s="933"/>
      <c r="CQ1432" s="933"/>
      <c r="CR1432" s="933"/>
      <c r="CS1432" s="933"/>
      <c r="CT1432" s="933"/>
      <c r="CU1432" s="933"/>
      <c r="CV1432" s="933"/>
      <c r="CW1432" s="933"/>
      <c r="CX1432" s="933"/>
      <c r="CY1432" s="933"/>
      <c r="CZ1432" s="933"/>
      <c r="DA1432" s="933"/>
      <c r="DB1432" s="933"/>
      <c r="DC1432" s="933"/>
      <c r="DD1432" s="933"/>
      <c r="DE1432" s="933"/>
      <c r="DF1432" s="933"/>
    </row>
    <row r="1433" spans="8:110">
      <c r="H1433" s="931">
        <f t="shared" si="76"/>
        <v>0</v>
      </c>
      <c r="K1433" s="933"/>
      <c r="L1433" s="933"/>
      <c r="M1433" s="933"/>
      <c r="N1433" s="933"/>
      <c r="O1433" s="933"/>
      <c r="P1433" s="933"/>
      <c r="Q1433" s="933"/>
      <c r="R1433" s="933"/>
      <c r="S1433" s="933"/>
      <c r="T1433" s="933"/>
      <c r="U1433" s="933"/>
      <c r="V1433" s="933"/>
      <c r="W1433" s="933"/>
      <c r="X1433" s="933"/>
      <c r="Y1433" s="933"/>
      <c r="Z1433" s="933"/>
      <c r="AA1433" s="933"/>
      <c r="AB1433" s="933"/>
      <c r="AC1433" s="933"/>
      <c r="AD1433" s="933"/>
      <c r="AE1433" s="933"/>
      <c r="AF1433" s="933"/>
      <c r="AG1433" s="933"/>
      <c r="AH1433" s="933"/>
      <c r="AI1433" s="933"/>
      <c r="AJ1433" s="933"/>
      <c r="AK1433" s="933"/>
      <c r="AL1433" s="933"/>
      <c r="AM1433" s="933"/>
      <c r="AN1433" s="933"/>
      <c r="AO1433" s="933"/>
      <c r="AP1433" s="933"/>
      <c r="AQ1433" s="933"/>
      <c r="AR1433" s="933"/>
      <c r="AS1433" s="933"/>
      <c r="AT1433" s="933"/>
      <c r="AU1433" s="933"/>
      <c r="AV1433" s="933"/>
      <c r="AW1433" s="933"/>
      <c r="AX1433" s="933"/>
      <c r="AY1433" s="933"/>
      <c r="AZ1433" s="933"/>
      <c r="BA1433" s="933"/>
      <c r="BB1433" s="933"/>
      <c r="BC1433" s="933"/>
      <c r="BD1433" s="933"/>
      <c r="BE1433" s="933"/>
      <c r="BF1433" s="933"/>
      <c r="BG1433" s="933"/>
      <c r="BH1433" s="933"/>
      <c r="BI1433" s="933"/>
      <c r="BJ1433" s="933"/>
      <c r="BK1433" s="933"/>
      <c r="BL1433" s="933"/>
      <c r="BM1433" s="933"/>
      <c r="BN1433" s="933"/>
      <c r="BO1433" s="933"/>
      <c r="BP1433" s="933"/>
      <c r="BQ1433" s="933"/>
      <c r="BR1433" s="933"/>
      <c r="BS1433" s="933"/>
      <c r="BT1433" s="933"/>
      <c r="BU1433" s="933"/>
      <c r="BV1433" s="933"/>
      <c r="BW1433" s="933"/>
      <c r="BX1433" s="933"/>
      <c r="BY1433" s="933"/>
      <c r="BZ1433" s="933"/>
      <c r="CA1433" s="933"/>
      <c r="CB1433" s="933"/>
      <c r="CC1433" s="933"/>
      <c r="CD1433" s="933"/>
      <c r="CE1433" s="933"/>
      <c r="CF1433" s="933"/>
      <c r="CG1433" s="933"/>
      <c r="CH1433" s="933"/>
      <c r="CI1433" s="933"/>
      <c r="CJ1433" s="933"/>
      <c r="CK1433" s="933"/>
      <c r="CL1433" s="933"/>
      <c r="CM1433" s="933"/>
      <c r="CN1433" s="933"/>
      <c r="CO1433" s="933"/>
      <c r="CP1433" s="933"/>
      <c r="CQ1433" s="933"/>
      <c r="CR1433" s="933"/>
      <c r="CS1433" s="933"/>
      <c r="CT1433" s="933"/>
      <c r="CU1433" s="933"/>
      <c r="CV1433" s="933"/>
      <c r="CW1433" s="933"/>
      <c r="CX1433" s="933"/>
      <c r="CY1433" s="933"/>
      <c r="CZ1433" s="933"/>
      <c r="DA1433" s="933"/>
      <c r="DB1433" s="933"/>
      <c r="DC1433" s="933"/>
      <c r="DD1433" s="933"/>
      <c r="DE1433" s="933"/>
      <c r="DF1433" s="933"/>
    </row>
    <row r="1434" spans="8:110">
      <c r="H1434" s="931">
        <f t="shared" si="76"/>
        <v>0</v>
      </c>
      <c r="K1434" s="933"/>
      <c r="L1434" s="959"/>
      <c r="M1434" s="959"/>
      <c r="N1434" s="959"/>
      <c r="O1434" s="959"/>
      <c r="P1434" s="959"/>
      <c r="Q1434" s="959"/>
      <c r="R1434" s="959"/>
      <c r="S1434" s="959"/>
      <c r="T1434" s="959"/>
      <c r="U1434" s="959"/>
      <c r="V1434" s="959"/>
      <c r="W1434" s="959"/>
      <c r="X1434" s="959"/>
      <c r="Y1434" s="959"/>
      <c r="Z1434" s="959"/>
      <c r="AA1434" s="959"/>
      <c r="AB1434" s="959"/>
      <c r="AC1434" s="959"/>
      <c r="AD1434" s="959"/>
      <c r="AE1434" s="959"/>
      <c r="AF1434" s="959"/>
      <c r="AG1434" s="959"/>
      <c r="AH1434" s="959"/>
      <c r="AI1434" s="959"/>
      <c r="AJ1434" s="959"/>
      <c r="AK1434" s="959"/>
      <c r="AL1434" s="959"/>
      <c r="AM1434" s="959"/>
      <c r="AN1434" s="959"/>
      <c r="AO1434" s="959"/>
      <c r="AP1434" s="959"/>
      <c r="AQ1434" s="959"/>
      <c r="AR1434" s="959"/>
      <c r="AS1434" s="959"/>
      <c r="AT1434" s="959"/>
      <c r="AU1434" s="959"/>
      <c r="AV1434" s="959"/>
      <c r="AW1434" s="959"/>
      <c r="AX1434" s="959"/>
      <c r="AY1434" s="959"/>
      <c r="AZ1434" s="959"/>
      <c r="BA1434" s="959"/>
      <c r="BB1434" s="959"/>
      <c r="BC1434" s="959"/>
      <c r="BD1434" s="959"/>
      <c r="BE1434" s="959"/>
      <c r="BF1434" s="959"/>
      <c r="BG1434" s="959"/>
      <c r="BH1434" s="959"/>
      <c r="BI1434" s="959"/>
      <c r="BJ1434" s="959"/>
      <c r="BK1434" s="959"/>
      <c r="BL1434" s="959"/>
      <c r="BM1434" s="959"/>
      <c r="BN1434" s="959"/>
      <c r="BO1434" s="959"/>
      <c r="BP1434" s="959"/>
      <c r="BQ1434" s="959"/>
      <c r="BR1434" s="959"/>
      <c r="BS1434" s="959"/>
      <c r="BT1434" s="959"/>
      <c r="BU1434" s="959"/>
      <c r="BV1434" s="959"/>
      <c r="BW1434" s="959"/>
      <c r="BX1434" s="959"/>
      <c r="BY1434" s="959"/>
      <c r="BZ1434" s="959"/>
      <c r="CA1434" s="959"/>
      <c r="CB1434" s="959"/>
      <c r="CC1434" s="959"/>
      <c r="CD1434" s="959"/>
      <c r="CE1434" s="959"/>
      <c r="CF1434" s="959"/>
      <c r="CG1434" s="959"/>
      <c r="CH1434" s="959"/>
      <c r="CI1434" s="959"/>
      <c r="CJ1434" s="959"/>
      <c r="CK1434" s="959"/>
      <c r="CL1434" s="959"/>
      <c r="CM1434" s="959"/>
      <c r="CN1434" s="959"/>
      <c r="CO1434" s="959"/>
      <c r="CP1434" s="959"/>
      <c r="CQ1434" s="959"/>
      <c r="CR1434" s="959"/>
      <c r="CS1434" s="959"/>
      <c r="CT1434" s="959"/>
      <c r="CU1434" s="959"/>
      <c r="CV1434" s="959"/>
      <c r="CW1434" s="959"/>
      <c r="CX1434" s="959"/>
      <c r="CY1434" s="959"/>
      <c r="CZ1434" s="959"/>
      <c r="DA1434" s="959"/>
      <c r="DB1434" s="959"/>
      <c r="DC1434" s="959"/>
      <c r="DD1434" s="959"/>
      <c r="DE1434" s="959"/>
      <c r="DF1434" s="959"/>
    </row>
    <row r="1435" spans="8:110">
      <c r="H1435" s="931">
        <f t="shared" si="76"/>
        <v>0</v>
      </c>
      <c r="K1435" s="933"/>
      <c r="L1435" s="959"/>
      <c r="M1435" s="959"/>
      <c r="N1435" s="959"/>
      <c r="O1435" s="959"/>
      <c r="P1435" s="959"/>
      <c r="Q1435" s="959"/>
      <c r="R1435" s="959"/>
      <c r="S1435" s="959"/>
      <c r="T1435" s="959"/>
      <c r="U1435" s="959"/>
      <c r="V1435" s="959"/>
      <c r="W1435" s="959"/>
      <c r="X1435" s="959"/>
      <c r="Y1435" s="959"/>
      <c r="Z1435" s="959"/>
      <c r="AA1435" s="959"/>
      <c r="AB1435" s="959"/>
      <c r="AC1435" s="959"/>
      <c r="AD1435" s="959"/>
      <c r="AE1435" s="959"/>
      <c r="AF1435" s="959"/>
      <c r="AG1435" s="959"/>
      <c r="AH1435" s="959"/>
      <c r="AI1435" s="959"/>
      <c r="AJ1435" s="959"/>
      <c r="AK1435" s="959"/>
      <c r="AL1435" s="959"/>
      <c r="AM1435" s="959"/>
      <c r="AN1435" s="959"/>
      <c r="AO1435" s="959"/>
      <c r="AP1435" s="959"/>
      <c r="AQ1435" s="959"/>
      <c r="AR1435" s="959"/>
      <c r="AS1435" s="959"/>
      <c r="AT1435" s="959"/>
      <c r="AU1435" s="959"/>
      <c r="AV1435" s="959"/>
      <c r="AW1435" s="959"/>
      <c r="AX1435" s="959"/>
      <c r="AY1435" s="959"/>
      <c r="AZ1435" s="959"/>
      <c r="BA1435" s="959"/>
      <c r="BB1435" s="959"/>
      <c r="BC1435" s="959"/>
      <c r="BD1435" s="959"/>
      <c r="BE1435" s="959"/>
      <c r="BF1435" s="959"/>
      <c r="BG1435" s="959"/>
      <c r="BH1435" s="959"/>
      <c r="BI1435" s="959"/>
      <c r="BJ1435" s="959"/>
      <c r="BK1435" s="959"/>
      <c r="BL1435" s="959"/>
      <c r="BM1435" s="959"/>
      <c r="BN1435" s="959"/>
      <c r="BO1435" s="959"/>
      <c r="BP1435" s="959"/>
      <c r="BQ1435" s="959"/>
      <c r="BR1435" s="959"/>
      <c r="BS1435" s="959"/>
      <c r="BT1435" s="959"/>
      <c r="BU1435" s="959"/>
      <c r="BV1435" s="959"/>
      <c r="BW1435" s="959"/>
      <c r="BX1435" s="959"/>
      <c r="BY1435" s="959"/>
      <c r="BZ1435" s="959"/>
      <c r="CA1435" s="959"/>
      <c r="CB1435" s="959"/>
      <c r="CC1435" s="959"/>
      <c r="CD1435" s="959"/>
      <c r="CE1435" s="959"/>
      <c r="CF1435" s="959"/>
      <c r="CG1435" s="959"/>
      <c r="CH1435" s="959"/>
      <c r="CI1435" s="959"/>
      <c r="CJ1435" s="959"/>
      <c r="CK1435" s="959"/>
      <c r="CL1435" s="959"/>
      <c r="CM1435" s="959"/>
      <c r="CN1435" s="959"/>
      <c r="CO1435" s="959"/>
      <c r="CP1435" s="959"/>
      <c r="CQ1435" s="959"/>
      <c r="CR1435" s="959"/>
      <c r="CS1435" s="959"/>
      <c r="CT1435" s="959"/>
      <c r="CU1435" s="959"/>
      <c r="CV1435" s="959"/>
      <c r="CW1435" s="959"/>
      <c r="CX1435" s="959"/>
      <c r="CY1435" s="959"/>
      <c r="CZ1435" s="959"/>
      <c r="DA1435" s="959"/>
      <c r="DB1435" s="959"/>
      <c r="DC1435" s="959"/>
      <c r="DD1435" s="959"/>
      <c r="DE1435" s="959"/>
      <c r="DF1435" s="959"/>
    </row>
    <row r="1436" spans="8:110">
      <c r="H1436" s="931">
        <f t="shared" si="76"/>
        <v>0</v>
      </c>
      <c r="K1436" s="933"/>
      <c r="L1436" s="959"/>
      <c r="M1436" s="959"/>
      <c r="N1436" s="959"/>
      <c r="O1436" s="959"/>
      <c r="P1436" s="959"/>
      <c r="Q1436" s="959"/>
      <c r="R1436" s="959"/>
      <c r="S1436" s="959"/>
      <c r="T1436" s="959"/>
      <c r="U1436" s="959"/>
      <c r="V1436" s="959"/>
      <c r="W1436" s="959"/>
      <c r="X1436" s="959"/>
      <c r="Y1436" s="959"/>
      <c r="Z1436" s="959"/>
      <c r="AA1436" s="959"/>
      <c r="AB1436" s="959"/>
      <c r="AC1436" s="959"/>
      <c r="AD1436" s="959"/>
      <c r="AE1436" s="959"/>
      <c r="AF1436" s="959"/>
      <c r="AG1436" s="959"/>
      <c r="AH1436" s="959"/>
      <c r="AI1436" s="959"/>
      <c r="AJ1436" s="959"/>
      <c r="AK1436" s="959"/>
      <c r="AL1436" s="959"/>
      <c r="AM1436" s="959"/>
      <c r="AN1436" s="959"/>
      <c r="AO1436" s="959"/>
      <c r="AP1436" s="959"/>
      <c r="AQ1436" s="959"/>
      <c r="AR1436" s="959"/>
      <c r="AS1436" s="959"/>
      <c r="AT1436" s="959"/>
      <c r="AU1436" s="959"/>
      <c r="AV1436" s="959"/>
      <c r="AW1436" s="959"/>
      <c r="AX1436" s="959"/>
      <c r="AY1436" s="959"/>
      <c r="AZ1436" s="959"/>
      <c r="BA1436" s="959"/>
      <c r="BB1436" s="959"/>
      <c r="BC1436" s="959"/>
      <c r="BD1436" s="959"/>
      <c r="BE1436" s="959"/>
      <c r="BF1436" s="959"/>
      <c r="BG1436" s="959"/>
      <c r="BH1436" s="959"/>
      <c r="BI1436" s="959"/>
      <c r="BJ1436" s="959"/>
      <c r="BK1436" s="959"/>
      <c r="BL1436" s="959"/>
      <c r="BM1436" s="959"/>
      <c r="BN1436" s="959"/>
      <c r="BO1436" s="959"/>
      <c r="BP1436" s="959"/>
      <c r="BQ1436" s="959"/>
      <c r="BR1436" s="959"/>
      <c r="BS1436" s="959"/>
      <c r="BT1436" s="959"/>
      <c r="BU1436" s="959"/>
      <c r="BV1436" s="959"/>
      <c r="BW1436" s="959"/>
      <c r="BX1436" s="959"/>
      <c r="BY1436" s="959"/>
      <c r="BZ1436" s="959"/>
      <c r="CA1436" s="959"/>
      <c r="CB1436" s="959"/>
      <c r="CC1436" s="959"/>
      <c r="CD1436" s="959"/>
      <c r="CE1436" s="959"/>
      <c r="CF1436" s="959"/>
      <c r="CG1436" s="959"/>
      <c r="CH1436" s="959"/>
      <c r="CI1436" s="959"/>
      <c r="CJ1436" s="959"/>
      <c r="CK1436" s="959"/>
      <c r="CL1436" s="959"/>
      <c r="CM1436" s="959"/>
      <c r="CN1436" s="959"/>
      <c r="CO1436" s="959"/>
      <c r="CP1436" s="959"/>
      <c r="CQ1436" s="959"/>
      <c r="CR1436" s="959"/>
      <c r="CS1436" s="959"/>
      <c r="CT1436" s="959"/>
      <c r="CU1436" s="959"/>
      <c r="CV1436" s="959"/>
      <c r="CW1436" s="959"/>
      <c r="CX1436" s="959"/>
      <c r="CY1436" s="959"/>
      <c r="CZ1436" s="959"/>
      <c r="DA1436" s="959"/>
      <c r="DB1436" s="959"/>
      <c r="DC1436" s="959"/>
      <c r="DD1436" s="959"/>
      <c r="DE1436" s="959"/>
      <c r="DF1436" s="959"/>
    </row>
    <row r="1437" spans="8:110">
      <c r="H1437" s="931">
        <f t="shared" si="76"/>
        <v>0</v>
      </c>
      <c r="K1437" s="933"/>
      <c r="L1437" s="959"/>
      <c r="M1437" s="959"/>
      <c r="N1437" s="959"/>
      <c r="O1437" s="959"/>
      <c r="P1437" s="959"/>
      <c r="Q1437" s="959"/>
      <c r="R1437" s="959"/>
      <c r="S1437" s="959"/>
      <c r="T1437" s="959"/>
      <c r="U1437" s="959"/>
      <c r="V1437" s="959"/>
      <c r="W1437" s="959"/>
      <c r="X1437" s="959"/>
      <c r="Y1437" s="959"/>
      <c r="Z1437" s="959"/>
      <c r="AA1437" s="959"/>
      <c r="AB1437" s="959"/>
      <c r="AC1437" s="959"/>
      <c r="AD1437" s="959"/>
      <c r="AE1437" s="959"/>
      <c r="AF1437" s="959"/>
      <c r="AG1437" s="959"/>
      <c r="AH1437" s="959"/>
      <c r="AI1437" s="959"/>
      <c r="AJ1437" s="959"/>
      <c r="AK1437" s="959"/>
      <c r="AL1437" s="959"/>
      <c r="AM1437" s="959"/>
      <c r="AN1437" s="959"/>
      <c r="AO1437" s="959"/>
      <c r="AP1437" s="959"/>
      <c r="AQ1437" s="959"/>
      <c r="AR1437" s="959"/>
      <c r="AS1437" s="959"/>
      <c r="AT1437" s="959"/>
      <c r="AU1437" s="959"/>
      <c r="AV1437" s="959"/>
      <c r="AW1437" s="959"/>
      <c r="AX1437" s="959"/>
      <c r="AY1437" s="959"/>
      <c r="AZ1437" s="959"/>
      <c r="BA1437" s="959"/>
      <c r="BB1437" s="959"/>
      <c r="BC1437" s="959"/>
      <c r="BD1437" s="959"/>
      <c r="BE1437" s="959"/>
      <c r="BF1437" s="959"/>
      <c r="BG1437" s="959"/>
      <c r="BH1437" s="959"/>
      <c r="BI1437" s="959"/>
      <c r="BJ1437" s="959"/>
      <c r="BK1437" s="959"/>
      <c r="BL1437" s="959"/>
      <c r="BM1437" s="959"/>
      <c r="BN1437" s="959"/>
      <c r="BO1437" s="959"/>
      <c r="BP1437" s="959"/>
      <c r="BQ1437" s="959"/>
      <c r="BR1437" s="959"/>
      <c r="BS1437" s="959"/>
      <c r="BT1437" s="959"/>
      <c r="BU1437" s="959"/>
      <c r="BV1437" s="959"/>
      <c r="BW1437" s="959"/>
      <c r="BX1437" s="959"/>
      <c r="BY1437" s="959"/>
      <c r="BZ1437" s="959"/>
      <c r="CA1437" s="959"/>
      <c r="CB1437" s="959"/>
      <c r="CC1437" s="959"/>
      <c r="CD1437" s="959"/>
      <c r="CE1437" s="959"/>
      <c r="CF1437" s="959"/>
      <c r="CG1437" s="959"/>
      <c r="CH1437" s="959"/>
      <c r="CI1437" s="959"/>
      <c r="CJ1437" s="959"/>
      <c r="CK1437" s="959"/>
      <c r="CL1437" s="959"/>
      <c r="CM1437" s="959"/>
      <c r="CN1437" s="959"/>
      <c r="CO1437" s="959"/>
      <c r="CP1437" s="959"/>
      <c r="CQ1437" s="959"/>
      <c r="CR1437" s="959"/>
      <c r="CS1437" s="959"/>
      <c r="CT1437" s="959"/>
      <c r="CU1437" s="959"/>
      <c r="CV1437" s="959"/>
      <c r="CW1437" s="959"/>
      <c r="CX1437" s="959"/>
      <c r="CY1437" s="959"/>
      <c r="CZ1437" s="959"/>
      <c r="DA1437" s="959"/>
      <c r="DB1437" s="959"/>
      <c r="DC1437" s="959"/>
      <c r="DD1437" s="959"/>
      <c r="DE1437" s="959"/>
      <c r="DF1437" s="959"/>
    </row>
    <row r="1438" spans="8:110">
      <c r="H1438" s="931">
        <f t="shared" si="76"/>
        <v>0</v>
      </c>
      <c r="K1438" s="933"/>
      <c r="L1438" s="959"/>
      <c r="M1438" s="959"/>
      <c r="N1438" s="959"/>
      <c r="O1438" s="959"/>
      <c r="P1438" s="959"/>
      <c r="Q1438" s="959"/>
      <c r="R1438" s="959"/>
      <c r="S1438" s="959"/>
      <c r="T1438" s="959"/>
      <c r="U1438" s="959"/>
      <c r="V1438" s="959"/>
      <c r="W1438" s="959"/>
      <c r="X1438" s="959"/>
      <c r="Y1438" s="959"/>
      <c r="Z1438" s="959"/>
      <c r="AA1438" s="959"/>
      <c r="AB1438" s="959"/>
      <c r="AC1438" s="959"/>
      <c r="AD1438" s="959"/>
      <c r="AE1438" s="959"/>
      <c r="AF1438" s="959"/>
      <c r="AG1438" s="959"/>
      <c r="AH1438" s="959"/>
      <c r="AI1438" s="959"/>
      <c r="AJ1438" s="959"/>
      <c r="AK1438" s="959"/>
      <c r="AL1438" s="959"/>
      <c r="AM1438" s="959"/>
      <c r="AN1438" s="959"/>
      <c r="AO1438" s="959"/>
      <c r="AP1438" s="959"/>
      <c r="AQ1438" s="959"/>
      <c r="AR1438" s="959"/>
      <c r="AS1438" s="959"/>
      <c r="AT1438" s="959"/>
      <c r="AU1438" s="959"/>
      <c r="AV1438" s="959"/>
      <c r="AW1438" s="959"/>
      <c r="AX1438" s="959"/>
      <c r="AY1438" s="959"/>
      <c r="AZ1438" s="959"/>
      <c r="BA1438" s="959"/>
      <c r="BB1438" s="959"/>
      <c r="BC1438" s="959"/>
      <c r="BD1438" s="959"/>
      <c r="BE1438" s="959"/>
      <c r="BF1438" s="959"/>
      <c r="BG1438" s="959"/>
      <c r="BH1438" s="959"/>
      <c r="BI1438" s="959"/>
      <c r="BJ1438" s="959"/>
      <c r="BK1438" s="959"/>
      <c r="BL1438" s="959"/>
      <c r="BM1438" s="959"/>
      <c r="BN1438" s="959"/>
      <c r="BO1438" s="959"/>
      <c r="BP1438" s="959"/>
      <c r="BQ1438" s="959"/>
      <c r="BR1438" s="959"/>
      <c r="BS1438" s="959"/>
      <c r="BT1438" s="959"/>
      <c r="BU1438" s="959"/>
      <c r="BV1438" s="959"/>
      <c r="BW1438" s="959"/>
      <c r="BX1438" s="959"/>
      <c r="BY1438" s="959"/>
      <c r="BZ1438" s="959"/>
      <c r="CA1438" s="959"/>
      <c r="CB1438" s="959"/>
      <c r="CC1438" s="959"/>
      <c r="CD1438" s="959"/>
      <c r="CE1438" s="959"/>
      <c r="CF1438" s="959"/>
      <c r="CG1438" s="959"/>
      <c r="CH1438" s="959"/>
      <c r="CI1438" s="959"/>
      <c r="CJ1438" s="959"/>
      <c r="CK1438" s="959"/>
      <c r="CL1438" s="959"/>
      <c r="CM1438" s="959"/>
      <c r="CN1438" s="959"/>
      <c r="CO1438" s="959"/>
      <c r="CP1438" s="959"/>
      <c r="CQ1438" s="959"/>
      <c r="CR1438" s="959"/>
      <c r="CS1438" s="959"/>
      <c r="CT1438" s="959"/>
      <c r="CU1438" s="959"/>
      <c r="CV1438" s="959"/>
      <c r="CW1438" s="959"/>
      <c r="CX1438" s="959"/>
      <c r="CY1438" s="959"/>
      <c r="CZ1438" s="959"/>
      <c r="DA1438" s="959"/>
      <c r="DB1438" s="959"/>
      <c r="DC1438" s="959"/>
      <c r="DD1438" s="959"/>
      <c r="DE1438" s="959"/>
      <c r="DF1438" s="959"/>
    </row>
    <row r="1439" spans="8:110">
      <c r="H1439" s="931">
        <f t="shared" si="76"/>
        <v>0</v>
      </c>
      <c r="K1439" s="933"/>
      <c r="L1439" s="959"/>
      <c r="M1439" s="959"/>
      <c r="N1439" s="959"/>
      <c r="O1439" s="959"/>
      <c r="P1439" s="959"/>
      <c r="Q1439" s="959"/>
      <c r="R1439" s="959"/>
      <c r="S1439" s="959"/>
      <c r="T1439" s="959"/>
      <c r="U1439" s="959"/>
      <c r="V1439" s="959"/>
      <c r="W1439" s="959"/>
      <c r="X1439" s="959"/>
      <c r="Y1439" s="959"/>
      <c r="Z1439" s="959"/>
      <c r="AA1439" s="959"/>
      <c r="AB1439" s="959"/>
      <c r="AC1439" s="959"/>
      <c r="AD1439" s="959"/>
      <c r="AE1439" s="959"/>
      <c r="AF1439" s="959"/>
      <c r="AG1439" s="959"/>
      <c r="AH1439" s="959"/>
      <c r="AI1439" s="959"/>
      <c r="AJ1439" s="959"/>
      <c r="AK1439" s="959"/>
      <c r="AL1439" s="959"/>
      <c r="AM1439" s="959"/>
      <c r="AN1439" s="959"/>
      <c r="AO1439" s="959"/>
      <c r="AP1439" s="959"/>
      <c r="AQ1439" s="959"/>
      <c r="AR1439" s="959"/>
      <c r="AS1439" s="959"/>
      <c r="AT1439" s="959"/>
      <c r="AU1439" s="959"/>
      <c r="AV1439" s="959"/>
      <c r="AW1439" s="959"/>
      <c r="AX1439" s="959"/>
      <c r="AY1439" s="959"/>
      <c r="AZ1439" s="959"/>
      <c r="BA1439" s="959"/>
      <c r="BB1439" s="959"/>
      <c r="BC1439" s="959"/>
      <c r="BD1439" s="959"/>
      <c r="BE1439" s="959"/>
      <c r="BF1439" s="959"/>
      <c r="BG1439" s="959"/>
      <c r="BH1439" s="959"/>
      <c r="BI1439" s="959"/>
      <c r="BJ1439" s="959"/>
      <c r="BK1439" s="959"/>
      <c r="BL1439" s="959"/>
      <c r="BM1439" s="959"/>
      <c r="BN1439" s="959"/>
      <c r="BO1439" s="959"/>
      <c r="BP1439" s="959"/>
      <c r="BQ1439" s="959"/>
      <c r="BR1439" s="959"/>
      <c r="BS1439" s="959"/>
      <c r="BT1439" s="959"/>
      <c r="BU1439" s="959"/>
      <c r="BV1439" s="959"/>
      <c r="BW1439" s="959"/>
      <c r="BX1439" s="959"/>
      <c r="BY1439" s="959"/>
      <c r="BZ1439" s="959"/>
      <c r="CA1439" s="959"/>
      <c r="CB1439" s="959"/>
      <c r="CC1439" s="959"/>
      <c r="CD1439" s="959"/>
      <c r="CE1439" s="959"/>
      <c r="CF1439" s="959"/>
      <c r="CG1439" s="959"/>
      <c r="CH1439" s="959"/>
      <c r="CI1439" s="959"/>
      <c r="CJ1439" s="959"/>
      <c r="CK1439" s="959"/>
      <c r="CL1439" s="959"/>
      <c r="CM1439" s="959"/>
      <c r="CN1439" s="959"/>
      <c r="CO1439" s="959"/>
      <c r="CP1439" s="959"/>
      <c r="CQ1439" s="959"/>
      <c r="CR1439" s="959"/>
      <c r="CS1439" s="959"/>
      <c r="CT1439" s="959"/>
      <c r="CU1439" s="959"/>
      <c r="CV1439" s="959"/>
      <c r="CW1439" s="959"/>
      <c r="CX1439" s="959"/>
      <c r="CY1439" s="959"/>
      <c r="CZ1439" s="959"/>
      <c r="DA1439" s="959"/>
      <c r="DB1439" s="959"/>
      <c r="DC1439" s="959"/>
      <c r="DD1439" s="959"/>
      <c r="DE1439" s="959"/>
      <c r="DF1439" s="959"/>
    </row>
    <row r="1440" spans="8:110">
      <c r="H1440" s="931">
        <f t="shared" si="76"/>
        <v>0</v>
      </c>
      <c r="K1440" s="933"/>
      <c r="L1440" s="959"/>
      <c r="M1440" s="959"/>
      <c r="N1440" s="959"/>
      <c r="O1440" s="959"/>
      <c r="P1440" s="959"/>
      <c r="Q1440" s="959"/>
      <c r="R1440" s="959"/>
      <c r="S1440" s="959"/>
      <c r="T1440" s="959"/>
      <c r="U1440" s="959"/>
      <c r="V1440" s="959"/>
      <c r="W1440" s="959"/>
      <c r="X1440" s="959"/>
      <c r="Y1440" s="959"/>
      <c r="Z1440" s="959"/>
      <c r="AA1440" s="959"/>
      <c r="AB1440" s="959"/>
      <c r="AC1440" s="959"/>
      <c r="AD1440" s="959"/>
      <c r="AE1440" s="959"/>
      <c r="AF1440" s="959"/>
      <c r="AG1440" s="959"/>
      <c r="AH1440" s="959"/>
      <c r="AI1440" s="959"/>
      <c r="AJ1440" s="959"/>
      <c r="AK1440" s="959"/>
      <c r="AL1440" s="959"/>
      <c r="AM1440" s="959"/>
      <c r="AN1440" s="959"/>
      <c r="AO1440" s="959"/>
      <c r="AP1440" s="959"/>
      <c r="AQ1440" s="959"/>
      <c r="AR1440" s="959"/>
      <c r="AS1440" s="959"/>
      <c r="AT1440" s="959"/>
      <c r="AU1440" s="959"/>
      <c r="AV1440" s="959"/>
      <c r="AW1440" s="959"/>
      <c r="AX1440" s="959"/>
      <c r="AY1440" s="959"/>
      <c r="AZ1440" s="959"/>
      <c r="BA1440" s="959"/>
      <c r="BB1440" s="959"/>
      <c r="BC1440" s="959"/>
      <c r="BD1440" s="959"/>
      <c r="BE1440" s="959"/>
      <c r="BF1440" s="959"/>
      <c r="BG1440" s="959"/>
      <c r="BH1440" s="959"/>
      <c r="BI1440" s="959"/>
      <c r="BJ1440" s="959"/>
      <c r="BK1440" s="959"/>
      <c r="BL1440" s="959"/>
      <c r="BM1440" s="959"/>
      <c r="BN1440" s="959"/>
      <c r="BO1440" s="959"/>
      <c r="BP1440" s="959"/>
      <c r="BQ1440" s="959"/>
      <c r="BR1440" s="959"/>
      <c r="BS1440" s="959"/>
      <c r="BT1440" s="959"/>
      <c r="BU1440" s="959"/>
      <c r="BV1440" s="959"/>
      <c r="BW1440" s="959"/>
      <c r="BX1440" s="959"/>
      <c r="BY1440" s="959"/>
      <c r="BZ1440" s="959"/>
      <c r="CA1440" s="959"/>
      <c r="CB1440" s="959"/>
      <c r="CC1440" s="959"/>
      <c r="CD1440" s="959"/>
      <c r="CE1440" s="959"/>
      <c r="CF1440" s="959"/>
      <c r="CG1440" s="959"/>
      <c r="CH1440" s="959"/>
      <c r="CI1440" s="959"/>
      <c r="CJ1440" s="959"/>
      <c r="CK1440" s="959"/>
      <c r="CL1440" s="959"/>
      <c r="CM1440" s="959"/>
      <c r="CN1440" s="959"/>
      <c r="CO1440" s="959"/>
      <c r="CP1440" s="959"/>
      <c r="CQ1440" s="959"/>
      <c r="CR1440" s="959"/>
      <c r="CS1440" s="959"/>
      <c r="CT1440" s="959"/>
      <c r="CU1440" s="959"/>
      <c r="CV1440" s="959"/>
      <c r="CW1440" s="959"/>
      <c r="CX1440" s="959"/>
      <c r="CY1440" s="959"/>
      <c r="CZ1440" s="959"/>
      <c r="DA1440" s="959"/>
      <c r="DB1440" s="959"/>
      <c r="DC1440" s="959"/>
      <c r="DD1440" s="959"/>
      <c r="DE1440" s="959"/>
      <c r="DF1440" s="959"/>
    </row>
    <row r="1441" spans="8:110">
      <c r="H1441" s="931">
        <f t="shared" si="76"/>
        <v>0</v>
      </c>
      <c r="K1441" s="933"/>
      <c r="L1441" s="959"/>
      <c r="M1441" s="959"/>
      <c r="N1441" s="959"/>
      <c r="O1441" s="959"/>
      <c r="P1441" s="959"/>
      <c r="Q1441" s="959"/>
      <c r="R1441" s="959"/>
      <c r="S1441" s="959"/>
      <c r="T1441" s="959"/>
      <c r="U1441" s="959"/>
      <c r="V1441" s="959"/>
      <c r="W1441" s="959"/>
      <c r="X1441" s="959"/>
      <c r="Y1441" s="959"/>
      <c r="Z1441" s="959"/>
      <c r="AA1441" s="959"/>
      <c r="AB1441" s="959"/>
      <c r="AC1441" s="959"/>
      <c r="AD1441" s="959"/>
      <c r="AE1441" s="959"/>
      <c r="AF1441" s="959"/>
      <c r="AG1441" s="959"/>
      <c r="AH1441" s="959"/>
      <c r="AI1441" s="959"/>
      <c r="AJ1441" s="959"/>
      <c r="AK1441" s="959"/>
      <c r="AL1441" s="959"/>
      <c r="AM1441" s="959"/>
      <c r="AN1441" s="959"/>
      <c r="AO1441" s="959"/>
      <c r="AP1441" s="959"/>
      <c r="AQ1441" s="959"/>
      <c r="AR1441" s="959"/>
      <c r="AS1441" s="959"/>
      <c r="AT1441" s="959"/>
      <c r="AU1441" s="959"/>
      <c r="AV1441" s="959"/>
      <c r="AW1441" s="959"/>
      <c r="AX1441" s="959"/>
      <c r="AY1441" s="959"/>
      <c r="AZ1441" s="959"/>
      <c r="BA1441" s="959"/>
      <c r="BB1441" s="959"/>
      <c r="BC1441" s="959"/>
      <c r="BD1441" s="959"/>
      <c r="BE1441" s="959"/>
      <c r="BF1441" s="959"/>
      <c r="BG1441" s="959"/>
      <c r="BH1441" s="959"/>
      <c r="BI1441" s="959"/>
      <c r="BJ1441" s="959"/>
      <c r="BK1441" s="959"/>
      <c r="BL1441" s="959"/>
      <c r="BM1441" s="959"/>
      <c r="BN1441" s="959"/>
      <c r="BO1441" s="959"/>
      <c r="BP1441" s="959"/>
      <c r="BQ1441" s="959"/>
      <c r="BR1441" s="959"/>
      <c r="BS1441" s="959"/>
      <c r="BT1441" s="959"/>
      <c r="BU1441" s="959"/>
      <c r="BV1441" s="959"/>
      <c r="BW1441" s="959"/>
      <c r="BX1441" s="959"/>
      <c r="BY1441" s="959"/>
      <c r="BZ1441" s="959"/>
      <c r="CA1441" s="959"/>
      <c r="CB1441" s="959"/>
      <c r="CC1441" s="959"/>
      <c r="CD1441" s="959"/>
      <c r="CE1441" s="959"/>
      <c r="CF1441" s="959"/>
      <c r="CG1441" s="959"/>
      <c r="CH1441" s="959"/>
      <c r="CI1441" s="959"/>
      <c r="CJ1441" s="959"/>
      <c r="CK1441" s="959"/>
      <c r="CL1441" s="959"/>
      <c r="CM1441" s="959"/>
      <c r="CN1441" s="959"/>
      <c r="CO1441" s="959"/>
      <c r="CP1441" s="959"/>
      <c r="CQ1441" s="959"/>
      <c r="CR1441" s="959"/>
      <c r="CS1441" s="959"/>
      <c r="CT1441" s="959"/>
      <c r="CU1441" s="959"/>
      <c r="CV1441" s="959"/>
      <c r="CW1441" s="959"/>
      <c r="CX1441" s="959"/>
      <c r="CY1441" s="959"/>
      <c r="CZ1441" s="959"/>
      <c r="DA1441" s="959"/>
      <c r="DB1441" s="959"/>
      <c r="DC1441" s="959"/>
      <c r="DD1441" s="959"/>
      <c r="DE1441" s="959"/>
      <c r="DF1441" s="959"/>
    </row>
    <row r="1442" spans="8:110">
      <c r="H1442" s="931">
        <f t="shared" si="76"/>
        <v>0</v>
      </c>
      <c r="K1442" s="933"/>
      <c r="L1442" s="959"/>
      <c r="M1442" s="959"/>
      <c r="N1442" s="959"/>
      <c r="O1442" s="959"/>
      <c r="P1442" s="959"/>
      <c r="Q1442" s="959"/>
      <c r="R1442" s="959"/>
      <c r="S1442" s="959"/>
      <c r="T1442" s="959"/>
      <c r="U1442" s="959"/>
      <c r="V1442" s="959"/>
      <c r="W1442" s="959"/>
      <c r="X1442" s="959"/>
      <c r="Y1442" s="959"/>
      <c r="Z1442" s="959"/>
      <c r="AA1442" s="959"/>
      <c r="AB1442" s="959"/>
      <c r="AC1442" s="959"/>
      <c r="AD1442" s="959"/>
      <c r="AE1442" s="959"/>
      <c r="AF1442" s="959"/>
      <c r="AG1442" s="959"/>
      <c r="AH1442" s="959"/>
      <c r="AI1442" s="959"/>
      <c r="AJ1442" s="959"/>
      <c r="AK1442" s="959"/>
      <c r="AL1442" s="959"/>
      <c r="AM1442" s="959"/>
      <c r="AN1442" s="959"/>
      <c r="AO1442" s="959"/>
      <c r="AP1442" s="959"/>
      <c r="AQ1442" s="959"/>
      <c r="AR1442" s="959"/>
      <c r="AS1442" s="959"/>
      <c r="AT1442" s="959"/>
      <c r="AU1442" s="959"/>
      <c r="AV1442" s="959"/>
      <c r="AW1442" s="959"/>
      <c r="AX1442" s="959"/>
      <c r="AY1442" s="959"/>
      <c r="AZ1442" s="959"/>
      <c r="BA1442" s="959"/>
      <c r="BB1442" s="959"/>
      <c r="BC1442" s="959"/>
      <c r="BD1442" s="959"/>
      <c r="BE1442" s="959"/>
      <c r="BF1442" s="959"/>
      <c r="BG1442" s="959"/>
      <c r="BH1442" s="959"/>
      <c r="BI1442" s="959"/>
      <c r="BJ1442" s="959"/>
      <c r="BK1442" s="959"/>
      <c r="BL1442" s="959"/>
      <c r="BM1442" s="959"/>
      <c r="BN1442" s="959"/>
      <c r="BO1442" s="959"/>
      <c r="BP1442" s="959"/>
      <c r="BQ1442" s="959"/>
      <c r="BR1442" s="959"/>
      <c r="BS1442" s="959"/>
      <c r="BT1442" s="959"/>
      <c r="BU1442" s="959"/>
      <c r="BV1442" s="959"/>
      <c r="BW1442" s="959"/>
      <c r="BX1442" s="959"/>
      <c r="BY1442" s="959"/>
      <c r="BZ1442" s="959"/>
      <c r="CA1442" s="959"/>
      <c r="CB1442" s="959"/>
      <c r="CC1442" s="959"/>
      <c r="CD1442" s="959"/>
      <c r="CE1442" s="959"/>
      <c r="CF1442" s="959"/>
      <c r="CG1442" s="959"/>
      <c r="CH1442" s="959"/>
      <c r="CI1442" s="959"/>
      <c r="CJ1442" s="959"/>
      <c r="CK1442" s="959"/>
      <c r="CL1442" s="959"/>
      <c r="CM1442" s="959"/>
      <c r="CN1442" s="959"/>
      <c r="CO1442" s="959"/>
      <c r="CP1442" s="959"/>
      <c r="CQ1442" s="959"/>
      <c r="CR1442" s="959"/>
      <c r="CS1442" s="959"/>
      <c r="CT1442" s="959"/>
      <c r="CU1442" s="959"/>
      <c r="CV1442" s="959"/>
      <c r="CW1442" s="959"/>
      <c r="CX1442" s="959"/>
      <c r="CY1442" s="959"/>
      <c r="CZ1442" s="959"/>
      <c r="DA1442" s="959"/>
      <c r="DB1442" s="959"/>
      <c r="DC1442" s="959"/>
      <c r="DD1442" s="959"/>
      <c r="DE1442" s="959"/>
      <c r="DF1442" s="959"/>
    </row>
    <row r="1443" spans="8:110">
      <c r="H1443" s="931">
        <f t="shared" si="76"/>
        <v>0</v>
      </c>
      <c r="K1443" s="933"/>
      <c r="L1443" s="959"/>
      <c r="M1443" s="959"/>
      <c r="N1443" s="959"/>
      <c r="O1443" s="959"/>
      <c r="P1443" s="959"/>
      <c r="Q1443" s="959"/>
      <c r="R1443" s="959"/>
      <c r="S1443" s="959"/>
      <c r="T1443" s="959"/>
      <c r="U1443" s="959"/>
      <c r="V1443" s="959"/>
      <c r="W1443" s="959"/>
      <c r="X1443" s="959"/>
      <c r="Y1443" s="959"/>
      <c r="Z1443" s="959"/>
      <c r="AA1443" s="959"/>
      <c r="AB1443" s="959"/>
      <c r="AC1443" s="959"/>
      <c r="AD1443" s="959"/>
      <c r="AE1443" s="959"/>
      <c r="AF1443" s="959"/>
      <c r="AG1443" s="959"/>
      <c r="AH1443" s="959"/>
      <c r="AI1443" s="959"/>
      <c r="AJ1443" s="959"/>
      <c r="AK1443" s="959"/>
      <c r="AL1443" s="959"/>
      <c r="AM1443" s="959"/>
      <c r="AN1443" s="959"/>
      <c r="AO1443" s="959"/>
      <c r="AP1443" s="959"/>
      <c r="AQ1443" s="959"/>
      <c r="AR1443" s="959"/>
      <c r="AS1443" s="959"/>
      <c r="AT1443" s="959"/>
      <c r="AU1443" s="959"/>
      <c r="AV1443" s="959"/>
      <c r="AW1443" s="959"/>
      <c r="AX1443" s="959"/>
      <c r="AY1443" s="959"/>
      <c r="AZ1443" s="959"/>
      <c r="BA1443" s="959"/>
      <c r="BB1443" s="959"/>
      <c r="BC1443" s="959"/>
      <c r="BD1443" s="959"/>
      <c r="BE1443" s="959"/>
      <c r="BF1443" s="959"/>
      <c r="BG1443" s="959"/>
      <c r="BH1443" s="959"/>
      <c r="BI1443" s="959"/>
      <c r="BJ1443" s="959"/>
      <c r="BK1443" s="959"/>
      <c r="BL1443" s="959"/>
      <c r="BM1443" s="959"/>
      <c r="BN1443" s="959"/>
      <c r="BO1443" s="959"/>
      <c r="BP1443" s="959"/>
      <c r="BQ1443" s="959"/>
      <c r="BR1443" s="959"/>
      <c r="BS1443" s="959"/>
      <c r="BT1443" s="959"/>
      <c r="BU1443" s="959"/>
      <c r="BV1443" s="959"/>
      <c r="BW1443" s="959"/>
      <c r="BX1443" s="959"/>
      <c r="BY1443" s="959"/>
      <c r="BZ1443" s="959"/>
      <c r="CA1443" s="959"/>
      <c r="CB1443" s="959"/>
      <c r="CC1443" s="959"/>
      <c r="CD1443" s="959"/>
      <c r="CE1443" s="959"/>
      <c r="CF1443" s="959"/>
      <c r="CG1443" s="959"/>
      <c r="CH1443" s="959"/>
      <c r="CI1443" s="959"/>
      <c r="CJ1443" s="959"/>
      <c r="CK1443" s="959"/>
      <c r="CL1443" s="959"/>
      <c r="CM1443" s="959"/>
      <c r="CN1443" s="959"/>
      <c r="CO1443" s="959"/>
      <c r="CP1443" s="959"/>
      <c r="CQ1443" s="959"/>
      <c r="CR1443" s="959"/>
      <c r="CS1443" s="959"/>
      <c r="CT1443" s="959"/>
      <c r="CU1443" s="959"/>
      <c r="CV1443" s="959"/>
      <c r="CW1443" s="959"/>
      <c r="CX1443" s="959"/>
      <c r="CY1443" s="959"/>
      <c r="CZ1443" s="959"/>
      <c r="DA1443" s="959"/>
      <c r="DB1443" s="959"/>
      <c r="DC1443" s="959"/>
      <c r="DD1443" s="959"/>
      <c r="DE1443" s="959"/>
      <c r="DF1443" s="959"/>
    </row>
    <row r="1444" spans="8:110">
      <c r="H1444" s="931">
        <f t="shared" si="76"/>
        <v>0</v>
      </c>
      <c r="K1444" s="933"/>
      <c r="L1444" s="959"/>
      <c r="M1444" s="959"/>
      <c r="N1444" s="959"/>
      <c r="O1444" s="959"/>
      <c r="P1444" s="959"/>
      <c r="Q1444" s="959"/>
      <c r="R1444" s="959"/>
      <c r="S1444" s="959"/>
      <c r="T1444" s="959"/>
      <c r="U1444" s="959"/>
      <c r="V1444" s="959"/>
      <c r="W1444" s="959"/>
      <c r="X1444" s="959"/>
      <c r="Y1444" s="959"/>
      <c r="Z1444" s="959"/>
      <c r="AA1444" s="959"/>
      <c r="AB1444" s="959"/>
      <c r="AC1444" s="959"/>
      <c r="AD1444" s="959"/>
      <c r="AE1444" s="959"/>
      <c r="AF1444" s="959"/>
      <c r="AG1444" s="959"/>
      <c r="AH1444" s="959"/>
      <c r="AI1444" s="959"/>
      <c r="AJ1444" s="959"/>
      <c r="AK1444" s="959"/>
      <c r="AL1444" s="959"/>
      <c r="AM1444" s="959"/>
      <c r="AN1444" s="959"/>
      <c r="AO1444" s="959"/>
      <c r="AP1444" s="959"/>
      <c r="AQ1444" s="959"/>
      <c r="AR1444" s="959"/>
      <c r="AS1444" s="959"/>
      <c r="AT1444" s="959"/>
      <c r="AU1444" s="959"/>
      <c r="AV1444" s="959"/>
      <c r="AW1444" s="959"/>
      <c r="AX1444" s="959"/>
      <c r="AY1444" s="959"/>
      <c r="AZ1444" s="959"/>
      <c r="BA1444" s="959"/>
      <c r="BB1444" s="959"/>
      <c r="BC1444" s="959"/>
      <c r="BD1444" s="959"/>
      <c r="BE1444" s="959"/>
      <c r="BF1444" s="959"/>
      <c r="BG1444" s="959"/>
      <c r="BH1444" s="959"/>
      <c r="BI1444" s="959"/>
      <c r="BJ1444" s="959"/>
      <c r="BK1444" s="959"/>
      <c r="BL1444" s="959"/>
      <c r="BM1444" s="959"/>
      <c r="BN1444" s="959"/>
      <c r="BO1444" s="959"/>
      <c r="BP1444" s="959"/>
      <c r="BQ1444" s="959"/>
      <c r="BR1444" s="959"/>
      <c r="BS1444" s="959"/>
      <c r="BT1444" s="959"/>
      <c r="BU1444" s="959"/>
      <c r="BV1444" s="959"/>
      <c r="BW1444" s="959"/>
      <c r="BX1444" s="959"/>
      <c r="BY1444" s="959"/>
      <c r="BZ1444" s="959"/>
      <c r="CA1444" s="959"/>
      <c r="CB1444" s="959"/>
      <c r="CC1444" s="959"/>
      <c r="CD1444" s="959"/>
      <c r="CE1444" s="959"/>
      <c r="CF1444" s="959"/>
      <c r="CG1444" s="959"/>
      <c r="CH1444" s="959"/>
      <c r="CI1444" s="959"/>
      <c r="CJ1444" s="959"/>
      <c r="CK1444" s="959"/>
      <c r="CL1444" s="959"/>
      <c r="CM1444" s="959"/>
      <c r="CN1444" s="959"/>
      <c r="CO1444" s="959"/>
      <c r="CP1444" s="959"/>
      <c r="CQ1444" s="959"/>
      <c r="CR1444" s="959"/>
      <c r="CS1444" s="959"/>
      <c r="CT1444" s="959"/>
      <c r="CU1444" s="959"/>
      <c r="CV1444" s="959"/>
      <c r="CW1444" s="959"/>
      <c r="CX1444" s="959"/>
      <c r="CY1444" s="959"/>
      <c r="CZ1444" s="959"/>
      <c r="DA1444" s="959"/>
      <c r="DB1444" s="959"/>
      <c r="DC1444" s="959"/>
      <c r="DD1444" s="959"/>
      <c r="DE1444" s="959"/>
      <c r="DF1444" s="959"/>
    </row>
    <row r="1445" spans="8:110">
      <c r="H1445" s="931">
        <f t="shared" si="76"/>
        <v>0</v>
      </c>
      <c r="K1445" s="933"/>
      <c r="L1445" s="959"/>
      <c r="M1445" s="959"/>
      <c r="N1445" s="959"/>
      <c r="O1445" s="959"/>
      <c r="P1445" s="959"/>
      <c r="Q1445" s="959"/>
      <c r="R1445" s="959"/>
      <c r="S1445" s="959"/>
      <c r="T1445" s="959"/>
      <c r="U1445" s="959"/>
      <c r="V1445" s="959"/>
      <c r="W1445" s="959"/>
      <c r="X1445" s="959"/>
      <c r="Y1445" s="959"/>
      <c r="Z1445" s="959"/>
      <c r="AA1445" s="959"/>
      <c r="AB1445" s="959"/>
      <c r="AC1445" s="959"/>
      <c r="AD1445" s="959"/>
      <c r="AE1445" s="959"/>
      <c r="AF1445" s="959"/>
      <c r="AG1445" s="959"/>
      <c r="AH1445" s="959"/>
      <c r="AI1445" s="959"/>
      <c r="AJ1445" s="959"/>
      <c r="AK1445" s="959"/>
      <c r="AL1445" s="959"/>
      <c r="AM1445" s="959"/>
      <c r="AN1445" s="959"/>
      <c r="AO1445" s="959"/>
      <c r="AP1445" s="959"/>
      <c r="AQ1445" s="959"/>
      <c r="AR1445" s="959"/>
      <c r="AS1445" s="959"/>
      <c r="AT1445" s="959"/>
      <c r="AU1445" s="959"/>
      <c r="AV1445" s="959"/>
      <c r="AW1445" s="959"/>
      <c r="AX1445" s="959"/>
      <c r="AY1445" s="959"/>
      <c r="AZ1445" s="959"/>
      <c r="BA1445" s="959"/>
      <c r="BB1445" s="959"/>
      <c r="BC1445" s="959"/>
      <c r="BD1445" s="959"/>
      <c r="BE1445" s="959"/>
      <c r="BF1445" s="959"/>
      <c r="BG1445" s="959"/>
      <c r="BH1445" s="959"/>
      <c r="BI1445" s="959"/>
      <c r="BJ1445" s="959"/>
      <c r="BK1445" s="959"/>
      <c r="BL1445" s="959"/>
      <c r="BM1445" s="959"/>
      <c r="BN1445" s="959"/>
      <c r="BO1445" s="959"/>
      <c r="BP1445" s="959"/>
      <c r="BQ1445" s="959"/>
      <c r="BR1445" s="959"/>
      <c r="BS1445" s="959"/>
      <c r="BT1445" s="959"/>
      <c r="BU1445" s="959"/>
      <c r="BV1445" s="959"/>
      <c r="BW1445" s="959"/>
      <c r="BX1445" s="959"/>
      <c r="BY1445" s="959"/>
      <c r="BZ1445" s="959"/>
      <c r="CA1445" s="959"/>
      <c r="CB1445" s="959"/>
      <c r="CC1445" s="959"/>
      <c r="CD1445" s="959"/>
      <c r="CE1445" s="959"/>
      <c r="CF1445" s="959"/>
      <c r="CG1445" s="959"/>
      <c r="CH1445" s="959"/>
      <c r="CI1445" s="959"/>
      <c r="CJ1445" s="959"/>
      <c r="CK1445" s="959"/>
      <c r="CL1445" s="959"/>
      <c r="CM1445" s="959"/>
      <c r="CN1445" s="959"/>
      <c r="CO1445" s="959"/>
      <c r="CP1445" s="959"/>
      <c r="CQ1445" s="959"/>
      <c r="CR1445" s="959"/>
      <c r="CS1445" s="959"/>
      <c r="CT1445" s="959"/>
      <c r="CU1445" s="959"/>
      <c r="CV1445" s="959"/>
      <c r="CW1445" s="959"/>
      <c r="CX1445" s="959"/>
      <c r="CY1445" s="959"/>
      <c r="CZ1445" s="959"/>
      <c r="DA1445" s="959"/>
      <c r="DB1445" s="959"/>
      <c r="DC1445" s="959"/>
      <c r="DD1445" s="959"/>
      <c r="DE1445" s="959"/>
      <c r="DF1445" s="959"/>
    </row>
    <row r="1446" spans="8:110">
      <c r="H1446" s="931">
        <f t="shared" si="76"/>
        <v>0</v>
      </c>
      <c r="K1446" s="933"/>
      <c r="L1446" s="959"/>
      <c r="M1446" s="959"/>
      <c r="N1446" s="959"/>
      <c r="O1446" s="959"/>
      <c r="P1446" s="959"/>
      <c r="Q1446" s="959"/>
      <c r="R1446" s="959"/>
      <c r="S1446" s="959"/>
      <c r="T1446" s="959"/>
      <c r="U1446" s="959"/>
      <c r="V1446" s="959"/>
      <c r="W1446" s="959"/>
      <c r="X1446" s="959"/>
      <c r="Y1446" s="959"/>
      <c r="Z1446" s="959"/>
      <c r="AA1446" s="959"/>
      <c r="AB1446" s="959"/>
      <c r="AC1446" s="959"/>
      <c r="AD1446" s="959"/>
      <c r="AE1446" s="959"/>
      <c r="AF1446" s="959"/>
      <c r="AG1446" s="959"/>
      <c r="AH1446" s="959"/>
      <c r="AI1446" s="959"/>
      <c r="AJ1446" s="959"/>
      <c r="AK1446" s="959"/>
      <c r="AL1446" s="959"/>
      <c r="AM1446" s="959"/>
      <c r="AN1446" s="959"/>
      <c r="AO1446" s="959"/>
      <c r="AP1446" s="959"/>
      <c r="AQ1446" s="959"/>
      <c r="AR1446" s="959"/>
      <c r="AS1446" s="959"/>
      <c r="AT1446" s="959"/>
      <c r="AU1446" s="959"/>
      <c r="AV1446" s="959"/>
      <c r="AW1446" s="959"/>
      <c r="AX1446" s="959"/>
      <c r="AY1446" s="959"/>
      <c r="AZ1446" s="959"/>
      <c r="BA1446" s="959"/>
      <c r="BB1446" s="959"/>
      <c r="BC1446" s="959"/>
      <c r="BD1446" s="959"/>
      <c r="BE1446" s="959"/>
      <c r="BF1446" s="959"/>
      <c r="BG1446" s="959"/>
      <c r="BH1446" s="959"/>
      <c r="BI1446" s="959"/>
      <c r="BJ1446" s="959"/>
      <c r="BK1446" s="959"/>
      <c r="BL1446" s="959"/>
      <c r="BM1446" s="959"/>
      <c r="BN1446" s="959"/>
      <c r="BO1446" s="959"/>
      <c r="BP1446" s="959"/>
      <c r="BQ1446" s="959"/>
      <c r="BR1446" s="959"/>
      <c r="BS1446" s="959"/>
      <c r="BT1446" s="959"/>
      <c r="BU1446" s="959"/>
      <c r="BV1446" s="959"/>
      <c r="BW1446" s="959"/>
      <c r="BX1446" s="959"/>
      <c r="BY1446" s="959"/>
      <c r="BZ1446" s="959"/>
      <c r="CA1446" s="959"/>
      <c r="CB1446" s="959"/>
      <c r="CC1446" s="959"/>
      <c r="CD1446" s="959"/>
      <c r="CE1446" s="959"/>
      <c r="CF1446" s="959"/>
      <c r="CG1446" s="959"/>
      <c r="CH1446" s="959"/>
      <c r="CI1446" s="959"/>
      <c r="CJ1446" s="959"/>
      <c r="CK1446" s="959"/>
      <c r="CL1446" s="959"/>
      <c r="CM1446" s="959"/>
      <c r="CN1446" s="959"/>
      <c r="CO1446" s="959"/>
      <c r="CP1446" s="959"/>
      <c r="CQ1446" s="959"/>
      <c r="CR1446" s="959"/>
      <c r="CS1446" s="959"/>
      <c r="CT1446" s="959"/>
      <c r="CU1446" s="959"/>
      <c r="CV1446" s="959"/>
      <c r="CW1446" s="959"/>
      <c r="CX1446" s="959"/>
      <c r="CY1446" s="959"/>
      <c r="CZ1446" s="959"/>
      <c r="DA1446" s="959"/>
      <c r="DB1446" s="959"/>
      <c r="DC1446" s="959"/>
      <c r="DD1446" s="959"/>
      <c r="DE1446" s="959"/>
      <c r="DF1446" s="959"/>
    </row>
    <row r="1447" spans="8:110">
      <c r="H1447" s="931">
        <f t="shared" si="76"/>
        <v>0</v>
      </c>
      <c r="K1447" s="933"/>
      <c r="L1447" s="959"/>
      <c r="M1447" s="959"/>
      <c r="N1447" s="959"/>
      <c r="O1447" s="959"/>
      <c r="P1447" s="959"/>
      <c r="Q1447" s="959"/>
      <c r="R1447" s="959"/>
      <c r="S1447" s="959"/>
      <c r="T1447" s="959"/>
      <c r="U1447" s="959"/>
      <c r="V1447" s="959"/>
      <c r="W1447" s="959"/>
      <c r="X1447" s="959"/>
      <c r="Y1447" s="959"/>
      <c r="Z1447" s="959"/>
      <c r="AA1447" s="959"/>
      <c r="AB1447" s="959"/>
      <c r="AC1447" s="959"/>
      <c r="AD1447" s="959"/>
      <c r="AE1447" s="959"/>
      <c r="AF1447" s="959"/>
      <c r="AG1447" s="959"/>
      <c r="AH1447" s="959"/>
      <c r="AI1447" s="959"/>
      <c r="AJ1447" s="959"/>
      <c r="AK1447" s="959"/>
      <c r="AL1447" s="959"/>
      <c r="AM1447" s="959"/>
      <c r="AN1447" s="959"/>
      <c r="AO1447" s="959"/>
      <c r="AP1447" s="959"/>
      <c r="AQ1447" s="959"/>
      <c r="AR1447" s="959"/>
      <c r="AS1447" s="959"/>
      <c r="AT1447" s="959"/>
      <c r="AU1447" s="959"/>
      <c r="AV1447" s="959"/>
      <c r="AW1447" s="959"/>
      <c r="AX1447" s="959"/>
      <c r="AY1447" s="959"/>
      <c r="AZ1447" s="959"/>
      <c r="BA1447" s="959"/>
      <c r="BB1447" s="959"/>
      <c r="BC1447" s="959"/>
      <c r="BD1447" s="959"/>
      <c r="BE1447" s="959"/>
      <c r="BF1447" s="959"/>
      <c r="BG1447" s="959"/>
      <c r="BH1447" s="959"/>
      <c r="BI1447" s="959"/>
      <c r="BJ1447" s="959"/>
      <c r="BK1447" s="959"/>
      <c r="BL1447" s="959"/>
      <c r="BM1447" s="959"/>
      <c r="BN1447" s="959"/>
      <c r="BO1447" s="959"/>
      <c r="BP1447" s="959"/>
      <c r="BQ1447" s="959"/>
      <c r="BR1447" s="959"/>
      <c r="BS1447" s="959"/>
      <c r="BT1447" s="959"/>
      <c r="BU1447" s="959"/>
      <c r="BV1447" s="959"/>
      <c r="BW1447" s="959"/>
      <c r="BX1447" s="959"/>
      <c r="BY1447" s="959"/>
      <c r="BZ1447" s="959"/>
      <c r="CA1447" s="959"/>
      <c r="CB1447" s="959"/>
      <c r="CC1447" s="959"/>
      <c r="CD1447" s="959"/>
      <c r="CE1447" s="959"/>
      <c r="CF1447" s="959"/>
      <c r="CG1447" s="959"/>
      <c r="CH1447" s="959"/>
      <c r="CI1447" s="959"/>
      <c r="CJ1447" s="959"/>
      <c r="CK1447" s="959"/>
      <c r="CL1447" s="959"/>
      <c r="CM1447" s="959"/>
      <c r="CN1447" s="959"/>
      <c r="CO1447" s="959"/>
      <c r="CP1447" s="959"/>
      <c r="CQ1447" s="959"/>
      <c r="CR1447" s="959"/>
      <c r="CS1447" s="959"/>
      <c r="CT1447" s="959"/>
      <c r="CU1447" s="959"/>
      <c r="CV1447" s="959"/>
      <c r="CW1447" s="959"/>
      <c r="CX1447" s="959"/>
      <c r="CY1447" s="959"/>
      <c r="CZ1447" s="959"/>
      <c r="DA1447" s="959"/>
      <c r="DB1447" s="959"/>
      <c r="DC1447" s="959"/>
      <c r="DD1447" s="959"/>
      <c r="DE1447" s="959"/>
      <c r="DF1447" s="959"/>
    </row>
    <row r="1448" spans="8:110">
      <c r="H1448" s="931">
        <f t="shared" si="76"/>
        <v>0</v>
      </c>
      <c r="K1448" s="933"/>
      <c r="L1448" s="959"/>
      <c r="M1448" s="959"/>
      <c r="N1448" s="959"/>
      <c r="O1448" s="959"/>
      <c r="P1448" s="959"/>
      <c r="Q1448" s="959"/>
      <c r="R1448" s="959"/>
      <c r="S1448" s="959"/>
      <c r="T1448" s="959"/>
      <c r="U1448" s="959"/>
      <c r="V1448" s="959"/>
      <c r="W1448" s="959"/>
      <c r="X1448" s="959"/>
      <c r="Y1448" s="959"/>
      <c r="Z1448" s="959"/>
      <c r="AA1448" s="959"/>
      <c r="AB1448" s="959"/>
      <c r="AC1448" s="959"/>
      <c r="AD1448" s="959"/>
      <c r="AE1448" s="959"/>
      <c r="AF1448" s="959"/>
      <c r="AG1448" s="959"/>
      <c r="AH1448" s="959"/>
      <c r="AI1448" s="959"/>
      <c r="AJ1448" s="959"/>
      <c r="AK1448" s="959"/>
      <c r="AL1448" s="959"/>
      <c r="AM1448" s="959"/>
      <c r="AN1448" s="959"/>
      <c r="AO1448" s="959"/>
      <c r="AP1448" s="959"/>
      <c r="AQ1448" s="959"/>
      <c r="AR1448" s="959"/>
      <c r="AS1448" s="959"/>
      <c r="AT1448" s="959"/>
      <c r="AU1448" s="959"/>
      <c r="AV1448" s="959"/>
      <c r="AW1448" s="959"/>
      <c r="AX1448" s="959"/>
      <c r="AY1448" s="959"/>
      <c r="AZ1448" s="959"/>
      <c r="BA1448" s="959"/>
      <c r="BB1448" s="959"/>
      <c r="BC1448" s="959"/>
      <c r="BD1448" s="959"/>
      <c r="BE1448" s="959"/>
      <c r="BF1448" s="959"/>
      <c r="BG1448" s="959"/>
      <c r="BH1448" s="959"/>
      <c r="BI1448" s="959"/>
      <c r="BJ1448" s="959"/>
      <c r="BK1448" s="959"/>
      <c r="BL1448" s="959"/>
      <c r="BM1448" s="959"/>
      <c r="BN1448" s="959"/>
      <c r="BO1448" s="959"/>
      <c r="BP1448" s="959"/>
      <c r="BQ1448" s="959"/>
      <c r="BR1448" s="959"/>
      <c r="BS1448" s="959"/>
      <c r="BT1448" s="959"/>
      <c r="BU1448" s="959"/>
      <c r="BV1448" s="959"/>
      <c r="BW1448" s="959"/>
      <c r="BX1448" s="959"/>
      <c r="BY1448" s="959"/>
      <c r="BZ1448" s="959"/>
      <c r="CA1448" s="959"/>
      <c r="CB1448" s="959"/>
      <c r="CC1448" s="959"/>
      <c r="CD1448" s="959"/>
      <c r="CE1448" s="959"/>
      <c r="CF1448" s="959"/>
      <c r="CG1448" s="959"/>
      <c r="CH1448" s="959"/>
      <c r="CI1448" s="959"/>
      <c r="CJ1448" s="959"/>
      <c r="CK1448" s="959"/>
      <c r="CL1448" s="959"/>
      <c r="CM1448" s="959"/>
      <c r="CN1448" s="959"/>
      <c r="CO1448" s="959"/>
      <c r="CP1448" s="959"/>
      <c r="CQ1448" s="959"/>
      <c r="CR1448" s="959"/>
      <c r="CS1448" s="959"/>
      <c r="CT1448" s="959"/>
      <c r="CU1448" s="959"/>
      <c r="CV1448" s="959"/>
      <c r="CW1448" s="959"/>
      <c r="CX1448" s="959"/>
      <c r="CY1448" s="959"/>
      <c r="CZ1448" s="959"/>
      <c r="DA1448" s="959"/>
      <c r="DB1448" s="959"/>
      <c r="DC1448" s="959"/>
      <c r="DD1448" s="959"/>
      <c r="DE1448" s="959"/>
      <c r="DF1448" s="959"/>
    </row>
    <row r="1449" spans="8:110">
      <c r="H1449" s="931">
        <f t="shared" si="76"/>
        <v>0</v>
      </c>
      <c r="K1449" s="933"/>
      <c r="L1449" s="959"/>
      <c r="M1449" s="959"/>
      <c r="N1449" s="959"/>
      <c r="O1449" s="959"/>
      <c r="P1449" s="959"/>
      <c r="Q1449" s="959"/>
      <c r="R1449" s="959"/>
      <c r="S1449" s="959"/>
      <c r="T1449" s="959"/>
      <c r="U1449" s="959"/>
      <c r="V1449" s="959"/>
      <c r="W1449" s="959"/>
      <c r="X1449" s="959"/>
      <c r="Y1449" s="959"/>
      <c r="Z1449" s="959"/>
      <c r="AA1449" s="959"/>
      <c r="AB1449" s="959"/>
      <c r="AC1449" s="959"/>
      <c r="AD1449" s="959"/>
      <c r="AE1449" s="959"/>
      <c r="AF1449" s="959"/>
      <c r="AG1449" s="959"/>
      <c r="AH1449" s="959"/>
      <c r="AI1449" s="959"/>
      <c r="AJ1449" s="959"/>
      <c r="AK1449" s="959"/>
      <c r="AL1449" s="959"/>
      <c r="AM1449" s="959"/>
      <c r="AN1449" s="959"/>
      <c r="AO1449" s="959"/>
      <c r="AP1449" s="959"/>
      <c r="AQ1449" s="959"/>
      <c r="AR1449" s="959"/>
      <c r="AS1449" s="959"/>
      <c r="AT1449" s="959"/>
      <c r="AU1449" s="959"/>
      <c r="AV1449" s="959"/>
      <c r="AW1449" s="959"/>
      <c r="AX1449" s="959"/>
      <c r="AY1449" s="959"/>
      <c r="AZ1449" s="959"/>
      <c r="BA1449" s="959"/>
      <c r="BB1449" s="959"/>
      <c r="BC1449" s="959"/>
      <c r="BD1449" s="959"/>
      <c r="BE1449" s="959"/>
      <c r="BF1449" s="959"/>
      <c r="BG1449" s="959"/>
      <c r="BH1449" s="959"/>
      <c r="BI1449" s="959"/>
      <c r="BJ1449" s="959"/>
      <c r="BK1449" s="959"/>
      <c r="BL1449" s="959"/>
      <c r="BM1449" s="959"/>
      <c r="BN1449" s="959"/>
      <c r="BO1449" s="959"/>
      <c r="BP1449" s="959"/>
      <c r="BQ1449" s="959"/>
      <c r="BR1449" s="959"/>
      <c r="BS1449" s="959"/>
      <c r="BT1449" s="959"/>
      <c r="BU1449" s="959"/>
      <c r="BV1449" s="959"/>
      <c r="BW1449" s="959"/>
      <c r="BX1449" s="959"/>
      <c r="BY1449" s="959"/>
      <c r="BZ1449" s="959"/>
      <c r="CA1449" s="959"/>
      <c r="CB1449" s="959"/>
      <c r="CC1449" s="959"/>
      <c r="CD1449" s="959"/>
      <c r="CE1449" s="959"/>
      <c r="CF1449" s="959"/>
      <c r="CG1449" s="959"/>
      <c r="CH1449" s="959"/>
      <c r="CI1449" s="959"/>
      <c r="CJ1449" s="959"/>
      <c r="CK1449" s="959"/>
      <c r="CL1449" s="959"/>
      <c r="CM1449" s="959"/>
      <c r="CN1449" s="959"/>
      <c r="CO1449" s="959"/>
      <c r="CP1449" s="959"/>
      <c r="CQ1449" s="959"/>
      <c r="CR1449" s="959"/>
      <c r="CS1449" s="959"/>
      <c r="CT1449" s="959"/>
      <c r="CU1449" s="959"/>
      <c r="CV1449" s="959"/>
      <c r="CW1449" s="959"/>
      <c r="CX1449" s="959"/>
      <c r="CY1449" s="959"/>
      <c r="CZ1449" s="959"/>
      <c r="DA1449" s="959"/>
      <c r="DB1449" s="959"/>
      <c r="DC1449" s="959"/>
      <c r="DD1449" s="959"/>
      <c r="DE1449" s="959"/>
      <c r="DF1449" s="959"/>
    </row>
    <row r="1450" spans="8:110">
      <c r="H1450" s="931">
        <f t="shared" si="76"/>
        <v>0</v>
      </c>
      <c r="K1450" s="933"/>
      <c r="L1450" s="959"/>
      <c r="M1450" s="959"/>
      <c r="N1450" s="959"/>
      <c r="O1450" s="959"/>
      <c r="P1450" s="959"/>
      <c r="Q1450" s="959"/>
      <c r="R1450" s="959"/>
      <c r="S1450" s="959"/>
      <c r="T1450" s="959"/>
      <c r="U1450" s="959"/>
      <c r="V1450" s="959"/>
      <c r="W1450" s="959"/>
      <c r="X1450" s="959"/>
      <c r="Y1450" s="959"/>
      <c r="Z1450" s="959"/>
      <c r="AA1450" s="959"/>
      <c r="AB1450" s="959"/>
      <c r="AC1450" s="959"/>
      <c r="AD1450" s="959"/>
      <c r="AE1450" s="959"/>
      <c r="AF1450" s="959"/>
      <c r="AG1450" s="959"/>
      <c r="AH1450" s="959"/>
      <c r="AI1450" s="959"/>
      <c r="AJ1450" s="959"/>
      <c r="AK1450" s="959"/>
      <c r="AL1450" s="959"/>
      <c r="AM1450" s="959"/>
      <c r="AN1450" s="959"/>
      <c r="AO1450" s="959"/>
      <c r="AP1450" s="959"/>
      <c r="AQ1450" s="959"/>
      <c r="AR1450" s="959"/>
      <c r="AS1450" s="959"/>
      <c r="AT1450" s="959"/>
      <c r="AU1450" s="959"/>
      <c r="AV1450" s="959"/>
      <c r="AW1450" s="959"/>
      <c r="AX1450" s="959"/>
      <c r="AY1450" s="959"/>
      <c r="AZ1450" s="959"/>
      <c r="BA1450" s="959"/>
      <c r="BB1450" s="959"/>
      <c r="BC1450" s="959"/>
      <c r="BD1450" s="959"/>
      <c r="BE1450" s="959"/>
      <c r="BF1450" s="959"/>
      <c r="BG1450" s="959"/>
      <c r="BH1450" s="959"/>
      <c r="BI1450" s="959"/>
      <c r="BJ1450" s="959"/>
      <c r="BK1450" s="959"/>
      <c r="BL1450" s="959"/>
      <c r="BM1450" s="959"/>
      <c r="BN1450" s="959"/>
      <c r="BO1450" s="959"/>
      <c r="BP1450" s="959"/>
      <c r="BQ1450" s="959"/>
      <c r="BR1450" s="959"/>
      <c r="BS1450" s="959"/>
      <c r="BT1450" s="959"/>
      <c r="BU1450" s="959"/>
      <c r="BV1450" s="959"/>
      <c r="BW1450" s="959"/>
      <c r="BX1450" s="959"/>
      <c r="BY1450" s="959"/>
      <c r="BZ1450" s="959"/>
      <c r="CA1450" s="959"/>
      <c r="CB1450" s="959"/>
      <c r="CC1450" s="959"/>
      <c r="CD1450" s="959"/>
      <c r="CE1450" s="959"/>
      <c r="CF1450" s="959"/>
      <c r="CG1450" s="959"/>
      <c r="CH1450" s="959"/>
      <c r="CI1450" s="959"/>
      <c r="CJ1450" s="959"/>
      <c r="CK1450" s="959"/>
      <c r="CL1450" s="959"/>
      <c r="CM1450" s="959"/>
      <c r="CN1450" s="959"/>
      <c r="CO1450" s="959"/>
      <c r="CP1450" s="959"/>
      <c r="CQ1450" s="959"/>
      <c r="CR1450" s="959"/>
      <c r="CS1450" s="959"/>
      <c r="CT1450" s="959"/>
      <c r="CU1450" s="959"/>
      <c r="CV1450" s="959"/>
      <c r="CW1450" s="959"/>
      <c r="CX1450" s="959"/>
      <c r="CY1450" s="959"/>
      <c r="CZ1450" s="959"/>
      <c r="DA1450" s="959"/>
      <c r="DB1450" s="959"/>
      <c r="DC1450" s="959"/>
      <c r="DD1450" s="959"/>
      <c r="DE1450" s="959"/>
      <c r="DF1450" s="959"/>
    </row>
    <row r="1451" spans="8:110">
      <c r="H1451" s="931">
        <f t="shared" si="76"/>
        <v>0</v>
      </c>
      <c r="K1451" s="933"/>
      <c r="L1451" s="959"/>
      <c r="M1451" s="959"/>
      <c r="N1451" s="959"/>
      <c r="O1451" s="959"/>
      <c r="P1451" s="959"/>
      <c r="Q1451" s="959"/>
      <c r="R1451" s="959"/>
      <c r="S1451" s="959"/>
      <c r="T1451" s="959"/>
      <c r="U1451" s="959"/>
      <c r="V1451" s="959"/>
      <c r="W1451" s="959"/>
      <c r="X1451" s="959"/>
      <c r="Y1451" s="959"/>
      <c r="Z1451" s="959"/>
      <c r="AA1451" s="959"/>
      <c r="AB1451" s="959"/>
      <c r="AC1451" s="959"/>
      <c r="AD1451" s="959"/>
      <c r="AE1451" s="959"/>
      <c r="AF1451" s="959"/>
      <c r="AG1451" s="959"/>
      <c r="AH1451" s="959"/>
      <c r="AI1451" s="959"/>
      <c r="AJ1451" s="959"/>
      <c r="AK1451" s="959"/>
      <c r="AL1451" s="959"/>
      <c r="AM1451" s="959"/>
      <c r="AN1451" s="959"/>
      <c r="AO1451" s="959"/>
      <c r="AP1451" s="959"/>
      <c r="AQ1451" s="959"/>
      <c r="AR1451" s="959"/>
      <c r="AS1451" s="959"/>
      <c r="AT1451" s="959"/>
      <c r="AU1451" s="959"/>
      <c r="AV1451" s="959"/>
      <c r="AW1451" s="959"/>
      <c r="AX1451" s="959"/>
      <c r="AY1451" s="959"/>
      <c r="AZ1451" s="959"/>
      <c r="BA1451" s="959"/>
      <c r="BB1451" s="959"/>
      <c r="BC1451" s="959"/>
      <c r="BD1451" s="959"/>
      <c r="BE1451" s="959"/>
      <c r="BF1451" s="959"/>
      <c r="BG1451" s="959"/>
      <c r="BH1451" s="959"/>
      <c r="BI1451" s="959"/>
      <c r="BJ1451" s="959"/>
      <c r="BK1451" s="959"/>
      <c r="BL1451" s="959"/>
      <c r="BM1451" s="959"/>
      <c r="BN1451" s="959"/>
      <c r="BO1451" s="959"/>
      <c r="BP1451" s="959"/>
      <c r="BQ1451" s="959"/>
      <c r="BR1451" s="959"/>
      <c r="BS1451" s="959"/>
      <c r="BT1451" s="959"/>
      <c r="BU1451" s="959"/>
      <c r="BV1451" s="959"/>
      <c r="BW1451" s="959"/>
      <c r="BX1451" s="959"/>
      <c r="BY1451" s="959"/>
      <c r="BZ1451" s="959"/>
      <c r="CA1451" s="959"/>
      <c r="CB1451" s="959"/>
      <c r="CC1451" s="959"/>
      <c r="CD1451" s="959"/>
      <c r="CE1451" s="959"/>
      <c r="CF1451" s="959"/>
      <c r="CG1451" s="959"/>
      <c r="CH1451" s="959"/>
      <c r="CI1451" s="959"/>
      <c r="CJ1451" s="959"/>
      <c r="CK1451" s="959"/>
      <c r="CL1451" s="959"/>
      <c r="CM1451" s="959"/>
      <c r="CN1451" s="959"/>
      <c r="CO1451" s="959"/>
      <c r="CP1451" s="959"/>
      <c r="CQ1451" s="959"/>
      <c r="CR1451" s="959"/>
      <c r="CS1451" s="959"/>
      <c r="CT1451" s="959"/>
      <c r="CU1451" s="959"/>
      <c r="CV1451" s="959"/>
      <c r="CW1451" s="959"/>
      <c r="CX1451" s="959"/>
      <c r="CY1451" s="959"/>
      <c r="CZ1451" s="959"/>
      <c r="DA1451" s="959"/>
      <c r="DB1451" s="959"/>
      <c r="DC1451" s="959"/>
      <c r="DD1451" s="959"/>
      <c r="DE1451" s="959"/>
      <c r="DF1451" s="959"/>
    </row>
    <row r="1452" spans="8:110">
      <c r="H1452" s="931">
        <f t="shared" si="76"/>
        <v>0</v>
      </c>
      <c r="K1452" s="933"/>
      <c r="L1452" s="959"/>
      <c r="M1452" s="959"/>
      <c r="N1452" s="959"/>
      <c r="O1452" s="959"/>
      <c r="P1452" s="959"/>
      <c r="Q1452" s="959"/>
      <c r="R1452" s="959"/>
      <c r="S1452" s="959"/>
      <c r="T1452" s="959"/>
      <c r="U1452" s="959"/>
      <c r="V1452" s="959"/>
      <c r="W1452" s="959"/>
      <c r="X1452" s="959"/>
      <c r="Y1452" s="959"/>
      <c r="Z1452" s="959"/>
      <c r="AA1452" s="959"/>
      <c r="AB1452" s="959"/>
      <c r="AC1452" s="959"/>
      <c r="AD1452" s="959"/>
      <c r="AE1452" s="959"/>
      <c r="AF1452" s="959"/>
      <c r="AG1452" s="959"/>
      <c r="AH1452" s="959"/>
      <c r="AI1452" s="959"/>
      <c r="AJ1452" s="959"/>
      <c r="AK1452" s="959"/>
      <c r="AL1452" s="959"/>
      <c r="AM1452" s="959"/>
      <c r="AN1452" s="959"/>
      <c r="AO1452" s="959"/>
      <c r="AP1452" s="959"/>
      <c r="AQ1452" s="959"/>
      <c r="AR1452" s="959"/>
      <c r="AS1452" s="959"/>
      <c r="AT1452" s="959"/>
      <c r="AU1452" s="959"/>
      <c r="AV1452" s="959"/>
      <c r="AW1452" s="959"/>
      <c r="AX1452" s="959"/>
      <c r="AY1452" s="959"/>
      <c r="AZ1452" s="959"/>
      <c r="BA1452" s="959"/>
      <c r="BB1452" s="959"/>
      <c r="BC1452" s="959"/>
      <c r="BD1452" s="959"/>
      <c r="BE1452" s="959"/>
      <c r="BF1452" s="959"/>
      <c r="BG1452" s="959"/>
      <c r="BH1452" s="959"/>
      <c r="BI1452" s="959"/>
      <c r="BJ1452" s="959"/>
      <c r="BK1452" s="959"/>
      <c r="BL1452" s="959"/>
      <c r="BM1452" s="959"/>
      <c r="BN1452" s="959"/>
      <c r="BO1452" s="959"/>
      <c r="BP1452" s="959"/>
      <c r="BQ1452" s="959"/>
      <c r="BR1452" s="959"/>
      <c r="BS1452" s="959"/>
      <c r="BT1452" s="959"/>
      <c r="BU1452" s="959"/>
      <c r="BV1452" s="959"/>
      <c r="BW1452" s="959"/>
      <c r="BX1452" s="959"/>
      <c r="BY1452" s="959"/>
      <c r="BZ1452" s="959"/>
      <c r="CA1452" s="959"/>
      <c r="CB1452" s="959"/>
      <c r="CC1452" s="959"/>
      <c r="CD1452" s="959"/>
      <c r="CE1452" s="959"/>
      <c r="CF1452" s="959"/>
      <c r="CG1452" s="959"/>
      <c r="CH1452" s="959"/>
      <c r="CI1452" s="959"/>
      <c r="CJ1452" s="959"/>
      <c r="CK1452" s="959"/>
      <c r="CL1452" s="959"/>
      <c r="CM1452" s="959"/>
      <c r="CN1452" s="959"/>
      <c r="CO1452" s="959"/>
      <c r="CP1452" s="959"/>
      <c r="CQ1452" s="959"/>
      <c r="CR1452" s="959"/>
      <c r="CS1452" s="959"/>
      <c r="CT1452" s="959"/>
      <c r="CU1452" s="959"/>
      <c r="CV1452" s="959"/>
      <c r="CW1452" s="959"/>
      <c r="CX1452" s="959"/>
      <c r="CY1452" s="959"/>
      <c r="CZ1452" s="959"/>
      <c r="DA1452" s="959"/>
      <c r="DB1452" s="959"/>
      <c r="DC1452" s="959"/>
      <c r="DD1452" s="959"/>
      <c r="DE1452" s="959"/>
      <c r="DF1452" s="959"/>
    </row>
    <row r="1453" spans="8:110">
      <c r="H1453" s="931">
        <f t="shared" si="76"/>
        <v>0</v>
      </c>
      <c r="K1453" s="933"/>
      <c r="L1453" s="959"/>
      <c r="M1453" s="959"/>
      <c r="N1453" s="959"/>
      <c r="O1453" s="959"/>
      <c r="P1453" s="959"/>
      <c r="Q1453" s="959"/>
      <c r="R1453" s="959"/>
      <c r="S1453" s="959"/>
      <c r="T1453" s="959"/>
      <c r="U1453" s="959"/>
      <c r="V1453" s="959"/>
      <c r="W1453" s="959"/>
      <c r="X1453" s="959"/>
      <c r="Y1453" s="959"/>
      <c r="Z1453" s="959"/>
      <c r="AA1453" s="959"/>
      <c r="AB1453" s="959"/>
      <c r="AC1453" s="959"/>
      <c r="AD1453" s="959"/>
      <c r="AE1453" s="959"/>
      <c r="AF1453" s="959"/>
      <c r="AG1453" s="959"/>
      <c r="AH1453" s="959"/>
      <c r="AI1453" s="959"/>
      <c r="AJ1453" s="959"/>
      <c r="AK1453" s="959"/>
      <c r="AL1453" s="959"/>
      <c r="AM1453" s="959"/>
      <c r="AN1453" s="959"/>
      <c r="AO1453" s="959"/>
      <c r="AP1453" s="959"/>
      <c r="AQ1453" s="959"/>
      <c r="AR1453" s="959"/>
      <c r="AS1453" s="959"/>
      <c r="AT1453" s="959"/>
      <c r="AU1453" s="959"/>
      <c r="AV1453" s="959"/>
      <c r="AW1453" s="959"/>
      <c r="AX1453" s="959"/>
      <c r="AY1453" s="959"/>
      <c r="AZ1453" s="959"/>
      <c r="BA1453" s="959"/>
      <c r="BB1453" s="959"/>
      <c r="BC1453" s="959"/>
      <c r="BD1453" s="959"/>
      <c r="BE1453" s="959"/>
      <c r="BF1453" s="959"/>
      <c r="BG1453" s="959"/>
      <c r="BH1453" s="959"/>
      <c r="BI1453" s="959"/>
      <c r="BJ1453" s="959"/>
      <c r="BK1453" s="959"/>
      <c r="BL1453" s="959"/>
      <c r="BM1453" s="959"/>
      <c r="BN1453" s="959"/>
      <c r="BO1453" s="959"/>
      <c r="BP1453" s="959"/>
      <c r="BQ1453" s="959"/>
      <c r="BR1453" s="959"/>
      <c r="BS1453" s="959"/>
      <c r="BT1453" s="959"/>
      <c r="BU1453" s="959"/>
      <c r="BV1453" s="959"/>
      <c r="BW1453" s="959"/>
      <c r="BX1453" s="959"/>
      <c r="BY1453" s="959"/>
      <c r="BZ1453" s="959"/>
      <c r="CA1453" s="959"/>
      <c r="CB1453" s="959"/>
      <c r="CC1453" s="959"/>
      <c r="CD1453" s="959"/>
      <c r="CE1453" s="959"/>
      <c r="CF1453" s="959"/>
      <c r="CG1453" s="959"/>
      <c r="CH1453" s="959"/>
      <c r="CI1453" s="959"/>
      <c r="CJ1453" s="959"/>
      <c r="CK1453" s="959"/>
      <c r="CL1453" s="959"/>
      <c r="CM1453" s="959"/>
      <c r="CN1453" s="959"/>
      <c r="CO1453" s="959"/>
      <c r="CP1453" s="959"/>
      <c r="CQ1453" s="959"/>
      <c r="CR1453" s="959"/>
      <c r="CS1453" s="959"/>
      <c r="CT1453" s="959"/>
      <c r="CU1453" s="959"/>
      <c r="CV1453" s="959"/>
      <c r="CW1453" s="959"/>
      <c r="CX1453" s="959"/>
      <c r="CY1453" s="959"/>
      <c r="CZ1453" s="959"/>
      <c r="DA1453" s="959"/>
      <c r="DB1453" s="959"/>
      <c r="DC1453" s="959"/>
      <c r="DD1453" s="959"/>
      <c r="DE1453" s="959"/>
      <c r="DF1453" s="959"/>
    </row>
    <row r="1454" spans="8:110">
      <c r="H1454" s="931">
        <f t="shared" si="76"/>
        <v>0</v>
      </c>
      <c r="K1454" s="933"/>
      <c r="L1454" s="959"/>
      <c r="M1454" s="959"/>
      <c r="N1454" s="959"/>
      <c r="O1454" s="959"/>
      <c r="P1454" s="959"/>
      <c r="Q1454" s="959"/>
      <c r="R1454" s="959"/>
      <c r="S1454" s="959"/>
      <c r="T1454" s="959"/>
      <c r="U1454" s="959"/>
      <c r="V1454" s="959"/>
      <c r="W1454" s="959"/>
      <c r="X1454" s="959"/>
      <c r="Y1454" s="959"/>
      <c r="Z1454" s="959"/>
      <c r="AA1454" s="959"/>
      <c r="AB1454" s="959"/>
      <c r="AC1454" s="959"/>
      <c r="AD1454" s="959"/>
      <c r="AE1454" s="959"/>
      <c r="AF1454" s="959"/>
      <c r="AG1454" s="959"/>
      <c r="AH1454" s="959"/>
      <c r="AI1454" s="959"/>
      <c r="AJ1454" s="959"/>
      <c r="AK1454" s="959"/>
      <c r="AL1454" s="959"/>
      <c r="AM1454" s="959"/>
      <c r="AN1454" s="959"/>
      <c r="AO1454" s="959"/>
      <c r="AP1454" s="959"/>
      <c r="AQ1454" s="959"/>
      <c r="AR1454" s="959"/>
      <c r="AS1454" s="959"/>
      <c r="AT1454" s="959"/>
      <c r="AU1454" s="959"/>
      <c r="AV1454" s="959"/>
      <c r="AW1454" s="959"/>
      <c r="AX1454" s="959"/>
      <c r="AY1454" s="959"/>
      <c r="AZ1454" s="959"/>
      <c r="BA1454" s="959"/>
      <c r="BB1454" s="959"/>
      <c r="BC1454" s="959"/>
      <c r="BD1454" s="959"/>
      <c r="BE1454" s="959"/>
      <c r="BF1454" s="959"/>
      <c r="BG1454" s="959"/>
      <c r="BH1454" s="959"/>
      <c r="BI1454" s="959"/>
      <c r="BJ1454" s="959"/>
      <c r="BK1454" s="959"/>
      <c r="BL1454" s="959"/>
      <c r="BM1454" s="959"/>
      <c r="BN1454" s="959"/>
      <c r="BO1454" s="959"/>
      <c r="BP1454" s="959"/>
      <c r="BQ1454" s="959"/>
      <c r="BR1454" s="959"/>
      <c r="BS1454" s="959"/>
      <c r="BT1454" s="959"/>
      <c r="BU1454" s="959"/>
      <c r="BV1454" s="959"/>
      <c r="BW1454" s="959"/>
      <c r="BX1454" s="959"/>
      <c r="BY1454" s="959"/>
      <c r="BZ1454" s="959"/>
      <c r="CA1454" s="959"/>
      <c r="CB1454" s="959"/>
      <c r="CC1454" s="959"/>
      <c r="CD1454" s="959"/>
      <c r="CE1454" s="959"/>
      <c r="CF1454" s="959"/>
      <c r="CG1454" s="959"/>
      <c r="CH1454" s="959"/>
      <c r="CI1454" s="959"/>
      <c r="CJ1454" s="959"/>
      <c r="CK1454" s="959"/>
      <c r="CL1454" s="959"/>
      <c r="CM1454" s="959"/>
      <c r="CN1454" s="959"/>
      <c r="CO1454" s="959"/>
      <c r="CP1454" s="959"/>
      <c r="CQ1454" s="959"/>
      <c r="CR1454" s="959"/>
      <c r="CS1454" s="959"/>
      <c r="CT1454" s="959"/>
      <c r="CU1454" s="959"/>
      <c r="CV1454" s="959"/>
      <c r="CW1454" s="959"/>
      <c r="CX1454" s="959"/>
      <c r="CY1454" s="959"/>
      <c r="CZ1454" s="959"/>
      <c r="DA1454" s="959"/>
      <c r="DB1454" s="959"/>
      <c r="DC1454" s="959"/>
      <c r="DD1454" s="959"/>
      <c r="DE1454" s="959"/>
      <c r="DF1454" s="959"/>
    </row>
    <row r="1455" spans="8:110">
      <c r="H1455" s="931">
        <f t="shared" si="76"/>
        <v>0</v>
      </c>
      <c r="K1455" s="933"/>
      <c r="L1455" s="959"/>
      <c r="M1455" s="959"/>
      <c r="N1455" s="959"/>
      <c r="O1455" s="959"/>
      <c r="P1455" s="959"/>
      <c r="Q1455" s="959"/>
      <c r="R1455" s="959"/>
      <c r="S1455" s="959"/>
      <c r="T1455" s="959"/>
      <c r="U1455" s="959"/>
      <c r="V1455" s="959"/>
      <c r="W1455" s="959"/>
      <c r="X1455" s="959"/>
      <c r="Y1455" s="959"/>
      <c r="Z1455" s="959"/>
      <c r="AA1455" s="959"/>
      <c r="AB1455" s="959"/>
      <c r="AC1455" s="959"/>
      <c r="AD1455" s="959"/>
      <c r="AE1455" s="959"/>
      <c r="AF1455" s="959"/>
      <c r="AG1455" s="959"/>
      <c r="AH1455" s="959"/>
      <c r="AI1455" s="959"/>
      <c r="AJ1455" s="959"/>
      <c r="AK1455" s="959"/>
      <c r="AL1455" s="959"/>
      <c r="AM1455" s="959"/>
      <c r="AN1455" s="959"/>
      <c r="AO1455" s="959"/>
      <c r="AP1455" s="959"/>
      <c r="AQ1455" s="959"/>
      <c r="AR1455" s="959"/>
      <c r="AS1455" s="959"/>
      <c r="AT1455" s="959"/>
      <c r="AU1455" s="959"/>
      <c r="AV1455" s="959"/>
      <c r="AW1455" s="959"/>
      <c r="AX1455" s="959"/>
      <c r="AY1455" s="959"/>
      <c r="AZ1455" s="959"/>
      <c r="BA1455" s="959"/>
      <c r="BB1455" s="959"/>
      <c r="BC1455" s="959"/>
      <c r="BD1455" s="959"/>
      <c r="BE1455" s="959"/>
      <c r="BF1455" s="959"/>
      <c r="BG1455" s="959"/>
      <c r="BH1455" s="959"/>
      <c r="BI1455" s="959"/>
      <c r="BJ1455" s="959"/>
      <c r="BK1455" s="959"/>
      <c r="BL1455" s="959"/>
      <c r="BM1455" s="959"/>
      <c r="BN1455" s="959"/>
      <c r="BO1455" s="959"/>
      <c r="BP1455" s="959"/>
      <c r="BQ1455" s="959"/>
      <c r="BR1455" s="959"/>
      <c r="BS1455" s="959"/>
      <c r="BT1455" s="959"/>
      <c r="BU1455" s="959"/>
      <c r="BV1455" s="959"/>
      <c r="BW1455" s="959"/>
      <c r="BX1455" s="959"/>
      <c r="BY1455" s="959"/>
      <c r="BZ1455" s="959"/>
      <c r="CA1455" s="959"/>
      <c r="CB1455" s="959"/>
      <c r="CC1455" s="959"/>
      <c r="CD1455" s="959"/>
      <c r="CE1455" s="959"/>
      <c r="CF1455" s="959"/>
      <c r="CG1455" s="959"/>
      <c r="CH1455" s="959"/>
      <c r="CI1455" s="959"/>
      <c r="CJ1455" s="959"/>
      <c r="CK1455" s="959"/>
      <c r="CL1455" s="959"/>
      <c r="CM1455" s="959"/>
      <c r="CN1455" s="959"/>
      <c r="CO1455" s="959"/>
      <c r="CP1455" s="959"/>
      <c r="CQ1455" s="959"/>
      <c r="CR1455" s="959"/>
      <c r="CS1455" s="959"/>
      <c r="CT1455" s="959"/>
      <c r="CU1455" s="959"/>
      <c r="CV1455" s="959"/>
      <c r="CW1455" s="959"/>
      <c r="CX1455" s="959"/>
      <c r="CY1455" s="959"/>
      <c r="CZ1455" s="959"/>
      <c r="DA1455" s="959"/>
      <c r="DB1455" s="959"/>
      <c r="DC1455" s="959"/>
      <c r="DD1455" s="959"/>
      <c r="DE1455" s="959"/>
      <c r="DF1455" s="959"/>
    </row>
    <row r="1456" spans="8:110">
      <c r="H1456" s="931">
        <f t="shared" si="76"/>
        <v>0</v>
      </c>
      <c r="K1456" s="933"/>
      <c r="L1456" s="959"/>
      <c r="M1456" s="959"/>
      <c r="N1456" s="959"/>
      <c r="O1456" s="959"/>
      <c r="P1456" s="959"/>
      <c r="Q1456" s="959"/>
      <c r="R1456" s="959"/>
      <c r="S1456" s="959"/>
      <c r="T1456" s="959"/>
      <c r="U1456" s="959"/>
      <c r="V1456" s="959"/>
      <c r="W1456" s="959"/>
      <c r="X1456" s="959"/>
      <c r="Y1456" s="959"/>
      <c r="Z1456" s="959"/>
      <c r="AA1456" s="959"/>
      <c r="AB1456" s="959"/>
      <c r="AC1456" s="959"/>
      <c r="AD1456" s="959"/>
      <c r="AE1456" s="959"/>
      <c r="AF1456" s="959"/>
      <c r="AG1456" s="959"/>
      <c r="AH1456" s="959"/>
      <c r="AI1456" s="959"/>
      <c r="AJ1456" s="959"/>
      <c r="AK1456" s="959"/>
      <c r="AL1456" s="959"/>
      <c r="AM1456" s="959"/>
      <c r="AN1456" s="959"/>
      <c r="AO1456" s="959"/>
      <c r="AP1456" s="959"/>
      <c r="AQ1456" s="959"/>
      <c r="AR1456" s="959"/>
      <c r="AS1456" s="959"/>
      <c r="AT1456" s="959"/>
      <c r="AU1456" s="959"/>
      <c r="AV1456" s="959"/>
      <c r="AW1456" s="959"/>
      <c r="AX1456" s="959"/>
      <c r="AY1456" s="959"/>
      <c r="AZ1456" s="959"/>
      <c r="BA1456" s="959"/>
      <c r="BB1456" s="959"/>
      <c r="BC1456" s="959"/>
      <c r="BD1456" s="959"/>
      <c r="BE1456" s="959"/>
      <c r="BF1456" s="959"/>
      <c r="BG1456" s="959"/>
      <c r="BH1456" s="959"/>
      <c r="BI1456" s="959"/>
      <c r="BJ1456" s="959"/>
      <c r="BK1456" s="959"/>
      <c r="BL1456" s="959"/>
      <c r="BM1456" s="959"/>
      <c r="BN1456" s="959"/>
      <c r="BO1456" s="959"/>
      <c r="BP1456" s="959"/>
      <c r="BQ1456" s="959"/>
      <c r="BR1456" s="959"/>
      <c r="BS1456" s="959"/>
      <c r="BT1456" s="959"/>
      <c r="BU1456" s="959"/>
      <c r="BV1456" s="959"/>
      <c r="BW1456" s="959"/>
      <c r="BX1456" s="959"/>
      <c r="BY1456" s="959"/>
      <c r="BZ1456" s="959"/>
      <c r="CA1456" s="959"/>
      <c r="CB1456" s="959"/>
      <c r="CC1456" s="959"/>
      <c r="CD1456" s="959"/>
      <c r="CE1456" s="959"/>
      <c r="CF1456" s="959"/>
      <c r="CG1456" s="959"/>
      <c r="CH1456" s="959"/>
      <c r="CI1456" s="959"/>
      <c r="CJ1456" s="959"/>
      <c r="CK1456" s="959"/>
      <c r="CL1456" s="959"/>
      <c r="CM1456" s="959"/>
      <c r="CN1456" s="959"/>
      <c r="CO1456" s="959"/>
      <c r="CP1456" s="959"/>
      <c r="CQ1456" s="959"/>
      <c r="CR1456" s="959"/>
      <c r="CS1456" s="959"/>
      <c r="CT1456" s="959"/>
      <c r="CU1456" s="959"/>
      <c r="CV1456" s="959"/>
      <c r="CW1456" s="959"/>
      <c r="CX1456" s="959"/>
      <c r="CY1456" s="959"/>
      <c r="CZ1456" s="959"/>
      <c r="DA1456" s="959"/>
      <c r="DB1456" s="959"/>
      <c r="DC1456" s="959"/>
      <c r="DD1456" s="959"/>
      <c r="DE1456" s="959"/>
      <c r="DF1456" s="959"/>
    </row>
    <row r="1457" spans="8:110">
      <c r="H1457" s="931">
        <f t="shared" si="76"/>
        <v>0</v>
      </c>
      <c r="K1457" s="933"/>
      <c r="L1457" s="959"/>
      <c r="M1457" s="959"/>
      <c r="N1457" s="959"/>
      <c r="O1457" s="959"/>
      <c r="P1457" s="959"/>
      <c r="Q1457" s="959"/>
      <c r="R1457" s="959"/>
      <c r="S1457" s="959"/>
      <c r="T1457" s="959"/>
      <c r="U1457" s="959"/>
      <c r="V1457" s="959"/>
      <c r="W1457" s="959"/>
      <c r="X1457" s="959"/>
      <c r="Y1457" s="959"/>
      <c r="Z1457" s="959"/>
      <c r="AA1457" s="959"/>
      <c r="AB1457" s="959"/>
      <c r="AC1457" s="959"/>
      <c r="AD1457" s="959"/>
      <c r="AE1457" s="959"/>
      <c r="AF1457" s="959"/>
      <c r="AG1457" s="959"/>
      <c r="AH1457" s="959"/>
      <c r="AI1457" s="959"/>
      <c r="AJ1457" s="959"/>
      <c r="AK1457" s="959"/>
      <c r="AL1457" s="959"/>
      <c r="AM1457" s="959"/>
      <c r="AN1457" s="959"/>
      <c r="AO1457" s="959"/>
      <c r="AP1457" s="959"/>
      <c r="AQ1457" s="959"/>
      <c r="AR1457" s="959"/>
      <c r="AS1457" s="959"/>
      <c r="AT1457" s="959"/>
      <c r="AU1457" s="959"/>
      <c r="AV1457" s="959"/>
      <c r="AW1457" s="959"/>
      <c r="AX1457" s="959"/>
      <c r="AY1457" s="959"/>
      <c r="AZ1457" s="959"/>
      <c r="BA1457" s="959"/>
      <c r="BB1457" s="959"/>
      <c r="BC1457" s="959"/>
      <c r="BD1457" s="959"/>
      <c r="BE1457" s="959"/>
      <c r="BF1457" s="959"/>
      <c r="BG1457" s="959"/>
      <c r="BH1457" s="959"/>
      <c r="BI1457" s="959"/>
      <c r="BJ1457" s="959"/>
      <c r="BK1457" s="959"/>
      <c r="BL1457" s="959"/>
      <c r="BM1457" s="959"/>
      <c r="BN1457" s="959"/>
      <c r="BO1457" s="959"/>
      <c r="BP1457" s="959"/>
      <c r="BQ1457" s="959"/>
      <c r="BR1457" s="959"/>
      <c r="BS1457" s="959"/>
      <c r="BT1457" s="959"/>
      <c r="BU1457" s="959"/>
      <c r="BV1457" s="959"/>
      <c r="BW1457" s="959"/>
      <c r="BX1457" s="959"/>
      <c r="BY1457" s="959"/>
      <c r="BZ1457" s="959"/>
      <c r="CA1457" s="959"/>
      <c r="CB1457" s="959"/>
      <c r="CC1457" s="959"/>
      <c r="CD1457" s="959"/>
      <c r="CE1457" s="959"/>
      <c r="CF1457" s="959"/>
      <c r="CG1457" s="959"/>
      <c r="CH1457" s="959"/>
      <c r="CI1457" s="959"/>
      <c r="CJ1457" s="959"/>
      <c r="CK1457" s="959"/>
      <c r="CL1457" s="959"/>
      <c r="CM1457" s="959"/>
      <c r="CN1457" s="959"/>
      <c r="CO1457" s="959"/>
      <c r="CP1457" s="959"/>
      <c r="CQ1457" s="959"/>
      <c r="CR1457" s="959"/>
      <c r="CS1457" s="959"/>
      <c r="CT1457" s="959"/>
      <c r="CU1457" s="959"/>
      <c r="CV1457" s="959"/>
      <c r="CW1457" s="959"/>
      <c r="CX1457" s="959"/>
      <c r="CY1457" s="959"/>
      <c r="CZ1457" s="959"/>
      <c r="DA1457" s="959"/>
      <c r="DB1457" s="959"/>
      <c r="DC1457" s="959"/>
      <c r="DD1457" s="959"/>
      <c r="DE1457" s="959"/>
      <c r="DF1457" s="959"/>
    </row>
    <row r="1458" spans="8:110">
      <c r="H1458" s="931">
        <f t="shared" si="76"/>
        <v>0</v>
      </c>
      <c r="K1458" s="933"/>
      <c r="L1458" s="959"/>
      <c r="M1458" s="959"/>
      <c r="N1458" s="959"/>
      <c r="O1458" s="959"/>
      <c r="P1458" s="959"/>
      <c r="Q1458" s="959"/>
      <c r="R1458" s="959"/>
      <c r="S1458" s="959"/>
      <c r="T1458" s="959"/>
      <c r="U1458" s="959"/>
      <c r="V1458" s="959"/>
      <c r="W1458" s="959"/>
      <c r="X1458" s="959"/>
      <c r="Y1458" s="959"/>
      <c r="Z1458" s="959"/>
      <c r="AA1458" s="959"/>
      <c r="AB1458" s="959"/>
      <c r="AC1458" s="959"/>
      <c r="AD1458" s="959"/>
      <c r="AE1458" s="959"/>
      <c r="AF1458" s="959"/>
      <c r="AG1458" s="959"/>
      <c r="AH1458" s="959"/>
      <c r="AI1458" s="959"/>
      <c r="AJ1458" s="959"/>
      <c r="AK1458" s="959"/>
      <c r="AL1458" s="959"/>
      <c r="AM1458" s="959"/>
      <c r="AN1458" s="959"/>
      <c r="AO1458" s="959"/>
      <c r="AP1458" s="959"/>
      <c r="AQ1458" s="959"/>
      <c r="AR1458" s="959"/>
      <c r="AS1458" s="959"/>
      <c r="AT1458" s="959"/>
      <c r="AU1458" s="959"/>
      <c r="AV1458" s="959"/>
      <c r="AW1458" s="959"/>
      <c r="AX1458" s="959"/>
      <c r="AY1458" s="959"/>
      <c r="AZ1458" s="959"/>
      <c r="BA1458" s="959"/>
      <c r="BB1458" s="959"/>
      <c r="BC1458" s="959"/>
      <c r="BD1458" s="959"/>
      <c r="BE1458" s="959"/>
      <c r="BF1458" s="959"/>
      <c r="BG1458" s="959"/>
      <c r="BH1458" s="959"/>
      <c r="BI1458" s="959"/>
      <c r="BJ1458" s="959"/>
      <c r="BK1458" s="959"/>
      <c r="BL1458" s="959"/>
      <c r="BM1458" s="959"/>
      <c r="BN1458" s="959"/>
      <c r="BO1458" s="959"/>
      <c r="BP1458" s="959"/>
      <c r="BQ1458" s="959"/>
      <c r="BR1458" s="959"/>
      <c r="BS1458" s="959"/>
      <c r="BT1458" s="959"/>
      <c r="BU1458" s="959"/>
      <c r="BV1458" s="959"/>
      <c r="BW1458" s="959"/>
      <c r="BX1458" s="959"/>
      <c r="BY1458" s="959"/>
      <c r="BZ1458" s="959"/>
      <c r="CA1458" s="959"/>
      <c r="CB1458" s="959"/>
      <c r="CC1458" s="959"/>
      <c r="CD1458" s="959"/>
      <c r="CE1458" s="959"/>
      <c r="CF1458" s="959"/>
      <c r="CG1458" s="959"/>
      <c r="CH1458" s="959"/>
      <c r="CI1458" s="959"/>
      <c r="CJ1458" s="959"/>
      <c r="CK1458" s="959"/>
      <c r="CL1458" s="959"/>
      <c r="CM1458" s="959"/>
      <c r="CN1458" s="959"/>
      <c r="CO1458" s="959"/>
      <c r="CP1458" s="959"/>
      <c r="CQ1458" s="959"/>
      <c r="CR1458" s="959"/>
      <c r="CS1458" s="959"/>
      <c r="CT1458" s="959"/>
      <c r="CU1458" s="959"/>
      <c r="CV1458" s="959"/>
      <c r="CW1458" s="959"/>
      <c r="CX1458" s="959"/>
      <c r="CY1458" s="959"/>
      <c r="CZ1458" s="959"/>
      <c r="DA1458" s="959"/>
      <c r="DB1458" s="959"/>
      <c r="DC1458" s="959"/>
      <c r="DD1458" s="959"/>
      <c r="DE1458" s="959"/>
      <c r="DF1458" s="959"/>
    </row>
    <row r="1459" spans="8:110">
      <c r="H1459" s="931">
        <f t="shared" si="76"/>
        <v>0</v>
      </c>
      <c r="K1459" s="933"/>
      <c r="L1459" s="959"/>
      <c r="M1459" s="959"/>
      <c r="N1459" s="959"/>
      <c r="O1459" s="959"/>
      <c r="P1459" s="959"/>
      <c r="Q1459" s="959"/>
      <c r="R1459" s="959"/>
      <c r="S1459" s="959"/>
      <c r="T1459" s="959"/>
      <c r="U1459" s="959"/>
      <c r="V1459" s="959"/>
      <c r="W1459" s="959"/>
      <c r="X1459" s="959"/>
      <c r="Y1459" s="959"/>
      <c r="Z1459" s="959"/>
      <c r="AA1459" s="959"/>
      <c r="AB1459" s="959"/>
      <c r="AC1459" s="959"/>
      <c r="AD1459" s="959"/>
      <c r="AE1459" s="959"/>
      <c r="AF1459" s="959"/>
      <c r="AG1459" s="959"/>
      <c r="AH1459" s="959"/>
      <c r="AI1459" s="959"/>
      <c r="AJ1459" s="959"/>
      <c r="AK1459" s="959"/>
      <c r="AL1459" s="959"/>
      <c r="AM1459" s="959"/>
      <c r="AN1459" s="959"/>
      <c r="AO1459" s="959"/>
      <c r="AP1459" s="959"/>
      <c r="AQ1459" s="959"/>
      <c r="AR1459" s="959"/>
      <c r="AS1459" s="959"/>
      <c r="AT1459" s="959"/>
      <c r="AU1459" s="959"/>
      <c r="AV1459" s="959"/>
      <c r="AW1459" s="959"/>
      <c r="AX1459" s="959"/>
      <c r="AY1459" s="959"/>
      <c r="AZ1459" s="959"/>
      <c r="BA1459" s="959"/>
      <c r="BB1459" s="959"/>
      <c r="BC1459" s="959"/>
      <c r="BD1459" s="959"/>
      <c r="BE1459" s="959"/>
      <c r="BF1459" s="959"/>
      <c r="BG1459" s="959"/>
      <c r="BH1459" s="959"/>
      <c r="BI1459" s="959"/>
      <c r="BJ1459" s="959"/>
      <c r="BK1459" s="959"/>
      <c r="BL1459" s="959"/>
      <c r="BM1459" s="959"/>
      <c r="BN1459" s="959"/>
      <c r="BO1459" s="959"/>
      <c r="BP1459" s="959"/>
      <c r="BQ1459" s="959"/>
      <c r="BR1459" s="959"/>
      <c r="BS1459" s="959"/>
      <c r="BT1459" s="959"/>
      <c r="BU1459" s="959"/>
      <c r="BV1459" s="959"/>
      <c r="BW1459" s="959"/>
      <c r="BX1459" s="959"/>
      <c r="BY1459" s="959"/>
      <c r="BZ1459" s="959"/>
      <c r="CA1459" s="959"/>
      <c r="CB1459" s="959"/>
      <c r="CC1459" s="959"/>
      <c r="CD1459" s="959"/>
      <c r="CE1459" s="959"/>
      <c r="CF1459" s="959"/>
      <c r="CG1459" s="959"/>
      <c r="CH1459" s="959"/>
      <c r="CI1459" s="959"/>
      <c r="CJ1459" s="959"/>
      <c r="CK1459" s="959"/>
      <c r="CL1459" s="959"/>
      <c r="CM1459" s="959"/>
      <c r="CN1459" s="959"/>
      <c r="CO1459" s="959"/>
      <c r="CP1459" s="959"/>
      <c r="CQ1459" s="959"/>
      <c r="CR1459" s="959"/>
      <c r="CS1459" s="959"/>
      <c r="CT1459" s="959"/>
      <c r="CU1459" s="959"/>
      <c r="CV1459" s="959"/>
      <c r="CW1459" s="959"/>
      <c r="CX1459" s="959"/>
      <c r="CY1459" s="959"/>
      <c r="CZ1459" s="959"/>
      <c r="DA1459" s="959"/>
      <c r="DB1459" s="959"/>
      <c r="DC1459" s="959"/>
      <c r="DD1459" s="959"/>
      <c r="DE1459" s="959"/>
      <c r="DF1459" s="959"/>
    </row>
    <row r="1460" spans="8:110">
      <c r="H1460" s="931">
        <f t="shared" si="76"/>
        <v>0</v>
      </c>
      <c r="K1460" s="933"/>
      <c r="L1460" s="959"/>
      <c r="M1460" s="959"/>
      <c r="N1460" s="959"/>
      <c r="O1460" s="959"/>
      <c r="P1460" s="959"/>
      <c r="Q1460" s="959"/>
      <c r="R1460" s="959"/>
      <c r="S1460" s="959"/>
      <c r="T1460" s="959"/>
      <c r="U1460" s="959"/>
      <c r="V1460" s="959"/>
      <c r="W1460" s="959"/>
      <c r="X1460" s="959"/>
      <c r="Y1460" s="959"/>
      <c r="Z1460" s="959"/>
      <c r="AA1460" s="959"/>
      <c r="AB1460" s="959"/>
      <c r="AC1460" s="959"/>
      <c r="AD1460" s="959"/>
      <c r="AE1460" s="959"/>
      <c r="AF1460" s="959"/>
      <c r="AG1460" s="959"/>
      <c r="AH1460" s="959"/>
      <c r="AI1460" s="959"/>
      <c r="AJ1460" s="959"/>
      <c r="AK1460" s="959"/>
      <c r="AL1460" s="959"/>
      <c r="AM1460" s="959"/>
      <c r="AN1460" s="959"/>
      <c r="AO1460" s="959"/>
      <c r="AP1460" s="959"/>
      <c r="AQ1460" s="959"/>
      <c r="AR1460" s="959"/>
      <c r="AS1460" s="959"/>
      <c r="AT1460" s="959"/>
      <c r="AU1460" s="959"/>
      <c r="AV1460" s="959"/>
      <c r="AW1460" s="959"/>
      <c r="AX1460" s="959"/>
      <c r="AY1460" s="959"/>
      <c r="AZ1460" s="959"/>
      <c r="BA1460" s="959"/>
      <c r="BB1460" s="959"/>
      <c r="BC1460" s="959"/>
      <c r="BD1460" s="959"/>
      <c r="BE1460" s="959"/>
      <c r="BF1460" s="959"/>
      <c r="BG1460" s="959"/>
      <c r="BH1460" s="959"/>
      <c r="BI1460" s="959"/>
      <c r="BJ1460" s="959"/>
      <c r="BK1460" s="959"/>
      <c r="BL1460" s="959"/>
      <c r="BM1460" s="959"/>
      <c r="BN1460" s="959"/>
      <c r="BO1460" s="959"/>
      <c r="BP1460" s="959"/>
      <c r="BQ1460" s="959"/>
      <c r="BR1460" s="959"/>
      <c r="BS1460" s="959"/>
      <c r="BT1460" s="959"/>
      <c r="BU1460" s="959"/>
      <c r="BV1460" s="959"/>
      <c r="BW1460" s="959"/>
      <c r="BX1460" s="959"/>
      <c r="BY1460" s="959"/>
      <c r="BZ1460" s="959"/>
      <c r="CA1460" s="959"/>
      <c r="CB1460" s="959"/>
      <c r="CC1460" s="959"/>
      <c r="CD1460" s="959"/>
      <c r="CE1460" s="959"/>
      <c r="CF1460" s="959"/>
      <c r="CG1460" s="959"/>
      <c r="CH1460" s="959"/>
      <c r="CI1460" s="959"/>
      <c r="CJ1460" s="959"/>
      <c r="CK1460" s="959"/>
      <c r="CL1460" s="959"/>
      <c r="CM1460" s="959"/>
      <c r="CN1460" s="959"/>
      <c r="CO1460" s="959"/>
      <c r="CP1460" s="959"/>
      <c r="CQ1460" s="959"/>
      <c r="CR1460" s="959"/>
      <c r="CS1460" s="959"/>
      <c r="CT1460" s="959"/>
      <c r="CU1460" s="959"/>
      <c r="CV1460" s="959"/>
      <c r="CW1460" s="959"/>
      <c r="CX1460" s="959"/>
      <c r="CY1460" s="959"/>
      <c r="CZ1460" s="959"/>
      <c r="DA1460" s="959"/>
      <c r="DB1460" s="959"/>
      <c r="DC1460" s="959"/>
      <c r="DD1460" s="959"/>
      <c r="DE1460" s="959"/>
      <c r="DF1460" s="959"/>
    </row>
    <row r="1461" spans="8:110">
      <c r="H1461" s="931">
        <f t="shared" si="76"/>
        <v>0</v>
      </c>
      <c r="K1461" s="933"/>
      <c r="L1461" s="959"/>
      <c r="M1461" s="959"/>
      <c r="N1461" s="959"/>
      <c r="O1461" s="959"/>
      <c r="P1461" s="959"/>
      <c r="Q1461" s="959"/>
      <c r="R1461" s="959"/>
      <c r="S1461" s="959"/>
      <c r="T1461" s="959"/>
      <c r="U1461" s="959"/>
      <c r="V1461" s="959"/>
      <c r="W1461" s="959"/>
      <c r="X1461" s="959"/>
      <c r="Y1461" s="959"/>
      <c r="Z1461" s="959"/>
      <c r="AA1461" s="959"/>
      <c r="AB1461" s="959"/>
      <c r="AC1461" s="959"/>
      <c r="AD1461" s="959"/>
      <c r="AE1461" s="959"/>
      <c r="AF1461" s="959"/>
      <c r="AG1461" s="959"/>
      <c r="AH1461" s="959"/>
      <c r="AI1461" s="959"/>
      <c r="AJ1461" s="959"/>
      <c r="AK1461" s="959"/>
      <c r="AL1461" s="959"/>
      <c r="AM1461" s="959"/>
      <c r="AN1461" s="959"/>
      <c r="AO1461" s="959"/>
      <c r="AP1461" s="959"/>
      <c r="AQ1461" s="959"/>
      <c r="AR1461" s="959"/>
      <c r="AS1461" s="959"/>
      <c r="AT1461" s="959"/>
      <c r="AU1461" s="959"/>
      <c r="AV1461" s="959"/>
      <c r="AW1461" s="959"/>
      <c r="AX1461" s="959"/>
      <c r="AY1461" s="959"/>
      <c r="AZ1461" s="959"/>
      <c r="BA1461" s="959"/>
      <c r="BB1461" s="959"/>
      <c r="BC1461" s="959"/>
      <c r="BD1461" s="959"/>
      <c r="BE1461" s="959"/>
      <c r="BF1461" s="959"/>
      <c r="BG1461" s="959"/>
      <c r="BH1461" s="959"/>
      <c r="BI1461" s="959"/>
      <c r="BJ1461" s="959"/>
      <c r="BK1461" s="959"/>
      <c r="BL1461" s="959"/>
      <c r="BM1461" s="959"/>
      <c r="BN1461" s="959"/>
      <c r="BO1461" s="959"/>
      <c r="BP1461" s="959"/>
      <c r="BQ1461" s="959"/>
      <c r="BR1461" s="959"/>
      <c r="BS1461" s="959"/>
      <c r="BT1461" s="959"/>
      <c r="BU1461" s="959"/>
      <c r="BV1461" s="959"/>
      <c r="BW1461" s="959"/>
      <c r="BX1461" s="959"/>
      <c r="BY1461" s="959"/>
      <c r="BZ1461" s="959"/>
      <c r="CA1461" s="959"/>
      <c r="CB1461" s="959"/>
      <c r="CC1461" s="959"/>
      <c r="CD1461" s="959"/>
      <c r="CE1461" s="959"/>
      <c r="CF1461" s="959"/>
      <c r="CG1461" s="959"/>
      <c r="CH1461" s="959"/>
      <c r="CI1461" s="959"/>
      <c r="CJ1461" s="959"/>
      <c r="CK1461" s="959"/>
      <c r="CL1461" s="959"/>
      <c r="CM1461" s="959"/>
      <c r="CN1461" s="959"/>
      <c r="CO1461" s="959"/>
      <c r="CP1461" s="959"/>
      <c r="CQ1461" s="959"/>
      <c r="CR1461" s="959"/>
      <c r="CS1461" s="959"/>
      <c r="CT1461" s="959"/>
      <c r="CU1461" s="959"/>
      <c r="CV1461" s="959"/>
      <c r="CW1461" s="959"/>
      <c r="CX1461" s="959"/>
      <c r="CY1461" s="959"/>
      <c r="CZ1461" s="959"/>
      <c r="DA1461" s="959"/>
      <c r="DB1461" s="959"/>
      <c r="DC1461" s="959"/>
      <c r="DD1461" s="959"/>
      <c r="DE1461" s="959"/>
      <c r="DF1461" s="959"/>
    </row>
    <row r="1462" spans="8:110">
      <c r="H1462" s="931">
        <f t="shared" si="76"/>
        <v>0</v>
      </c>
      <c r="K1462" s="933"/>
      <c r="L1462" s="959"/>
      <c r="M1462" s="959"/>
      <c r="N1462" s="959"/>
      <c r="O1462" s="959"/>
      <c r="P1462" s="959"/>
      <c r="Q1462" s="959"/>
      <c r="R1462" s="959"/>
      <c r="S1462" s="959"/>
      <c r="T1462" s="959"/>
      <c r="U1462" s="959"/>
      <c r="V1462" s="959"/>
      <c r="W1462" s="959"/>
      <c r="X1462" s="959"/>
      <c r="Y1462" s="959"/>
      <c r="Z1462" s="959"/>
      <c r="AA1462" s="959"/>
      <c r="AB1462" s="959"/>
      <c r="AC1462" s="959"/>
      <c r="AD1462" s="959"/>
      <c r="AE1462" s="959"/>
      <c r="AF1462" s="959"/>
      <c r="AG1462" s="959"/>
      <c r="AH1462" s="959"/>
      <c r="AI1462" s="959"/>
      <c r="AJ1462" s="959"/>
      <c r="AK1462" s="959"/>
      <c r="AL1462" s="959"/>
      <c r="AM1462" s="959"/>
      <c r="AN1462" s="959"/>
      <c r="AO1462" s="959"/>
      <c r="AP1462" s="959"/>
      <c r="AQ1462" s="959"/>
      <c r="AR1462" s="959"/>
      <c r="AS1462" s="959"/>
      <c r="AT1462" s="959"/>
      <c r="AU1462" s="959"/>
      <c r="AV1462" s="959"/>
      <c r="AW1462" s="959"/>
      <c r="AX1462" s="959"/>
      <c r="AY1462" s="959"/>
      <c r="AZ1462" s="959"/>
      <c r="BA1462" s="959"/>
      <c r="BB1462" s="959"/>
      <c r="BC1462" s="959"/>
      <c r="BD1462" s="959"/>
      <c r="BE1462" s="959"/>
      <c r="BF1462" s="959"/>
      <c r="BG1462" s="959"/>
      <c r="BH1462" s="959"/>
      <c r="BI1462" s="959"/>
      <c r="BJ1462" s="959"/>
      <c r="BK1462" s="959"/>
      <c r="BL1462" s="959"/>
      <c r="BM1462" s="959"/>
      <c r="BN1462" s="959"/>
      <c r="BO1462" s="959"/>
      <c r="BP1462" s="959"/>
      <c r="BQ1462" s="959"/>
      <c r="BR1462" s="959"/>
      <c r="BS1462" s="959"/>
      <c r="BT1462" s="959"/>
      <c r="BU1462" s="959"/>
      <c r="BV1462" s="959"/>
      <c r="BW1462" s="959"/>
      <c r="BX1462" s="959"/>
      <c r="BY1462" s="959"/>
      <c r="BZ1462" s="959"/>
      <c r="CA1462" s="959"/>
      <c r="CB1462" s="959"/>
      <c r="CC1462" s="959"/>
      <c r="CD1462" s="959"/>
      <c r="CE1462" s="959"/>
      <c r="CF1462" s="959"/>
      <c r="CG1462" s="959"/>
      <c r="CH1462" s="959"/>
      <c r="CI1462" s="959"/>
      <c r="CJ1462" s="959"/>
      <c r="CK1462" s="959"/>
      <c r="CL1462" s="959"/>
      <c r="CM1462" s="959"/>
      <c r="CN1462" s="959"/>
      <c r="CO1462" s="959"/>
      <c r="CP1462" s="959"/>
      <c r="CQ1462" s="959"/>
      <c r="CR1462" s="959"/>
      <c r="CS1462" s="959"/>
      <c r="CT1462" s="959"/>
      <c r="CU1462" s="959"/>
      <c r="CV1462" s="959"/>
      <c r="CW1462" s="959"/>
      <c r="CX1462" s="959"/>
      <c r="CY1462" s="959"/>
      <c r="CZ1462" s="959"/>
      <c r="DA1462" s="959"/>
      <c r="DB1462" s="959"/>
      <c r="DC1462" s="959"/>
      <c r="DD1462" s="959"/>
      <c r="DE1462" s="959"/>
      <c r="DF1462" s="959"/>
    </row>
    <row r="1463" spans="8:110">
      <c r="H1463" s="931">
        <f t="shared" si="76"/>
        <v>0</v>
      </c>
      <c r="K1463" s="933"/>
      <c r="L1463" s="959"/>
      <c r="M1463" s="959"/>
      <c r="N1463" s="959"/>
      <c r="O1463" s="959"/>
      <c r="P1463" s="959"/>
      <c r="Q1463" s="959"/>
      <c r="R1463" s="959"/>
      <c r="S1463" s="959"/>
      <c r="T1463" s="959"/>
      <c r="U1463" s="959"/>
      <c r="V1463" s="959"/>
      <c r="W1463" s="959"/>
      <c r="X1463" s="959"/>
      <c r="Y1463" s="959"/>
      <c r="Z1463" s="959"/>
      <c r="AA1463" s="959"/>
      <c r="AB1463" s="959"/>
      <c r="AC1463" s="959"/>
      <c r="AD1463" s="959"/>
      <c r="AE1463" s="959"/>
      <c r="AF1463" s="959"/>
      <c r="AG1463" s="959"/>
      <c r="AH1463" s="959"/>
      <c r="AI1463" s="959"/>
      <c r="AJ1463" s="959"/>
      <c r="AK1463" s="959"/>
      <c r="AL1463" s="959"/>
      <c r="AM1463" s="959"/>
      <c r="AN1463" s="959"/>
      <c r="AO1463" s="959"/>
      <c r="AP1463" s="959"/>
      <c r="AQ1463" s="959"/>
      <c r="AR1463" s="959"/>
      <c r="AS1463" s="959"/>
      <c r="AT1463" s="959"/>
      <c r="AU1463" s="959"/>
      <c r="AV1463" s="959"/>
      <c r="AW1463" s="959"/>
      <c r="AX1463" s="959"/>
      <c r="AY1463" s="959"/>
      <c r="AZ1463" s="959"/>
      <c r="BA1463" s="959"/>
      <c r="BB1463" s="959"/>
      <c r="BC1463" s="959"/>
      <c r="BD1463" s="959"/>
      <c r="BE1463" s="959"/>
      <c r="BF1463" s="959"/>
      <c r="BG1463" s="959"/>
      <c r="BH1463" s="959"/>
      <c r="BI1463" s="959"/>
      <c r="BJ1463" s="959"/>
      <c r="BK1463" s="959"/>
      <c r="BL1463" s="959"/>
      <c r="BM1463" s="959"/>
      <c r="BN1463" s="959"/>
      <c r="BO1463" s="959"/>
      <c r="BP1463" s="959"/>
      <c r="BQ1463" s="959"/>
      <c r="BR1463" s="959"/>
      <c r="BS1463" s="959"/>
      <c r="BT1463" s="959"/>
      <c r="BU1463" s="959"/>
      <c r="BV1463" s="959"/>
      <c r="BW1463" s="959"/>
      <c r="BX1463" s="959"/>
      <c r="BY1463" s="959"/>
      <c r="BZ1463" s="959"/>
      <c r="CA1463" s="959"/>
      <c r="CB1463" s="959"/>
      <c r="CC1463" s="959"/>
      <c r="CD1463" s="959"/>
      <c r="CE1463" s="959"/>
      <c r="CF1463" s="959"/>
      <c r="CG1463" s="959"/>
      <c r="CH1463" s="959"/>
      <c r="CI1463" s="959"/>
      <c r="CJ1463" s="959"/>
      <c r="CK1463" s="959"/>
      <c r="CL1463" s="959"/>
      <c r="CM1463" s="959"/>
      <c r="CN1463" s="959"/>
      <c r="CO1463" s="959"/>
      <c r="CP1463" s="959"/>
      <c r="CQ1463" s="959"/>
      <c r="CR1463" s="959"/>
      <c r="CS1463" s="959"/>
      <c r="CT1463" s="959"/>
      <c r="CU1463" s="959"/>
      <c r="CV1463" s="959"/>
      <c r="CW1463" s="959"/>
      <c r="CX1463" s="959"/>
      <c r="CY1463" s="959"/>
      <c r="CZ1463" s="959"/>
      <c r="DA1463" s="959"/>
      <c r="DB1463" s="959"/>
      <c r="DC1463" s="959"/>
      <c r="DD1463" s="959"/>
      <c r="DE1463" s="959"/>
      <c r="DF1463" s="959"/>
    </row>
    <row r="1464" spans="8:110">
      <c r="H1464" s="931">
        <f t="shared" si="76"/>
        <v>0</v>
      </c>
      <c r="K1464" s="933"/>
      <c r="L1464" s="959"/>
      <c r="M1464" s="959"/>
      <c r="N1464" s="959"/>
      <c r="O1464" s="959"/>
      <c r="P1464" s="959"/>
      <c r="Q1464" s="959"/>
      <c r="R1464" s="959"/>
      <c r="S1464" s="959"/>
      <c r="T1464" s="959"/>
      <c r="U1464" s="959"/>
      <c r="V1464" s="959"/>
      <c r="W1464" s="959"/>
      <c r="X1464" s="959"/>
      <c r="Y1464" s="959"/>
      <c r="Z1464" s="959"/>
      <c r="AA1464" s="959"/>
      <c r="AB1464" s="959"/>
      <c r="AC1464" s="959"/>
      <c r="AD1464" s="959"/>
      <c r="AE1464" s="959"/>
      <c r="AF1464" s="959"/>
      <c r="AG1464" s="959"/>
      <c r="AH1464" s="959"/>
      <c r="AI1464" s="959"/>
      <c r="AJ1464" s="959"/>
      <c r="AK1464" s="959"/>
      <c r="AL1464" s="959"/>
      <c r="AM1464" s="959"/>
      <c r="AN1464" s="959"/>
      <c r="AO1464" s="959"/>
      <c r="AP1464" s="959"/>
      <c r="AQ1464" s="959"/>
      <c r="AR1464" s="959"/>
      <c r="AS1464" s="959"/>
      <c r="AT1464" s="959"/>
      <c r="AU1464" s="959"/>
      <c r="AV1464" s="959"/>
      <c r="AW1464" s="959"/>
      <c r="AX1464" s="959"/>
      <c r="AY1464" s="959"/>
      <c r="AZ1464" s="959"/>
      <c r="BA1464" s="959"/>
      <c r="BB1464" s="959"/>
      <c r="BC1464" s="959"/>
      <c r="BD1464" s="959"/>
      <c r="BE1464" s="959"/>
      <c r="BF1464" s="959"/>
      <c r="BG1464" s="959"/>
      <c r="BH1464" s="959"/>
      <c r="BI1464" s="959"/>
      <c r="BJ1464" s="959"/>
      <c r="BK1464" s="959"/>
      <c r="BL1464" s="959"/>
      <c r="BM1464" s="959"/>
      <c r="BN1464" s="959"/>
      <c r="BO1464" s="959"/>
      <c r="BP1464" s="959"/>
      <c r="BQ1464" s="959"/>
      <c r="BR1464" s="959"/>
      <c r="BS1464" s="959"/>
      <c r="BT1464" s="959"/>
      <c r="BU1464" s="959"/>
      <c r="BV1464" s="959"/>
      <c r="BW1464" s="959"/>
      <c r="BX1464" s="959"/>
      <c r="BY1464" s="959"/>
      <c r="BZ1464" s="959"/>
      <c r="CA1464" s="959"/>
      <c r="CB1464" s="959"/>
      <c r="CC1464" s="959"/>
      <c r="CD1464" s="959"/>
      <c r="CE1464" s="959"/>
      <c r="CF1464" s="959"/>
      <c r="CG1464" s="959"/>
      <c r="CH1464" s="959"/>
      <c r="CI1464" s="959"/>
      <c r="CJ1464" s="959"/>
      <c r="CK1464" s="959"/>
      <c r="CL1464" s="959"/>
      <c r="CM1464" s="959"/>
      <c r="CN1464" s="959"/>
      <c r="CO1464" s="959"/>
      <c r="CP1464" s="959"/>
      <c r="CQ1464" s="959"/>
      <c r="CR1464" s="959"/>
      <c r="CS1464" s="959"/>
      <c r="CT1464" s="959"/>
      <c r="CU1464" s="959"/>
      <c r="CV1464" s="959"/>
      <c r="CW1464" s="959"/>
      <c r="CX1464" s="959"/>
      <c r="CY1464" s="959"/>
      <c r="CZ1464" s="959"/>
      <c r="DA1464" s="959"/>
      <c r="DB1464" s="959"/>
      <c r="DC1464" s="959"/>
      <c r="DD1464" s="959"/>
      <c r="DE1464" s="959"/>
      <c r="DF1464" s="959"/>
    </row>
    <row r="1465" spans="8:110">
      <c r="H1465" s="931">
        <f t="shared" si="76"/>
        <v>0</v>
      </c>
      <c r="K1465" s="933"/>
      <c r="L1465" s="959"/>
      <c r="M1465" s="959"/>
      <c r="N1465" s="959"/>
      <c r="O1465" s="959"/>
      <c r="P1465" s="959"/>
      <c r="Q1465" s="959"/>
      <c r="R1465" s="959"/>
      <c r="S1465" s="959"/>
      <c r="T1465" s="959"/>
      <c r="U1465" s="959"/>
      <c r="V1465" s="959"/>
      <c r="W1465" s="959"/>
      <c r="X1465" s="959"/>
      <c r="Y1465" s="959"/>
      <c r="Z1465" s="959"/>
      <c r="AA1465" s="959"/>
      <c r="AB1465" s="959"/>
      <c r="AC1465" s="959"/>
      <c r="AD1465" s="959"/>
      <c r="AE1465" s="959"/>
      <c r="AF1465" s="959"/>
      <c r="AG1465" s="959"/>
      <c r="AH1465" s="959"/>
      <c r="AI1465" s="959"/>
      <c r="AJ1465" s="959"/>
      <c r="AK1465" s="959"/>
      <c r="AL1465" s="959"/>
      <c r="AM1465" s="959"/>
      <c r="AN1465" s="959"/>
      <c r="AO1465" s="959"/>
      <c r="AP1465" s="959"/>
      <c r="AQ1465" s="959"/>
      <c r="AR1465" s="959"/>
      <c r="AS1465" s="959"/>
      <c r="AT1465" s="959"/>
      <c r="AU1465" s="959"/>
      <c r="AV1465" s="959"/>
      <c r="AW1465" s="959"/>
      <c r="AX1465" s="959"/>
      <c r="AY1465" s="959"/>
      <c r="AZ1465" s="959"/>
      <c r="BA1465" s="959"/>
      <c r="BB1465" s="959"/>
      <c r="BC1465" s="959"/>
      <c r="BD1465" s="959"/>
      <c r="BE1465" s="959"/>
      <c r="BF1465" s="959"/>
      <c r="BG1465" s="959"/>
      <c r="BH1465" s="959"/>
      <c r="BI1465" s="959"/>
      <c r="BJ1465" s="959"/>
      <c r="BK1465" s="959"/>
      <c r="BL1465" s="959"/>
      <c r="BM1465" s="959"/>
      <c r="BN1465" s="959"/>
      <c r="BO1465" s="959"/>
      <c r="BP1465" s="959"/>
      <c r="BQ1465" s="959"/>
      <c r="BR1465" s="959"/>
      <c r="BS1465" s="959"/>
      <c r="BT1465" s="959"/>
      <c r="BU1465" s="959"/>
      <c r="BV1465" s="959"/>
      <c r="BW1465" s="959"/>
      <c r="BX1465" s="959"/>
      <c r="BY1465" s="959"/>
      <c r="BZ1465" s="959"/>
      <c r="CA1465" s="959"/>
      <c r="CB1465" s="959"/>
      <c r="CC1465" s="959"/>
      <c r="CD1465" s="959"/>
      <c r="CE1465" s="959"/>
      <c r="CF1465" s="959"/>
      <c r="CG1465" s="959"/>
      <c r="CH1465" s="959"/>
      <c r="CI1465" s="959"/>
      <c r="CJ1465" s="959"/>
      <c r="CK1465" s="959"/>
      <c r="CL1465" s="959"/>
      <c r="CM1465" s="959"/>
      <c r="CN1465" s="959"/>
      <c r="CO1465" s="959"/>
      <c r="CP1465" s="959"/>
      <c r="CQ1465" s="959"/>
      <c r="CR1465" s="959"/>
      <c r="CS1465" s="959"/>
      <c r="CT1465" s="959"/>
      <c r="CU1465" s="959"/>
      <c r="CV1465" s="959"/>
      <c r="CW1465" s="959"/>
      <c r="CX1465" s="959"/>
      <c r="CY1465" s="959"/>
      <c r="CZ1465" s="959"/>
      <c r="DA1465" s="959"/>
      <c r="DB1465" s="959"/>
      <c r="DC1465" s="959"/>
      <c r="DD1465" s="959"/>
      <c r="DE1465" s="959"/>
      <c r="DF1465" s="959"/>
    </row>
    <row r="1466" spans="8:110">
      <c r="H1466" s="931">
        <f t="shared" si="76"/>
        <v>0</v>
      </c>
      <c r="K1466" s="933"/>
      <c r="L1466" s="959"/>
      <c r="M1466" s="959"/>
      <c r="N1466" s="959"/>
      <c r="O1466" s="959"/>
      <c r="P1466" s="959"/>
      <c r="Q1466" s="959"/>
      <c r="R1466" s="959"/>
      <c r="S1466" s="959"/>
      <c r="T1466" s="959"/>
      <c r="U1466" s="959"/>
      <c r="V1466" s="959"/>
      <c r="W1466" s="959"/>
      <c r="X1466" s="959"/>
      <c r="Y1466" s="959"/>
      <c r="Z1466" s="959"/>
      <c r="AA1466" s="959"/>
      <c r="AB1466" s="959"/>
      <c r="AC1466" s="959"/>
      <c r="AD1466" s="959"/>
      <c r="AE1466" s="959"/>
      <c r="AF1466" s="959"/>
      <c r="AG1466" s="959"/>
      <c r="AH1466" s="959"/>
      <c r="AI1466" s="959"/>
      <c r="AJ1466" s="959"/>
      <c r="AK1466" s="959"/>
      <c r="AL1466" s="959"/>
      <c r="AM1466" s="959"/>
      <c r="AN1466" s="959"/>
      <c r="AO1466" s="959"/>
      <c r="AP1466" s="959"/>
      <c r="AQ1466" s="959"/>
      <c r="AR1466" s="959"/>
      <c r="AS1466" s="959"/>
      <c r="AT1466" s="959"/>
      <c r="AU1466" s="959"/>
      <c r="AV1466" s="959"/>
      <c r="AW1466" s="959"/>
      <c r="AX1466" s="959"/>
      <c r="AY1466" s="959"/>
      <c r="AZ1466" s="959"/>
      <c r="BA1466" s="959"/>
      <c r="BB1466" s="959"/>
      <c r="BC1466" s="959"/>
      <c r="BD1466" s="959"/>
      <c r="BE1466" s="959"/>
      <c r="BF1466" s="959"/>
      <c r="BG1466" s="959"/>
      <c r="BH1466" s="959"/>
      <c r="BI1466" s="959"/>
      <c r="BJ1466" s="959"/>
      <c r="BK1466" s="959"/>
      <c r="BL1466" s="959"/>
      <c r="BM1466" s="959"/>
      <c r="BN1466" s="959"/>
      <c r="BO1466" s="959"/>
      <c r="BP1466" s="959"/>
      <c r="BQ1466" s="959"/>
      <c r="BR1466" s="959"/>
      <c r="BS1466" s="959"/>
      <c r="BT1466" s="959"/>
      <c r="BU1466" s="959"/>
      <c r="BV1466" s="959"/>
      <c r="BW1466" s="959"/>
      <c r="BX1466" s="959"/>
      <c r="BY1466" s="959"/>
      <c r="BZ1466" s="959"/>
      <c r="CA1466" s="959"/>
      <c r="CB1466" s="959"/>
      <c r="CC1466" s="959"/>
      <c r="CD1466" s="959"/>
      <c r="CE1466" s="959"/>
      <c r="CF1466" s="959"/>
      <c r="CG1466" s="959"/>
      <c r="CH1466" s="959"/>
      <c r="CI1466" s="959"/>
      <c r="CJ1466" s="959"/>
      <c r="CK1466" s="959"/>
      <c r="CL1466" s="959"/>
      <c r="CM1466" s="959"/>
      <c r="CN1466" s="959"/>
      <c r="CO1466" s="959"/>
      <c r="CP1466" s="959"/>
      <c r="CQ1466" s="959"/>
      <c r="CR1466" s="959"/>
      <c r="CS1466" s="959"/>
      <c r="CT1466" s="959"/>
      <c r="CU1466" s="959"/>
      <c r="CV1466" s="959"/>
      <c r="CW1466" s="959"/>
      <c r="CX1466" s="959"/>
      <c r="CY1466" s="959"/>
      <c r="CZ1466" s="959"/>
      <c r="DA1466" s="959"/>
      <c r="DB1466" s="959"/>
      <c r="DC1466" s="959"/>
      <c r="DD1466" s="959"/>
      <c r="DE1466" s="959"/>
      <c r="DF1466" s="959"/>
    </row>
    <row r="1467" spans="8:110">
      <c r="H1467" s="931">
        <f t="shared" si="76"/>
        <v>0</v>
      </c>
      <c r="K1467" s="933"/>
      <c r="L1467" s="959"/>
      <c r="M1467" s="959"/>
      <c r="N1467" s="959"/>
      <c r="O1467" s="959"/>
      <c r="P1467" s="959"/>
      <c r="Q1467" s="959"/>
      <c r="R1467" s="959"/>
      <c r="S1467" s="959"/>
      <c r="T1467" s="959"/>
      <c r="U1467" s="959"/>
      <c r="V1467" s="959"/>
      <c r="W1467" s="959"/>
      <c r="X1467" s="959"/>
      <c r="Y1467" s="959"/>
      <c r="Z1467" s="959"/>
      <c r="AA1467" s="959"/>
      <c r="AB1467" s="959"/>
      <c r="AC1467" s="959"/>
      <c r="AD1467" s="959"/>
      <c r="AE1467" s="959"/>
      <c r="AF1467" s="959"/>
      <c r="AG1467" s="959"/>
      <c r="AH1467" s="959"/>
      <c r="AI1467" s="959"/>
      <c r="AJ1467" s="959"/>
      <c r="AK1467" s="959"/>
      <c r="AL1467" s="959"/>
      <c r="AM1467" s="959"/>
      <c r="AN1467" s="959"/>
      <c r="AO1467" s="959"/>
      <c r="AP1467" s="959"/>
      <c r="AQ1467" s="959"/>
      <c r="AR1467" s="959"/>
      <c r="AS1467" s="959"/>
      <c r="AT1467" s="959"/>
      <c r="AU1467" s="959"/>
      <c r="AV1467" s="959"/>
      <c r="AW1467" s="959"/>
      <c r="AX1467" s="959"/>
      <c r="AY1467" s="959"/>
      <c r="AZ1467" s="959"/>
      <c r="BA1467" s="959"/>
      <c r="BB1467" s="959"/>
      <c r="BC1467" s="959"/>
      <c r="BD1467" s="959"/>
      <c r="BE1467" s="959"/>
      <c r="BF1467" s="959"/>
      <c r="BG1467" s="959"/>
      <c r="BH1467" s="959"/>
      <c r="BI1467" s="959"/>
      <c r="BJ1467" s="959"/>
      <c r="BK1467" s="959"/>
      <c r="BL1467" s="959"/>
      <c r="BM1467" s="959"/>
      <c r="BN1467" s="959"/>
      <c r="BO1467" s="959"/>
      <c r="BP1467" s="959"/>
      <c r="BQ1467" s="959"/>
      <c r="BR1467" s="959"/>
      <c r="BS1467" s="959"/>
      <c r="BT1467" s="959"/>
      <c r="BU1467" s="959"/>
      <c r="BV1467" s="959"/>
      <c r="BW1467" s="959"/>
      <c r="BX1467" s="959"/>
      <c r="BY1467" s="959"/>
      <c r="BZ1467" s="959"/>
      <c r="CA1467" s="959"/>
      <c r="CB1467" s="959"/>
      <c r="CC1467" s="959"/>
      <c r="CD1467" s="959"/>
      <c r="CE1467" s="959"/>
      <c r="CF1467" s="959"/>
      <c r="CG1467" s="959"/>
      <c r="CH1467" s="959"/>
      <c r="CI1467" s="959"/>
      <c r="CJ1467" s="959"/>
      <c r="CK1467" s="959"/>
      <c r="CL1467" s="959"/>
      <c r="CM1467" s="959"/>
      <c r="CN1467" s="959"/>
      <c r="CO1467" s="959"/>
      <c r="CP1467" s="959"/>
      <c r="CQ1467" s="959"/>
      <c r="CR1467" s="959"/>
      <c r="CS1467" s="959"/>
      <c r="CT1467" s="959"/>
      <c r="CU1467" s="959"/>
      <c r="CV1467" s="959"/>
      <c r="CW1467" s="959"/>
      <c r="CX1467" s="959"/>
      <c r="CY1467" s="959"/>
      <c r="CZ1467" s="959"/>
      <c r="DA1467" s="959"/>
      <c r="DB1467" s="959"/>
      <c r="DC1467" s="959"/>
      <c r="DD1467" s="959"/>
      <c r="DE1467" s="959"/>
      <c r="DF1467" s="959"/>
    </row>
    <row r="1468" spans="8:110">
      <c r="H1468" s="931">
        <f t="shared" si="76"/>
        <v>0</v>
      </c>
      <c r="K1468" s="933"/>
      <c r="L1468" s="959"/>
      <c r="M1468" s="959"/>
      <c r="N1468" s="959"/>
      <c r="O1468" s="959"/>
      <c r="P1468" s="959"/>
      <c r="Q1468" s="959"/>
      <c r="R1468" s="959"/>
      <c r="S1468" s="959"/>
      <c r="T1468" s="959"/>
      <c r="U1468" s="959"/>
      <c r="V1468" s="959"/>
      <c r="W1468" s="959"/>
      <c r="X1468" s="959"/>
      <c r="Y1468" s="959"/>
      <c r="Z1468" s="959"/>
      <c r="AA1468" s="959"/>
      <c r="AB1468" s="959"/>
      <c r="AC1468" s="959"/>
      <c r="AD1468" s="959"/>
      <c r="AE1468" s="959"/>
      <c r="AF1468" s="959"/>
      <c r="AG1468" s="959"/>
      <c r="AH1468" s="959"/>
      <c r="AI1468" s="959"/>
      <c r="AJ1468" s="959"/>
      <c r="AK1468" s="959"/>
      <c r="AL1468" s="959"/>
      <c r="AM1468" s="959"/>
      <c r="AN1468" s="959"/>
      <c r="AO1468" s="959"/>
      <c r="AP1468" s="959"/>
      <c r="AQ1468" s="959"/>
      <c r="AR1468" s="959"/>
      <c r="AS1468" s="959"/>
      <c r="AT1468" s="959"/>
      <c r="AU1468" s="959"/>
      <c r="AV1468" s="959"/>
      <c r="AW1468" s="959"/>
      <c r="AX1468" s="959"/>
      <c r="AY1468" s="959"/>
      <c r="AZ1468" s="959"/>
      <c r="BA1468" s="959"/>
      <c r="BB1468" s="959"/>
      <c r="BC1468" s="959"/>
      <c r="BD1468" s="959"/>
      <c r="BE1468" s="959"/>
      <c r="BF1468" s="959"/>
      <c r="BG1468" s="959"/>
      <c r="BH1468" s="959"/>
      <c r="BI1468" s="959"/>
      <c r="BJ1468" s="959"/>
      <c r="BK1468" s="959"/>
      <c r="BL1468" s="959"/>
      <c r="BM1468" s="959"/>
      <c r="BN1468" s="959"/>
      <c r="BO1468" s="959"/>
      <c r="BP1468" s="959"/>
      <c r="BQ1468" s="959"/>
      <c r="BR1468" s="959"/>
      <c r="BS1468" s="959"/>
      <c r="BT1468" s="959"/>
      <c r="BU1468" s="959"/>
      <c r="BV1468" s="959"/>
      <c r="BW1468" s="959"/>
      <c r="BX1468" s="959"/>
      <c r="BY1468" s="959"/>
      <c r="BZ1468" s="959"/>
      <c r="CA1468" s="959"/>
      <c r="CB1468" s="959"/>
      <c r="CC1468" s="959"/>
      <c r="CD1468" s="959"/>
      <c r="CE1468" s="959"/>
      <c r="CF1468" s="959"/>
      <c r="CG1468" s="959"/>
      <c r="CH1468" s="959"/>
      <c r="CI1468" s="959"/>
      <c r="CJ1468" s="959"/>
      <c r="CK1468" s="959"/>
      <c r="CL1468" s="959"/>
      <c r="CM1468" s="959"/>
      <c r="CN1468" s="959"/>
      <c r="CO1468" s="959"/>
      <c r="CP1468" s="959"/>
      <c r="CQ1468" s="959"/>
      <c r="CR1468" s="959"/>
      <c r="CS1468" s="959"/>
      <c r="CT1468" s="959"/>
      <c r="CU1468" s="959"/>
      <c r="CV1468" s="959"/>
      <c r="CW1468" s="959"/>
      <c r="CX1468" s="959"/>
      <c r="CY1468" s="959"/>
      <c r="CZ1468" s="959"/>
      <c r="DA1468" s="959"/>
      <c r="DB1468" s="959"/>
      <c r="DC1468" s="959"/>
      <c r="DD1468" s="959"/>
      <c r="DE1468" s="959"/>
      <c r="DF1468" s="959"/>
    </row>
    <row r="1469" spans="8:110">
      <c r="H1469" s="931">
        <f t="shared" si="76"/>
        <v>0</v>
      </c>
      <c r="K1469" s="933"/>
      <c r="L1469" s="959"/>
      <c r="M1469" s="959"/>
      <c r="N1469" s="959"/>
      <c r="O1469" s="959"/>
      <c r="P1469" s="959"/>
      <c r="Q1469" s="959"/>
      <c r="R1469" s="959"/>
      <c r="S1469" s="959"/>
      <c r="T1469" s="959"/>
      <c r="U1469" s="959"/>
      <c r="V1469" s="959"/>
      <c r="W1469" s="959"/>
      <c r="X1469" s="959"/>
      <c r="Y1469" s="959"/>
      <c r="Z1469" s="959"/>
      <c r="AA1469" s="959"/>
      <c r="AB1469" s="959"/>
      <c r="AC1469" s="959"/>
      <c r="AD1469" s="959"/>
      <c r="AE1469" s="959"/>
      <c r="AF1469" s="959"/>
      <c r="AG1469" s="959"/>
      <c r="AH1469" s="959"/>
      <c r="AI1469" s="959"/>
      <c r="AJ1469" s="959"/>
      <c r="AK1469" s="959"/>
      <c r="AL1469" s="959"/>
      <c r="AM1469" s="959"/>
      <c r="AN1469" s="959"/>
      <c r="AO1469" s="959"/>
      <c r="AP1469" s="959"/>
      <c r="AQ1469" s="959"/>
      <c r="AR1469" s="959"/>
      <c r="AS1469" s="959"/>
      <c r="AT1469" s="959"/>
      <c r="AU1469" s="959"/>
      <c r="AV1469" s="959"/>
      <c r="AW1469" s="959"/>
      <c r="AX1469" s="959"/>
      <c r="AY1469" s="959"/>
      <c r="AZ1469" s="959"/>
      <c r="BA1469" s="959"/>
      <c r="BB1469" s="959"/>
      <c r="BC1469" s="959"/>
      <c r="BD1469" s="959"/>
      <c r="BE1469" s="959"/>
      <c r="BF1469" s="959"/>
      <c r="BG1469" s="959"/>
      <c r="BH1469" s="959"/>
      <c r="BI1469" s="959"/>
      <c r="BJ1469" s="959"/>
      <c r="BK1469" s="959"/>
      <c r="BL1469" s="959"/>
      <c r="BM1469" s="959"/>
      <c r="BN1469" s="959"/>
      <c r="BO1469" s="959"/>
      <c r="BP1469" s="959"/>
      <c r="BQ1469" s="959"/>
      <c r="BR1469" s="959"/>
      <c r="BS1469" s="959"/>
      <c r="BT1469" s="959"/>
      <c r="BU1469" s="959"/>
      <c r="BV1469" s="959"/>
      <c r="BW1469" s="959"/>
      <c r="BX1469" s="959"/>
      <c r="BY1469" s="959"/>
      <c r="BZ1469" s="959"/>
      <c r="CA1469" s="959"/>
      <c r="CB1469" s="959"/>
      <c r="CC1469" s="959"/>
      <c r="CD1469" s="959"/>
      <c r="CE1469" s="959"/>
      <c r="CF1469" s="959"/>
      <c r="CG1469" s="959"/>
      <c r="CH1469" s="959"/>
      <c r="CI1469" s="959"/>
      <c r="CJ1469" s="959"/>
      <c r="CK1469" s="959"/>
      <c r="CL1469" s="959"/>
      <c r="CM1469" s="959"/>
      <c r="CN1469" s="959"/>
      <c r="CO1469" s="959"/>
      <c r="CP1469" s="959"/>
      <c r="CQ1469" s="959"/>
      <c r="CR1469" s="959"/>
      <c r="CS1469" s="959"/>
      <c r="CT1469" s="959"/>
      <c r="CU1469" s="959"/>
      <c r="CV1469" s="959"/>
      <c r="CW1469" s="959"/>
      <c r="CX1469" s="959"/>
      <c r="CY1469" s="959"/>
      <c r="CZ1469" s="959"/>
      <c r="DA1469" s="959"/>
      <c r="DB1469" s="959"/>
      <c r="DC1469" s="959"/>
      <c r="DD1469" s="959"/>
      <c r="DE1469" s="959"/>
      <c r="DF1469" s="959"/>
    </row>
    <row r="1470" spans="8:110">
      <c r="H1470" s="931">
        <f t="shared" si="76"/>
        <v>0</v>
      </c>
      <c r="K1470" s="933"/>
      <c r="L1470" s="959"/>
      <c r="M1470" s="959"/>
      <c r="N1470" s="959"/>
      <c r="O1470" s="959"/>
      <c r="P1470" s="959"/>
      <c r="Q1470" s="959"/>
      <c r="R1470" s="959"/>
      <c r="S1470" s="959"/>
      <c r="T1470" s="959"/>
      <c r="U1470" s="959"/>
      <c r="V1470" s="959"/>
      <c r="W1470" s="959"/>
      <c r="X1470" s="959"/>
      <c r="Y1470" s="959"/>
      <c r="Z1470" s="959"/>
      <c r="AA1470" s="959"/>
      <c r="AB1470" s="959"/>
      <c r="AC1470" s="959"/>
      <c r="AD1470" s="959"/>
      <c r="AE1470" s="959"/>
      <c r="AF1470" s="959"/>
      <c r="AG1470" s="959"/>
      <c r="AH1470" s="959"/>
      <c r="AI1470" s="959"/>
      <c r="AJ1470" s="959"/>
      <c r="AK1470" s="959"/>
      <c r="AL1470" s="959"/>
      <c r="AM1470" s="959"/>
      <c r="AN1470" s="959"/>
      <c r="AO1470" s="959"/>
      <c r="AP1470" s="959"/>
      <c r="AQ1470" s="959"/>
      <c r="AR1470" s="959"/>
      <c r="AS1470" s="959"/>
      <c r="AT1470" s="959"/>
      <c r="AU1470" s="959"/>
      <c r="AV1470" s="959"/>
      <c r="AW1470" s="959"/>
      <c r="AX1470" s="959"/>
      <c r="AY1470" s="959"/>
      <c r="AZ1470" s="959"/>
      <c r="BA1470" s="959"/>
      <c r="BB1470" s="959"/>
      <c r="BC1470" s="959"/>
      <c r="BD1470" s="959"/>
      <c r="BE1470" s="959"/>
      <c r="BF1470" s="959"/>
      <c r="BG1470" s="959"/>
      <c r="BH1470" s="959"/>
      <c r="BI1470" s="959"/>
      <c r="BJ1470" s="959"/>
      <c r="BK1470" s="959"/>
      <c r="BL1470" s="959"/>
      <c r="BM1470" s="959"/>
      <c r="BN1470" s="959"/>
      <c r="BO1470" s="959"/>
      <c r="BP1470" s="959"/>
      <c r="BQ1470" s="959"/>
      <c r="BR1470" s="959"/>
      <c r="BS1470" s="959"/>
      <c r="BT1470" s="959"/>
      <c r="BU1470" s="959"/>
      <c r="BV1470" s="959"/>
      <c r="BW1470" s="959"/>
      <c r="BX1470" s="959"/>
      <c r="BY1470" s="959"/>
      <c r="BZ1470" s="959"/>
      <c r="CA1470" s="959"/>
      <c r="CB1470" s="959"/>
      <c r="CC1470" s="959"/>
      <c r="CD1470" s="959"/>
      <c r="CE1470" s="959"/>
      <c r="CF1470" s="959"/>
      <c r="CG1470" s="959"/>
      <c r="CH1470" s="959"/>
      <c r="CI1470" s="959"/>
      <c r="CJ1470" s="959"/>
      <c r="CK1470" s="959"/>
      <c r="CL1470" s="959"/>
      <c r="CM1470" s="959"/>
      <c r="CN1470" s="959"/>
      <c r="CO1470" s="959"/>
      <c r="CP1470" s="959"/>
      <c r="CQ1470" s="959"/>
      <c r="CR1470" s="959"/>
      <c r="CS1470" s="959"/>
      <c r="CT1470" s="959"/>
      <c r="CU1470" s="959"/>
      <c r="CV1470" s="959"/>
      <c r="CW1470" s="959"/>
      <c r="CX1470" s="959"/>
      <c r="CY1470" s="959"/>
      <c r="CZ1470" s="959"/>
      <c r="DA1470" s="959"/>
      <c r="DB1470" s="959"/>
      <c r="DC1470" s="959"/>
      <c r="DD1470" s="959"/>
      <c r="DE1470" s="959"/>
      <c r="DF1470" s="959"/>
    </row>
    <row r="1471" spans="8:110">
      <c r="H1471" s="931">
        <f t="shared" si="76"/>
        <v>0</v>
      </c>
      <c r="K1471" s="933"/>
      <c r="L1471" s="959"/>
      <c r="M1471" s="959"/>
      <c r="N1471" s="959"/>
      <c r="O1471" s="959"/>
      <c r="P1471" s="959"/>
      <c r="Q1471" s="959"/>
      <c r="R1471" s="959"/>
      <c r="S1471" s="959"/>
      <c r="T1471" s="959"/>
      <c r="U1471" s="959"/>
      <c r="V1471" s="959"/>
      <c r="W1471" s="959"/>
      <c r="X1471" s="959"/>
      <c r="Y1471" s="959"/>
      <c r="Z1471" s="959"/>
      <c r="AA1471" s="959"/>
      <c r="AB1471" s="959"/>
      <c r="AC1471" s="959"/>
      <c r="AD1471" s="959"/>
      <c r="AE1471" s="959"/>
      <c r="AF1471" s="959"/>
      <c r="AG1471" s="959"/>
      <c r="AH1471" s="959"/>
      <c r="AI1471" s="959"/>
      <c r="AJ1471" s="959"/>
      <c r="AK1471" s="959"/>
      <c r="AL1471" s="959"/>
      <c r="AM1471" s="959"/>
      <c r="AN1471" s="959"/>
      <c r="AO1471" s="959"/>
      <c r="AP1471" s="959"/>
      <c r="AQ1471" s="959"/>
      <c r="AR1471" s="959"/>
      <c r="AS1471" s="959"/>
      <c r="AT1471" s="959"/>
      <c r="AU1471" s="959"/>
      <c r="AV1471" s="959"/>
      <c r="AW1471" s="959"/>
      <c r="AX1471" s="959"/>
      <c r="AY1471" s="959"/>
      <c r="AZ1471" s="959"/>
      <c r="BA1471" s="959"/>
      <c r="BB1471" s="959"/>
      <c r="BC1471" s="959"/>
      <c r="BD1471" s="959"/>
      <c r="BE1471" s="959"/>
      <c r="BF1471" s="959"/>
      <c r="BG1471" s="959"/>
      <c r="BH1471" s="959"/>
      <c r="BI1471" s="959"/>
      <c r="BJ1471" s="959"/>
      <c r="BK1471" s="959"/>
      <c r="BL1471" s="959"/>
      <c r="BM1471" s="959"/>
      <c r="BN1471" s="959"/>
      <c r="BO1471" s="959"/>
      <c r="BP1471" s="959"/>
      <c r="BQ1471" s="959"/>
      <c r="BR1471" s="959"/>
      <c r="BS1471" s="959"/>
      <c r="BT1471" s="959"/>
      <c r="BU1471" s="959"/>
      <c r="BV1471" s="959"/>
      <c r="BW1471" s="959"/>
      <c r="BX1471" s="959"/>
      <c r="BY1471" s="959"/>
      <c r="BZ1471" s="959"/>
      <c r="CA1471" s="959"/>
      <c r="CB1471" s="959"/>
      <c r="CC1471" s="959"/>
      <c r="CD1471" s="959"/>
      <c r="CE1471" s="959"/>
      <c r="CF1471" s="959"/>
      <c r="CG1471" s="959"/>
      <c r="CH1471" s="959"/>
      <c r="CI1471" s="959"/>
      <c r="CJ1471" s="959"/>
      <c r="CK1471" s="959"/>
      <c r="CL1471" s="959"/>
      <c r="CM1471" s="959"/>
      <c r="CN1471" s="959"/>
      <c r="CO1471" s="959"/>
      <c r="CP1471" s="959"/>
      <c r="CQ1471" s="959"/>
      <c r="CR1471" s="959"/>
      <c r="CS1471" s="959"/>
      <c r="CT1471" s="959"/>
      <c r="CU1471" s="959"/>
      <c r="CV1471" s="959"/>
      <c r="CW1471" s="959"/>
      <c r="CX1471" s="959"/>
      <c r="CY1471" s="959"/>
      <c r="CZ1471" s="959"/>
      <c r="DA1471" s="959"/>
      <c r="DB1471" s="959"/>
      <c r="DC1471" s="959"/>
      <c r="DD1471" s="959"/>
      <c r="DE1471" s="959"/>
      <c r="DF1471" s="959"/>
    </row>
    <row r="1472" spans="8:110">
      <c r="H1472" s="931">
        <f t="shared" si="76"/>
        <v>0</v>
      </c>
      <c r="K1472" s="933"/>
      <c r="L1472" s="959"/>
      <c r="M1472" s="959"/>
      <c r="N1472" s="959"/>
      <c r="O1472" s="959"/>
      <c r="P1472" s="959"/>
      <c r="Q1472" s="959"/>
      <c r="R1472" s="959"/>
      <c r="S1472" s="959"/>
      <c r="T1472" s="959"/>
      <c r="U1472" s="959"/>
      <c r="V1472" s="959"/>
      <c r="W1472" s="959"/>
      <c r="X1472" s="959"/>
      <c r="Y1472" s="959"/>
      <c r="Z1472" s="959"/>
      <c r="AA1472" s="959"/>
      <c r="AB1472" s="959"/>
      <c r="AC1472" s="959"/>
      <c r="AD1472" s="959"/>
      <c r="AE1472" s="959"/>
      <c r="AF1472" s="959"/>
      <c r="AG1472" s="959"/>
      <c r="AH1472" s="959"/>
      <c r="AI1472" s="959"/>
      <c r="AJ1472" s="959"/>
      <c r="AK1472" s="959"/>
      <c r="AL1472" s="959"/>
      <c r="AM1472" s="959"/>
      <c r="AN1472" s="959"/>
      <c r="AO1472" s="959"/>
      <c r="AP1472" s="959"/>
      <c r="AQ1472" s="959"/>
      <c r="AR1472" s="959"/>
      <c r="AS1472" s="959"/>
      <c r="AT1472" s="959"/>
      <c r="AU1472" s="959"/>
      <c r="AV1472" s="959"/>
      <c r="AW1472" s="959"/>
      <c r="AX1472" s="959"/>
      <c r="AY1472" s="959"/>
      <c r="AZ1472" s="959"/>
      <c r="BA1472" s="959"/>
      <c r="BB1472" s="959"/>
      <c r="BC1472" s="959"/>
      <c r="BD1472" s="959"/>
      <c r="BE1472" s="959"/>
      <c r="BF1472" s="959"/>
      <c r="BG1472" s="959"/>
      <c r="BH1472" s="959"/>
      <c r="BI1472" s="959"/>
      <c r="BJ1472" s="959"/>
      <c r="BK1472" s="959"/>
      <c r="BL1472" s="959"/>
      <c r="BM1472" s="959"/>
      <c r="BN1472" s="959"/>
      <c r="BO1472" s="959"/>
      <c r="BP1472" s="959"/>
      <c r="BQ1472" s="959"/>
      <c r="BR1472" s="959"/>
      <c r="BS1472" s="959"/>
      <c r="BT1472" s="959"/>
      <c r="BU1472" s="959"/>
      <c r="BV1472" s="959"/>
      <c r="BW1472" s="959"/>
      <c r="BX1472" s="959"/>
      <c r="BY1472" s="959"/>
      <c r="BZ1472" s="959"/>
      <c r="CA1472" s="959"/>
      <c r="CB1472" s="959"/>
      <c r="CC1472" s="959"/>
      <c r="CD1472" s="959"/>
      <c r="CE1472" s="959"/>
      <c r="CF1472" s="959"/>
      <c r="CG1472" s="959"/>
      <c r="CH1472" s="959"/>
      <c r="CI1472" s="959"/>
      <c r="CJ1472" s="959"/>
      <c r="CK1472" s="959"/>
      <c r="CL1472" s="959"/>
      <c r="CM1472" s="959"/>
      <c r="CN1472" s="959"/>
      <c r="CO1472" s="959"/>
      <c r="CP1472" s="959"/>
      <c r="CQ1472" s="959"/>
      <c r="CR1472" s="959"/>
      <c r="CS1472" s="959"/>
      <c r="CT1472" s="959"/>
      <c r="CU1472" s="959"/>
      <c r="CV1472" s="959"/>
      <c r="CW1472" s="959"/>
      <c r="CX1472" s="959"/>
      <c r="CY1472" s="959"/>
      <c r="CZ1472" s="959"/>
      <c r="DA1472" s="959"/>
      <c r="DB1472" s="959"/>
      <c r="DC1472" s="959"/>
      <c r="DD1472" s="959"/>
      <c r="DE1472" s="959"/>
      <c r="DF1472" s="959"/>
    </row>
    <row r="1473" spans="8:110">
      <c r="H1473" s="931">
        <f t="shared" si="76"/>
        <v>0</v>
      </c>
      <c r="K1473" s="933"/>
      <c r="L1473" s="959"/>
      <c r="M1473" s="959"/>
      <c r="N1473" s="959"/>
      <c r="O1473" s="959"/>
      <c r="P1473" s="959"/>
      <c r="Q1473" s="959"/>
      <c r="R1473" s="959"/>
      <c r="S1473" s="959"/>
      <c r="T1473" s="959"/>
      <c r="U1473" s="959"/>
      <c r="V1473" s="959"/>
      <c r="W1473" s="959"/>
      <c r="X1473" s="959"/>
      <c r="Y1473" s="959"/>
      <c r="Z1473" s="959"/>
      <c r="AA1473" s="959"/>
      <c r="AB1473" s="959"/>
      <c r="AC1473" s="959"/>
      <c r="AD1473" s="959"/>
      <c r="AE1473" s="959"/>
      <c r="AF1473" s="959"/>
      <c r="AG1473" s="959"/>
      <c r="AH1473" s="959"/>
      <c r="AI1473" s="959"/>
      <c r="AJ1473" s="959"/>
      <c r="AK1473" s="959"/>
      <c r="AL1473" s="959"/>
      <c r="AM1473" s="959"/>
      <c r="AN1473" s="959"/>
      <c r="AO1473" s="959"/>
      <c r="AP1473" s="959"/>
      <c r="AQ1473" s="959"/>
      <c r="AR1473" s="959"/>
      <c r="AS1473" s="959"/>
      <c r="AT1473" s="959"/>
      <c r="AU1473" s="959"/>
      <c r="AV1473" s="959"/>
      <c r="AW1473" s="959"/>
      <c r="AX1473" s="959"/>
      <c r="AY1473" s="959"/>
      <c r="AZ1473" s="959"/>
      <c r="BA1473" s="959"/>
      <c r="BB1473" s="959"/>
      <c r="BC1473" s="959"/>
      <c r="BD1473" s="959"/>
      <c r="BE1473" s="959"/>
      <c r="BF1473" s="959"/>
      <c r="BG1473" s="959"/>
      <c r="BH1473" s="959"/>
      <c r="BI1473" s="959"/>
      <c r="BJ1473" s="959"/>
      <c r="BK1473" s="959"/>
      <c r="BL1473" s="959"/>
      <c r="BM1473" s="959"/>
      <c r="BN1473" s="959"/>
      <c r="BO1473" s="959"/>
      <c r="BP1473" s="959"/>
      <c r="BQ1473" s="959"/>
      <c r="BR1473" s="959"/>
      <c r="BS1473" s="959"/>
      <c r="BT1473" s="959"/>
      <c r="BU1473" s="959"/>
      <c r="BV1473" s="959"/>
      <c r="BW1473" s="959"/>
      <c r="BX1473" s="959"/>
      <c r="BY1473" s="959"/>
      <c r="BZ1473" s="959"/>
      <c r="CA1473" s="959"/>
      <c r="CB1473" s="959"/>
      <c r="CC1473" s="959"/>
      <c r="CD1473" s="959"/>
      <c r="CE1473" s="959"/>
      <c r="CF1473" s="959"/>
      <c r="CG1473" s="959"/>
      <c r="CH1473" s="959"/>
      <c r="CI1473" s="959"/>
      <c r="CJ1473" s="959"/>
      <c r="CK1473" s="959"/>
      <c r="CL1473" s="959"/>
      <c r="CM1473" s="959"/>
      <c r="CN1473" s="959"/>
      <c r="CO1473" s="959"/>
      <c r="CP1473" s="959"/>
      <c r="CQ1473" s="959"/>
      <c r="CR1473" s="959"/>
      <c r="CS1473" s="959"/>
      <c r="CT1473" s="959"/>
      <c r="CU1473" s="959"/>
      <c r="CV1473" s="959"/>
      <c r="CW1473" s="959"/>
      <c r="CX1473" s="959"/>
      <c r="CY1473" s="959"/>
      <c r="CZ1473" s="959"/>
      <c r="DA1473" s="959"/>
      <c r="DB1473" s="959"/>
      <c r="DC1473" s="959"/>
      <c r="DD1473" s="959"/>
      <c r="DE1473" s="959"/>
      <c r="DF1473" s="959"/>
    </row>
    <row r="1474" spans="8:110">
      <c r="H1474" s="931">
        <f t="shared" si="76"/>
        <v>0</v>
      </c>
      <c r="K1474" s="933"/>
      <c r="L1474" s="959"/>
      <c r="M1474" s="959"/>
      <c r="N1474" s="959"/>
      <c r="O1474" s="959"/>
      <c r="P1474" s="959"/>
      <c r="Q1474" s="959"/>
      <c r="R1474" s="959"/>
      <c r="S1474" s="959"/>
      <c r="T1474" s="959"/>
      <c r="U1474" s="959"/>
      <c r="V1474" s="959"/>
      <c r="W1474" s="959"/>
      <c r="X1474" s="959"/>
      <c r="Y1474" s="959"/>
      <c r="Z1474" s="959"/>
      <c r="AA1474" s="959"/>
      <c r="AB1474" s="959"/>
      <c r="AC1474" s="959"/>
      <c r="AD1474" s="959"/>
      <c r="AE1474" s="959"/>
      <c r="AF1474" s="959"/>
      <c r="AG1474" s="959"/>
      <c r="AH1474" s="959"/>
      <c r="AI1474" s="959"/>
      <c r="AJ1474" s="959"/>
      <c r="AK1474" s="959"/>
      <c r="AL1474" s="959"/>
      <c r="AM1474" s="959"/>
      <c r="AN1474" s="959"/>
      <c r="AO1474" s="959"/>
      <c r="AP1474" s="959"/>
      <c r="AQ1474" s="959"/>
      <c r="AR1474" s="959"/>
      <c r="AS1474" s="959"/>
      <c r="AT1474" s="959"/>
      <c r="AU1474" s="959"/>
      <c r="AV1474" s="959"/>
      <c r="AW1474" s="959"/>
      <c r="AX1474" s="959"/>
      <c r="AY1474" s="959"/>
      <c r="AZ1474" s="959"/>
      <c r="BA1474" s="959"/>
      <c r="BB1474" s="959"/>
      <c r="BC1474" s="959"/>
      <c r="BD1474" s="959"/>
      <c r="BE1474" s="959"/>
      <c r="BF1474" s="959"/>
      <c r="BG1474" s="959"/>
      <c r="BH1474" s="959"/>
      <c r="BI1474" s="959"/>
      <c r="BJ1474" s="959"/>
      <c r="BK1474" s="959"/>
      <c r="BL1474" s="959"/>
      <c r="BM1474" s="959"/>
      <c r="BN1474" s="959"/>
      <c r="BO1474" s="959"/>
      <c r="BP1474" s="959"/>
      <c r="BQ1474" s="959"/>
      <c r="BR1474" s="959"/>
      <c r="BS1474" s="959"/>
      <c r="BT1474" s="959"/>
      <c r="BU1474" s="959"/>
      <c r="BV1474" s="959"/>
      <c r="BW1474" s="959"/>
      <c r="BX1474" s="959"/>
      <c r="BY1474" s="959"/>
      <c r="BZ1474" s="959"/>
      <c r="CA1474" s="959"/>
      <c r="CB1474" s="959"/>
      <c r="CC1474" s="959"/>
      <c r="CD1474" s="959"/>
      <c r="CE1474" s="959"/>
      <c r="CF1474" s="959"/>
      <c r="CG1474" s="959"/>
      <c r="CH1474" s="959"/>
      <c r="CI1474" s="959"/>
      <c r="CJ1474" s="959"/>
      <c r="CK1474" s="959"/>
      <c r="CL1474" s="959"/>
      <c r="CM1474" s="959"/>
      <c r="CN1474" s="959"/>
      <c r="CO1474" s="959"/>
      <c r="CP1474" s="959"/>
      <c r="CQ1474" s="959"/>
      <c r="CR1474" s="959"/>
      <c r="CS1474" s="959"/>
      <c r="CT1474" s="959"/>
      <c r="CU1474" s="959"/>
      <c r="CV1474" s="959"/>
      <c r="CW1474" s="959"/>
      <c r="CX1474" s="959"/>
      <c r="CY1474" s="959"/>
      <c r="CZ1474" s="959"/>
      <c r="DA1474" s="959"/>
      <c r="DB1474" s="959"/>
      <c r="DC1474" s="959"/>
      <c r="DD1474" s="959"/>
      <c r="DE1474" s="959"/>
      <c r="DF1474" s="959"/>
    </row>
    <row r="1475" spans="8:110">
      <c r="H1475" s="931">
        <f t="shared" si="76"/>
        <v>0</v>
      </c>
      <c r="K1475" s="933"/>
      <c r="L1475" s="959"/>
      <c r="M1475" s="959"/>
      <c r="N1475" s="959"/>
      <c r="O1475" s="959"/>
      <c r="P1475" s="959"/>
      <c r="Q1475" s="959"/>
      <c r="R1475" s="959"/>
      <c r="S1475" s="959"/>
      <c r="T1475" s="959"/>
      <c r="U1475" s="959"/>
      <c r="V1475" s="959"/>
      <c r="W1475" s="959"/>
      <c r="X1475" s="959"/>
      <c r="Y1475" s="959"/>
      <c r="Z1475" s="959"/>
      <c r="AA1475" s="959"/>
      <c r="AB1475" s="959"/>
      <c r="AC1475" s="959"/>
      <c r="AD1475" s="959"/>
      <c r="AE1475" s="959"/>
      <c r="AF1475" s="959"/>
      <c r="AG1475" s="959"/>
      <c r="AH1475" s="959"/>
      <c r="AI1475" s="959"/>
      <c r="AJ1475" s="959"/>
      <c r="AK1475" s="959"/>
      <c r="AL1475" s="959"/>
      <c r="AM1475" s="959"/>
      <c r="AN1475" s="959"/>
      <c r="AO1475" s="959"/>
      <c r="AP1475" s="959"/>
      <c r="AQ1475" s="959"/>
      <c r="AR1475" s="959"/>
      <c r="AS1475" s="959"/>
      <c r="AT1475" s="959"/>
      <c r="AU1475" s="959"/>
      <c r="AV1475" s="959"/>
      <c r="AW1475" s="959"/>
      <c r="AX1475" s="959"/>
      <c r="AY1475" s="959"/>
      <c r="AZ1475" s="959"/>
      <c r="BA1475" s="959"/>
      <c r="BB1475" s="959"/>
      <c r="BC1475" s="959"/>
      <c r="BD1475" s="959"/>
      <c r="BE1475" s="959"/>
      <c r="BF1475" s="959"/>
      <c r="BG1475" s="959"/>
      <c r="BH1475" s="959"/>
      <c r="BI1475" s="959"/>
      <c r="BJ1475" s="959"/>
      <c r="BK1475" s="959"/>
      <c r="BL1475" s="959"/>
      <c r="BM1475" s="959"/>
      <c r="BN1475" s="959"/>
      <c r="BO1475" s="959"/>
      <c r="BP1475" s="959"/>
      <c r="BQ1475" s="959"/>
      <c r="BR1475" s="959"/>
      <c r="BS1475" s="959"/>
      <c r="BT1475" s="959"/>
      <c r="BU1475" s="959"/>
      <c r="BV1475" s="959"/>
      <c r="BW1475" s="959"/>
      <c r="BX1475" s="959"/>
      <c r="BY1475" s="959"/>
      <c r="BZ1475" s="959"/>
      <c r="CA1475" s="959"/>
      <c r="CB1475" s="959"/>
      <c r="CC1475" s="959"/>
      <c r="CD1475" s="959"/>
      <c r="CE1475" s="959"/>
      <c r="CF1475" s="959"/>
      <c r="CG1475" s="959"/>
      <c r="CH1475" s="959"/>
      <c r="CI1475" s="959"/>
      <c r="CJ1475" s="959"/>
      <c r="CK1475" s="959"/>
      <c r="CL1475" s="959"/>
      <c r="CM1475" s="959"/>
      <c r="CN1475" s="959"/>
      <c r="CO1475" s="959"/>
      <c r="CP1475" s="959"/>
      <c r="CQ1475" s="959"/>
      <c r="CR1475" s="959"/>
      <c r="CS1475" s="959"/>
      <c r="CT1475" s="959"/>
      <c r="CU1475" s="959"/>
      <c r="CV1475" s="959"/>
      <c r="CW1475" s="959"/>
      <c r="CX1475" s="959"/>
      <c r="CY1475" s="959"/>
      <c r="CZ1475" s="959"/>
      <c r="DA1475" s="959"/>
      <c r="DB1475" s="959"/>
      <c r="DC1475" s="959"/>
      <c r="DD1475" s="959"/>
      <c r="DE1475" s="959"/>
      <c r="DF1475" s="959"/>
    </row>
    <row r="1476" spans="8:110">
      <c r="H1476" s="931">
        <f t="shared" si="76"/>
        <v>0</v>
      </c>
      <c r="K1476" s="933"/>
      <c r="L1476" s="959"/>
      <c r="M1476" s="959"/>
      <c r="N1476" s="959"/>
      <c r="O1476" s="959"/>
      <c r="P1476" s="959"/>
      <c r="Q1476" s="959"/>
      <c r="R1476" s="959"/>
      <c r="S1476" s="959"/>
      <c r="T1476" s="959"/>
      <c r="U1476" s="959"/>
      <c r="V1476" s="959"/>
      <c r="W1476" s="959"/>
      <c r="X1476" s="959"/>
      <c r="Y1476" s="959"/>
      <c r="Z1476" s="959"/>
      <c r="AA1476" s="959"/>
      <c r="AB1476" s="959"/>
      <c r="AC1476" s="959"/>
      <c r="AD1476" s="959"/>
      <c r="AE1476" s="959"/>
      <c r="AF1476" s="959"/>
      <c r="AG1476" s="959"/>
      <c r="AH1476" s="959"/>
      <c r="AI1476" s="959"/>
      <c r="AJ1476" s="959"/>
      <c r="AK1476" s="959"/>
      <c r="AL1476" s="959"/>
      <c r="AM1476" s="959"/>
      <c r="AN1476" s="959"/>
      <c r="AO1476" s="959"/>
      <c r="AP1476" s="959"/>
      <c r="AQ1476" s="959"/>
      <c r="AR1476" s="959"/>
      <c r="AS1476" s="959"/>
      <c r="AT1476" s="959"/>
      <c r="AU1476" s="959"/>
      <c r="AV1476" s="959"/>
      <c r="AW1476" s="959"/>
      <c r="AX1476" s="959"/>
      <c r="AY1476" s="959"/>
      <c r="AZ1476" s="959"/>
      <c r="BA1476" s="959"/>
      <c r="BB1476" s="959"/>
      <c r="BC1476" s="959"/>
      <c r="BD1476" s="959"/>
      <c r="BE1476" s="959"/>
      <c r="BF1476" s="959"/>
      <c r="BG1476" s="959"/>
      <c r="BH1476" s="959"/>
      <c r="BI1476" s="959"/>
      <c r="BJ1476" s="959"/>
      <c r="BK1476" s="959"/>
      <c r="BL1476" s="959"/>
      <c r="BM1476" s="959"/>
      <c r="BN1476" s="959"/>
      <c r="BO1476" s="959"/>
      <c r="BP1476" s="959"/>
      <c r="BQ1476" s="959"/>
      <c r="BR1476" s="959"/>
      <c r="BS1476" s="959"/>
      <c r="BT1476" s="959"/>
      <c r="BU1476" s="959"/>
      <c r="BV1476" s="959"/>
      <c r="BW1476" s="959"/>
      <c r="BX1476" s="959"/>
      <c r="BY1476" s="959"/>
      <c r="BZ1476" s="959"/>
      <c r="CA1476" s="959"/>
      <c r="CB1476" s="959"/>
      <c r="CC1476" s="959"/>
      <c r="CD1476" s="959"/>
      <c r="CE1476" s="959"/>
      <c r="CF1476" s="959"/>
      <c r="CG1476" s="959"/>
      <c r="CH1476" s="959"/>
      <c r="CI1476" s="959"/>
      <c r="CJ1476" s="959"/>
      <c r="CK1476" s="959"/>
      <c r="CL1476" s="959"/>
      <c r="CM1476" s="959"/>
      <c r="CN1476" s="959"/>
      <c r="CO1476" s="959"/>
      <c r="CP1476" s="959"/>
      <c r="CQ1476" s="959"/>
      <c r="CR1476" s="959"/>
      <c r="CS1476" s="959"/>
      <c r="CT1476" s="959"/>
      <c r="CU1476" s="959"/>
      <c r="CV1476" s="959"/>
      <c r="CW1476" s="959"/>
      <c r="CX1476" s="959"/>
      <c r="CY1476" s="959"/>
      <c r="CZ1476" s="959"/>
      <c r="DA1476" s="959"/>
      <c r="DB1476" s="959"/>
      <c r="DC1476" s="959"/>
      <c r="DD1476" s="959"/>
      <c r="DE1476" s="959"/>
      <c r="DF1476" s="959"/>
    </row>
    <row r="1477" spans="8:110">
      <c r="H1477" s="931">
        <f t="shared" si="76"/>
        <v>0</v>
      </c>
      <c r="K1477" s="933"/>
      <c r="L1477" s="959"/>
      <c r="M1477" s="959"/>
      <c r="N1477" s="959"/>
      <c r="O1477" s="959"/>
      <c r="P1477" s="959"/>
      <c r="Q1477" s="959"/>
      <c r="R1477" s="959"/>
      <c r="S1477" s="959"/>
      <c r="T1477" s="959"/>
      <c r="U1477" s="959"/>
      <c r="V1477" s="959"/>
      <c r="W1477" s="959"/>
      <c r="X1477" s="959"/>
      <c r="Y1477" s="959"/>
      <c r="Z1477" s="959"/>
      <c r="AA1477" s="959"/>
      <c r="AB1477" s="959"/>
      <c r="AC1477" s="959"/>
      <c r="AD1477" s="959"/>
      <c r="AE1477" s="959"/>
      <c r="AF1477" s="959"/>
      <c r="AG1477" s="959"/>
      <c r="AH1477" s="959"/>
      <c r="AI1477" s="959"/>
      <c r="AJ1477" s="959"/>
      <c r="AK1477" s="959"/>
      <c r="AL1477" s="959"/>
      <c r="AM1477" s="959"/>
      <c r="AN1477" s="959"/>
      <c r="AO1477" s="959"/>
      <c r="AP1477" s="959"/>
      <c r="AQ1477" s="959"/>
      <c r="AR1477" s="959"/>
      <c r="AS1477" s="959"/>
      <c r="AT1477" s="959"/>
      <c r="AU1477" s="959"/>
      <c r="AV1477" s="959"/>
      <c r="AW1477" s="959"/>
      <c r="AX1477" s="959"/>
      <c r="AY1477" s="959"/>
      <c r="AZ1477" s="959"/>
      <c r="BA1477" s="959"/>
      <c r="BB1477" s="959"/>
      <c r="BC1477" s="959"/>
      <c r="BD1477" s="959"/>
      <c r="BE1477" s="959"/>
      <c r="BF1477" s="959"/>
      <c r="BG1477" s="959"/>
      <c r="BH1477" s="959"/>
      <c r="BI1477" s="959"/>
      <c r="BJ1477" s="959"/>
      <c r="BK1477" s="959"/>
      <c r="BL1477" s="959"/>
      <c r="BM1477" s="959"/>
      <c r="BN1477" s="959"/>
      <c r="BO1477" s="959"/>
      <c r="BP1477" s="959"/>
      <c r="BQ1477" s="959"/>
      <c r="BR1477" s="959"/>
      <c r="BS1477" s="959"/>
      <c r="BT1477" s="959"/>
      <c r="BU1477" s="959"/>
      <c r="BV1477" s="959"/>
      <c r="BW1477" s="959"/>
      <c r="BX1477" s="959"/>
      <c r="BY1477" s="959"/>
      <c r="BZ1477" s="959"/>
      <c r="CA1477" s="959"/>
      <c r="CB1477" s="959"/>
      <c r="CC1477" s="959"/>
      <c r="CD1477" s="959"/>
      <c r="CE1477" s="959"/>
      <c r="CF1477" s="959"/>
      <c r="CG1477" s="959"/>
      <c r="CH1477" s="959"/>
      <c r="CI1477" s="959"/>
      <c r="CJ1477" s="959"/>
      <c r="CK1477" s="959"/>
      <c r="CL1477" s="959"/>
      <c r="CM1477" s="959"/>
      <c r="CN1477" s="959"/>
      <c r="CO1477" s="959"/>
      <c r="CP1477" s="959"/>
      <c r="CQ1477" s="959"/>
      <c r="CR1477" s="959"/>
      <c r="CS1477" s="959"/>
      <c r="CT1477" s="959"/>
      <c r="CU1477" s="959"/>
      <c r="CV1477" s="959"/>
      <c r="CW1477" s="959"/>
      <c r="CX1477" s="959"/>
      <c r="CY1477" s="959"/>
      <c r="CZ1477" s="959"/>
      <c r="DA1477" s="959"/>
      <c r="DB1477" s="959"/>
      <c r="DC1477" s="959"/>
      <c r="DD1477" s="959"/>
      <c r="DE1477" s="959"/>
      <c r="DF1477" s="959"/>
    </row>
    <row r="1478" spans="8:110">
      <c r="H1478" s="931">
        <f t="shared" si="76"/>
        <v>0</v>
      </c>
      <c r="K1478" s="933"/>
      <c r="L1478" s="959"/>
      <c r="M1478" s="959"/>
      <c r="N1478" s="959"/>
      <c r="O1478" s="959"/>
      <c r="P1478" s="959"/>
      <c r="Q1478" s="959"/>
      <c r="R1478" s="959"/>
      <c r="S1478" s="959"/>
      <c r="T1478" s="959"/>
      <c r="U1478" s="959"/>
      <c r="V1478" s="959"/>
      <c r="W1478" s="959"/>
      <c r="X1478" s="959"/>
      <c r="Y1478" s="959"/>
      <c r="Z1478" s="959"/>
      <c r="AA1478" s="959"/>
      <c r="AB1478" s="959"/>
      <c r="AC1478" s="959"/>
      <c r="AD1478" s="959"/>
      <c r="AE1478" s="959"/>
      <c r="AF1478" s="959"/>
      <c r="AG1478" s="959"/>
      <c r="AH1478" s="959"/>
      <c r="AI1478" s="959"/>
      <c r="AJ1478" s="959"/>
      <c r="AK1478" s="959"/>
      <c r="AL1478" s="959"/>
      <c r="AM1478" s="959"/>
      <c r="AN1478" s="959"/>
      <c r="AO1478" s="959"/>
      <c r="AP1478" s="959"/>
      <c r="AQ1478" s="959"/>
      <c r="AR1478" s="959"/>
      <c r="AS1478" s="959"/>
      <c r="AT1478" s="959"/>
      <c r="AU1478" s="959"/>
      <c r="AV1478" s="959"/>
      <c r="AW1478" s="959"/>
      <c r="AX1478" s="959"/>
      <c r="AY1478" s="959"/>
      <c r="AZ1478" s="959"/>
      <c r="BA1478" s="959"/>
      <c r="BB1478" s="959"/>
      <c r="BC1478" s="959"/>
      <c r="BD1478" s="959"/>
      <c r="BE1478" s="959"/>
      <c r="BF1478" s="959"/>
      <c r="BG1478" s="959"/>
      <c r="BH1478" s="959"/>
      <c r="BI1478" s="959"/>
      <c r="BJ1478" s="959"/>
      <c r="BK1478" s="959"/>
      <c r="BL1478" s="959"/>
      <c r="BM1478" s="959"/>
      <c r="BN1478" s="959"/>
      <c r="BO1478" s="959"/>
      <c r="BP1478" s="959"/>
      <c r="BQ1478" s="959"/>
      <c r="BR1478" s="959"/>
      <c r="BS1478" s="959"/>
      <c r="BT1478" s="959"/>
      <c r="BU1478" s="959"/>
      <c r="BV1478" s="959"/>
      <c r="BW1478" s="959"/>
      <c r="BX1478" s="959"/>
      <c r="BY1478" s="959"/>
      <c r="BZ1478" s="959"/>
      <c r="CA1478" s="959"/>
      <c r="CB1478" s="959"/>
      <c r="CC1478" s="959"/>
      <c r="CD1478" s="959"/>
      <c r="CE1478" s="959"/>
      <c r="CF1478" s="959"/>
      <c r="CG1478" s="959"/>
      <c r="CH1478" s="959"/>
      <c r="CI1478" s="959"/>
      <c r="CJ1478" s="959"/>
      <c r="CK1478" s="959"/>
      <c r="CL1478" s="959"/>
      <c r="CM1478" s="959"/>
      <c r="CN1478" s="959"/>
      <c r="CO1478" s="959"/>
      <c r="CP1478" s="959"/>
      <c r="CQ1478" s="959"/>
      <c r="CR1478" s="959"/>
      <c r="CS1478" s="959"/>
      <c r="CT1478" s="959"/>
      <c r="CU1478" s="959"/>
      <c r="CV1478" s="959"/>
      <c r="CW1478" s="959"/>
      <c r="CX1478" s="959"/>
      <c r="CY1478" s="959"/>
      <c r="CZ1478" s="959"/>
      <c r="DA1478" s="959"/>
      <c r="DB1478" s="959"/>
      <c r="DC1478" s="959"/>
      <c r="DD1478" s="959"/>
      <c r="DE1478" s="959"/>
      <c r="DF1478" s="959"/>
    </row>
    <row r="1479" spans="8:110">
      <c r="H1479" s="931">
        <f t="shared" si="76"/>
        <v>0</v>
      </c>
      <c r="K1479" s="933"/>
      <c r="L1479" s="959"/>
      <c r="M1479" s="959"/>
      <c r="N1479" s="959"/>
      <c r="O1479" s="959"/>
      <c r="P1479" s="959"/>
      <c r="Q1479" s="959"/>
      <c r="R1479" s="959"/>
      <c r="S1479" s="959"/>
      <c r="T1479" s="959"/>
      <c r="U1479" s="959"/>
      <c r="V1479" s="959"/>
      <c r="W1479" s="959"/>
      <c r="X1479" s="959"/>
      <c r="Y1479" s="959"/>
      <c r="Z1479" s="959"/>
      <c r="AA1479" s="959"/>
      <c r="AB1479" s="959"/>
      <c r="AC1479" s="959"/>
      <c r="AD1479" s="959"/>
      <c r="AE1479" s="959"/>
      <c r="AF1479" s="959"/>
      <c r="AG1479" s="959"/>
      <c r="AH1479" s="959"/>
      <c r="AI1479" s="959"/>
      <c r="AJ1479" s="959"/>
      <c r="AK1479" s="959"/>
      <c r="AL1479" s="959"/>
      <c r="AM1479" s="959"/>
      <c r="AN1479" s="959"/>
      <c r="AO1479" s="959"/>
      <c r="AP1479" s="959"/>
      <c r="AQ1479" s="959"/>
      <c r="AR1479" s="959"/>
      <c r="AS1479" s="959"/>
      <c r="AT1479" s="959"/>
      <c r="AU1479" s="959"/>
      <c r="AV1479" s="959"/>
      <c r="AW1479" s="959"/>
      <c r="AX1479" s="959"/>
      <c r="AY1479" s="959"/>
      <c r="AZ1479" s="959"/>
      <c r="BA1479" s="959"/>
      <c r="BB1479" s="959"/>
      <c r="BC1479" s="959"/>
      <c r="BD1479" s="959"/>
      <c r="BE1479" s="959"/>
      <c r="BF1479" s="959"/>
      <c r="BG1479" s="959"/>
      <c r="BH1479" s="959"/>
      <c r="BI1479" s="959"/>
      <c r="BJ1479" s="959"/>
      <c r="BK1479" s="959"/>
      <c r="BL1479" s="959"/>
      <c r="BM1479" s="959"/>
      <c r="BN1479" s="959"/>
      <c r="BO1479" s="959"/>
      <c r="BP1479" s="959"/>
      <c r="BQ1479" s="959"/>
      <c r="BR1479" s="959"/>
      <c r="BS1479" s="959"/>
      <c r="BT1479" s="959"/>
      <c r="BU1479" s="959"/>
      <c r="BV1479" s="959"/>
      <c r="BW1479" s="959"/>
      <c r="BX1479" s="959"/>
      <c r="BY1479" s="959"/>
      <c r="BZ1479" s="959"/>
      <c r="CA1479" s="959"/>
      <c r="CB1479" s="959"/>
      <c r="CC1479" s="959"/>
      <c r="CD1479" s="959"/>
      <c r="CE1479" s="959"/>
      <c r="CF1479" s="959"/>
      <c r="CG1479" s="959"/>
      <c r="CH1479" s="959"/>
      <c r="CI1479" s="959"/>
      <c r="CJ1479" s="959"/>
      <c r="CK1479" s="959"/>
      <c r="CL1479" s="959"/>
      <c r="CM1479" s="959"/>
      <c r="CN1479" s="959"/>
      <c r="CO1479" s="959"/>
      <c r="CP1479" s="959"/>
      <c r="CQ1479" s="959"/>
      <c r="CR1479" s="959"/>
      <c r="CS1479" s="959"/>
      <c r="CT1479" s="959"/>
      <c r="CU1479" s="959"/>
      <c r="CV1479" s="959"/>
      <c r="CW1479" s="959"/>
      <c r="CX1479" s="959"/>
      <c r="CY1479" s="959"/>
      <c r="CZ1479" s="959"/>
      <c r="DA1479" s="959"/>
      <c r="DB1479" s="959"/>
      <c r="DC1479" s="959"/>
      <c r="DD1479" s="959"/>
      <c r="DE1479" s="959"/>
      <c r="DF1479" s="959"/>
    </row>
    <row r="1480" spans="8:110">
      <c r="H1480" s="931">
        <f t="shared" si="76"/>
        <v>0</v>
      </c>
      <c r="K1480" s="933"/>
      <c r="L1480" s="959"/>
      <c r="M1480" s="959"/>
      <c r="N1480" s="959"/>
      <c r="O1480" s="959"/>
      <c r="P1480" s="959"/>
      <c r="Q1480" s="959"/>
      <c r="R1480" s="959"/>
      <c r="S1480" s="959"/>
      <c r="T1480" s="959"/>
      <c r="U1480" s="959"/>
      <c r="V1480" s="959"/>
      <c r="W1480" s="959"/>
      <c r="X1480" s="959"/>
      <c r="Y1480" s="959"/>
      <c r="Z1480" s="959"/>
      <c r="AA1480" s="959"/>
      <c r="AB1480" s="959"/>
      <c r="AC1480" s="959"/>
      <c r="AD1480" s="959"/>
      <c r="AE1480" s="959"/>
      <c r="AF1480" s="959"/>
      <c r="AG1480" s="959"/>
      <c r="AH1480" s="959"/>
      <c r="AI1480" s="959"/>
      <c r="AJ1480" s="959"/>
      <c r="AK1480" s="959"/>
      <c r="AL1480" s="959"/>
      <c r="AM1480" s="959"/>
      <c r="AN1480" s="959"/>
      <c r="AO1480" s="959"/>
      <c r="AP1480" s="959"/>
      <c r="AQ1480" s="959"/>
      <c r="AR1480" s="959"/>
      <c r="AS1480" s="959"/>
      <c r="AT1480" s="959"/>
      <c r="AU1480" s="959"/>
      <c r="AV1480" s="959"/>
      <c r="AW1480" s="959"/>
      <c r="AX1480" s="959"/>
      <c r="AY1480" s="959"/>
      <c r="AZ1480" s="959"/>
      <c r="BA1480" s="959"/>
      <c r="BB1480" s="959"/>
      <c r="BC1480" s="959"/>
      <c r="BD1480" s="959"/>
      <c r="BE1480" s="959"/>
      <c r="BF1480" s="959"/>
      <c r="BG1480" s="959"/>
      <c r="BH1480" s="959"/>
      <c r="BI1480" s="959"/>
      <c r="BJ1480" s="959"/>
      <c r="BK1480" s="959"/>
      <c r="BL1480" s="959"/>
      <c r="BM1480" s="959"/>
      <c r="BN1480" s="959"/>
      <c r="BO1480" s="959"/>
      <c r="BP1480" s="959"/>
      <c r="BQ1480" s="959"/>
      <c r="BR1480" s="959"/>
      <c r="BS1480" s="959"/>
      <c r="BT1480" s="959"/>
      <c r="BU1480" s="959"/>
      <c r="BV1480" s="959"/>
      <c r="BW1480" s="959"/>
      <c r="BX1480" s="959"/>
      <c r="BY1480" s="959"/>
      <c r="BZ1480" s="959"/>
      <c r="CA1480" s="959"/>
      <c r="CB1480" s="959"/>
      <c r="CC1480" s="959"/>
      <c r="CD1480" s="959"/>
      <c r="CE1480" s="959"/>
      <c r="CF1480" s="959"/>
      <c r="CG1480" s="959"/>
      <c r="CH1480" s="959"/>
      <c r="CI1480" s="959"/>
      <c r="CJ1480" s="959"/>
      <c r="CK1480" s="959"/>
      <c r="CL1480" s="959"/>
      <c r="CM1480" s="959"/>
      <c r="CN1480" s="959"/>
      <c r="CO1480" s="959"/>
      <c r="CP1480" s="959"/>
      <c r="CQ1480" s="959"/>
      <c r="CR1480" s="959"/>
      <c r="CS1480" s="959"/>
      <c r="CT1480" s="959"/>
      <c r="CU1480" s="959"/>
      <c r="CV1480" s="959"/>
      <c r="CW1480" s="959"/>
      <c r="CX1480" s="959"/>
      <c r="CY1480" s="959"/>
      <c r="CZ1480" s="959"/>
      <c r="DA1480" s="959"/>
      <c r="DB1480" s="959"/>
      <c r="DC1480" s="959"/>
      <c r="DD1480" s="959"/>
      <c r="DE1480" s="959"/>
      <c r="DF1480" s="959"/>
    </row>
    <row r="1481" spans="8:110">
      <c r="H1481" s="931">
        <f t="shared" si="76"/>
        <v>0</v>
      </c>
      <c r="K1481" s="933"/>
      <c r="L1481" s="959"/>
      <c r="M1481" s="959"/>
      <c r="N1481" s="959"/>
      <c r="O1481" s="959"/>
      <c r="P1481" s="959"/>
      <c r="Q1481" s="959"/>
      <c r="R1481" s="959"/>
      <c r="S1481" s="959"/>
      <c r="T1481" s="959"/>
      <c r="U1481" s="959"/>
      <c r="V1481" s="959"/>
      <c r="W1481" s="959"/>
      <c r="X1481" s="959"/>
      <c r="Y1481" s="959"/>
      <c r="Z1481" s="959"/>
      <c r="AA1481" s="959"/>
      <c r="AB1481" s="959"/>
      <c r="AC1481" s="959"/>
      <c r="AD1481" s="959"/>
      <c r="AE1481" s="959"/>
      <c r="AF1481" s="959"/>
      <c r="AG1481" s="959"/>
      <c r="AH1481" s="959"/>
      <c r="AI1481" s="959"/>
      <c r="AJ1481" s="959"/>
      <c r="AK1481" s="959"/>
      <c r="AL1481" s="959"/>
      <c r="AM1481" s="959"/>
      <c r="AN1481" s="959"/>
      <c r="AO1481" s="959"/>
      <c r="AP1481" s="959"/>
      <c r="AQ1481" s="959"/>
      <c r="AR1481" s="959"/>
      <c r="AS1481" s="959"/>
      <c r="AT1481" s="959"/>
      <c r="AU1481" s="959"/>
      <c r="AV1481" s="959"/>
      <c r="AW1481" s="959"/>
      <c r="AX1481" s="959"/>
      <c r="AY1481" s="959"/>
      <c r="AZ1481" s="959"/>
      <c r="BA1481" s="959"/>
      <c r="BB1481" s="959"/>
      <c r="BC1481" s="959"/>
      <c r="BD1481" s="959"/>
      <c r="BE1481" s="959"/>
      <c r="BF1481" s="959"/>
      <c r="BG1481" s="959"/>
      <c r="BH1481" s="959"/>
      <c r="BI1481" s="959"/>
      <c r="BJ1481" s="959"/>
      <c r="BK1481" s="959"/>
      <c r="BL1481" s="959"/>
      <c r="BM1481" s="959"/>
      <c r="BN1481" s="959"/>
      <c r="BO1481" s="959"/>
      <c r="BP1481" s="959"/>
      <c r="BQ1481" s="959"/>
      <c r="BR1481" s="959"/>
      <c r="BS1481" s="959"/>
      <c r="BT1481" s="959"/>
      <c r="BU1481" s="959"/>
      <c r="BV1481" s="959"/>
      <c r="BW1481" s="959"/>
      <c r="BX1481" s="959"/>
      <c r="BY1481" s="959"/>
      <c r="BZ1481" s="959"/>
      <c r="CA1481" s="959"/>
      <c r="CB1481" s="959"/>
      <c r="CC1481" s="959"/>
      <c r="CD1481" s="959"/>
      <c r="CE1481" s="959"/>
      <c r="CF1481" s="959"/>
      <c r="CG1481" s="959"/>
      <c r="CH1481" s="959"/>
      <c r="CI1481" s="959"/>
      <c r="CJ1481" s="959"/>
      <c r="CK1481" s="959"/>
      <c r="CL1481" s="959"/>
      <c r="CM1481" s="959"/>
      <c r="CN1481" s="959"/>
      <c r="CO1481" s="959"/>
      <c r="CP1481" s="959"/>
      <c r="CQ1481" s="959"/>
      <c r="CR1481" s="959"/>
      <c r="CS1481" s="959"/>
      <c r="CT1481" s="959"/>
      <c r="CU1481" s="959"/>
      <c r="CV1481" s="959"/>
      <c r="CW1481" s="959"/>
      <c r="CX1481" s="959"/>
      <c r="CY1481" s="959"/>
      <c r="CZ1481" s="959"/>
      <c r="DA1481" s="959"/>
      <c r="DB1481" s="959"/>
      <c r="DC1481" s="959"/>
      <c r="DD1481" s="959"/>
      <c r="DE1481" s="959"/>
      <c r="DF1481" s="959"/>
    </row>
    <row r="1482" spans="8:110">
      <c r="H1482" s="931">
        <f t="shared" si="76"/>
        <v>0</v>
      </c>
      <c r="K1482" s="933"/>
      <c r="L1482" s="959"/>
      <c r="M1482" s="959"/>
      <c r="N1482" s="959"/>
      <c r="O1482" s="959"/>
      <c r="P1482" s="959"/>
      <c r="Q1482" s="959"/>
      <c r="R1482" s="959"/>
      <c r="S1482" s="959"/>
      <c r="T1482" s="959"/>
      <c r="U1482" s="959"/>
      <c r="V1482" s="959"/>
      <c r="W1482" s="959"/>
      <c r="X1482" s="959"/>
      <c r="Y1482" s="959"/>
      <c r="Z1482" s="959"/>
      <c r="AA1482" s="959"/>
      <c r="AB1482" s="959"/>
      <c r="AC1482" s="959"/>
      <c r="AD1482" s="959"/>
      <c r="AE1482" s="959"/>
      <c r="AF1482" s="959"/>
      <c r="AG1482" s="959"/>
      <c r="AH1482" s="959"/>
      <c r="AI1482" s="959"/>
      <c r="AJ1482" s="959"/>
      <c r="AK1482" s="959"/>
      <c r="AL1482" s="959"/>
      <c r="AM1482" s="959"/>
      <c r="AN1482" s="959"/>
      <c r="AO1482" s="959"/>
      <c r="AP1482" s="959"/>
      <c r="AQ1482" s="959"/>
      <c r="AR1482" s="959"/>
      <c r="AS1482" s="959"/>
      <c r="AT1482" s="959"/>
      <c r="AU1482" s="959"/>
      <c r="AV1482" s="959"/>
      <c r="AW1482" s="959"/>
      <c r="AX1482" s="959"/>
      <c r="AY1482" s="959"/>
      <c r="AZ1482" s="959"/>
      <c r="BA1482" s="959"/>
      <c r="BB1482" s="959"/>
      <c r="BC1482" s="959"/>
      <c r="BD1482" s="959"/>
      <c r="BE1482" s="959"/>
      <c r="BF1482" s="959"/>
      <c r="BG1482" s="959"/>
      <c r="BH1482" s="959"/>
      <c r="BI1482" s="959"/>
      <c r="BJ1482" s="959"/>
      <c r="BK1482" s="959"/>
      <c r="BL1482" s="959"/>
      <c r="BM1482" s="959"/>
      <c r="BN1482" s="959"/>
      <c r="BO1482" s="959"/>
      <c r="BP1482" s="959"/>
      <c r="BQ1482" s="959"/>
      <c r="BR1482" s="959"/>
      <c r="BS1482" s="959"/>
      <c r="BT1482" s="959"/>
      <c r="BU1482" s="959"/>
      <c r="BV1482" s="959"/>
      <c r="BW1482" s="959"/>
      <c r="BX1482" s="959"/>
      <c r="BY1482" s="959"/>
      <c r="BZ1482" s="959"/>
      <c r="CA1482" s="959"/>
      <c r="CB1482" s="959"/>
      <c r="CC1482" s="959"/>
      <c r="CD1482" s="959"/>
      <c r="CE1482" s="959"/>
      <c r="CF1482" s="959"/>
      <c r="CG1482" s="959"/>
      <c r="CH1482" s="959"/>
      <c r="CI1482" s="959"/>
      <c r="CJ1482" s="959"/>
      <c r="CK1482" s="959"/>
      <c r="CL1482" s="959"/>
      <c r="CM1482" s="959"/>
      <c r="CN1482" s="959"/>
      <c r="CO1482" s="959"/>
      <c r="CP1482" s="959"/>
      <c r="CQ1482" s="959"/>
      <c r="CR1482" s="959"/>
      <c r="CS1482" s="959"/>
      <c r="CT1482" s="959"/>
      <c r="CU1482" s="959"/>
      <c r="CV1482" s="959"/>
      <c r="CW1482" s="959"/>
      <c r="CX1482" s="959"/>
      <c r="CY1482" s="959"/>
      <c r="CZ1482" s="959"/>
      <c r="DA1482" s="959"/>
      <c r="DB1482" s="959"/>
      <c r="DC1482" s="959"/>
      <c r="DD1482" s="959"/>
      <c r="DE1482" s="959"/>
      <c r="DF1482" s="959"/>
    </row>
    <row r="1483" spans="8:110">
      <c r="H1483" s="931">
        <f t="shared" si="76"/>
        <v>0</v>
      </c>
      <c r="K1483" s="933"/>
      <c r="L1483" s="959"/>
      <c r="M1483" s="959"/>
      <c r="N1483" s="959"/>
      <c r="O1483" s="959"/>
      <c r="P1483" s="959"/>
      <c r="Q1483" s="959"/>
      <c r="R1483" s="959"/>
      <c r="S1483" s="959"/>
      <c r="T1483" s="959"/>
      <c r="U1483" s="959"/>
      <c r="V1483" s="959"/>
      <c r="W1483" s="959"/>
      <c r="X1483" s="959"/>
      <c r="Y1483" s="959"/>
      <c r="Z1483" s="959"/>
      <c r="AA1483" s="959"/>
      <c r="AB1483" s="959"/>
      <c r="AC1483" s="959"/>
      <c r="AD1483" s="959"/>
      <c r="AE1483" s="959"/>
      <c r="AF1483" s="959"/>
      <c r="AG1483" s="959"/>
      <c r="AH1483" s="959"/>
      <c r="AI1483" s="959"/>
      <c r="AJ1483" s="959"/>
      <c r="AK1483" s="959"/>
      <c r="AL1483" s="959"/>
      <c r="AM1483" s="959"/>
      <c r="AN1483" s="959"/>
      <c r="AO1483" s="959"/>
      <c r="AP1483" s="959"/>
      <c r="AQ1483" s="959"/>
      <c r="AR1483" s="959"/>
      <c r="AS1483" s="959"/>
      <c r="AT1483" s="959"/>
      <c r="AU1483" s="959"/>
      <c r="AV1483" s="959"/>
      <c r="AW1483" s="959"/>
      <c r="AX1483" s="959"/>
      <c r="AY1483" s="959"/>
      <c r="AZ1483" s="959"/>
      <c r="BA1483" s="959"/>
      <c r="BB1483" s="959"/>
      <c r="BC1483" s="959"/>
      <c r="BD1483" s="959"/>
      <c r="BE1483" s="959"/>
      <c r="BF1483" s="959"/>
      <c r="BG1483" s="959"/>
      <c r="BH1483" s="959"/>
      <c r="BI1483" s="959"/>
      <c r="BJ1483" s="959"/>
      <c r="BK1483" s="959"/>
      <c r="BL1483" s="959"/>
      <c r="BM1483" s="959"/>
      <c r="BN1483" s="959"/>
      <c r="BO1483" s="959"/>
      <c r="BP1483" s="959"/>
      <c r="BQ1483" s="959"/>
      <c r="BR1483" s="959"/>
      <c r="BS1483" s="959"/>
      <c r="BT1483" s="959"/>
      <c r="BU1483" s="959"/>
      <c r="BV1483" s="959"/>
      <c r="BW1483" s="959"/>
      <c r="BX1483" s="959"/>
      <c r="BY1483" s="959"/>
      <c r="BZ1483" s="959"/>
      <c r="CA1483" s="959"/>
      <c r="CB1483" s="959"/>
      <c r="CC1483" s="959"/>
      <c r="CD1483" s="959"/>
      <c r="CE1483" s="959"/>
      <c r="CF1483" s="959"/>
      <c r="CG1483" s="959"/>
      <c r="CH1483" s="959"/>
      <c r="CI1483" s="959"/>
      <c r="CJ1483" s="959"/>
      <c r="CK1483" s="959"/>
      <c r="CL1483" s="959"/>
      <c r="CM1483" s="959"/>
      <c r="CN1483" s="959"/>
      <c r="CO1483" s="959"/>
      <c r="CP1483" s="959"/>
      <c r="CQ1483" s="959"/>
      <c r="CR1483" s="959"/>
      <c r="CS1483" s="959"/>
      <c r="CT1483" s="959"/>
      <c r="CU1483" s="959"/>
      <c r="CV1483" s="959"/>
      <c r="CW1483" s="959"/>
      <c r="CX1483" s="959"/>
      <c r="CY1483" s="959"/>
      <c r="CZ1483" s="959"/>
      <c r="DA1483" s="959"/>
      <c r="DB1483" s="959"/>
      <c r="DC1483" s="959"/>
      <c r="DD1483" s="959"/>
      <c r="DE1483" s="959"/>
      <c r="DF1483" s="959"/>
    </row>
    <row r="1484" spans="8:110">
      <c r="H1484" s="931">
        <f t="shared" si="76"/>
        <v>0</v>
      </c>
      <c r="K1484" s="933"/>
      <c r="L1484" s="959"/>
      <c r="M1484" s="959"/>
      <c r="N1484" s="959"/>
      <c r="O1484" s="959"/>
      <c r="P1484" s="959"/>
      <c r="Q1484" s="959"/>
      <c r="R1484" s="959"/>
      <c r="S1484" s="959"/>
      <c r="T1484" s="959"/>
      <c r="U1484" s="959"/>
      <c r="V1484" s="959"/>
      <c r="W1484" s="959"/>
      <c r="X1484" s="959"/>
      <c r="Y1484" s="959"/>
      <c r="Z1484" s="959"/>
      <c r="AA1484" s="959"/>
      <c r="AB1484" s="959"/>
      <c r="AC1484" s="959"/>
      <c r="AD1484" s="959"/>
      <c r="AE1484" s="959"/>
      <c r="AF1484" s="959"/>
      <c r="AG1484" s="959"/>
      <c r="AH1484" s="959"/>
      <c r="AI1484" s="959"/>
      <c r="AJ1484" s="959"/>
      <c r="AK1484" s="959"/>
      <c r="AL1484" s="959"/>
      <c r="AM1484" s="959"/>
      <c r="AN1484" s="959"/>
      <c r="AO1484" s="959"/>
      <c r="AP1484" s="959"/>
      <c r="AQ1484" s="959"/>
      <c r="AR1484" s="959"/>
      <c r="AS1484" s="959"/>
      <c r="AT1484" s="959"/>
      <c r="AU1484" s="959"/>
      <c r="AV1484" s="959"/>
      <c r="AW1484" s="959"/>
      <c r="AX1484" s="959"/>
      <c r="AY1484" s="959"/>
      <c r="AZ1484" s="959"/>
      <c r="BA1484" s="959"/>
      <c r="BB1484" s="959"/>
      <c r="BC1484" s="959"/>
      <c r="BD1484" s="959"/>
      <c r="BE1484" s="959"/>
      <c r="BF1484" s="959"/>
      <c r="BG1484" s="959"/>
      <c r="BH1484" s="959"/>
      <c r="BI1484" s="959"/>
      <c r="BJ1484" s="959"/>
      <c r="BK1484" s="959"/>
      <c r="BL1484" s="959"/>
      <c r="BM1484" s="959"/>
      <c r="BN1484" s="959"/>
      <c r="BO1484" s="959"/>
      <c r="BP1484" s="959"/>
      <c r="BQ1484" s="959"/>
      <c r="BR1484" s="959"/>
      <c r="BS1484" s="959"/>
      <c r="BT1484" s="959"/>
      <c r="BU1484" s="959"/>
      <c r="BV1484" s="959"/>
      <c r="BW1484" s="959"/>
      <c r="BX1484" s="959"/>
      <c r="BY1484" s="959"/>
      <c r="BZ1484" s="959"/>
      <c r="CA1484" s="959"/>
      <c r="CB1484" s="959"/>
      <c r="CC1484" s="959"/>
      <c r="CD1484" s="959"/>
      <c r="CE1484" s="959"/>
      <c r="CF1484" s="959"/>
      <c r="CG1484" s="959"/>
      <c r="CH1484" s="959"/>
      <c r="CI1484" s="959"/>
      <c r="CJ1484" s="959"/>
      <c r="CK1484" s="959"/>
      <c r="CL1484" s="959"/>
      <c r="CM1484" s="959"/>
      <c r="CN1484" s="959"/>
      <c r="CO1484" s="959"/>
      <c r="CP1484" s="959"/>
      <c r="CQ1484" s="959"/>
      <c r="CR1484" s="959"/>
      <c r="CS1484" s="959"/>
      <c r="CT1484" s="959"/>
      <c r="CU1484" s="959"/>
      <c r="CV1484" s="959"/>
      <c r="CW1484" s="959"/>
      <c r="CX1484" s="959"/>
      <c r="CY1484" s="959"/>
      <c r="CZ1484" s="959"/>
      <c r="DA1484" s="959"/>
      <c r="DB1484" s="959"/>
      <c r="DC1484" s="959"/>
      <c r="DD1484" s="959"/>
      <c r="DE1484" s="959"/>
      <c r="DF1484" s="959"/>
    </row>
    <row r="1485" spans="8:110">
      <c r="H1485" s="931">
        <f t="shared" si="76"/>
        <v>0</v>
      </c>
      <c r="K1485" s="933"/>
      <c r="L1485" s="959"/>
      <c r="M1485" s="959"/>
      <c r="N1485" s="959"/>
      <c r="O1485" s="959"/>
      <c r="P1485" s="959"/>
      <c r="Q1485" s="959"/>
      <c r="R1485" s="959"/>
      <c r="S1485" s="959"/>
      <c r="T1485" s="959"/>
      <c r="U1485" s="959"/>
      <c r="V1485" s="959"/>
      <c r="W1485" s="959"/>
      <c r="X1485" s="959"/>
      <c r="Y1485" s="959"/>
      <c r="Z1485" s="959"/>
      <c r="AA1485" s="959"/>
      <c r="AB1485" s="959"/>
      <c r="AC1485" s="959"/>
      <c r="AD1485" s="959"/>
      <c r="AE1485" s="959"/>
      <c r="AF1485" s="959"/>
      <c r="AG1485" s="959"/>
      <c r="AH1485" s="959"/>
      <c r="AI1485" s="959"/>
      <c r="AJ1485" s="959"/>
      <c r="AK1485" s="959"/>
      <c r="AL1485" s="959"/>
      <c r="AM1485" s="959"/>
      <c r="AN1485" s="959"/>
      <c r="AO1485" s="959"/>
      <c r="AP1485" s="959"/>
      <c r="AQ1485" s="959"/>
      <c r="AR1485" s="959"/>
      <c r="AS1485" s="959"/>
      <c r="AT1485" s="959"/>
      <c r="AU1485" s="959"/>
      <c r="AV1485" s="959"/>
      <c r="AW1485" s="959"/>
      <c r="AX1485" s="959"/>
      <c r="AY1485" s="959"/>
      <c r="AZ1485" s="959"/>
      <c r="BA1485" s="959"/>
      <c r="BB1485" s="959"/>
      <c r="BC1485" s="959"/>
      <c r="BD1485" s="959"/>
      <c r="BE1485" s="959"/>
      <c r="BF1485" s="959"/>
      <c r="BG1485" s="959"/>
      <c r="BH1485" s="959"/>
      <c r="BI1485" s="959"/>
      <c r="BJ1485" s="959"/>
      <c r="BK1485" s="959"/>
      <c r="BL1485" s="959"/>
      <c r="BM1485" s="959"/>
      <c r="BN1485" s="959"/>
      <c r="BO1485" s="959"/>
      <c r="BP1485" s="959"/>
      <c r="BQ1485" s="959"/>
      <c r="BR1485" s="959"/>
      <c r="BS1485" s="959"/>
      <c r="BT1485" s="959"/>
      <c r="BU1485" s="959"/>
      <c r="BV1485" s="959"/>
      <c r="BW1485" s="959"/>
      <c r="BX1485" s="959"/>
      <c r="BY1485" s="959"/>
      <c r="BZ1485" s="959"/>
      <c r="CA1485" s="959"/>
      <c r="CB1485" s="959"/>
      <c r="CC1485" s="959"/>
      <c r="CD1485" s="959"/>
      <c r="CE1485" s="959"/>
      <c r="CF1485" s="959"/>
      <c r="CG1485" s="959"/>
      <c r="CH1485" s="959"/>
      <c r="CI1485" s="959"/>
      <c r="CJ1485" s="959"/>
      <c r="CK1485" s="959"/>
      <c r="CL1485" s="959"/>
      <c r="CM1485" s="959"/>
      <c r="CN1485" s="959"/>
      <c r="CO1485" s="959"/>
      <c r="CP1485" s="959"/>
      <c r="CQ1485" s="959"/>
      <c r="CR1485" s="959"/>
      <c r="CS1485" s="959"/>
      <c r="CT1485" s="959"/>
      <c r="CU1485" s="959"/>
      <c r="CV1485" s="959"/>
      <c r="CW1485" s="959"/>
      <c r="CX1485" s="959"/>
      <c r="CY1485" s="959"/>
      <c r="CZ1485" s="959"/>
      <c r="DA1485" s="959"/>
      <c r="DB1485" s="959"/>
      <c r="DC1485" s="959"/>
      <c r="DD1485" s="959"/>
      <c r="DE1485" s="959"/>
      <c r="DF1485" s="959"/>
    </row>
    <row r="1486" spans="8:110">
      <c r="H1486" s="931">
        <f t="shared" si="76"/>
        <v>0</v>
      </c>
      <c r="K1486" s="933"/>
      <c r="L1486" s="959"/>
      <c r="M1486" s="959"/>
      <c r="N1486" s="959"/>
      <c r="O1486" s="959"/>
      <c r="P1486" s="959"/>
      <c r="Q1486" s="959"/>
      <c r="R1486" s="959"/>
      <c r="S1486" s="959"/>
      <c r="T1486" s="959"/>
      <c r="U1486" s="959"/>
      <c r="V1486" s="959"/>
      <c r="W1486" s="959"/>
      <c r="X1486" s="959"/>
      <c r="Y1486" s="959"/>
      <c r="Z1486" s="959"/>
      <c r="AA1486" s="959"/>
      <c r="AB1486" s="959"/>
      <c r="AC1486" s="959"/>
      <c r="AD1486" s="959"/>
      <c r="AE1486" s="959"/>
      <c r="AF1486" s="959"/>
      <c r="AG1486" s="959"/>
      <c r="AH1486" s="959"/>
      <c r="AI1486" s="959"/>
      <c r="AJ1486" s="959"/>
      <c r="AK1486" s="959"/>
      <c r="AL1486" s="959"/>
      <c r="AM1486" s="959"/>
      <c r="AN1486" s="959"/>
      <c r="AO1486" s="959"/>
      <c r="AP1486" s="959"/>
      <c r="AQ1486" s="959"/>
      <c r="AR1486" s="959"/>
      <c r="AS1486" s="959"/>
      <c r="AT1486" s="959"/>
      <c r="AU1486" s="959"/>
      <c r="AV1486" s="959"/>
      <c r="AW1486" s="959"/>
      <c r="AX1486" s="959"/>
      <c r="AY1486" s="959"/>
      <c r="AZ1486" s="959"/>
      <c r="BA1486" s="959"/>
      <c r="BB1486" s="959"/>
      <c r="BC1486" s="959"/>
      <c r="BD1486" s="959"/>
      <c r="BE1486" s="959"/>
      <c r="BF1486" s="959"/>
      <c r="BG1486" s="959"/>
      <c r="BH1486" s="959"/>
      <c r="BI1486" s="959"/>
      <c r="BJ1486" s="959"/>
      <c r="BK1486" s="959"/>
      <c r="BL1486" s="959"/>
      <c r="BM1486" s="959"/>
      <c r="BN1486" s="959"/>
      <c r="BO1486" s="959"/>
      <c r="BP1486" s="959"/>
      <c r="BQ1486" s="959"/>
      <c r="BR1486" s="959"/>
      <c r="BS1486" s="959"/>
      <c r="BT1486" s="959"/>
      <c r="BU1486" s="959"/>
      <c r="BV1486" s="959"/>
      <c r="BW1486" s="959"/>
      <c r="BX1486" s="959"/>
      <c r="BY1486" s="959"/>
      <c r="BZ1486" s="959"/>
      <c r="CA1486" s="959"/>
      <c r="CB1486" s="959"/>
      <c r="CC1486" s="959"/>
      <c r="CD1486" s="959"/>
      <c r="CE1486" s="959"/>
      <c r="CF1486" s="959"/>
      <c r="CG1486" s="959"/>
      <c r="CH1486" s="959"/>
      <c r="CI1486" s="959"/>
      <c r="CJ1486" s="959"/>
      <c r="CK1486" s="959"/>
      <c r="CL1486" s="959"/>
      <c r="CM1486" s="959"/>
      <c r="CN1486" s="959"/>
      <c r="CO1486" s="959"/>
      <c r="CP1486" s="959"/>
      <c r="CQ1486" s="959"/>
      <c r="CR1486" s="959"/>
      <c r="CS1486" s="959"/>
      <c r="CT1486" s="959"/>
      <c r="CU1486" s="959"/>
      <c r="CV1486" s="959"/>
      <c r="CW1486" s="959"/>
      <c r="CX1486" s="959"/>
      <c r="CY1486" s="959"/>
      <c r="CZ1486" s="959"/>
      <c r="DA1486" s="959"/>
      <c r="DB1486" s="959"/>
      <c r="DC1486" s="959"/>
      <c r="DD1486" s="959"/>
      <c r="DE1486" s="959"/>
      <c r="DF1486" s="959"/>
    </row>
    <row r="1487" spans="8:110">
      <c r="H1487" s="931">
        <f t="shared" si="76"/>
        <v>0</v>
      </c>
      <c r="K1487" s="933"/>
      <c r="L1487" s="959"/>
      <c r="M1487" s="959"/>
      <c r="N1487" s="959"/>
      <c r="O1487" s="959"/>
      <c r="P1487" s="959"/>
      <c r="Q1487" s="959"/>
      <c r="R1487" s="959"/>
      <c r="S1487" s="959"/>
      <c r="T1487" s="959"/>
      <c r="U1487" s="959"/>
      <c r="V1487" s="959"/>
      <c r="W1487" s="959"/>
      <c r="X1487" s="959"/>
      <c r="Y1487" s="959"/>
      <c r="Z1487" s="959"/>
      <c r="AA1487" s="959"/>
      <c r="AB1487" s="959"/>
      <c r="AC1487" s="959"/>
      <c r="AD1487" s="959"/>
      <c r="AE1487" s="959"/>
      <c r="AF1487" s="959"/>
      <c r="AG1487" s="959"/>
      <c r="AH1487" s="959"/>
      <c r="AI1487" s="959"/>
      <c r="AJ1487" s="959"/>
      <c r="AK1487" s="959"/>
      <c r="AL1487" s="959"/>
      <c r="AM1487" s="959"/>
      <c r="AN1487" s="959"/>
      <c r="AO1487" s="959"/>
      <c r="AP1487" s="959"/>
      <c r="AQ1487" s="959"/>
      <c r="AR1487" s="959"/>
      <c r="AS1487" s="959"/>
      <c r="AT1487" s="959"/>
      <c r="AU1487" s="959"/>
      <c r="AV1487" s="959"/>
      <c r="AW1487" s="959"/>
      <c r="AX1487" s="959"/>
      <c r="AY1487" s="959"/>
      <c r="AZ1487" s="959"/>
      <c r="BA1487" s="959"/>
      <c r="BB1487" s="959"/>
      <c r="BC1487" s="959"/>
      <c r="BD1487" s="959"/>
      <c r="BE1487" s="959"/>
      <c r="BF1487" s="959"/>
      <c r="BG1487" s="959"/>
      <c r="BH1487" s="959"/>
      <c r="BI1487" s="959"/>
      <c r="BJ1487" s="959"/>
      <c r="BK1487" s="959"/>
      <c r="BL1487" s="959"/>
      <c r="BM1487" s="959"/>
      <c r="BN1487" s="959"/>
      <c r="BO1487" s="959"/>
      <c r="BP1487" s="959"/>
      <c r="BQ1487" s="959"/>
      <c r="BR1487" s="959"/>
      <c r="BS1487" s="959"/>
      <c r="BT1487" s="959"/>
      <c r="BU1487" s="959"/>
      <c r="BV1487" s="959"/>
      <c r="BW1487" s="959"/>
      <c r="BX1487" s="959"/>
      <c r="BY1487" s="959"/>
      <c r="BZ1487" s="959"/>
      <c r="CA1487" s="959"/>
      <c r="CB1487" s="959"/>
      <c r="CC1487" s="959"/>
      <c r="CD1487" s="959"/>
      <c r="CE1487" s="959"/>
      <c r="CF1487" s="959"/>
      <c r="CG1487" s="959"/>
      <c r="CH1487" s="959"/>
      <c r="CI1487" s="959"/>
      <c r="CJ1487" s="959"/>
      <c r="CK1487" s="959"/>
      <c r="CL1487" s="959"/>
      <c r="CM1487" s="959"/>
      <c r="CN1487" s="959"/>
      <c r="CO1487" s="959"/>
      <c r="CP1487" s="959"/>
      <c r="CQ1487" s="959"/>
      <c r="CR1487" s="959"/>
      <c r="CS1487" s="959"/>
      <c r="CT1487" s="959"/>
      <c r="CU1487" s="959"/>
      <c r="CV1487" s="959"/>
      <c r="CW1487" s="959"/>
      <c r="CX1487" s="959"/>
      <c r="CY1487" s="959"/>
      <c r="CZ1487" s="959"/>
      <c r="DA1487" s="959"/>
      <c r="DB1487" s="959"/>
      <c r="DC1487" s="959"/>
      <c r="DD1487" s="959"/>
      <c r="DE1487" s="959"/>
      <c r="DF1487" s="959"/>
    </row>
    <row r="1488" spans="8:110">
      <c r="H1488" s="931">
        <f t="shared" si="76"/>
        <v>0</v>
      </c>
      <c r="K1488" s="933"/>
      <c r="L1488" s="959"/>
      <c r="M1488" s="959"/>
      <c r="N1488" s="959"/>
      <c r="O1488" s="959"/>
      <c r="P1488" s="959"/>
      <c r="Q1488" s="959"/>
      <c r="R1488" s="959"/>
      <c r="S1488" s="959"/>
      <c r="T1488" s="959"/>
      <c r="U1488" s="959"/>
      <c r="V1488" s="959"/>
      <c r="W1488" s="959"/>
      <c r="X1488" s="959"/>
      <c r="Y1488" s="959"/>
      <c r="Z1488" s="959"/>
      <c r="AA1488" s="959"/>
      <c r="AB1488" s="959"/>
      <c r="AC1488" s="959"/>
      <c r="AD1488" s="959"/>
      <c r="AE1488" s="959"/>
      <c r="AF1488" s="959"/>
      <c r="AG1488" s="959"/>
      <c r="AH1488" s="959"/>
      <c r="AI1488" s="959"/>
      <c r="AJ1488" s="959"/>
      <c r="AK1488" s="959"/>
      <c r="AL1488" s="959"/>
      <c r="AM1488" s="959"/>
      <c r="AN1488" s="959"/>
      <c r="AO1488" s="959"/>
      <c r="AP1488" s="959"/>
      <c r="AQ1488" s="959"/>
      <c r="AR1488" s="959"/>
      <c r="AS1488" s="959"/>
      <c r="AT1488" s="959"/>
      <c r="AU1488" s="959"/>
      <c r="AV1488" s="959"/>
      <c r="AW1488" s="959"/>
      <c r="AX1488" s="959"/>
      <c r="AY1488" s="959"/>
      <c r="AZ1488" s="959"/>
      <c r="BA1488" s="959"/>
      <c r="BB1488" s="959"/>
      <c r="BC1488" s="959"/>
      <c r="BD1488" s="959"/>
      <c r="BE1488" s="959"/>
      <c r="BF1488" s="959"/>
      <c r="BG1488" s="959"/>
      <c r="BH1488" s="959"/>
      <c r="BI1488" s="959"/>
      <c r="BJ1488" s="959"/>
      <c r="BK1488" s="959"/>
      <c r="BL1488" s="959"/>
      <c r="BM1488" s="959"/>
      <c r="BN1488" s="959"/>
      <c r="BO1488" s="959"/>
      <c r="BP1488" s="959"/>
      <c r="BQ1488" s="959"/>
      <c r="BR1488" s="959"/>
      <c r="BS1488" s="959"/>
      <c r="BT1488" s="959"/>
      <c r="BU1488" s="959"/>
      <c r="BV1488" s="959"/>
      <c r="BW1488" s="959"/>
      <c r="BX1488" s="959"/>
      <c r="BY1488" s="959"/>
      <c r="BZ1488" s="959"/>
      <c r="CA1488" s="959"/>
      <c r="CB1488" s="959"/>
      <c r="CC1488" s="959"/>
      <c r="CD1488" s="959"/>
      <c r="CE1488" s="959"/>
      <c r="CF1488" s="959"/>
      <c r="CG1488" s="959"/>
      <c r="CH1488" s="959"/>
      <c r="CI1488" s="959"/>
      <c r="CJ1488" s="959"/>
      <c r="CK1488" s="959"/>
      <c r="CL1488" s="959"/>
      <c r="CM1488" s="959"/>
      <c r="CN1488" s="959"/>
      <c r="CO1488" s="959"/>
      <c r="CP1488" s="959"/>
      <c r="CQ1488" s="959"/>
      <c r="CR1488" s="959"/>
      <c r="CS1488" s="959"/>
      <c r="CT1488" s="959"/>
      <c r="CU1488" s="959"/>
      <c r="CV1488" s="959"/>
      <c r="CW1488" s="959"/>
      <c r="CX1488" s="959"/>
      <c r="CY1488" s="959"/>
      <c r="CZ1488" s="959"/>
      <c r="DA1488" s="959"/>
      <c r="DB1488" s="959"/>
      <c r="DC1488" s="959"/>
      <c r="DD1488" s="959"/>
      <c r="DE1488" s="959"/>
      <c r="DF1488" s="959"/>
    </row>
    <row r="1489" spans="8:110">
      <c r="H1489" s="931">
        <f t="shared" si="76"/>
        <v>0</v>
      </c>
      <c r="K1489" s="933"/>
      <c r="L1489" s="959"/>
      <c r="M1489" s="959"/>
      <c r="N1489" s="959"/>
      <c r="O1489" s="959"/>
      <c r="P1489" s="959"/>
      <c r="Q1489" s="959"/>
      <c r="R1489" s="959"/>
      <c r="S1489" s="959"/>
      <c r="T1489" s="959"/>
      <c r="U1489" s="959"/>
      <c r="V1489" s="959"/>
      <c r="W1489" s="959"/>
      <c r="X1489" s="959"/>
      <c r="Y1489" s="959"/>
      <c r="Z1489" s="959"/>
      <c r="AA1489" s="959"/>
      <c r="AB1489" s="959"/>
      <c r="AC1489" s="959"/>
      <c r="AD1489" s="959"/>
      <c r="AE1489" s="959"/>
      <c r="AF1489" s="959"/>
      <c r="AG1489" s="959"/>
      <c r="AH1489" s="959"/>
      <c r="AI1489" s="959"/>
      <c r="AJ1489" s="959"/>
      <c r="AK1489" s="959"/>
      <c r="AL1489" s="959"/>
      <c r="AM1489" s="959"/>
      <c r="AN1489" s="959"/>
      <c r="AO1489" s="959"/>
      <c r="AP1489" s="959"/>
      <c r="AQ1489" s="959"/>
      <c r="AR1489" s="959"/>
      <c r="AS1489" s="959"/>
      <c r="AT1489" s="959"/>
      <c r="AU1489" s="959"/>
      <c r="AV1489" s="959"/>
      <c r="AW1489" s="959"/>
      <c r="AX1489" s="959"/>
      <c r="AY1489" s="959"/>
      <c r="AZ1489" s="959"/>
      <c r="BA1489" s="959"/>
      <c r="BB1489" s="959"/>
      <c r="BC1489" s="959"/>
      <c r="BD1489" s="959"/>
      <c r="BE1489" s="959"/>
      <c r="BF1489" s="959"/>
      <c r="BG1489" s="959"/>
      <c r="BH1489" s="959"/>
      <c r="BI1489" s="959"/>
      <c r="BJ1489" s="959"/>
      <c r="BK1489" s="959"/>
      <c r="BL1489" s="959"/>
      <c r="BM1489" s="959"/>
      <c r="BN1489" s="959"/>
      <c r="BO1489" s="959"/>
      <c r="BP1489" s="959"/>
      <c r="BQ1489" s="959"/>
      <c r="BR1489" s="959"/>
      <c r="BS1489" s="959"/>
      <c r="BT1489" s="959"/>
      <c r="BU1489" s="959"/>
      <c r="BV1489" s="959"/>
      <c r="BW1489" s="959"/>
      <c r="BX1489" s="959"/>
      <c r="BY1489" s="959"/>
      <c r="BZ1489" s="959"/>
      <c r="CA1489" s="959"/>
      <c r="CB1489" s="959"/>
      <c r="CC1489" s="959"/>
      <c r="CD1489" s="959"/>
      <c r="CE1489" s="959"/>
      <c r="CF1489" s="959"/>
      <c r="CG1489" s="959"/>
      <c r="CH1489" s="959"/>
      <c r="CI1489" s="959"/>
      <c r="CJ1489" s="959"/>
      <c r="CK1489" s="959"/>
      <c r="CL1489" s="959"/>
      <c r="CM1489" s="959"/>
      <c r="CN1489" s="959"/>
      <c r="CO1489" s="959"/>
      <c r="CP1489" s="959"/>
      <c r="CQ1489" s="959"/>
      <c r="CR1489" s="959"/>
      <c r="CS1489" s="959"/>
      <c r="CT1489" s="959"/>
      <c r="CU1489" s="959"/>
      <c r="CV1489" s="959"/>
      <c r="CW1489" s="959"/>
      <c r="CX1489" s="959"/>
      <c r="CY1489" s="959"/>
      <c r="CZ1489" s="959"/>
      <c r="DA1489" s="959"/>
      <c r="DB1489" s="959"/>
      <c r="DC1489" s="959"/>
      <c r="DD1489" s="959"/>
      <c r="DE1489" s="959"/>
      <c r="DF1489" s="959"/>
    </row>
    <row r="1490" spans="8:110">
      <c r="H1490" s="931">
        <f t="shared" si="76"/>
        <v>0</v>
      </c>
      <c r="K1490" s="933"/>
      <c r="L1490" s="959"/>
      <c r="M1490" s="959"/>
      <c r="N1490" s="959"/>
      <c r="O1490" s="959"/>
      <c r="P1490" s="959"/>
      <c r="Q1490" s="959"/>
      <c r="R1490" s="959"/>
      <c r="S1490" s="959"/>
      <c r="T1490" s="959"/>
      <c r="U1490" s="959"/>
      <c r="V1490" s="959"/>
      <c r="W1490" s="959"/>
      <c r="X1490" s="959"/>
      <c r="Y1490" s="959"/>
      <c r="Z1490" s="959"/>
      <c r="AA1490" s="959"/>
      <c r="AB1490" s="959"/>
      <c r="AC1490" s="959"/>
      <c r="AD1490" s="959"/>
      <c r="AE1490" s="959"/>
      <c r="AF1490" s="959"/>
      <c r="AG1490" s="959"/>
      <c r="AH1490" s="959"/>
      <c r="AI1490" s="959"/>
      <c r="AJ1490" s="959"/>
      <c r="AK1490" s="959"/>
      <c r="AL1490" s="959"/>
      <c r="AM1490" s="959"/>
      <c r="AN1490" s="959"/>
      <c r="AO1490" s="959"/>
      <c r="AP1490" s="959"/>
      <c r="AQ1490" s="959"/>
      <c r="AR1490" s="959"/>
      <c r="AS1490" s="959"/>
      <c r="AT1490" s="959"/>
      <c r="AU1490" s="959"/>
      <c r="AV1490" s="959"/>
      <c r="AW1490" s="959"/>
      <c r="AX1490" s="959"/>
      <c r="AY1490" s="959"/>
      <c r="AZ1490" s="959"/>
      <c r="BA1490" s="959"/>
      <c r="BB1490" s="959"/>
      <c r="BC1490" s="959"/>
      <c r="BD1490" s="959"/>
      <c r="BE1490" s="959"/>
      <c r="BF1490" s="959"/>
      <c r="BG1490" s="959"/>
      <c r="BH1490" s="959"/>
      <c r="BI1490" s="959"/>
      <c r="BJ1490" s="959"/>
      <c r="BK1490" s="959"/>
      <c r="BL1490" s="959"/>
      <c r="BM1490" s="959"/>
      <c r="BN1490" s="959"/>
      <c r="BO1490" s="959"/>
      <c r="BP1490" s="959"/>
      <c r="BQ1490" s="959"/>
      <c r="BR1490" s="959"/>
      <c r="BS1490" s="959"/>
      <c r="BT1490" s="959"/>
      <c r="BU1490" s="959"/>
      <c r="BV1490" s="959"/>
      <c r="BW1490" s="959"/>
      <c r="BX1490" s="959"/>
      <c r="BY1490" s="959"/>
      <c r="BZ1490" s="959"/>
      <c r="CA1490" s="959"/>
      <c r="CB1490" s="959"/>
      <c r="CC1490" s="959"/>
      <c r="CD1490" s="959"/>
      <c r="CE1490" s="959"/>
      <c r="CF1490" s="959"/>
      <c r="CG1490" s="959"/>
      <c r="CH1490" s="959"/>
      <c r="CI1490" s="959"/>
      <c r="CJ1490" s="959"/>
      <c r="CK1490" s="959"/>
      <c r="CL1490" s="959"/>
      <c r="CM1490" s="959"/>
      <c r="CN1490" s="959"/>
      <c r="CO1490" s="959"/>
      <c r="CP1490" s="959"/>
      <c r="CQ1490" s="959"/>
      <c r="CR1490" s="959"/>
      <c r="CS1490" s="959"/>
      <c r="CT1490" s="959"/>
      <c r="CU1490" s="959"/>
      <c r="CV1490" s="959"/>
      <c r="CW1490" s="959"/>
      <c r="CX1490" s="959"/>
      <c r="CY1490" s="959"/>
      <c r="CZ1490" s="959"/>
      <c r="DA1490" s="959"/>
      <c r="DB1490" s="959"/>
      <c r="DC1490" s="959"/>
      <c r="DD1490" s="959"/>
      <c r="DE1490" s="959"/>
      <c r="DF1490" s="959"/>
    </row>
    <row r="1491" spans="8:110">
      <c r="H1491" s="931">
        <f t="shared" si="76"/>
        <v>0</v>
      </c>
      <c r="K1491" s="933"/>
      <c r="L1491" s="959"/>
      <c r="M1491" s="959"/>
      <c r="N1491" s="959"/>
      <c r="O1491" s="959"/>
      <c r="P1491" s="959"/>
      <c r="Q1491" s="959"/>
      <c r="R1491" s="959"/>
      <c r="S1491" s="959"/>
      <c r="T1491" s="959"/>
      <c r="U1491" s="959"/>
      <c r="V1491" s="959"/>
      <c r="W1491" s="959"/>
      <c r="X1491" s="959"/>
      <c r="Y1491" s="959"/>
      <c r="Z1491" s="959"/>
      <c r="AA1491" s="959"/>
      <c r="AB1491" s="959"/>
      <c r="AC1491" s="959"/>
      <c r="AD1491" s="959"/>
      <c r="AE1491" s="959"/>
      <c r="AF1491" s="959"/>
      <c r="AG1491" s="959"/>
      <c r="AH1491" s="959"/>
      <c r="AI1491" s="959"/>
      <c r="AJ1491" s="959"/>
      <c r="AK1491" s="959"/>
      <c r="AL1491" s="959"/>
      <c r="AM1491" s="959"/>
      <c r="AN1491" s="959"/>
      <c r="AO1491" s="959"/>
      <c r="AP1491" s="959"/>
      <c r="AQ1491" s="959"/>
      <c r="AR1491" s="959"/>
      <c r="AS1491" s="959"/>
      <c r="AT1491" s="959"/>
      <c r="AU1491" s="959"/>
      <c r="AV1491" s="959"/>
      <c r="AW1491" s="959"/>
      <c r="AX1491" s="959"/>
      <c r="AY1491" s="959"/>
      <c r="AZ1491" s="959"/>
      <c r="BA1491" s="959"/>
      <c r="BB1491" s="959"/>
      <c r="BC1491" s="959"/>
      <c r="BD1491" s="959"/>
      <c r="BE1491" s="959"/>
      <c r="BF1491" s="959"/>
      <c r="BG1491" s="959"/>
      <c r="BH1491" s="959"/>
      <c r="BI1491" s="959"/>
      <c r="BJ1491" s="959"/>
      <c r="BK1491" s="959"/>
      <c r="BL1491" s="959"/>
      <c r="BM1491" s="959"/>
      <c r="BN1491" s="959"/>
      <c r="BO1491" s="959"/>
      <c r="BP1491" s="959"/>
      <c r="BQ1491" s="959"/>
      <c r="BR1491" s="959"/>
      <c r="BS1491" s="959"/>
      <c r="BT1491" s="959"/>
      <c r="BU1491" s="959"/>
      <c r="BV1491" s="959"/>
      <c r="BW1491" s="959"/>
      <c r="BX1491" s="959"/>
      <c r="BY1491" s="959"/>
      <c r="BZ1491" s="959"/>
      <c r="CA1491" s="959"/>
      <c r="CB1491" s="959"/>
      <c r="CC1491" s="959"/>
      <c r="CD1491" s="959"/>
      <c r="CE1491" s="959"/>
      <c r="CF1491" s="959"/>
      <c r="CG1491" s="959"/>
      <c r="CH1491" s="959"/>
      <c r="CI1491" s="959"/>
      <c r="CJ1491" s="959"/>
      <c r="CK1491" s="959"/>
      <c r="CL1491" s="959"/>
      <c r="CM1491" s="959"/>
      <c r="CN1491" s="959"/>
      <c r="CO1491" s="959"/>
      <c r="CP1491" s="959"/>
      <c r="CQ1491" s="959"/>
      <c r="CR1491" s="959"/>
      <c r="CS1491" s="959"/>
      <c r="CT1491" s="959"/>
      <c r="CU1491" s="959"/>
      <c r="CV1491" s="959"/>
      <c r="CW1491" s="959"/>
      <c r="CX1491" s="959"/>
      <c r="CY1491" s="959"/>
      <c r="CZ1491" s="959"/>
      <c r="DA1491" s="959"/>
      <c r="DB1491" s="959"/>
      <c r="DC1491" s="959"/>
      <c r="DD1491" s="959"/>
      <c r="DE1491" s="959"/>
      <c r="DF1491" s="959"/>
    </row>
    <row r="1492" spans="8:110">
      <c r="H1492" s="931">
        <f t="shared" si="76"/>
        <v>0</v>
      </c>
      <c r="K1492" s="933"/>
      <c r="L1492" s="959"/>
      <c r="M1492" s="959"/>
      <c r="N1492" s="959"/>
      <c r="O1492" s="959"/>
      <c r="P1492" s="959"/>
      <c r="Q1492" s="959"/>
      <c r="R1492" s="959"/>
      <c r="S1492" s="959"/>
      <c r="T1492" s="959"/>
      <c r="U1492" s="959"/>
      <c r="V1492" s="959"/>
      <c r="W1492" s="959"/>
      <c r="X1492" s="959"/>
      <c r="Y1492" s="959"/>
      <c r="Z1492" s="959"/>
      <c r="AA1492" s="959"/>
      <c r="AB1492" s="959"/>
      <c r="AC1492" s="959"/>
      <c r="AD1492" s="959"/>
      <c r="AE1492" s="959"/>
      <c r="AF1492" s="959"/>
      <c r="AG1492" s="959"/>
      <c r="AH1492" s="959"/>
      <c r="AI1492" s="959"/>
      <c r="AJ1492" s="959"/>
      <c r="AK1492" s="959"/>
      <c r="AL1492" s="959"/>
      <c r="AM1492" s="959"/>
      <c r="AN1492" s="959"/>
      <c r="AO1492" s="959"/>
      <c r="AP1492" s="959"/>
      <c r="AQ1492" s="959"/>
      <c r="AR1492" s="959"/>
      <c r="AS1492" s="959"/>
      <c r="AT1492" s="959"/>
      <c r="AU1492" s="959"/>
      <c r="AV1492" s="959"/>
      <c r="AW1492" s="959"/>
      <c r="AX1492" s="959"/>
      <c r="AY1492" s="959"/>
      <c r="AZ1492" s="959"/>
      <c r="BA1492" s="959"/>
      <c r="BB1492" s="959"/>
      <c r="BC1492" s="959"/>
      <c r="BD1492" s="959"/>
      <c r="BE1492" s="959"/>
      <c r="BF1492" s="959"/>
      <c r="BG1492" s="959"/>
      <c r="BH1492" s="959"/>
      <c r="BI1492" s="959"/>
      <c r="BJ1492" s="959"/>
      <c r="BK1492" s="959"/>
      <c r="BL1492" s="959"/>
      <c r="BM1492" s="959"/>
      <c r="BN1492" s="959"/>
      <c r="BO1492" s="959"/>
      <c r="BP1492" s="959"/>
      <c r="BQ1492" s="959"/>
      <c r="BR1492" s="959"/>
      <c r="BS1492" s="959"/>
      <c r="BT1492" s="959"/>
      <c r="BU1492" s="959"/>
      <c r="BV1492" s="959"/>
      <c r="BW1492" s="959"/>
      <c r="BX1492" s="959"/>
      <c r="BY1492" s="959"/>
      <c r="BZ1492" s="959"/>
      <c r="CA1492" s="959"/>
      <c r="CB1492" s="959"/>
      <c r="CC1492" s="959"/>
      <c r="CD1492" s="959"/>
      <c r="CE1492" s="959"/>
      <c r="CF1492" s="959"/>
      <c r="CG1492" s="959"/>
      <c r="CH1492" s="959"/>
      <c r="CI1492" s="959"/>
      <c r="CJ1492" s="959"/>
      <c r="CK1492" s="959"/>
      <c r="CL1492" s="959"/>
      <c r="CM1492" s="959"/>
      <c r="CN1492" s="959"/>
      <c r="CO1492" s="959"/>
      <c r="CP1492" s="959"/>
      <c r="CQ1492" s="959"/>
      <c r="CR1492" s="959"/>
      <c r="CS1492" s="959"/>
      <c r="CT1492" s="959"/>
      <c r="CU1492" s="959"/>
      <c r="CV1492" s="959"/>
      <c r="CW1492" s="959"/>
      <c r="CX1492" s="959"/>
      <c r="CY1492" s="959"/>
      <c r="CZ1492" s="959"/>
      <c r="DA1492" s="959"/>
      <c r="DB1492" s="959"/>
      <c r="DC1492" s="959"/>
      <c r="DD1492" s="959"/>
      <c r="DE1492" s="959"/>
      <c r="DF1492" s="959"/>
    </row>
    <row r="1493" spans="8:110">
      <c r="H1493" s="931">
        <f t="shared" si="76"/>
        <v>0</v>
      </c>
      <c r="K1493" s="933"/>
      <c r="L1493" s="959"/>
      <c r="M1493" s="959"/>
      <c r="N1493" s="959"/>
      <c r="O1493" s="959"/>
      <c r="P1493" s="959"/>
      <c r="Q1493" s="959"/>
      <c r="R1493" s="959"/>
      <c r="S1493" s="959"/>
      <c r="T1493" s="959"/>
      <c r="U1493" s="959"/>
      <c r="V1493" s="959"/>
      <c r="W1493" s="959"/>
      <c r="X1493" s="959"/>
      <c r="Y1493" s="959"/>
      <c r="Z1493" s="959"/>
      <c r="AA1493" s="959"/>
      <c r="AB1493" s="959"/>
      <c r="AC1493" s="959"/>
      <c r="AD1493" s="959"/>
      <c r="AE1493" s="959"/>
      <c r="AF1493" s="959"/>
      <c r="AG1493" s="959"/>
      <c r="AH1493" s="959"/>
      <c r="AI1493" s="959"/>
      <c r="AJ1493" s="959"/>
      <c r="AK1493" s="959"/>
      <c r="AL1493" s="959"/>
      <c r="AM1493" s="959"/>
      <c r="AN1493" s="959"/>
      <c r="AO1493" s="959"/>
      <c r="AP1493" s="959"/>
      <c r="AQ1493" s="959"/>
      <c r="AR1493" s="959"/>
      <c r="AS1493" s="959"/>
      <c r="AT1493" s="959"/>
      <c r="AU1493" s="959"/>
      <c r="AV1493" s="959"/>
      <c r="AW1493" s="959"/>
      <c r="AX1493" s="959"/>
      <c r="AY1493" s="959"/>
      <c r="AZ1493" s="959"/>
      <c r="BA1493" s="959"/>
      <c r="BB1493" s="959"/>
      <c r="BC1493" s="959"/>
      <c r="BD1493" s="959"/>
      <c r="BE1493" s="959"/>
      <c r="BF1493" s="959"/>
      <c r="BG1493" s="959"/>
      <c r="BH1493" s="959"/>
      <c r="BI1493" s="959"/>
      <c r="BJ1493" s="959"/>
      <c r="BK1493" s="959"/>
      <c r="BL1493" s="959"/>
      <c r="BM1493" s="959"/>
      <c r="BN1493" s="959"/>
      <c r="BO1493" s="959"/>
      <c r="BP1493" s="959"/>
      <c r="BQ1493" s="959"/>
      <c r="BR1493" s="959"/>
      <c r="BS1493" s="959"/>
      <c r="BT1493" s="959"/>
      <c r="BU1493" s="959"/>
      <c r="BV1493" s="959"/>
      <c r="BW1493" s="959"/>
      <c r="BX1493" s="959"/>
      <c r="BY1493" s="959"/>
      <c r="BZ1493" s="959"/>
      <c r="CA1493" s="959"/>
      <c r="CB1493" s="959"/>
      <c r="CC1493" s="959"/>
      <c r="CD1493" s="959"/>
      <c r="CE1493" s="959"/>
      <c r="CF1493" s="959"/>
      <c r="CG1493" s="959"/>
      <c r="CH1493" s="959"/>
      <c r="CI1493" s="959"/>
      <c r="CJ1493" s="959"/>
      <c r="CK1493" s="959"/>
      <c r="CL1493" s="959"/>
      <c r="CM1493" s="959"/>
      <c r="CN1493" s="959"/>
      <c r="CO1493" s="959"/>
      <c r="CP1493" s="959"/>
      <c r="CQ1493" s="959"/>
      <c r="CR1493" s="959"/>
      <c r="CS1493" s="959"/>
      <c r="CT1493" s="959"/>
      <c r="CU1493" s="959"/>
      <c r="CV1493" s="959"/>
      <c r="CW1493" s="959"/>
      <c r="CX1493" s="959"/>
      <c r="CY1493" s="959"/>
      <c r="CZ1493" s="959"/>
      <c r="DA1493" s="959"/>
      <c r="DB1493" s="959"/>
      <c r="DC1493" s="959"/>
      <c r="DD1493" s="959"/>
      <c r="DE1493" s="959"/>
      <c r="DF1493" s="959"/>
    </row>
    <row r="1494" spans="8:110">
      <c r="H1494" s="931">
        <f t="shared" si="76"/>
        <v>0</v>
      </c>
      <c r="K1494" s="933"/>
      <c r="L1494" s="959"/>
      <c r="M1494" s="959"/>
      <c r="N1494" s="959"/>
      <c r="O1494" s="959"/>
      <c r="P1494" s="959"/>
      <c r="Q1494" s="959"/>
      <c r="R1494" s="959"/>
      <c r="S1494" s="959"/>
      <c r="T1494" s="959"/>
      <c r="U1494" s="959"/>
      <c r="V1494" s="959"/>
      <c r="W1494" s="959"/>
      <c r="X1494" s="959"/>
      <c r="Y1494" s="959"/>
      <c r="Z1494" s="959"/>
      <c r="AA1494" s="959"/>
      <c r="AB1494" s="959"/>
      <c r="AC1494" s="959"/>
      <c r="AD1494" s="959"/>
      <c r="AE1494" s="959"/>
      <c r="AF1494" s="959"/>
      <c r="AG1494" s="959"/>
      <c r="AH1494" s="959"/>
      <c r="AI1494" s="959"/>
      <c r="AJ1494" s="959"/>
      <c r="AK1494" s="959"/>
      <c r="AL1494" s="959"/>
      <c r="AM1494" s="959"/>
      <c r="AN1494" s="959"/>
      <c r="AO1494" s="959"/>
      <c r="AP1494" s="959"/>
      <c r="AQ1494" s="959"/>
      <c r="AR1494" s="959"/>
      <c r="AS1494" s="959"/>
      <c r="AT1494" s="959"/>
      <c r="AU1494" s="959"/>
      <c r="AV1494" s="959"/>
      <c r="AW1494" s="959"/>
      <c r="AX1494" s="959"/>
      <c r="AY1494" s="959"/>
      <c r="AZ1494" s="959"/>
      <c r="BA1494" s="959"/>
      <c r="BB1494" s="959"/>
      <c r="BC1494" s="959"/>
      <c r="BD1494" s="959"/>
      <c r="BE1494" s="959"/>
      <c r="BF1494" s="959"/>
      <c r="BG1494" s="959"/>
      <c r="BH1494" s="959"/>
      <c r="BI1494" s="959"/>
      <c r="BJ1494" s="959"/>
      <c r="BK1494" s="959"/>
      <c r="BL1494" s="959"/>
      <c r="BM1494" s="959"/>
      <c r="BN1494" s="959"/>
      <c r="BO1494" s="959"/>
      <c r="BP1494" s="959"/>
      <c r="BQ1494" s="959"/>
      <c r="BR1494" s="959"/>
      <c r="BS1494" s="959"/>
      <c r="BT1494" s="959"/>
      <c r="BU1494" s="959"/>
      <c r="BV1494" s="959"/>
      <c r="BW1494" s="959"/>
      <c r="BX1494" s="959"/>
      <c r="BY1494" s="959"/>
      <c r="BZ1494" s="959"/>
      <c r="CA1494" s="959"/>
      <c r="CB1494" s="959"/>
      <c r="CC1494" s="959"/>
      <c r="CD1494" s="959"/>
      <c r="CE1494" s="959"/>
      <c r="CF1494" s="959"/>
      <c r="CG1494" s="959"/>
      <c r="CH1494" s="959"/>
      <c r="CI1494" s="959"/>
      <c r="CJ1494" s="959"/>
      <c r="CK1494" s="959"/>
      <c r="CL1494" s="959"/>
      <c r="CM1494" s="959"/>
      <c r="CN1494" s="959"/>
      <c r="CO1494" s="959"/>
      <c r="CP1494" s="959"/>
      <c r="CQ1494" s="959"/>
      <c r="CR1494" s="959"/>
      <c r="CS1494" s="959"/>
      <c r="CT1494" s="959"/>
      <c r="CU1494" s="959"/>
      <c r="CV1494" s="959"/>
      <c r="CW1494" s="959"/>
      <c r="CX1494" s="959"/>
      <c r="CY1494" s="959"/>
      <c r="CZ1494" s="959"/>
      <c r="DA1494" s="959"/>
      <c r="DB1494" s="959"/>
      <c r="DC1494" s="959"/>
      <c r="DD1494" s="959"/>
      <c r="DE1494" s="959"/>
      <c r="DF1494" s="959"/>
    </row>
    <row r="1495" spans="8:110">
      <c r="H1495" s="931">
        <f t="shared" ref="H1495:H1558" si="77">D1495-C1495</f>
        <v>0</v>
      </c>
      <c r="K1495" s="933"/>
      <c r="L1495" s="959"/>
      <c r="M1495" s="959"/>
      <c r="N1495" s="959"/>
      <c r="O1495" s="959"/>
      <c r="P1495" s="959"/>
      <c r="Q1495" s="959"/>
      <c r="R1495" s="959"/>
      <c r="S1495" s="959"/>
      <c r="T1495" s="959"/>
      <c r="U1495" s="959"/>
      <c r="V1495" s="959"/>
      <c r="W1495" s="959"/>
      <c r="X1495" s="959"/>
      <c r="Y1495" s="959"/>
      <c r="Z1495" s="959"/>
      <c r="AA1495" s="959"/>
      <c r="AB1495" s="959"/>
      <c r="AC1495" s="959"/>
      <c r="AD1495" s="959"/>
      <c r="AE1495" s="959"/>
      <c r="AF1495" s="959"/>
      <c r="AG1495" s="959"/>
      <c r="AH1495" s="959"/>
      <c r="AI1495" s="959"/>
      <c r="AJ1495" s="959"/>
      <c r="AK1495" s="959"/>
      <c r="AL1495" s="959"/>
      <c r="AM1495" s="959"/>
      <c r="AN1495" s="959"/>
      <c r="AO1495" s="959"/>
      <c r="AP1495" s="959"/>
      <c r="AQ1495" s="959"/>
      <c r="AR1495" s="959"/>
      <c r="AS1495" s="959"/>
      <c r="AT1495" s="959"/>
      <c r="AU1495" s="959"/>
      <c r="AV1495" s="959"/>
      <c r="AW1495" s="959"/>
      <c r="AX1495" s="959"/>
      <c r="AY1495" s="959"/>
      <c r="AZ1495" s="959"/>
      <c r="BA1495" s="959"/>
      <c r="BB1495" s="959"/>
      <c r="BC1495" s="959"/>
      <c r="BD1495" s="959"/>
      <c r="BE1495" s="959"/>
      <c r="BF1495" s="959"/>
      <c r="BG1495" s="959"/>
      <c r="BH1495" s="959"/>
      <c r="BI1495" s="959"/>
      <c r="BJ1495" s="959"/>
      <c r="BK1495" s="959"/>
      <c r="BL1495" s="959"/>
      <c r="BM1495" s="959"/>
      <c r="BN1495" s="959"/>
      <c r="BO1495" s="959"/>
      <c r="BP1495" s="959"/>
      <c r="BQ1495" s="959"/>
      <c r="BR1495" s="959"/>
      <c r="BS1495" s="959"/>
      <c r="BT1495" s="959"/>
      <c r="BU1495" s="959"/>
      <c r="BV1495" s="959"/>
      <c r="BW1495" s="959"/>
      <c r="BX1495" s="959"/>
      <c r="BY1495" s="959"/>
      <c r="BZ1495" s="959"/>
      <c r="CA1495" s="959"/>
      <c r="CB1495" s="959"/>
      <c r="CC1495" s="959"/>
      <c r="CD1495" s="959"/>
      <c r="CE1495" s="959"/>
      <c r="CF1495" s="959"/>
      <c r="CG1495" s="959"/>
      <c r="CH1495" s="959"/>
      <c r="CI1495" s="959"/>
      <c r="CJ1495" s="959"/>
      <c r="CK1495" s="959"/>
      <c r="CL1495" s="959"/>
      <c r="CM1495" s="959"/>
      <c r="CN1495" s="959"/>
      <c r="CO1495" s="959"/>
      <c r="CP1495" s="959"/>
      <c r="CQ1495" s="959"/>
      <c r="CR1495" s="959"/>
      <c r="CS1495" s="959"/>
      <c r="CT1495" s="959"/>
      <c r="CU1495" s="959"/>
      <c r="CV1495" s="959"/>
      <c r="CW1495" s="959"/>
      <c r="CX1495" s="959"/>
      <c r="CY1495" s="959"/>
      <c r="CZ1495" s="959"/>
      <c r="DA1495" s="959"/>
      <c r="DB1495" s="959"/>
      <c r="DC1495" s="959"/>
      <c r="DD1495" s="959"/>
      <c r="DE1495" s="959"/>
      <c r="DF1495" s="959"/>
    </row>
    <row r="1496" spans="8:110">
      <c r="H1496" s="931">
        <f t="shared" si="77"/>
        <v>0</v>
      </c>
      <c r="K1496" s="933"/>
      <c r="L1496" s="959"/>
      <c r="M1496" s="959"/>
      <c r="N1496" s="959"/>
      <c r="O1496" s="959"/>
      <c r="P1496" s="959"/>
      <c r="Q1496" s="959"/>
      <c r="R1496" s="959"/>
      <c r="S1496" s="959"/>
      <c r="T1496" s="959"/>
      <c r="U1496" s="959"/>
      <c r="V1496" s="959"/>
      <c r="W1496" s="959"/>
      <c r="X1496" s="959"/>
      <c r="Y1496" s="959"/>
      <c r="Z1496" s="959"/>
      <c r="AA1496" s="959"/>
      <c r="AB1496" s="959"/>
      <c r="AC1496" s="959"/>
      <c r="AD1496" s="959"/>
      <c r="AE1496" s="959"/>
      <c r="AF1496" s="959"/>
      <c r="AG1496" s="959"/>
      <c r="AH1496" s="959"/>
      <c r="AI1496" s="959"/>
      <c r="AJ1496" s="959"/>
      <c r="AK1496" s="959"/>
      <c r="AL1496" s="959"/>
      <c r="AM1496" s="959"/>
      <c r="AN1496" s="959"/>
      <c r="AO1496" s="959"/>
      <c r="AP1496" s="959"/>
      <c r="AQ1496" s="959"/>
      <c r="AR1496" s="959"/>
      <c r="AS1496" s="959"/>
      <c r="AT1496" s="959"/>
      <c r="AU1496" s="959"/>
      <c r="AV1496" s="959"/>
      <c r="AW1496" s="959"/>
      <c r="AX1496" s="959"/>
      <c r="AY1496" s="959"/>
      <c r="AZ1496" s="959"/>
      <c r="BA1496" s="959"/>
      <c r="BB1496" s="959"/>
      <c r="BC1496" s="959"/>
      <c r="BD1496" s="959"/>
      <c r="BE1496" s="959"/>
      <c r="BF1496" s="959"/>
      <c r="BG1496" s="959"/>
      <c r="BH1496" s="959"/>
      <c r="BI1496" s="959"/>
      <c r="BJ1496" s="959"/>
      <c r="BK1496" s="959"/>
      <c r="BL1496" s="959"/>
      <c r="BM1496" s="959"/>
      <c r="BN1496" s="959"/>
      <c r="BO1496" s="959"/>
      <c r="BP1496" s="959"/>
      <c r="BQ1496" s="959"/>
      <c r="BR1496" s="959"/>
      <c r="BS1496" s="959"/>
      <c r="BT1496" s="959"/>
      <c r="BU1496" s="959"/>
      <c r="BV1496" s="959"/>
      <c r="BW1496" s="959"/>
      <c r="BX1496" s="959"/>
      <c r="BY1496" s="959"/>
      <c r="BZ1496" s="959"/>
      <c r="CA1496" s="959"/>
      <c r="CB1496" s="959"/>
      <c r="CC1496" s="959"/>
      <c r="CD1496" s="959"/>
      <c r="CE1496" s="959"/>
      <c r="CF1496" s="959"/>
      <c r="CG1496" s="959"/>
      <c r="CH1496" s="959"/>
      <c r="CI1496" s="959"/>
      <c r="CJ1496" s="959"/>
      <c r="CK1496" s="959"/>
      <c r="CL1496" s="959"/>
      <c r="CM1496" s="959"/>
      <c r="CN1496" s="959"/>
      <c r="CO1496" s="959"/>
      <c r="CP1496" s="959"/>
      <c r="CQ1496" s="959"/>
      <c r="CR1496" s="959"/>
      <c r="CS1496" s="959"/>
      <c r="CT1496" s="959"/>
      <c r="CU1496" s="959"/>
      <c r="CV1496" s="959"/>
      <c r="CW1496" s="959"/>
      <c r="CX1496" s="959"/>
      <c r="CY1496" s="959"/>
      <c r="CZ1496" s="959"/>
      <c r="DA1496" s="959"/>
      <c r="DB1496" s="959"/>
      <c r="DC1496" s="959"/>
      <c r="DD1496" s="959"/>
      <c r="DE1496" s="959"/>
      <c r="DF1496" s="959"/>
    </row>
    <row r="1497" spans="8:110">
      <c r="H1497" s="931">
        <f t="shared" si="77"/>
        <v>0</v>
      </c>
      <c r="K1497" s="933"/>
      <c r="L1497" s="959"/>
      <c r="M1497" s="959"/>
      <c r="N1497" s="959"/>
      <c r="O1497" s="959"/>
      <c r="P1497" s="959"/>
      <c r="Q1497" s="959"/>
      <c r="R1497" s="959"/>
      <c r="S1497" s="959"/>
      <c r="T1497" s="959"/>
      <c r="U1497" s="959"/>
      <c r="V1497" s="959"/>
      <c r="W1497" s="959"/>
      <c r="X1497" s="959"/>
      <c r="Y1497" s="959"/>
      <c r="Z1497" s="959"/>
      <c r="AA1497" s="959"/>
      <c r="AB1497" s="959"/>
      <c r="AC1497" s="959"/>
      <c r="AD1497" s="959"/>
      <c r="AE1497" s="959"/>
      <c r="AF1497" s="959"/>
      <c r="AG1497" s="959"/>
      <c r="AH1497" s="959"/>
      <c r="AI1497" s="959"/>
      <c r="AJ1497" s="959"/>
      <c r="AK1497" s="959"/>
      <c r="AL1497" s="959"/>
      <c r="AM1497" s="959"/>
      <c r="AN1497" s="959"/>
      <c r="AO1497" s="959"/>
      <c r="AP1497" s="959"/>
      <c r="AQ1497" s="959"/>
      <c r="AR1497" s="959"/>
      <c r="AS1497" s="959"/>
      <c r="AT1497" s="959"/>
      <c r="AU1497" s="959"/>
      <c r="AV1497" s="959"/>
      <c r="AW1497" s="959"/>
      <c r="AX1497" s="959"/>
      <c r="AY1497" s="959"/>
      <c r="AZ1497" s="959"/>
      <c r="BA1497" s="959"/>
      <c r="BB1497" s="959"/>
      <c r="BC1497" s="959"/>
      <c r="BD1497" s="959"/>
      <c r="BE1497" s="959"/>
      <c r="BF1497" s="959"/>
      <c r="BG1497" s="959"/>
      <c r="BH1497" s="959"/>
      <c r="BI1497" s="959"/>
      <c r="BJ1497" s="959"/>
      <c r="BK1497" s="959"/>
      <c r="BL1497" s="959"/>
      <c r="BM1497" s="959"/>
      <c r="BN1497" s="959"/>
      <c r="BO1497" s="959"/>
      <c r="BP1497" s="959"/>
      <c r="BQ1497" s="959"/>
      <c r="BR1497" s="959"/>
      <c r="BS1497" s="959"/>
      <c r="BT1497" s="959"/>
      <c r="BU1497" s="959"/>
      <c r="BV1497" s="959"/>
      <c r="BW1497" s="959"/>
      <c r="BX1497" s="959"/>
      <c r="BY1497" s="959"/>
      <c r="BZ1497" s="959"/>
      <c r="CA1497" s="959"/>
      <c r="CB1497" s="959"/>
      <c r="CC1497" s="959"/>
      <c r="CD1497" s="959"/>
      <c r="CE1497" s="959"/>
      <c r="CF1497" s="959"/>
      <c r="CG1497" s="959"/>
      <c r="CH1497" s="959"/>
      <c r="CI1497" s="959"/>
      <c r="CJ1497" s="959"/>
      <c r="CK1497" s="959"/>
      <c r="CL1497" s="959"/>
      <c r="CM1497" s="959"/>
      <c r="CN1497" s="959"/>
      <c r="CO1497" s="959"/>
      <c r="CP1497" s="959"/>
      <c r="CQ1497" s="959"/>
      <c r="CR1497" s="959"/>
      <c r="CS1497" s="959"/>
      <c r="CT1497" s="959"/>
      <c r="CU1497" s="959"/>
      <c r="CV1497" s="959"/>
      <c r="CW1497" s="959"/>
      <c r="CX1497" s="959"/>
      <c r="CY1497" s="959"/>
      <c r="CZ1497" s="959"/>
      <c r="DA1497" s="959"/>
      <c r="DB1497" s="959"/>
      <c r="DC1497" s="959"/>
      <c r="DD1497" s="959"/>
      <c r="DE1497" s="959"/>
      <c r="DF1497" s="959"/>
    </row>
    <row r="1498" spans="8:110">
      <c r="H1498" s="931">
        <f t="shared" si="77"/>
        <v>0</v>
      </c>
      <c r="K1498" s="933"/>
      <c r="L1498" s="959"/>
      <c r="M1498" s="959"/>
      <c r="N1498" s="959"/>
      <c r="O1498" s="959"/>
      <c r="P1498" s="959"/>
      <c r="Q1498" s="959"/>
      <c r="R1498" s="959"/>
      <c r="S1498" s="959"/>
      <c r="T1498" s="959"/>
      <c r="U1498" s="959"/>
      <c r="V1498" s="959"/>
      <c r="W1498" s="959"/>
      <c r="X1498" s="959"/>
      <c r="Y1498" s="959"/>
      <c r="Z1498" s="959"/>
      <c r="AA1498" s="959"/>
      <c r="AB1498" s="959"/>
      <c r="AC1498" s="959"/>
      <c r="AD1498" s="959"/>
      <c r="AE1498" s="959"/>
      <c r="AF1498" s="959"/>
      <c r="AG1498" s="959"/>
      <c r="AH1498" s="959"/>
      <c r="AI1498" s="959"/>
      <c r="AJ1498" s="959"/>
      <c r="AK1498" s="959"/>
      <c r="AL1498" s="959"/>
      <c r="AM1498" s="959"/>
      <c r="AN1498" s="959"/>
      <c r="AO1498" s="959"/>
      <c r="AP1498" s="959"/>
      <c r="AQ1498" s="959"/>
      <c r="AR1498" s="959"/>
      <c r="AS1498" s="959"/>
      <c r="AT1498" s="959"/>
      <c r="AU1498" s="959"/>
      <c r="AV1498" s="959"/>
      <c r="AW1498" s="959"/>
      <c r="AX1498" s="959"/>
      <c r="AY1498" s="959"/>
      <c r="AZ1498" s="959"/>
      <c r="BA1498" s="959"/>
      <c r="BB1498" s="959"/>
      <c r="BC1498" s="959"/>
      <c r="BD1498" s="959"/>
      <c r="BE1498" s="959"/>
      <c r="BF1498" s="959"/>
      <c r="BG1498" s="959"/>
      <c r="BH1498" s="959"/>
      <c r="BI1498" s="959"/>
      <c r="BJ1498" s="959"/>
      <c r="BK1498" s="959"/>
      <c r="BL1498" s="959"/>
      <c r="BM1498" s="959"/>
      <c r="BN1498" s="959"/>
      <c r="BO1498" s="959"/>
      <c r="BP1498" s="959"/>
      <c r="BQ1498" s="959"/>
      <c r="BR1498" s="959"/>
      <c r="BS1498" s="959"/>
      <c r="BT1498" s="959"/>
      <c r="BU1498" s="959"/>
      <c r="BV1498" s="959"/>
      <c r="BW1498" s="959"/>
      <c r="BX1498" s="959"/>
      <c r="BY1498" s="959"/>
      <c r="BZ1498" s="959"/>
      <c r="CA1498" s="959"/>
      <c r="CB1498" s="959"/>
      <c r="CC1498" s="959"/>
      <c r="CD1498" s="959"/>
      <c r="CE1498" s="959"/>
      <c r="CF1498" s="959"/>
      <c r="CG1498" s="959"/>
      <c r="CH1498" s="959"/>
      <c r="CI1498" s="959"/>
      <c r="CJ1498" s="959"/>
      <c r="CK1498" s="959"/>
      <c r="CL1498" s="959"/>
      <c r="CM1498" s="959"/>
      <c r="CN1498" s="959"/>
      <c r="CO1498" s="959"/>
      <c r="CP1498" s="959"/>
      <c r="CQ1498" s="959"/>
      <c r="CR1498" s="959"/>
      <c r="CS1498" s="959"/>
      <c r="CT1498" s="959"/>
      <c r="CU1498" s="959"/>
      <c r="CV1498" s="959"/>
      <c r="CW1498" s="959"/>
      <c r="CX1498" s="959"/>
      <c r="CY1498" s="959"/>
      <c r="CZ1498" s="959"/>
      <c r="DA1498" s="959"/>
      <c r="DB1498" s="959"/>
      <c r="DC1498" s="959"/>
      <c r="DD1498" s="959"/>
      <c r="DE1498" s="959"/>
      <c r="DF1498" s="959"/>
    </row>
    <row r="1499" spans="8:110">
      <c r="H1499" s="931">
        <f t="shared" si="77"/>
        <v>0</v>
      </c>
      <c r="K1499" s="933"/>
      <c r="L1499" s="959"/>
      <c r="M1499" s="959"/>
      <c r="N1499" s="959"/>
      <c r="O1499" s="959"/>
      <c r="P1499" s="959"/>
      <c r="Q1499" s="959"/>
      <c r="R1499" s="959"/>
      <c r="S1499" s="959"/>
      <c r="T1499" s="959"/>
      <c r="U1499" s="959"/>
      <c r="V1499" s="959"/>
      <c r="W1499" s="959"/>
      <c r="X1499" s="959"/>
      <c r="Y1499" s="959"/>
      <c r="Z1499" s="959"/>
      <c r="AA1499" s="959"/>
      <c r="AB1499" s="959"/>
      <c r="AC1499" s="959"/>
      <c r="AD1499" s="959"/>
      <c r="AE1499" s="959"/>
      <c r="AF1499" s="959"/>
      <c r="AG1499" s="959"/>
      <c r="AH1499" s="959"/>
      <c r="AI1499" s="959"/>
      <c r="AJ1499" s="959"/>
      <c r="AK1499" s="959"/>
      <c r="AL1499" s="959"/>
      <c r="AM1499" s="959"/>
      <c r="AN1499" s="959"/>
      <c r="AO1499" s="959"/>
      <c r="AP1499" s="959"/>
      <c r="AQ1499" s="959"/>
      <c r="AR1499" s="959"/>
      <c r="AS1499" s="959"/>
      <c r="AT1499" s="959"/>
      <c r="AU1499" s="959"/>
      <c r="AV1499" s="959"/>
      <c r="AW1499" s="959"/>
      <c r="AX1499" s="959"/>
      <c r="AY1499" s="959"/>
      <c r="AZ1499" s="959"/>
      <c r="BA1499" s="959"/>
      <c r="BB1499" s="959"/>
      <c r="BC1499" s="959"/>
      <c r="BD1499" s="959"/>
      <c r="BE1499" s="959"/>
      <c r="BF1499" s="959"/>
      <c r="BG1499" s="959"/>
      <c r="BH1499" s="959"/>
      <c r="BI1499" s="959"/>
      <c r="BJ1499" s="959"/>
      <c r="BK1499" s="959"/>
      <c r="BL1499" s="959"/>
      <c r="BM1499" s="959"/>
      <c r="BN1499" s="959"/>
      <c r="BO1499" s="959"/>
      <c r="BP1499" s="959"/>
      <c r="BQ1499" s="959"/>
      <c r="BR1499" s="959"/>
      <c r="BS1499" s="959"/>
      <c r="BT1499" s="959"/>
      <c r="BU1499" s="959"/>
      <c r="BV1499" s="959"/>
      <c r="BW1499" s="959"/>
      <c r="BX1499" s="959"/>
      <c r="BY1499" s="959"/>
      <c r="BZ1499" s="959"/>
      <c r="CA1499" s="959"/>
      <c r="CB1499" s="959"/>
      <c r="CC1499" s="959"/>
      <c r="CD1499" s="959"/>
      <c r="CE1499" s="959"/>
      <c r="CF1499" s="959"/>
      <c r="CG1499" s="959"/>
      <c r="CH1499" s="959"/>
      <c r="CI1499" s="959"/>
      <c r="CJ1499" s="959"/>
      <c r="CK1499" s="959"/>
      <c r="CL1499" s="959"/>
      <c r="CM1499" s="959"/>
      <c r="CN1499" s="959"/>
      <c r="CO1499" s="959"/>
      <c r="CP1499" s="959"/>
      <c r="CQ1499" s="959"/>
      <c r="CR1499" s="959"/>
      <c r="CS1499" s="959"/>
      <c r="CT1499" s="959"/>
      <c r="CU1499" s="959"/>
      <c r="CV1499" s="959"/>
      <c r="CW1499" s="959"/>
      <c r="CX1499" s="959"/>
      <c r="CY1499" s="959"/>
      <c r="CZ1499" s="959"/>
      <c r="DA1499" s="959"/>
      <c r="DB1499" s="959"/>
      <c r="DC1499" s="959"/>
      <c r="DD1499" s="959"/>
      <c r="DE1499" s="959"/>
      <c r="DF1499" s="959"/>
    </row>
    <row r="1500" spans="8:110">
      <c r="H1500" s="931">
        <f t="shared" si="77"/>
        <v>0</v>
      </c>
      <c r="K1500" s="933"/>
      <c r="L1500" s="959"/>
      <c r="M1500" s="959"/>
      <c r="N1500" s="959"/>
      <c r="O1500" s="959"/>
      <c r="P1500" s="959"/>
      <c r="Q1500" s="959"/>
      <c r="R1500" s="959"/>
      <c r="S1500" s="959"/>
      <c r="T1500" s="959"/>
      <c r="U1500" s="959"/>
      <c r="V1500" s="959"/>
      <c r="W1500" s="959"/>
      <c r="X1500" s="959"/>
      <c r="Y1500" s="959"/>
      <c r="Z1500" s="959"/>
      <c r="AA1500" s="959"/>
      <c r="AB1500" s="959"/>
      <c r="AC1500" s="959"/>
      <c r="AD1500" s="959"/>
      <c r="AE1500" s="959"/>
      <c r="AF1500" s="959"/>
      <c r="AG1500" s="959"/>
      <c r="AH1500" s="959"/>
      <c r="AI1500" s="959"/>
      <c r="AJ1500" s="959"/>
      <c r="AK1500" s="959"/>
      <c r="AL1500" s="959"/>
      <c r="AM1500" s="959"/>
      <c r="AN1500" s="959"/>
      <c r="AO1500" s="959"/>
      <c r="AP1500" s="959"/>
      <c r="AQ1500" s="959"/>
      <c r="AR1500" s="959"/>
      <c r="AS1500" s="959"/>
      <c r="AT1500" s="959"/>
      <c r="AU1500" s="959"/>
      <c r="AV1500" s="959"/>
      <c r="AW1500" s="959"/>
      <c r="AX1500" s="959"/>
      <c r="AY1500" s="959"/>
      <c r="AZ1500" s="959"/>
      <c r="BA1500" s="959"/>
      <c r="BB1500" s="959"/>
      <c r="BC1500" s="959"/>
      <c r="BD1500" s="959"/>
      <c r="BE1500" s="959"/>
      <c r="BF1500" s="959"/>
      <c r="BG1500" s="959"/>
      <c r="BH1500" s="959"/>
      <c r="BI1500" s="959"/>
      <c r="BJ1500" s="959"/>
      <c r="BK1500" s="959"/>
      <c r="BL1500" s="959"/>
      <c r="BM1500" s="959"/>
      <c r="BN1500" s="959"/>
      <c r="BO1500" s="959"/>
      <c r="BP1500" s="959"/>
      <c r="BQ1500" s="959"/>
      <c r="BR1500" s="959"/>
      <c r="BS1500" s="959"/>
      <c r="BT1500" s="959"/>
      <c r="BU1500" s="959"/>
      <c r="BV1500" s="959"/>
      <c r="BW1500" s="959"/>
      <c r="BX1500" s="959"/>
      <c r="BY1500" s="959"/>
      <c r="BZ1500" s="959"/>
      <c r="CA1500" s="959"/>
      <c r="CB1500" s="959"/>
      <c r="CC1500" s="959"/>
      <c r="CD1500" s="959"/>
      <c r="CE1500" s="959"/>
      <c r="CF1500" s="959"/>
      <c r="CG1500" s="959"/>
      <c r="CH1500" s="959"/>
      <c r="CI1500" s="959"/>
      <c r="CJ1500" s="959"/>
      <c r="CK1500" s="959"/>
      <c r="CL1500" s="959"/>
      <c r="CM1500" s="959"/>
      <c r="CN1500" s="959"/>
      <c r="CO1500" s="959"/>
      <c r="CP1500" s="959"/>
      <c r="CQ1500" s="959"/>
      <c r="CR1500" s="959"/>
      <c r="CS1500" s="959"/>
      <c r="CT1500" s="959"/>
      <c r="CU1500" s="959"/>
      <c r="CV1500" s="959"/>
      <c r="CW1500" s="959"/>
      <c r="CX1500" s="959"/>
      <c r="CY1500" s="959"/>
      <c r="CZ1500" s="959"/>
      <c r="DA1500" s="959"/>
      <c r="DB1500" s="959"/>
      <c r="DC1500" s="959"/>
      <c r="DD1500" s="959"/>
      <c r="DE1500" s="959"/>
      <c r="DF1500" s="959"/>
    </row>
    <row r="1501" spans="8:110">
      <c r="H1501" s="931">
        <f t="shared" si="77"/>
        <v>0</v>
      </c>
      <c r="K1501" s="933"/>
      <c r="L1501" s="959"/>
      <c r="M1501" s="959"/>
      <c r="N1501" s="959"/>
      <c r="O1501" s="959"/>
      <c r="P1501" s="959"/>
      <c r="Q1501" s="959"/>
      <c r="R1501" s="959"/>
      <c r="S1501" s="959"/>
      <c r="T1501" s="959"/>
      <c r="U1501" s="959"/>
      <c r="V1501" s="959"/>
      <c r="W1501" s="959"/>
      <c r="X1501" s="959"/>
      <c r="Y1501" s="959"/>
      <c r="Z1501" s="959"/>
      <c r="AA1501" s="959"/>
      <c r="AB1501" s="959"/>
      <c r="AC1501" s="959"/>
      <c r="AD1501" s="959"/>
      <c r="AE1501" s="959"/>
      <c r="AF1501" s="959"/>
      <c r="AG1501" s="959"/>
      <c r="AH1501" s="959"/>
      <c r="AI1501" s="959"/>
      <c r="AJ1501" s="959"/>
      <c r="AK1501" s="959"/>
      <c r="AL1501" s="959"/>
      <c r="AM1501" s="959"/>
      <c r="AN1501" s="959"/>
      <c r="AO1501" s="959"/>
      <c r="AP1501" s="959"/>
      <c r="AQ1501" s="959"/>
      <c r="AR1501" s="959"/>
      <c r="AS1501" s="959"/>
      <c r="AT1501" s="959"/>
      <c r="AU1501" s="959"/>
      <c r="AV1501" s="959"/>
      <c r="AW1501" s="959"/>
      <c r="AX1501" s="959"/>
      <c r="AY1501" s="959"/>
      <c r="AZ1501" s="959"/>
      <c r="BA1501" s="959"/>
      <c r="BB1501" s="959"/>
      <c r="BC1501" s="959"/>
      <c r="BD1501" s="959"/>
      <c r="BE1501" s="959"/>
      <c r="BF1501" s="959"/>
      <c r="BG1501" s="959"/>
      <c r="BH1501" s="959"/>
      <c r="BI1501" s="959"/>
      <c r="BJ1501" s="959"/>
      <c r="BK1501" s="959"/>
      <c r="BL1501" s="959"/>
      <c r="BM1501" s="959"/>
      <c r="BN1501" s="959"/>
      <c r="BO1501" s="959"/>
      <c r="BP1501" s="959"/>
      <c r="BQ1501" s="959"/>
      <c r="BR1501" s="959"/>
      <c r="BS1501" s="959"/>
      <c r="BT1501" s="959"/>
      <c r="BU1501" s="959"/>
      <c r="BV1501" s="959"/>
      <c r="BW1501" s="959"/>
      <c r="BX1501" s="959"/>
      <c r="BY1501" s="959"/>
      <c r="BZ1501" s="959"/>
      <c r="CA1501" s="959"/>
      <c r="CB1501" s="959"/>
      <c r="CC1501" s="959"/>
      <c r="CD1501" s="959"/>
      <c r="CE1501" s="959"/>
      <c r="CF1501" s="959"/>
      <c r="CG1501" s="959"/>
      <c r="CH1501" s="959"/>
      <c r="CI1501" s="959"/>
      <c r="CJ1501" s="959"/>
      <c r="CK1501" s="959"/>
      <c r="CL1501" s="959"/>
      <c r="CM1501" s="959"/>
      <c r="CN1501" s="959"/>
      <c r="CO1501" s="959"/>
      <c r="CP1501" s="959"/>
      <c r="CQ1501" s="959"/>
      <c r="CR1501" s="959"/>
      <c r="CS1501" s="959"/>
      <c r="CT1501" s="959"/>
      <c r="CU1501" s="959"/>
      <c r="CV1501" s="959"/>
      <c r="CW1501" s="959"/>
      <c r="CX1501" s="959"/>
      <c r="CY1501" s="959"/>
      <c r="CZ1501" s="959"/>
      <c r="DA1501" s="959"/>
      <c r="DB1501" s="959"/>
      <c r="DC1501" s="959"/>
      <c r="DD1501" s="959"/>
      <c r="DE1501" s="959"/>
      <c r="DF1501" s="959"/>
    </row>
    <row r="1502" spans="8:110">
      <c r="H1502" s="931">
        <f t="shared" si="77"/>
        <v>0</v>
      </c>
      <c r="K1502" s="933"/>
      <c r="L1502" s="959"/>
      <c r="M1502" s="959"/>
      <c r="N1502" s="959"/>
      <c r="O1502" s="959"/>
      <c r="P1502" s="959"/>
      <c r="Q1502" s="959"/>
      <c r="R1502" s="959"/>
      <c r="S1502" s="959"/>
      <c r="T1502" s="959"/>
      <c r="U1502" s="959"/>
      <c r="V1502" s="959"/>
      <c r="W1502" s="959"/>
      <c r="X1502" s="959"/>
      <c r="Y1502" s="959"/>
      <c r="Z1502" s="959"/>
      <c r="AA1502" s="959"/>
      <c r="AB1502" s="959"/>
      <c r="AC1502" s="959"/>
      <c r="AD1502" s="959"/>
      <c r="AE1502" s="959"/>
      <c r="AF1502" s="959"/>
      <c r="AG1502" s="959"/>
      <c r="AH1502" s="959"/>
      <c r="AI1502" s="959"/>
      <c r="AJ1502" s="959"/>
      <c r="AK1502" s="959"/>
      <c r="AL1502" s="959"/>
      <c r="AM1502" s="959"/>
      <c r="AN1502" s="959"/>
      <c r="AO1502" s="959"/>
      <c r="AP1502" s="959"/>
      <c r="AQ1502" s="959"/>
      <c r="AR1502" s="959"/>
      <c r="AS1502" s="959"/>
      <c r="AT1502" s="959"/>
      <c r="AU1502" s="959"/>
      <c r="AV1502" s="959"/>
      <c r="AW1502" s="959"/>
      <c r="AX1502" s="959"/>
      <c r="AY1502" s="959"/>
      <c r="AZ1502" s="959"/>
      <c r="BA1502" s="959"/>
      <c r="BB1502" s="959"/>
      <c r="BC1502" s="959"/>
      <c r="BD1502" s="959"/>
      <c r="BE1502" s="959"/>
      <c r="BF1502" s="959"/>
      <c r="BG1502" s="959"/>
      <c r="BH1502" s="959"/>
      <c r="BI1502" s="959"/>
      <c r="BJ1502" s="959"/>
      <c r="BK1502" s="959"/>
      <c r="BL1502" s="959"/>
      <c r="BM1502" s="959"/>
      <c r="BN1502" s="959"/>
      <c r="BO1502" s="959"/>
      <c r="BP1502" s="959"/>
      <c r="BQ1502" s="959"/>
      <c r="BR1502" s="959"/>
      <c r="BS1502" s="959"/>
      <c r="BT1502" s="959"/>
      <c r="BU1502" s="959"/>
      <c r="BV1502" s="959"/>
      <c r="BW1502" s="959"/>
      <c r="BX1502" s="959"/>
      <c r="BY1502" s="959"/>
      <c r="BZ1502" s="959"/>
      <c r="CA1502" s="959"/>
      <c r="CB1502" s="959"/>
      <c r="CC1502" s="959"/>
      <c r="CD1502" s="959"/>
      <c r="CE1502" s="959"/>
      <c r="CF1502" s="959"/>
      <c r="CG1502" s="959"/>
      <c r="CH1502" s="959"/>
      <c r="CI1502" s="959"/>
      <c r="CJ1502" s="959"/>
      <c r="CK1502" s="959"/>
      <c r="CL1502" s="959"/>
      <c r="CM1502" s="959"/>
      <c r="CN1502" s="959"/>
      <c r="CO1502" s="959"/>
      <c r="CP1502" s="959"/>
      <c r="CQ1502" s="959"/>
      <c r="CR1502" s="959"/>
      <c r="CS1502" s="959"/>
      <c r="CT1502" s="959"/>
      <c r="CU1502" s="959"/>
      <c r="CV1502" s="959"/>
      <c r="CW1502" s="959"/>
      <c r="CX1502" s="959"/>
      <c r="CY1502" s="959"/>
      <c r="CZ1502" s="959"/>
      <c r="DA1502" s="959"/>
      <c r="DB1502" s="959"/>
      <c r="DC1502" s="959"/>
      <c r="DD1502" s="959"/>
      <c r="DE1502" s="959"/>
      <c r="DF1502" s="959"/>
    </row>
    <row r="1503" spans="8:110">
      <c r="H1503" s="931">
        <f t="shared" si="77"/>
        <v>0</v>
      </c>
      <c r="K1503" s="933"/>
      <c r="L1503" s="959"/>
      <c r="M1503" s="959"/>
      <c r="N1503" s="959"/>
      <c r="O1503" s="959"/>
      <c r="P1503" s="959"/>
      <c r="Q1503" s="959"/>
      <c r="R1503" s="959"/>
      <c r="S1503" s="959"/>
      <c r="T1503" s="959"/>
      <c r="U1503" s="959"/>
      <c r="V1503" s="959"/>
      <c r="W1503" s="959"/>
      <c r="X1503" s="959"/>
      <c r="Y1503" s="959"/>
      <c r="Z1503" s="959"/>
      <c r="AA1503" s="959"/>
      <c r="AB1503" s="959"/>
      <c r="AC1503" s="959"/>
      <c r="AD1503" s="959"/>
      <c r="AE1503" s="959"/>
      <c r="AF1503" s="959"/>
      <c r="AG1503" s="959"/>
      <c r="AH1503" s="959"/>
      <c r="AI1503" s="959"/>
      <c r="AJ1503" s="959"/>
      <c r="AK1503" s="959"/>
      <c r="AL1503" s="959"/>
      <c r="AM1503" s="959"/>
      <c r="AN1503" s="959"/>
      <c r="AO1503" s="959"/>
      <c r="AP1503" s="959"/>
      <c r="AQ1503" s="959"/>
      <c r="AR1503" s="959"/>
      <c r="AS1503" s="959"/>
      <c r="AT1503" s="959"/>
      <c r="AU1503" s="959"/>
      <c r="AV1503" s="959"/>
      <c r="AW1503" s="959"/>
      <c r="AX1503" s="959"/>
      <c r="AY1503" s="959"/>
      <c r="AZ1503" s="959"/>
      <c r="BA1503" s="959"/>
      <c r="BB1503" s="959"/>
      <c r="BC1503" s="959"/>
      <c r="BD1503" s="959"/>
      <c r="BE1503" s="959"/>
      <c r="BF1503" s="959"/>
      <c r="BG1503" s="959"/>
      <c r="BH1503" s="959"/>
      <c r="BI1503" s="959"/>
      <c r="BJ1503" s="959"/>
      <c r="BK1503" s="959"/>
      <c r="BL1503" s="959"/>
      <c r="BM1503" s="959"/>
      <c r="BN1503" s="959"/>
      <c r="BO1503" s="959"/>
      <c r="BP1503" s="959"/>
      <c r="BQ1503" s="959"/>
      <c r="BR1503" s="959"/>
      <c r="BS1503" s="959"/>
      <c r="BT1503" s="959"/>
      <c r="BU1503" s="959"/>
      <c r="BV1503" s="959"/>
      <c r="BW1503" s="959"/>
      <c r="BX1503" s="959"/>
      <c r="BY1503" s="959"/>
      <c r="BZ1503" s="959"/>
      <c r="CA1503" s="959"/>
      <c r="CB1503" s="959"/>
      <c r="CC1503" s="959"/>
      <c r="CD1503" s="959"/>
      <c r="CE1503" s="959"/>
      <c r="CF1503" s="959"/>
      <c r="CG1503" s="959"/>
      <c r="CH1503" s="959"/>
      <c r="CI1503" s="959"/>
      <c r="CJ1503" s="959"/>
      <c r="CK1503" s="959"/>
      <c r="CL1503" s="959"/>
      <c r="CM1503" s="959"/>
      <c r="CN1503" s="959"/>
      <c r="CO1503" s="959"/>
      <c r="CP1503" s="959"/>
      <c r="CQ1503" s="959"/>
      <c r="CR1503" s="959"/>
      <c r="CS1503" s="959"/>
      <c r="CT1503" s="959"/>
      <c r="CU1503" s="959"/>
      <c r="CV1503" s="959"/>
      <c r="CW1503" s="959"/>
      <c r="CX1503" s="959"/>
      <c r="CY1503" s="959"/>
      <c r="CZ1503" s="959"/>
      <c r="DA1503" s="959"/>
      <c r="DB1503" s="959"/>
      <c r="DC1503" s="959"/>
      <c r="DD1503" s="959"/>
      <c r="DE1503" s="959"/>
      <c r="DF1503" s="959"/>
    </row>
    <row r="1504" spans="8:110">
      <c r="H1504" s="931">
        <f t="shared" si="77"/>
        <v>0</v>
      </c>
      <c r="K1504" s="933"/>
      <c r="L1504" s="959"/>
      <c r="M1504" s="959"/>
      <c r="N1504" s="959"/>
      <c r="O1504" s="959"/>
      <c r="P1504" s="959"/>
      <c r="Q1504" s="959"/>
      <c r="R1504" s="959"/>
      <c r="S1504" s="959"/>
      <c r="T1504" s="959"/>
      <c r="U1504" s="959"/>
      <c r="V1504" s="959"/>
      <c r="W1504" s="959"/>
      <c r="X1504" s="959"/>
      <c r="Y1504" s="959"/>
      <c r="Z1504" s="959"/>
      <c r="AA1504" s="959"/>
      <c r="AB1504" s="959"/>
      <c r="AC1504" s="959"/>
      <c r="AD1504" s="959"/>
      <c r="AE1504" s="959"/>
      <c r="AF1504" s="959"/>
      <c r="AG1504" s="959"/>
      <c r="AH1504" s="959"/>
      <c r="AI1504" s="959"/>
      <c r="AJ1504" s="959"/>
      <c r="AK1504" s="959"/>
      <c r="AL1504" s="959"/>
      <c r="AM1504" s="959"/>
      <c r="AN1504" s="959"/>
      <c r="AO1504" s="959"/>
      <c r="AP1504" s="959"/>
      <c r="AQ1504" s="959"/>
      <c r="AR1504" s="959"/>
      <c r="AS1504" s="959"/>
      <c r="AT1504" s="959"/>
      <c r="AU1504" s="959"/>
      <c r="AV1504" s="959"/>
      <c r="AW1504" s="959"/>
      <c r="AX1504" s="959"/>
      <c r="AY1504" s="959"/>
      <c r="AZ1504" s="959"/>
      <c r="BA1504" s="959"/>
      <c r="BB1504" s="959"/>
      <c r="BC1504" s="959"/>
      <c r="BD1504" s="959"/>
      <c r="BE1504" s="959"/>
      <c r="BF1504" s="959"/>
      <c r="BG1504" s="959"/>
      <c r="BH1504" s="959"/>
      <c r="BI1504" s="959"/>
      <c r="BJ1504" s="959"/>
      <c r="BK1504" s="959"/>
      <c r="BL1504" s="959"/>
      <c r="BM1504" s="959"/>
      <c r="BN1504" s="959"/>
      <c r="BO1504" s="959"/>
      <c r="BP1504" s="959"/>
      <c r="BQ1504" s="959"/>
      <c r="BR1504" s="959"/>
      <c r="BS1504" s="959"/>
      <c r="BT1504" s="959"/>
      <c r="BU1504" s="959"/>
      <c r="BV1504" s="959"/>
      <c r="BW1504" s="959"/>
      <c r="BX1504" s="959"/>
      <c r="BY1504" s="959"/>
      <c r="BZ1504" s="959"/>
      <c r="CA1504" s="959"/>
      <c r="CB1504" s="959"/>
      <c r="CC1504" s="959"/>
      <c r="CD1504" s="959"/>
      <c r="CE1504" s="959"/>
      <c r="CF1504" s="959"/>
      <c r="CG1504" s="959"/>
      <c r="CH1504" s="959"/>
      <c r="CI1504" s="959"/>
      <c r="CJ1504" s="959"/>
      <c r="CK1504" s="959"/>
      <c r="CL1504" s="959"/>
      <c r="CM1504" s="959"/>
      <c r="CN1504" s="959"/>
      <c r="CO1504" s="959"/>
      <c r="CP1504" s="959"/>
      <c r="CQ1504" s="959"/>
      <c r="CR1504" s="959"/>
      <c r="CS1504" s="959"/>
      <c r="CT1504" s="959"/>
      <c r="CU1504" s="959"/>
      <c r="CV1504" s="959"/>
      <c r="CW1504" s="959"/>
      <c r="CX1504" s="959"/>
      <c r="CY1504" s="959"/>
      <c r="CZ1504" s="959"/>
      <c r="DA1504" s="959"/>
      <c r="DB1504" s="959"/>
      <c r="DC1504" s="959"/>
      <c r="DD1504" s="959"/>
      <c r="DE1504" s="959"/>
      <c r="DF1504" s="959"/>
    </row>
    <row r="1505" spans="8:110">
      <c r="H1505" s="931">
        <f t="shared" si="77"/>
        <v>0</v>
      </c>
      <c r="K1505" s="933"/>
      <c r="L1505" s="959"/>
      <c r="M1505" s="959"/>
      <c r="N1505" s="959"/>
      <c r="O1505" s="959"/>
      <c r="P1505" s="959"/>
      <c r="Q1505" s="959"/>
      <c r="R1505" s="959"/>
      <c r="S1505" s="959"/>
      <c r="T1505" s="959"/>
      <c r="U1505" s="959"/>
      <c r="V1505" s="959"/>
      <c r="W1505" s="959"/>
      <c r="X1505" s="959"/>
      <c r="Y1505" s="959"/>
      <c r="Z1505" s="959"/>
      <c r="AA1505" s="959"/>
      <c r="AB1505" s="959"/>
      <c r="AC1505" s="959"/>
      <c r="AD1505" s="959"/>
      <c r="AE1505" s="959"/>
      <c r="AF1505" s="959"/>
      <c r="AG1505" s="959"/>
      <c r="AH1505" s="959"/>
      <c r="AI1505" s="959"/>
      <c r="AJ1505" s="959"/>
      <c r="AK1505" s="959"/>
      <c r="AL1505" s="959"/>
      <c r="AM1505" s="959"/>
      <c r="AN1505" s="959"/>
      <c r="AO1505" s="959"/>
      <c r="AP1505" s="959"/>
      <c r="AQ1505" s="959"/>
      <c r="AR1505" s="959"/>
      <c r="AS1505" s="959"/>
      <c r="AT1505" s="959"/>
      <c r="AU1505" s="959"/>
      <c r="AV1505" s="959"/>
      <c r="AW1505" s="959"/>
      <c r="AX1505" s="959"/>
      <c r="AY1505" s="959"/>
      <c r="AZ1505" s="959"/>
      <c r="BA1505" s="959"/>
      <c r="BB1505" s="959"/>
      <c r="BC1505" s="959"/>
      <c r="BD1505" s="959"/>
      <c r="BE1505" s="959"/>
      <c r="BF1505" s="959"/>
      <c r="BG1505" s="959"/>
      <c r="BH1505" s="959"/>
      <c r="BI1505" s="959"/>
      <c r="BJ1505" s="959"/>
      <c r="BK1505" s="959"/>
      <c r="BL1505" s="959"/>
      <c r="BM1505" s="959"/>
      <c r="BN1505" s="959"/>
      <c r="BO1505" s="959"/>
      <c r="BP1505" s="959"/>
      <c r="BQ1505" s="959"/>
      <c r="BR1505" s="959"/>
      <c r="BS1505" s="959"/>
      <c r="BT1505" s="959"/>
      <c r="BU1505" s="959"/>
      <c r="BV1505" s="959"/>
      <c r="BW1505" s="959"/>
      <c r="BX1505" s="959"/>
      <c r="BY1505" s="959"/>
      <c r="BZ1505" s="959"/>
      <c r="CA1505" s="959"/>
      <c r="CB1505" s="959"/>
      <c r="CC1505" s="959"/>
      <c r="CD1505" s="959"/>
      <c r="CE1505" s="959"/>
      <c r="CF1505" s="959"/>
      <c r="CG1505" s="959"/>
      <c r="CH1505" s="959"/>
      <c r="CI1505" s="959"/>
      <c r="CJ1505" s="959"/>
      <c r="CK1505" s="959"/>
      <c r="CL1505" s="959"/>
      <c r="CM1505" s="959"/>
      <c r="CN1505" s="959"/>
      <c r="CO1505" s="959"/>
      <c r="CP1505" s="959"/>
      <c r="CQ1505" s="959"/>
      <c r="CR1505" s="959"/>
      <c r="CS1505" s="959"/>
      <c r="CT1505" s="959"/>
      <c r="CU1505" s="959"/>
      <c r="CV1505" s="959"/>
      <c r="CW1505" s="959"/>
      <c r="CX1505" s="959"/>
      <c r="CY1505" s="959"/>
      <c r="CZ1505" s="959"/>
      <c r="DA1505" s="959"/>
      <c r="DB1505" s="959"/>
      <c r="DC1505" s="959"/>
      <c r="DD1505" s="959"/>
      <c r="DE1505" s="959"/>
      <c r="DF1505" s="959"/>
    </row>
    <row r="1506" spans="8:110">
      <c r="H1506" s="931">
        <f t="shared" si="77"/>
        <v>0</v>
      </c>
      <c r="K1506" s="933"/>
      <c r="L1506" s="959"/>
      <c r="M1506" s="959"/>
      <c r="N1506" s="959"/>
      <c r="O1506" s="959"/>
      <c r="P1506" s="959"/>
      <c r="Q1506" s="959"/>
      <c r="R1506" s="959"/>
      <c r="S1506" s="959"/>
      <c r="T1506" s="959"/>
      <c r="U1506" s="959"/>
      <c r="V1506" s="959"/>
      <c r="W1506" s="959"/>
      <c r="X1506" s="959"/>
      <c r="Y1506" s="959"/>
      <c r="Z1506" s="959"/>
      <c r="AA1506" s="959"/>
      <c r="AB1506" s="959"/>
      <c r="AC1506" s="959"/>
      <c r="AD1506" s="959"/>
      <c r="AE1506" s="959"/>
      <c r="AF1506" s="959"/>
      <c r="AG1506" s="959"/>
      <c r="AH1506" s="959"/>
      <c r="AI1506" s="959"/>
      <c r="AJ1506" s="959"/>
      <c r="AK1506" s="959"/>
      <c r="AL1506" s="959"/>
      <c r="AM1506" s="959"/>
      <c r="AN1506" s="959"/>
      <c r="AO1506" s="959"/>
      <c r="AP1506" s="959"/>
      <c r="AQ1506" s="959"/>
      <c r="AR1506" s="959"/>
      <c r="AS1506" s="959"/>
      <c r="AT1506" s="959"/>
      <c r="AU1506" s="959"/>
      <c r="AV1506" s="959"/>
      <c r="AW1506" s="959"/>
      <c r="AX1506" s="959"/>
      <c r="AY1506" s="959"/>
      <c r="AZ1506" s="959"/>
      <c r="BA1506" s="959"/>
      <c r="BB1506" s="959"/>
      <c r="BC1506" s="959"/>
      <c r="BD1506" s="959"/>
      <c r="BE1506" s="959"/>
      <c r="BF1506" s="959"/>
      <c r="BG1506" s="959"/>
      <c r="BH1506" s="959"/>
      <c r="BI1506" s="959"/>
      <c r="BJ1506" s="959"/>
      <c r="BK1506" s="959"/>
      <c r="BL1506" s="959"/>
      <c r="BM1506" s="959"/>
      <c r="BN1506" s="959"/>
      <c r="BO1506" s="959"/>
      <c r="BP1506" s="959"/>
      <c r="BQ1506" s="959"/>
      <c r="BR1506" s="959"/>
      <c r="BS1506" s="959"/>
      <c r="BT1506" s="959"/>
      <c r="BU1506" s="959"/>
      <c r="BV1506" s="959"/>
      <c r="BW1506" s="959"/>
      <c r="BX1506" s="959"/>
      <c r="BY1506" s="959"/>
      <c r="BZ1506" s="959"/>
      <c r="CA1506" s="959"/>
      <c r="CB1506" s="959"/>
      <c r="CC1506" s="959"/>
      <c r="CD1506" s="959"/>
      <c r="CE1506" s="959"/>
      <c r="CF1506" s="959"/>
      <c r="CG1506" s="959"/>
      <c r="CH1506" s="959"/>
      <c r="CI1506" s="959"/>
      <c r="CJ1506" s="959"/>
      <c r="CK1506" s="959"/>
      <c r="CL1506" s="959"/>
      <c r="CM1506" s="959"/>
      <c r="CN1506" s="959"/>
      <c r="CO1506" s="959"/>
      <c r="CP1506" s="959"/>
      <c r="CQ1506" s="959"/>
      <c r="CR1506" s="959"/>
      <c r="CS1506" s="959"/>
      <c r="CT1506" s="959"/>
      <c r="CU1506" s="959"/>
      <c r="CV1506" s="959"/>
      <c r="CW1506" s="959"/>
      <c r="CX1506" s="959"/>
      <c r="CY1506" s="959"/>
      <c r="CZ1506" s="959"/>
      <c r="DA1506" s="959"/>
      <c r="DB1506" s="959"/>
      <c r="DC1506" s="959"/>
      <c r="DD1506" s="959"/>
      <c r="DE1506" s="959"/>
      <c r="DF1506" s="959"/>
    </row>
    <row r="1507" spans="8:110">
      <c r="H1507" s="931">
        <f t="shared" si="77"/>
        <v>0</v>
      </c>
      <c r="K1507" s="933"/>
      <c r="L1507" s="959"/>
      <c r="M1507" s="959"/>
      <c r="N1507" s="959"/>
      <c r="O1507" s="959"/>
      <c r="P1507" s="959"/>
      <c r="Q1507" s="959"/>
      <c r="R1507" s="959"/>
      <c r="S1507" s="959"/>
      <c r="T1507" s="959"/>
      <c r="U1507" s="959"/>
      <c r="V1507" s="959"/>
      <c r="W1507" s="959"/>
      <c r="X1507" s="959"/>
      <c r="Y1507" s="959"/>
      <c r="Z1507" s="959"/>
      <c r="AA1507" s="959"/>
      <c r="AB1507" s="959"/>
      <c r="AC1507" s="959"/>
      <c r="AD1507" s="959"/>
      <c r="AE1507" s="959"/>
      <c r="AF1507" s="959"/>
      <c r="AG1507" s="959"/>
      <c r="AH1507" s="959"/>
      <c r="AI1507" s="959"/>
      <c r="AJ1507" s="959"/>
      <c r="AK1507" s="959"/>
      <c r="AL1507" s="959"/>
      <c r="AM1507" s="959"/>
      <c r="AN1507" s="959"/>
      <c r="AO1507" s="959"/>
      <c r="AP1507" s="959"/>
      <c r="AQ1507" s="959"/>
      <c r="AR1507" s="959"/>
      <c r="AS1507" s="959"/>
      <c r="AT1507" s="959"/>
      <c r="AU1507" s="959"/>
      <c r="AV1507" s="959"/>
      <c r="AW1507" s="959"/>
      <c r="AX1507" s="959"/>
      <c r="AY1507" s="959"/>
      <c r="AZ1507" s="959"/>
      <c r="BA1507" s="959"/>
      <c r="BB1507" s="959"/>
      <c r="BC1507" s="959"/>
      <c r="BD1507" s="959"/>
      <c r="BE1507" s="959"/>
      <c r="BF1507" s="959"/>
      <c r="BG1507" s="959"/>
      <c r="BH1507" s="959"/>
      <c r="BI1507" s="959"/>
      <c r="BJ1507" s="959"/>
      <c r="BK1507" s="959"/>
      <c r="BL1507" s="959"/>
      <c r="BM1507" s="959"/>
      <c r="BN1507" s="959"/>
      <c r="BO1507" s="959"/>
      <c r="BP1507" s="959"/>
      <c r="BQ1507" s="959"/>
      <c r="BR1507" s="959"/>
      <c r="BS1507" s="959"/>
      <c r="BT1507" s="959"/>
      <c r="BU1507" s="959"/>
      <c r="BV1507" s="959"/>
      <c r="BW1507" s="959"/>
      <c r="BX1507" s="959"/>
      <c r="BY1507" s="959"/>
      <c r="BZ1507" s="959"/>
      <c r="CA1507" s="959"/>
      <c r="CB1507" s="959"/>
      <c r="CC1507" s="959"/>
      <c r="CD1507" s="959"/>
      <c r="CE1507" s="959"/>
      <c r="CF1507" s="959"/>
      <c r="CG1507" s="959"/>
      <c r="CH1507" s="959"/>
      <c r="CI1507" s="959"/>
      <c r="CJ1507" s="959"/>
      <c r="CK1507" s="959"/>
      <c r="CL1507" s="959"/>
      <c r="CM1507" s="959"/>
      <c r="CN1507" s="959"/>
      <c r="CO1507" s="959"/>
      <c r="CP1507" s="959"/>
      <c r="CQ1507" s="959"/>
      <c r="CR1507" s="959"/>
      <c r="CS1507" s="959"/>
      <c r="CT1507" s="959"/>
      <c r="CU1507" s="959"/>
      <c r="CV1507" s="959"/>
      <c r="CW1507" s="959"/>
      <c r="CX1507" s="959"/>
      <c r="CY1507" s="959"/>
      <c r="CZ1507" s="959"/>
      <c r="DA1507" s="959"/>
      <c r="DB1507" s="959"/>
      <c r="DC1507" s="959"/>
      <c r="DD1507" s="959"/>
      <c r="DE1507" s="959"/>
      <c r="DF1507" s="959"/>
    </row>
    <row r="1508" spans="8:110">
      <c r="H1508" s="931">
        <f t="shared" si="77"/>
        <v>0</v>
      </c>
      <c r="K1508" s="933"/>
      <c r="L1508" s="959"/>
      <c r="M1508" s="959"/>
      <c r="N1508" s="959"/>
      <c r="O1508" s="959"/>
      <c r="P1508" s="959"/>
      <c r="Q1508" s="959"/>
      <c r="R1508" s="959"/>
      <c r="S1508" s="959"/>
      <c r="T1508" s="959"/>
      <c r="U1508" s="959"/>
      <c r="V1508" s="959"/>
      <c r="W1508" s="959"/>
      <c r="X1508" s="959"/>
      <c r="Y1508" s="959"/>
      <c r="Z1508" s="959"/>
      <c r="AA1508" s="959"/>
      <c r="AB1508" s="959"/>
      <c r="AC1508" s="959"/>
      <c r="AD1508" s="959"/>
      <c r="AE1508" s="959"/>
      <c r="AF1508" s="959"/>
      <c r="AG1508" s="959"/>
      <c r="AH1508" s="959"/>
      <c r="AI1508" s="959"/>
      <c r="AJ1508" s="959"/>
      <c r="AK1508" s="959"/>
      <c r="AL1508" s="959"/>
      <c r="AM1508" s="959"/>
      <c r="AN1508" s="959"/>
      <c r="AO1508" s="959"/>
      <c r="AP1508" s="959"/>
      <c r="AQ1508" s="959"/>
      <c r="AR1508" s="959"/>
      <c r="AS1508" s="959"/>
      <c r="AT1508" s="959"/>
      <c r="AU1508" s="959"/>
      <c r="AV1508" s="959"/>
      <c r="AW1508" s="959"/>
      <c r="AX1508" s="959"/>
      <c r="AY1508" s="959"/>
      <c r="AZ1508" s="959"/>
      <c r="BA1508" s="959"/>
      <c r="BB1508" s="959"/>
      <c r="BC1508" s="959"/>
      <c r="BD1508" s="959"/>
      <c r="BE1508" s="959"/>
      <c r="BF1508" s="959"/>
      <c r="BG1508" s="959"/>
      <c r="BH1508" s="959"/>
      <c r="BI1508" s="959"/>
      <c r="BJ1508" s="959"/>
      <c r="BK1508" s="959"/>
      <c r="BL1508" s="959"/>
      <c r="BM1508" s="959"/>
      <c r="BN1508" s="959"/>
      <c r="BO1508" s="959"/>
      <c r="BP1508" s="959"/>
      <c r="BQ1508" s="959"/>
      <c r="BR1508" s="959"/>
      <c r="BS1508" s="959"/>
      <c r="BT1508" s="959"/>
      <c r="BU1508" s="959"/>
      <c r="BV1508" s="959"/>
      <c r="BW1508" s="959"/>
      <c r="BX1508" s="959"/>
      <c r="BY1508" s="959"/>
      <c r="BZ1508" s="959"/>
      <c r="CA1508" s="959"/>
      <c r="CB1508" s="959"/>
      <c r="CC1508" s="959"/>
      <c r="CD1508" s="959"/>
      <c r="CE1508" s="959"/>
      <c r="CF1508" s="959"/>
      <c r="CG1508" s="959"/>
      <c r="CH1508" s="959"/>
      <c r="CI1508" s="959"/>
      <c r="CJ1508" s="959"/>
      <c r="CK1508" s="959"/>
      <c r="CL1508" s="959"/>
      <c r="CM1508" s="959"/>
      <c r="CN1508" s="959"/>
      <c r="CO1508" s="959"/>
      <c r="CP1508" s="959"/>
      <c r="CQ1508" s="959"/>
      <c r="CR1508" s="959"/>
      <c r="CS1508" s="959"/>
      <c r="CT1508" s="959"/>
      <c r="CU1508" s="959"/>
      <c r="CV1508" s="959"/>
      <c r="CW1508" s="959"/>
      <c r="CX1508" s="959"/>
      <c r="CY1508" s="959"/>
      <c r="CZ1508" s="959"/>
      <c r="DA1508" s="959"/>
      <c r="DB1508" s="959"/>
      <c r="DC1508" s="959"/>
      <c r="DD1508" s="959"/>
      <c r="DE1508" s="959"/>
      <c r="DF1508" s="959"/>
    </row>
    <row r="1509" spans="8:110">
      <c r="H1509" s="931">
        <f t="shared" si="77"/>
        <v>0</v>
      </c>
      <c r="K1509" s="933"/>
      <c r="L1509" s="959"/>
      <c r="M1509" s="959"/>
      <c r="N1509" s="959"/>
      <c r="O1509" s="959"/>
      <c r="P1509" s="959"/>
      <c r="Q1509" s="959"/>
      <c r="R1509" s="959"/>
      <c r="S1509" s="959"/>
      <c r="T1509" s="959"/>
      <c r="U1509" s="959"/>
      <c r="V1509" s="959"/>
      <c r="W1509" s="959"/>
      <c r="X1509" s="959"/>
      <c r="Y1509" s="959"/>
      <c r="Z1509" s="959"/>
      <c r="AA1509" s="959"/>
      <c r="AB1509" s="959"/>
      <c r="AC1509" s="959"/>
      <c r="AD1509" s="959"/>
      <c r="AE1509" s="959"/>
      <c r="AF1509" s="959"/>
      <c r="AG1509" s="959"/>
      <c r="AH1509" s="959"/>
      <c r="AI1509" s="959"/>
      <c r="AJ1509" s="959"/>
      <c r="AK1509" s="959"/>
      <c r="AL1509" s="959"/>
      <c r="AM1509" s="959"/>
      <c r="AN1509" s="959"/>
      <c r="AO1509" s="959"/>
      <c r="AP1509" s="959"/>
      <c r="AQ1509" s="959"/>
      <c r="AR1509" s="959"/>
      <c r="AS1509" s="959"/>
      <c r="AT1509" s="959"/>
      <c r="AU1509" s="959"/>
      <c r="AV1509" s="959"/>
      <c r="AW1509" s="959"/>
      <c r="AX1509" s="959"/>
      <c r="AY1509" s="959"/>
      <c r="AZ1509" s="959"/>
      <c r="BA1509" s="959"/>
      <c r="BB1509" s="959"/>
      <c r="BC1509" s="959"/>
      <c r="BD1509" s="959"/>
      <c r="BE1509" s="959"/>
      <c r="BF1509" s="959"/>
      <c r="BG1509" s="959"/>
      <c r="BH1509" s="959"/>
      <c r="BI1509" s="959"/>
      <c r="BJ1509" s="959"/>
      <c r="BK1509" s="959"/>
      <c r="BL1509" s="959"/>
      <c r="BM1509" s="959"/>
      <c r="BN1509" s="959"/>
      <c r="BO1509" s="959"/>
      <c r="BP1509" s="959"/>
      <c r="BQ1509" s="959"/>
      <c r="BR1509" s="959"/>
      <c r="BS1509" s="959"/>
      <c r="BT1509" s="959"/>
      <c r="BU1509" s="959"/>
      <c r="BV1509" s="959"/>
      <c r="BW1509" s="959"/>
      <c r="BX1509" s="959"/>
      <c r="BY1509" s="959"/>
      <c r="BZ1509" s="959"/>
      <c r="CA1509" s="959"/>
      <c r="CB1509" s="959"/>
      <c r="CC1509" s="959"/>
      <c r="CD1509" s="959"/>
      <c r="CE1509" s="959"/>
      <c r="CF1509" s="959"/>
      <c r="CG1509" s="959"/>
      <c r="CH1509" s="959"/>
      <c r="CI1509" s="959"/>
      <c r="CJ1509" s="959"/>
      <c r="CK1509" s="959"/>
      <c r="CL1509" s="959"/>
      <c r="CM1509" s="959"/>
      <c r="CN1509" s="959"/>
      <c r="CO1509" s="959"/>
      <c r="CP1509" s="959"/>
      <c r="CQ1509" s="959"/>
      <c r="CR1509" s="959"/>
      <c r="CS1509" s="959"/>
      <c r="CT1509" s="959"/>
      <c r="CU1509" s="959"/>
      <c r="CV1509" s="959"/>
      <c r="CW1509" s="959"/>
      <c r="CX1509" s="959"/>
      <c r="CY1509" s="959"/>
      <c r="CZ1509" s="959"/>
      <c r="DA1509" s="959"/>
      <c r="DB1509" s="959"/>
      <c r="DC1509" s="959"/>
      <c r="DD1509" s="959"/>
      <c r="DE1509" s="959"/>
      <c r="DF1509" s="959"/>
    </row>
    <row r="1510" spans="8:110">
      <c r="H1510" s="931">
        <f t="shared" si="77"/>
        <v>0</v>
      </c>
      <c r="K1510" s="933"/>
      <c r="L1510" s="959"/>
      <c r="M1510" s="959"/>
      <c r="N1510" s="959"/>
      <c r="O1510" s="959"/>
      <c r="P1510" s="959"/>
      <c r="Q1510" s="959"/>
      <c r="R1510" s="959"/>
      <c r="S1510" s="959"/>
      <c r="T1510" s="959"/>
      <c r="U1510" s="959"/>
      <c r="V1510" s="959"/>
      <c r="W1510" s="959"/>
      <c r="X1510" s="959"/>
      <c r="Y1510" s="959"/>
      <c r="Z1510" s="959"/>
      <c r="AA1510" s="959"/>
      <c r="AB1510" s="959"/>
      <c r="AC1510" s="959"/>
      <c r="AD1510" s="959"/>
      <c r="AE1510" s="959"/>
      <c r="AF1510" s="959"/>
      <c r="AG1510" s="959"/>
      <c r="AH1510" s="959"/>
      <c r="AI1510" s="959"/>
      <c r="AJ1510" s="959"/>
      <c r="AK1510" s="959"/>
      <c r="AL1510" s="959"/>
      <c r="AM1510" s="959"/>
      <c r="AN1510" s="959"/>
      <c r="AO1510" s="959"/>
      <c r="AP1510" s="959"/>
      <c r="AQ1510" s="959"/>
      <c r="AR1510" s="959"/>
      <c r="AS1510" s="959"/>
      <c r="AT1510" s="959"/>
      <c r="AU1510" s="959"/>
      <c r="AV1510" s="959"/>
      <c r="AW1510" s="959"/>
      <c r="AX1510" s="959"/>
      <c r="AY1510" s="959"/>
      <c r="AZ1510" s="959"/>
      <c r="BA1510" s="959"/>
      <c r="BB1510" s="959"/>
      <c r="BC1510" s="959"/>
      <c r="BD1510" s="959"/>
      <c r="BE1510" s="959"/>
      <c r="BF1510" s="959"/>
      <c r="BG1510" s="959"/>
      <c r="BH1510" s="959"/>
      <c r="BI1510" s="959"/>
      <c r="BJ1510" s="959"/>
      <c r="BK1510" s="959"/>
      <c r="BL1510" s="959"/>
      <c r="BM1510" s="959"/>
      <c r="BN1510" s="959"/>
      <c r="BO1510" s="959"/>
      <c r="BP1510" s="959"/>
      <c r="BQ1510" s="959"/>
      <c r="BR1510" s="959"/>
      <c r="BS1510" s="959"/>
      <c r="BT1510" s="959"/>
      <c r="BU1510" s="959"/>
      <c r="BV1510" s="959"/>
      <c r="BW1510" s="959"/>
      <c r="BX1510" s="959"/>
      <c r="BY1510" s="959"/>
      <c r="BZ1510" s="959"/>
      <c r="CA1510" s="959"/>
      <c r="CB1510" s="959"/>
      <c r="CC1510" s="959"/>
      <c r="CD1510" s="959"/>
      <c r="CE1510" s="959"/>
      <c r="CF1510" s="959"/>
      <c r="CG1510" s="959"/>
      <c r="CH1510" s="959"/>
      <c r="CI1510" s="959"/>
      <c r="CJ1510" s="959"/>
      <c r="CK1510" s="959"/>
      <c r="CL1510" s="959"/>
      <c r="CM1510" s="959"/>
      <c r="CN1510" s="959"/>
      <c r="CO1510" s="959"/>
      <c r="CP1510" s="959"/>
      <c r="CQ1510" s="959"/>
      <c r="CR1510" s="959"/>
      <c r="CS1510" s="959"/>
      <c r="CT1510" s="959"/>
      <c r="CU1510" s="959"/>
      <c r="CV1510" s="959"/>
      <c r="CW1510" s="959"/>
      <c r="CX1510" s="959"/>
      <c r="CY1510" s="959"/>
      <c r="CZ1510" s="959"/>
      <c r="DA1510" s="959"/>
      <c r="DB1510" s="959"/>
      <c r="DC1510" s="959"/>
      <c r="DD1510" s="959"/>
      <c r="DE1510" s="959"/>
      <c r="DF1510" s="959"/>
    </row>
    <row r="1511" spans="8:110">
      <c r="H1511" s="931">
        <f t="shared" si="77"/>
        <v>0</v>
      </c>
      <c r="K1511" s="933"/>
      <c r="L1511" s="959"/>
      <c r="M1511" s="959"/>
      <c r="N1511" s="959"/>
      <c r="O1511" s="959"/>
      <c r="P1511" s="959"/>
      <c r="Q1511" s="959"/>
      <c r="R1511" s="959"/>
      <c r="S1511" s="959"/>
      <c r="T1511" s="959"/>
      <c r="U1511" s="959"/>
      <c r="V1511" s="959"/>
      <c r="W1511" s="959"/>
      <c r="X1511" s="959"/>
      <c r="Y1511" s="959"/>
      <c r="Z1511" s="959"/>
      <c r="AA1511" s="959"/>
      <c r="AB1511" s="959"/>
      <c r="AC1511" s="959"/>
      <c r="AD1511" s="959"/>
      <c r="AE1511" s="959"/>
      <c r="AF1511" s="959"/>
      <c r="AG1511" s="959"/>
      <c r="AH1511" s="959"/>
      <c r="AI1511" s="959"/>
      <c r="AJ1511" s="959"/>
      <c r="AK1511" s="959"/>
      <c r="AL1511" s="959"/>
      <c r="AM1511" s="959"/>
      <c r="AN1511" s="959"/>
      <c r="AO1511" s="959"/>
      <c r="AP1511" s="959"/>
      <c r="AQ1511" s="959"/>
      <c r="AR1511" s="959"/>
      <c r="AS1511" s="959"/>
      <c r="AT1511" s="959"/>
      <c r="AU1511" s="959"/>
      <c r="AV1511" s="959"/>
      <c r="AW1511" s="959"/>
      <c r="AX1511" s="959"/>
      <c r="AY1511" s="959"/>
      <c r="AZ1511" s="959"/>
      <c r="BA1511" s="959"/>
      <c r="BB1511" s="959"/>
      <c r="BC1511" s="959"/>
      <c r="BD1511" s="959"/>
      <c r="BE1511" s="959"/>
      <c r="BF1511" s="959"/>
      <c r="BG1511" s="959"/>
      <c r="BH1511" s="959"/>
      <c r="BI1511" s="959"/>
      <c r="BJ1511" s="959"/>
      <c r="BK1511" s="959"/>
      <c r="BL1511" s="959"/>
      <c r="BM1511" s="959"/>
      <c r="BN1511" s="959"/>
      <c r="BO1511" s="959"/>
      <c r="BP1511" s="959"/>
      <c r="BQ1511" s="959"/>
      <c r="BR1511" s="959"/>
      <c r="BS1511" s="959"/>
      <c r="BT1511" s="959"/>
      <c r="BU1511" s="959"/>
      <c r="BV1511" s="959"/>
      <c r="BW1511" s="959"/>
      <c r="BX1511" s="959"/>
      <c r="BY1511" s="959"/>
      <c r="BZ1511" s="959"/>
      <c r="CA1511" s="959"/>
      <c r="CB1511" s="959"/>
      <c r="CC1511" s="959"/>
      <c r="CD1511" s="959"/>
      <c r="CE1511" s="959"/>
      <c r="CF1511" s="959"/>
      <c r="CG1511" s="959"/>
      <c r="CH1511" s="959"/>
      <c r="CI1511" s="959"/>
      <c r="CJ1511" s="959"/>
      <c r="CK1511" s="959"/>
      <c r="CL1511" s="959"/>
      <c r="CM1511" s="959"/>
      <c r="CN1511" s="959"/>
      <c r="CO1511" s="959"/>
      <c r="CP1511" s="959"/>
      <c r="CQ1511" s="959"/>
      <c r="CR1511" s="959"/>
      <c r="CS1511" s="959"/>
      <c r="CT1511" s="959"/>
      <c r="CU1511" s="959"/>
      <c r="CV1511" s="959"/>
      <c r="CW1511" s="959"/>
      <c r="CX1511" s="959"/>
      <c r="CY1511" s="959"/>
      <c r="CZ1511" s="959"/>
      <c r="DA1511" s="959"/>
      <c r="DB1511" s="959"/>
      <c r="DC1511" s="959"/>
      <c r="DD1511" s="959"/>
      <c r="DE1511" s="959"/>
      <c r="DF1511" s="959"/>
    </row>
    <row r="1512" spans="8:110">
      <c r="H1512" s="931">
        <f t="shared" si="77"/>
        <v>0</v>
      </c>
      <c r="K1512" s="933"/>
      <c r="L1512" s="959"/>
      <c r="M1512" s="959"/>
      <c r="N1512" s="959"/>
      <c r="O1512" s="959"/>
      <c r="P1512" s="959"/>
      <c r="Q1512" s="959"/>
      <c r="R1512" s="959"/>
      <c r="S1512" s="959"/>
      <c r="T1512" s="959"/>
      <c r="U1512" s="959"/>
      <c r="V1512" s="959"/>
      <c r="W1512" s="959"/>
      <c r="X1512" s="959"/>
      <c r="Y1512" s="959"/>
      <c r="Z1512" s="959"/>
      <c r="AA1512" s="959"/>
      <c r="AB1512" s="959"/>
      <c r="AC1512" s="959"/>
      <c r="AD1512" s="959"/>
      <c r="AE1512" s="959"/>
      <c r="AF1512" s="959"/>
      <c r="AG1512" s="959"/>
      <c r="AH1512" s="959"/>
      <c r="AI1512" s="959"/>
      <c r="AJ1512" s="959"/>
      <c r="AK1512" s="959"/>
      <c r="AL1512" s="959"/>
      <c r="AM1512" s="959"/>
      <c r="AN1512" s="959"/>
      <c r="AO1512" s="959"/>
      <c r="AP1512" s="959"/>
      <c r="AQ1512" s="959"/>
      <c r="AR1512" s="959"/>
      <c r="AS1512" s="959"/>
      <c r="AT1512" s="959"/>
      <c r="AU1512" s="959"/>
      <c r="AV1512" s="959"/>
      <c r="AW1512" s="959"/>
      <c r="AX1512" s="959"/>
      <c r="AY1512" s="959"/>
      <c r="AZ1512" s="959"/>
      <c r="BA1512" s="959"/>
      <c r="BB1512" s="959"/>
      <c r="BC1512" s="959"/>
      <c r="BD1512" s="959"/>
      <c r="BE1512" s="959"/>
      <c r="BF1512" s="959"/>
      <c r="BG1512" s="959"/>
      <c r="BH1512" s="959"/>
      <c r="BI1512" s="959"/>
      <c r="BJ1512" s="959"/>
      <c r="BK1512" s="959"/>
      <c r="BL1512" s="959"/>
      <c r="BM1512" s="959"/>
      <c r="BN1512" s="959"/>
      <c r="BO1512" s="959"/>
      <c r="BP1512" s="959"/>
      <c r="BQ1512" s="959"/>
      <c r="BR1512" s="959"/>
      <c r="BS1512" s="959"/>
      <c r="BT1512" s="959"/>
      <c r="BU1512" s="959"/>
      <c r="BV1512" s="959"/>
      <c r="BW1512" s="959"/>
      <c r="BX1512" s="959"/>
      <c r="BY1512" s="959"/>
      <c r="BZ1512" s="959"/>
      <c r="CA1512" s="959"/>
      <c r="CB1512" s="959"/>
      <c r="CC1512" s="959"/>
      <c r="CD1512" s="959"/>
      <c r="CE1512" s="959"/>
      <c r="CF1512" s="959"/>
      <c r="CG1512" s="959"/>
      <c r="CH1512" s="959"/>
      <c r="CI1512" s="959"/>
      <c r="CJ1512" s="959"/>
      <c r="CK1512" s="959"/>
      <c r="CL1512" s="959"/>
      <c r="CM1512" s="959"/>
      <c r="CN1512" s="959"/>
      <c r="CO1512" s="959"/>
      <c r="CP1512" s="959"/>
      <c r="CQ1512" s="959"/>
      <c r="CR1512" s="959"/>
      <c r="CS1512" s="959"/>
      <c r="CT1512" s="959"/>
      <c r="CU1512" s="959"/>
      <c r="CV1512" s="959"/>
      <c r="CW1512" s="959"/>
      <c r="CX1512" s="959"/>
      <c r="CY1512" s="959"/>
      <c r="CZ1512" s="959"/>
      <c r="DA1512" s="959"/>
      <c r="DB1512" s="959"/>
      <c r="DC1512" s="959"/>
      <c r="DD1512" s="959"/>
      <c r="DE1512" s="959"/>
      <c r="DF1512" s="959"/>
    </row>
    <row r="1513" spans="8:110">
      <c r="H1513" s="931">
        <f t="shared" si="77"/>
        <v>0</v>
      </c>
      <c r="K1513" s="933"/>
      <c r="L1513" s="959"/>
      <c r="M1513" s="959"/>
      <c r="N1513" s="959"/>
      <c r="O1513" s="959"/>
      <c r="P1513" s="959"/>
      <c r="Q1513" s="959"/>
      <c r="R1513" s="959"/>
      <c r="S1513" s="959"/>
      <c r="T1513" s="959"/>
      <c r="U1513" s="959"/>
      <c r="V1513" s="959"/>
      <c r="W1513" s="959"/>
      <c r="X1513" s="959"/>
      <c r="Y1513" s="959"/>
      <c r="Z1513" s="959"/>
      <c r="AA1513" s="959"/>
      <c r="AB1513" s="959"/>
      <c r="AC1513" s="959"/>
      <c r="AD1513" s="959"/>
      <c r="AE1513" s="959"/>
      <c r="AF1513" s="959"/>
      <c r="AG1513" s="959"/>
      <c r="AH1513" s="959"/>
      <c r="AI1513" s="959"/>
      <c r="AJ1513" s="959"/>
      <c r="AK1513" s="959"/>
      <c r="AL1513" s="959"/>
      <c r="AM1513" s="959"/>
      <c r="AN1513" s="959"/>
      <c r="AO1513" s="959"/>
      <c r="AP1513" s="959"/>
      <c r="AQ1513" s="959"/>
      <c r="AR1513" s="959"/>
      <c r="AS1513" s="959"/>
      <c r="AT1513" s="959"/>
      <c r="AU1513" s="959"/>
      <c r="AV1513" s="959"/>
      <c r="AW1513" s="959"/>
      <c r="AX1513" s="959"/>
      <c r="AY1513" s="959"/>
      <c r="AZ1513" s="959"/>
      <c r="BA1513" s="959"/>
      <c r="BB1513" s="959"/>
      <c r="BC1513" s="959"/>
      <c r="BD1513" s="959"/>
      <c r="BE1513" s="959"/>
      <c r="BF1513" s="959"/>
      <c r="BG1513" s="959"/>
      <c r="BH1513" s="959"/>
      <c r="BI1513" s="959"/>
      <c r="BJ1513" s="959"/>
      <c r="BK1513" s="959"/>
      <c r="BL1513" s="959"/>
      <c r="BM1513" s="959"/>
      <c r="BN1513" s="959"/>
      <c r="BO1513" s="959"/>
      <c r="BP1513" s="959"/>
      <c r="BQ1513" s="959"/>
      <c r="BR1513" s="959"/>
      <c r="BS1513" s="959"/>
      <c r="BT1513" s="959"/>
      <c r="BU1513" s="959"/>
      <c r="BV1513" s="959"/>
      <c r="BW1513" s="959"/>
      <c r="BX1513" s="959"/>
      <c r="BY1513" s="959"/>
      <c r="BZ1513" s="959"/>
      <c r="CA1513" s="959"/>
      <c r="CB1513" s="959"/>
      <c r="CC1513" s="959"/>
      <c r="CD1513" s="959"/>
      <c r="CE1513" s="959"/>
      <c r="CF1513" s="959"/>
      <c r="CG1513" s="959"/>
      <c r="CH1513" s="959"/>
      <c r="CI1513" s="959"/>
      <c r="CJ1513" s="959"/>
      <c r="CK1513" s="959"/>
      <c r="CL1513" s="959"/>
      <c r="CM1513" s="959"/>
      <c r="CN1513" s="959"/>
      <c r="CO1513" s="959"/>
      <c r="CP1513" s="959"/>
      <c r="CQ1513" s="959"/>
      <c r="CR1513" s="959"/>
      <c r="CS1513" s="959"/>
      <c r="CT1513" s="959"/>
      <c r="CU1513" s="959"/>
      <c r="CV1513" s="959"/>
      <c r="CW1513" s="959"/>
      <c r="CX1513" s="959"/>
      <c r="CY1513" s="959"/>
      <c r="CZ1513" s="959"/>
      <c r="DA1513" s="959"/>
      <c r="DB1513" s="959"/>
      <c r="DC1513" s="959"/>
      <c r="DD1513" s="959"/>
      <c r="DE1513" s="959"/>
      <c r="DF1513" s="959"/>
    </row>
    <row r="1514" spans="8:110">
      <c r="H1514" s="931">
        <f t="shared" si="77"/>
        <v>0</v>
      </c>
      <c r="K1514" s="933"/>
      <c r="L1514" s="959"/>
      <c r="M1514" s="959"/>
      <c r="N1514" s="959"/>
      <c r="O1514" s="959"/>
      <c r="P1514" s="959"/>
      <c r="Q1514" s="959"/>
      <c r="R1514" s="959"/>
      <c r="S1514" s="959"/>
      <c r="T1514" s="959"/>
      <c r="U1514" s="959"/>
      <c r="V1514" s="959"/>
      <c r="W1514" s="959"/>
      <c r="X1514" s="959"/>
      <c r="Y1514" s="959"/>
      <c r="Z1514" s="959"/>
      <c r="AA1514" s="959"/>
      <c r="AB1514" s="959"/>
      <c r="AC1514" s="959"/>
      <c r="AD1514" s="959"/>
      <c r="AE1514" s="959"/>
      <c r="AF1514" s="959"/>
      <c r="AG1514" s="959"/>
      <c r="AH1514" s="959"/>
      <c r="AI1514" s="959"/>
      <c r="AJ1514" s="959"/>
      <c r="AK1514" s="959"/>
      <c r="AL1514" s="959"/>
      <c r="AM1514" s="959"/>
      <c r="AN1514" s="959"/>
      <c r="AO1514" s="959"/>
      <c r="AP1514" s="959"/>
      <c r="AQ1514" s="959"/>
      <c r="AR1514" s="959"/>
      <c r="AS1514" s="959"/>
      <c r="AT1514" s="959"/>
      <c r="AU1514" s="959"/>
      <c r="AV1514" s="959"/>
      <c r="AW1514" s="959"/>
      <c r="AX1514" s="959"/>
      <c r="AY1514" s="959"/>
      <c r="AZ1514" s="959"/>
      <c r="BA1514" s="959"/>
      <c r="BB1514" s="959"/>
      <c r="BC1514" s="959"/>
      <c r="BD1514" s="959"/>
      <c r="BE1514" s="959"/>
      <c r="BF1514" s="959"/>
      <c r="BG1514" s="959"/>
      <c r="BH1514" s="959"/>
      <c r="BI1514" s="959"/>
      <c r="BJ1514" s="959"/>
      <c r="BK1514" s="959"/>
      <c r="BL1514" s="959"/>
      <c r="BM1514" s="959"/>
      <c r="BN1514" s="959"/>
      <c r="BO1514" s="959"/>
      <c r="BP1514" s="959"/>
      <c r="BQ1514" s="959"/>
      <c r="BR1514" s="959"/>
      <c r="BS1514" s="959"/>
      <c r="BT1514" s="959"/>
      <c r="BU1514" s="959"/>
      <c r="BV1514" s="959"/>
      <c r="BW1514" s="959"/>
      <c r="BX1514" s="959"/>
      <c r="BY1514" s="959"/>
      <c r="BZ1514" s="959"/>
      <c r="CA1514" s="959"/>
      <c r="CB1514" s="959"/>
      <c r="CC1514" s="959"/>
      <c r="CD1514" s="959"/>
      <c r="CE1514" s="959"/>
      <c r="CF1514" s="959"/>
      <c r="CG1514" s="959"/>
      <c r="CH1514" s="959"/>
      <c r="CI1514" s="959"/>
      <c r="CJ1514" s="959"/>
      <c r="CK1514" s="959"/>
      <c r="CL1514" s="959"/>
      <c r="CM1514" s="959"/>
      <c r="CN1514" s="959"/>
      <c r="CO1514" s="959"/>
      <c r="CP1514" s="959"/>
      <c r="CQ1514" s="959"/>
      <c r="CR1514" s="959"/>
      <c r="CS1514" s="959"/>
      <c r="CT1514" s="959"/>
      <c r="CU1514" s="959"/>
      <c r="CV1514" s="959"/>
      <c r="CW1514" s="959"/>
      <c r="CX1514" s="959"/>
      <c r="CY1514" s="959"/>
      <c r="CZ1514" s="959"/>
      <c r="DA1514" s="959"/>
      <c r="DB1514" s="959"/>
      <c r="DC1514" s="959"/>
      <c r="DD1514" s="959"/>
      <c r="DE1514" s="959"/>
      <c r="DF1514" s="959"/>
    </row>
    <row r="1515" spans="8:110">
      <c r="H1515" s="931">
        <f t="shared" si="77"/>
        <v>0</v>
      </c>
      <c r="K1515" s="933"/>
      <c r="L1515" s="959"/>
      <c r="M1515" s="959"/>
      <c r="N1515" s="959"/>
      <c r="O1515" s="959"/>
      <c r="P1515" s="959"/>
      <c r="Q1515" s="959"/>
      <c r="R1515" s="959"/>
      <c r="S1515" s="959"/>
      <c r="T1515" s="959"/>
      <c r="U1515" s="959"/>
      <c r="V1515" s="959"/>
      <c r="W1515" s="959"/>
      <c r="X1515" s="959"/>
      <c r="Y1515" s="959"/>
      <c r="Z1515" s="959"/>
      <c r="AA1515" s="959"/>
      <c r="AB1515" s="959"/>
      <c r="AC1515" s="959"/>
      <c r="AD1515" s="959"/>
      <c r="AE1515" s="959"/>
      <c r="AF1515" s="959"/>
      <c r="AG1515" s="959"/>
      <c r="AH1515" s="959"/>
      <c r="AI1515" s="959"/>
      <c r="AJ1515" s="959"/>
      <c r="AK1515" s="959"/>
      <c r="AL1515" s="959"/>
      <c r="AM1515" s="959"/>
      <c r="AN1515" s="959"/>
      <c r="AO1515" s="959"/>
      <c r="AP1515" s="959"/>
      <c r="AQ1515" s="959"/>
      <c r="AR1515" s="959"/>
      <c r="AS1515" s="959"/>
      <c r="AT1515" s="959"/>
      <c r="AU1515" s="959"/>
      <c r="AV1515" s="959"/>
      <c r="AW1515" s="959"/>
      <c r="AX1515" s="959"/>
      <c r="AY1515" s="959"/>
      <c r="AZ1515" s="959"/>
      <c r="BA1515" s="959"/>
      <c r="BB1515" s="959"/>
      <c r="BC1515" s="959"/>
      <c r="BD1515" s="959"/>
      <c r="BE1515" s="959"/>
      <c r="BF1515" s="959"/>
      <c r="BG1515" s="959"/>
      <c r="BH1515" s="959"/>
      <c r="BI1515" s="959"/>
      <c r="BJ1515" s="959"/>
      <c r="BK1515" s="959"/>
      <c r="BL1515" s="959"/>
      <c r="BM1515" s="959"/>
      <c r="BN1515" s="959"/>
      <c r="BO1515" s="959"/>
      <c r="BP1515" s="959"/>
      <c r="BQ1515" s="959"/>
      <c r="BR1515" s="959"/>
      <c r="BS1515" s="959"/>
      <c r="BT1515" s="959"/>
      <c r="BU1515" s="959"/>
      <c r="BV1515" s="959"/>
      <c r="BW1515" s="959"/>
      <c r="BX1515" s="959"/>
      <c r="BY1515" s="959"/>
      <c r="BZ1515" s="959"/>
      <c r="CA1515" s="959"/>
      <c r="CB1515" s="959"/>
      <c r="CC1515" s="959"/>
      <c r="CD1515" s="959"/>
      <c r="CE1515" s="959"/>
      <c r="CF1515" s="959"/>
      <c r="CG1515" s="959"/>
      <c r="CH1515" s="959"/>
      <c r="CI1515" s="959"/>
      <c r="CJ1515" s="959"/>
      <c r="CK1515" s="959"/>
      <c r="CL1515" s="959"/>
      <c r="CM1515" s="959"/>
      <c r="CN1515" s="959"/>
      <c r="CO1515" s="959"/>
      <c r="CP1515" s="959"/>
      <c r="CQ1515" s="959"/>
      <c r="CR1515" s="959"/>
      <c r="CS1515" s="959"/>
      <c r="CT1515" s="959"/>
      <c r="CU1515" s="959"/>
      <c r="CV1515" s="959"/>
      <c r="CW1515" s="959"/>
      <c r="CX1515" s="959"/>
      <c r="CY1515" s="959"/>
      <c r="CZ1515" s="959"/>
      <c r="DA1515" s="959"/>
      <c r="DB1515" s="959"/>
      <c r="DC1515" s="959"/>
      <c r="DD1515" s="959"/>
      <c r="DE1515" s="959"/>
      <c r="DF1515" s="959"/>
    </row>
    <row r="1516" spans="8:110">
      <c r="H1516" s="931">
        <f t="shared" si="77"/>
        <v>0</v>
      </c>
      <c r="K1516" s="933"/>
      <c r="L1516" s="959"/>
      <c r="M1516" s="959"/>
      <c r="N1516" s="959"/>
      <c r="O1516" s="959"/>
      <c r="P1516" s="959"/>
      <c r="Q1516" s="959"/>
      <c r="R1516" s="959"/>
      <c r="S1516" s="959"/>
      <c r="T1516" s="959"/>
      <c r="U1516" s="959"/>
      <c r="V1516" s="959"/>
      <c r="W1516" s="959"/>
      <c r="X1516" s="959"/>
      <c r="Y1516" s="959"/>
      <c r="Z1516" s="959"/>
      <c r="AA1516" s="959"/>
      <c r="AB1516" s="959"/>
      <c r="AC1516" s="959"/>
      <c r="AD1516" s="959"/>
      <c r="AE1516" s="959"/>
      <c r="AF1516" s="959"/>
      <c r="AG1516" s="959"/>
      <c r="AH1516" s="959"/>
      <c r="AI1516" s="959"/>
      <c r="AJ1516" s="959"/>
      <c r="AK1516" s="959"/>
      <c r="AL1516" s="959"/>
      <c r="AM1516" s="959"/>
      <c r="AN1516" s="959"/>
      <c r="AO1516" s="959"/>
      <c r="AP1516" s="959"/>
      <c r="AQ1516" s="959"/>
      <c r="AR1516" s="959"/>
      <c r="AS1516" s="959"/>
      <c r="AT1516" s="959"/>
      <c r="AU1516" s="959"/>
      <c r="AV1516" s="959"/>
      <c r="AW1516" s="959"/>
      <c r="AX1516" s="959"/>
      <c r="AY1516" s="959"/>
      <c r="AZ1516" s="959"/>
      <c r="BA1516" s="959"/>
      <c r="BB1516" s="959"/>
      <c r="BC1516" s="959"/>
      <c r="BD1516" s="959"/>
      <c r="BE1516" s="959"/>
      <c r="BF1516" s="959"/>
      <c r="BG1516" s="959"/>
      <c r="BH1516" s="959"/>
      <c r="BI1516" s="959"/>
      <c r="BJ1516" s="959"/>
      <c r="BK1516" s="959"/>
      <c r="BL1516" s="959"/>
      <c r="BM1516" s="959"/>
      <c r="BN1516" s="959"/>
      <c r="BO1516" s="959"/>
      <c r="BP1516" s="959"/>
      <c r="BQ1516" s="959"/>
      <c r="BR1516" s="959"/>
      <c r="BS1516" s="959"/>
      <c r="BT1516" s="959"/>
      <c r="BU1516" s="959"/>
      <c r="BV1516" s="959"/>
      <c r="BW1516" s="959"/>
      <c r="BX1516" s="959"/>
      <c r="BY1516" s="959"/>
      <c r="BZ1516" s="959"/>
      <c r="CA1516" s="959"/>
      <c r="CB1516" s="959"/>
      <c r="CC1516" s="959"/>
      <c r="CD1516" s="959"/>
      <c r="CE1516" s="959"/>
      <c r="CF1516" s="959"/>
      <c r="CG1516" s="959"/>
      <c r="CH1516" s="959"/>
      <c r="CI1516" s="959"/>
      <c r="CJ1516" s="959"/>
      <c r="CK1516" s="959"/>
      <c r="CL1516" s="959"/>
      <c r="CM1516" s="959"/>
      <c r="CN1516" s="959"/>
      <c r="CO1516" s="959"/>
      <c r="CP1516" s="959"/>
      <c r="CQ1516" s="959"/>
      <c r="CR1516" s="959"/>
      <c r="CS1516" s="959"/>
      <c r="CT1516" s="959"/>
      <c r="CU1516" s="959"/>
      <c r="CV1516" s="959"/>
      <c r="CW1516" s="959"/>
      <c r="CX1516" s="959"/>
      <c r="CY1516" s="959"/>
      <c r="CZ1516" s="959"/>
      <c r="DA1516" s="959"/>
      <c r="DB1516" s="959"/>
      <c r="DC1516" s="959"/>
      <c r="DD1516" s="959"/>
      <c r="DE1516" s="959"/>
      <c r="DF1516" s="959"/>
    </row>
    <row r="1517" spans="8:110">
      <c r="H1517" s="931">
        <f t="shared" si="77"/>
        <v>0</v>
      </c>
      <c r="K1517" s="933"/>
      <c r="L1517" s="959"/>
      <c r="M1517" s="959"/>
      <c r="N1517" s="959"/>
      <c r="O1517" s="959"/>
      <c r="P1517" s="959"/>
      <c r="Q1517" s="959"/>
      <c r="R1517" s="959"/>
      <c r="S1517" s="959"/>
      <c r="T1517" s="959"/>
      <c r="U1517" s="959"/>
      <c r="V1517" s="959"/>
      <c r="W1517" s="959"/>
      <c r="X1517" s="959"/>
      <c r="Y1517" s="959"/>
      <c r="Z1517" s="959"/>
      <c r="AA1517" s="959"/>
      <c r="AB1517" s="959"/>
      <c r="AC1517" s="959"/>
      <c r="AD1517" s="959"/>
      <c r="AE1517" s="959"/>
      <c r="AF1517" s="959"/>
      <c r="AG1517" s="959"/>
      <c r="AH1517" s="959"/>
      <c r="AI1517" s="959"/>
      <c r="AJ1517" s="959"/>
      <c r="AK1517" s="959"/>
      <c r="AL1517" s="959"/>
      <c r="AM1517" s="959"/>
      <c r="AN1517" s="959"/>
      <c r="AO1517" s="959"/>
      <c r="AP1517" s="959"/>
      <c r="AQ1517" s="959"/>
      <c r="AR1517" s="959"/>
      <c r="AS1517" s="959"/>
      <c r="AT1517" s="959"/>
      <c r="AU1517" s="959"/>
      <c r="AV1517" s="959"/>
      <c r="AW1517" s="959"/>
      <c r="AX1517" s="959"/>
      <c r="AY1517" s="959"/>
      <c r="AZ1517" s="959"/>
      <c r="BA1517" s="959"/>
      <c r="BB1517" s="959"/>
      <c r="BC1517" s="959"/>
      <c r="BD1517" s="959"/>
      <c r="BE1517" s="959"/>
      <c r="BF1517" s="959"/>
      <c r="BG1517" s="959"/>
      <c r="BH1517" s="959"/>
      <c r="BI1517" s="959"/>
      <c r="BJ1517" s="959"/>
      <c r="BK1517" s="959"/>
      <c r="BL1517" s="959"/>
      <c r="BM1517" s="959"/>
      <c r="BN1517" s="959"/>
      <c r="BO1517" s="959"/>
      <c r="BP1517" s="959"/>
      <c r="BQ1517" s="959"/>
      <c r="BR1517" s="959"/>
      <c r="BS1517" s="959"/>
      <c r="BT1517" s="959"/>
      <c r="BU1517" s="959"/>
      <c r="BV1517" s="959"/>
      <c r="BW1517" s="959"/>
      <c r="BX1517" s="959"/>
      <c r="BY1517" s="959"/>
      <c r="BZ1517" s="959"/>
      <c r="CA1517" s="959"/>
      <c r="CB1517" s="959"/>
      <c r="CC1517" s="959"/>
      <c r="CD1517" s="959"/>
      <c r="CE1517" s="959"/>
      <c r="CF1517" s="959"/>
      <c r="CG1517" s="959"/>
      <c r="CH1517" s="959"/>
      <c r="CI1517" s="959"/>
      <c r="CJ1517" s="959"/>
      <c r="CK1517" s="959"/>
      <c r="CL1517" s="959"/>
      <c r="CM1517" s="959"/>
      <c r="CN1517" s="959"/>
      <c r="CO1517" s="959"/>
      <c r="CP1517" s="959"/>
      <c r="CQ1517" s="959"/>
      <c r="CR1517" s="959"/>
      <c r="CS1517" s="959"/>
      <c r="CT1517" s="959"/>
      <c r="CU1517" s="959"/>
      <c r="CV1517" s="959"/>
      <c r="CW1517" s="959"/>
      <c r="CX1517" s="959"/>
      <c r="CY1517" s="959"/>
      <c r="CZ1517" s="959"/>
      <c r="DA1517" s="959"/>
      <c r="DB1517" s="959"/>
      <c r="DC1517" s="959"/>
      <c r="DD1517" s="959"/>
      <c r="DE1517" s="959"/>
      <c r="DF1517" s="959"/>
    </row>
    <row r="1518" spans="8:110">
      <c r="H1518" s="931">
        <f t="shared" si="77"/>
        <v>0</v>
      </c>
      <c r="K1518" s="933"/>
      <c r="L1518" s="959"/>
      <c r="M1518" s="959"/>
      <c r="N1518" s="959"/>
      <c r="O1518" s="959"/>
      <c r="P1518" s="959"/>
      <c r="Q1518" s="959"/>
      <c r="R1518" s="959"/>
      <c r="S1518" s="959"/>
      <c r="T1518" s="959"/>
      <c r="U1518" s="959"/>
      <c r="V1518" s="959"/>
      <c r="W1518" s="959"/>
      <c r="X1518" s="959"/>
      <c r="Y1518" s="959"/>
      <c r="Z1518" s="959"/>
      <c r="AA1518" s="959"/>
      <c r="AB1518" s="959"/>
      <c r="AC1518" s="959"/>
      <c r="AD1518" s="959"/>
      <c r="AE1518" s="959"/>
      <c r="AF1518" s="959"/>
      <c r="AG1518" s="959"/>
      <c r="AH1518" s="959"/>
      <c r="AI1518" s="959"/>
      <c r="AJ1518" s="959"/>
      <c r="AK1518" s="959"/>
      <c r="AL1518" s="959"/>
      <c r="AM1518" s="959"/>
      <c r="AN1518" s="959"/>
      <c r="AO1518" s="959"/>
      <c r="AP1518" s="959"/>
      <c r="AQ1518" s="959"/>
      <c r="AR1518" s="959"/>
      <c r="AS1518" s="959"/>
      <c r="AT1518" s="959"/>
      <c r="AU1518" s="959"/>
      <c r="AV1518" s="959"/>
      <c r="AW1518" s="959"/>
      <c r="AX1518" s="959"/>
      <c r="AY1518" s="959"/>
      <c r="AZ1518" s="959"/>
      <c r="BA1518" s="959"/>
      <c r="BB1518" s="959"/>
      <c r="BC1518" s="959"/>
      <c r="BD1518" s="959"/>
      <c r="BE1518" s="959"/>
      <c r="BF1518" s="959"/>
      <c r="BG1518" s="959"/>
      <c r="BH1518" s="959"/>
      <c r="BI1518" s="959"/>
      <c r="BJ1518" s="959"/>
      <c r="BK1518" s="959"/>
      <c r="BL1518" s="959"/>
      <c r="BM1518" s="959"/>
      <c r="BN1518" s="959"/>
      <c r="BO1518" s="959"/>
      <c r="BP1518" s="959"/>
      <c r="BQ1518" s="959"/>
      <c r="BR1518" s="959"/>
      <c r="BS1518" s="959"/>
      <c r="BT1518" s="959"/>
      <c r="BU1518" s="959"/>
      <c r="BV1518" s="959"/>
      <c r="BW1518" s="959"/>
      <c r="BX1518" s="959"/>
      <c r="BY1518" s="959"/>
      <c r="BZ1518" s="959"/>
      <c r="CA1518" s="959"/>
      <c r="CB1518" s="959"/>
      <c r="CC1518" s="959"/>
      <c r="CD1518" s="959"/>
      <c r="CE1518" s="959"/>
      <c r="CF1518" s="959"/>
      <c r="CG1518" s="959"/>
      <c r="CH1518" s="959"/>
      <c r="CI1518" s="959"/>
      <c r="CJ1518" s="959"/>
      <c r="CK1518" s="959"/>
      <c r="CL1518" s="959"/>
      <c r="CM1518" s="959"/>
      <c r="CN1518" s="959"/>
      <c r="CO1518" s="959"/>
      <c r="CP1518" s="959"/>
      <c r="CQ1518" s="959"/>
      <c r="CR1518" s="959"/>
      <c r="CS1518" s="959"/>
      <c r="CT1518" s="959"/>
      <c r="CU1518" s="959"/>
      <c r="CV1518" s="959"/>
      <c r="CW1518" s="959"/>
      <c r="CX1518" s="959"/>
      <c r="CY1518" s="959"/>
      <c r="CZ1518" s="959"/>
      <c r="DA1518" s="959"/>
      <c r="DB1518" s="959"/>
      <c r="DC1518" s="959"/>
      <c r="DD1518" s="959"/>
      <c r="DE1518" s="959"/>
      <c r="DF1518" s="959"/>
    </row>
    <row r="1519" spans="8:110">
      <c r="H1519" s="931">
        <f t="shared" si="77"/>
        <v>0</v>
      </c>
      <c r="K1519" s="933"/>
      <c r="L1519" s="959"/>
      <c r="M1519" s="959"/>
      <c r="N1519" s="959"/>
      <c r="O1519" s="959"/>
      <c r="P1519" s="959"/>
      <c r="Q1519" s="959"/>
      <c r="R1519" s="959"/>
      <c r="S1519" s="959"/>
      <c r="T1519" s="959"/>
      <c r="U1519" s="959"/>
      <c r="V1519" s="959"/>
      <c r="W1519" s="959"/>
      <c r="X1519" s="959"/>
      <c r="Y1519" s="959"/>
      <c r="Z1519" s="959"/>
      <c r="AA1519" s="959"/>
      <c r="AB1519" s="959"/>
      <c r="AC1519" s="959"/>
      <c r="AD1519" s="959"/>
      <c r="AE1519" s="959"/>
      <c r="AF1519" s="959"/>
      <c r="AG1519" s="959"/>
      <c r="AH1519" s="959"/>
      <c r="AI1519" s="959"/>
      <c r="AJ1519" s="959"/>
      <c r="AK1519" s="959"/>
      <c r="AL1519" s="959"/>
      <c r="AM1519" s="959"/>
      <c r="AN1519" s="959"/>
      <c r="AO1519" s="959"/>
      <c r="AP1519" s="959"/>
      <c r="AQ1519" s="959"/>
      <c r="AR1519" s="959"/>
      <c r="AS1519" s="959"/>
      <c r="AT1519" s="959"/>
      <c r="AU1519" s="959"/>
      <c r="AV1519" s="959"/>
      <c r="AW1519" s="959"/>
      <c r="AX1519" s="959"/>
      <c r="AY1519" s="959"/>
      <c r="AZ1519" s="959"/>
      <c r="BA1519" s="959"/>
      <c r="BB1519" s="959"/>
      <c r="BC1519" s="959"/>
      <c r="BD1519" s="959"/>
      <c r="BE1519" s="959"/>
      <c r="BF1519" s="959"/>
      <c r="BG1519" s="959"/>
      <c r="BH1519" s="959"/>
      <c r="BI1519" s="959"/>
      <c r="BJ1519" s="959"/>
      <c r="BK1519" s="959"/>
      <c r="BL1519" s="959"/>
      <c r="BM1519" s="959"/>
      <c r="BN1519" s="959"/>
      <c r="BO1519" s="959"/>
      <c r="BP1519" s="959"/>
      <c r="BQ1519" s="959"/>
      <c r="BR1519" s="959"/>
      <c r="BS1519" s="959"/>
      <c r="BT1519" s="959"/>
      <c r="BU1519" s="959"/>
      <c r="BV1519" s="959"/>
      <c r="BW1519" s="959"/>
      <c r="BX1519" s="959"/>
      <c r="BY1519" s="959"/>
      <c r="BZ1519" s="959"/>
      <c r="CA1519" s="959"/>
      <c r="CB1519" s="959"/>
      <c r="CC1519" s="959"/>
      <c r="CD1519" s="959"/>
      <c r="CE1519" s="959"/>
      <c r="CF1519" s="959"/>
      <c r="CG1519" s="959"/>
      <c r="CH1519" s="959"/>
      <c r="CI1519" s="959"/>
      <c r="CJ1519" s="959"/>
      <c r="CK1519" s="959"/>
      <c r="CL1519" s="959"/>
      <c r="CM1519" s="959"/>
      <c r="CN1519" s="959"/>
      <c r="CO1519" s="959"/>
      <c r="CP1519" s="959"/>
      <c r="CQ1519" s="959"/>
      <c r="CR1519" s="959"/>
      <c r="CS1519" s="959"/>
      <c r="CT1519" s="959"/>
      <c r="CU1519" s="959"/>
      <c r="CV1519" s="959"/>
      <c r="CW1519" s="959"/>
      <c r="CX1519" s="959"/>
      <c r="CY1519" s="959"/>
      <c r="CZ1519" s="959"/>
      <c r="DA1519" s="959"/>
      <c r="DB1519" s="959"/>
      <c r="DC1519" s="959"/>
      <c r="DD1519" s="959"/>
      <c r="DE1519" s="959"/>
      <c r="DF1519" s="959"/>
    </row>
    <row r="1520" spans="8:110">
      <c r="H1520" s="931">
        <f t="shared" si="77"/>
        <v>0</v>
      </c>
      <c r="K1520" s="933"/>
      <c r="L1520" s="959"/>
      <c r="M1520" s="959"/>
      <c r="N1520" s="959"/>
      <c r="O1520" s="959"/>
      <c r="P1520" s="959"/>
      <c r="Q1520" s="959"/>
      <c r="R1520" s="959"/>
      <c r="S1520" s="959"/>
      <c r="T1520" s="959"/>
      <c r="U1520" s="959"/>
      <c r="V1520" s="959"/>
      <c r="W1520" s="959"/>
      <c r="X1520" s="959"/>
      <c r="Y1520" s="959"/>
      <c r="Z1520" s="959"/>
      <c r="AA1520" s="959"/>
      <c r="AB1520" s="959"/>
      <c r="AC1520" s="959"/>
      <c r="AD1520" s="959"/>
      <c r="AE1520" s="959"/>
      <c r="AF1520" s="959"/>
      <c r="AG1520" s="959"/>
      <c r="AH1520" s="959"/>
      <c r="AI1520" s="959"/>
      <c r="AJ1520" s="959"/>
      <c r="AK1520" s="959"/>
      <c r="AL1520" s="959"/>
      <c r="AM1520" s="959"/>
      <c r="AN1520" s="959"/>
      <c r="AO1520" s="959"/>
      <c r="AP1520" s="959"/>
      <c r="AQ1520" s="959"/>
      <c r="AR1520" s="959"/>
      <c r="AS1520" s="959"/>
      <c r="AT1520" s="959"/>
      <c r="AU1520" s="959"/>
      <c r="AV1520" s="959"/>
      <c r="AW1520" s="959"/>
      <c r="AX1520" s="959"/>
      <c r="AY1520" s="959"/>
      <c r="AZ1520" s="959"/>
      <c r="BA1520" s="959"/>
      <c r="BB1520" s="959"/>
      <c r="BC1520" s="959"/>
      <c r="BD1520" s="959"/>
      <c r="BE1520" s="959"/>
      <c r="BF1520" s="959"/>
      <c r="BG1520" s="959"/>
      <c r="BH1520" s="959"/>
      <c r="BI1520" s="959"/>
      <c r="BJ1520" s="959"/>
      <c r="BK1520" s="959"/>
      <c r="BL1520" s="959"/>
      <c r="BM1520" s="959"/>
      <c r="BN1520" s="959"/>
      <c r="BO1520" s="959"/>
      <c r="BP1520" s="959"/>
      <c r="BQ1520" s="959"/>
      <c r="BR1520" s="959"/>
      <c r="BS1520" s="959"/>
      <c r="BT1520" s="959"/>
      <c r="BU1520" s="959"/>
      <c r="BV1520" s="959"/>
      <c r="BW1520" s="959"/>
      <c r="BX1520" s="959"/>
      <c r="BY1520" s="959"/>
      <c r="BZ1520" s="959"/>
      <c r="CA1520" s="959"/>
      <c r="CB1520" s="959"/>
      <c r="CC1520" s="959"/>
      <c r="CD1520" s="959"/>
      <c r="CE1520" s="959"/>
      <c r="CF1520" s="959"/>
      <c r="CG1520" s="959"/>
      <c r="CH1520" s="959"/>
      <c r="CI1520" s="959"/>
      <c r="CJ1520" s="959"/>
      <c r="CK1520" s="959"/>
      <c r="CL1520" s="959"/>
      <c r="CM1520" s="959"/>
      <c r="CN1520" s="959"/>
      <c r="CO1520" s="959"/>
      <c r="CP1520" s="959"/>
      <c r="CQ1520" s="959"/>
      <c r="CR1520" s="959"/>
      <c r="CS1520" s="959"/>
      <c r="CT1520" s="959"/>
      <c r="CU1520" s="959"/>
      <c r="CV1520" s="959"/>
      <c r="CW1520" s="959"/>
      <c r="CX1520" s="959"/>
      <c r="CY1520" s="959"/>
      <c r="CZ1520" s="959"/>
      <c r="DA1520" s="959"/>
      <c r="DB1520" s="959"/>
      <c r="DC1520" s="959"/>
      <c r="DD1520" s="959"/>
      <c r="DE1520" s="959"/>
      <c r="DF1520" s="959"/>
    </row>
    <row r="1521" spans="8:110">
      <c r="H1521" s="931">
        <f t="shared" si="77"/>
        <v>0</v>
      </c>
      <c r="K1521" s="933"/>
      <c r="L1521" s="959"/>
      <c r="M1521" s="959"/>
      <c r="N1521" s="959"/>
      <c r="O1521" s="959"/>
      <c r="P1521" s="959"/>
      <c r="Q1521" s="959"/>
      <c r="R1521" s="959"/>
      <c r="S1521" s="959"/>
      <c r="T1521" s="959"/>
      <c r="U1521" s="959"/>
      <c r="V1521" s="959"/>
      <c r="W1521" s="959"/>
      <c r="X1521" s="959"/>
      <c r="Y1521" s="959"/>
      <c r="Z1521" s="959"/>
      <c r="AA1521" s="959"/>
      <c r="AB1521" s="959"/>
      <c r="AC1521" s="959"/>
      <c r="AD1521" s="959"/>
      <c r="AE1521" s="959"/>
      <c r="AF1521" s="959"/>
      <c r="AG1521" s="959"/>
      <c r="AH1521" s="959"/>
      <c r="AI1521" s="959"/>
      <c r="AJ1521" s="959"/>
      <c r="AK1521" s="959"/>
      <c r="AL1521" s="959"/>
      <c r="AM1521" s="959"/>
      <c r="AN1521" s="959"/>
      <c r="AO1521" s="959"/>
      <c r="AP1521" s="959"/>
      <c r="AQ1521" s="959"/>
      <c r="AR1521" s="959"/>
      <c r="AS1521" s="959"/>
      <c r="AT1521" s="959"/>
      <c r="AU1521" s="959"/>
      <c r="AV1521" s="959"/>
      <c r="AW1521" s="959"/>
      <c r="AX1521" s="959"/>
      <c r="AY1521" s="959"/>
      <c r="AZ1521" s="959"/>
      <c r="BA1521" s="959"/>
      <c r="BB1521" s="959"/>
      <c r="BC1521" s="959"/>
      <c r="BD1521" s="959"/>
      <c r="BE1521" s="959"/>
      <c r="BF1521" s="959"/>
      <c r="BG1521" s="959"/>
      <c r="BH1521" s="959"/>
      <c r="BI1521" s="959"/>
      <c r="BJ1521" s="959"/>
      <c r="BK1521" s="959"/>
      <c r="BL1521" s="959"/>
      <c r="BM1521" s="959"/>
      <c r="BN1521" s="959"/>
      <c r="BO1521" s="959"/>
      <c r="BP1521" s="959"/>
      <c r="BQ1521" s="959"/>
      <c r="BR1521" s="959"/>
      <c r="BS1521" s="959"/>
      <c r="BT1521" s="959"/>
      <c r="BU1521" s="959"/>
      <c r="BV1521" s="959"/>
      <c r="BW1521" s="959"/>
      <c r="BX1521" s="959"/>
      <c r="BY1521" s="959"/>
      <c r="BZ1521" s="959"/>
      <c r="CA1521" s="959"/>
      <c r="CB1521" s="959"/>
      <c r="CC1521" s="959"/>
      <c r="CD1521" s="959"/>
      <c r="CE1521" s="959"/>
      <c r="CF1521" s="959"/>
      <c r="CG1521" s="959"/>
      <c r="CH1521" s="959"/>
      <c r="CI1521" s="959"/>
      <c r="CJ1521" s="959"/>
      <c r="CK1521" s="959"/>
      <c r="CL1521" s="959"/>
      <c r="CM1521" s="959"/>
      <c r="CN1521" s="959"/>
      <c r="CO1521" s="959"/>
      <c r="CP1521" s="959"/>
      <c r="CQ1521" s="959"/>
      <c r="CR1521" s="959"/>
      <c r="CS1521" s="959"/>
      <c r="CT1521" s="959"/>
      <c r="CU1521" s="959"/>
      <c r="CV1521" s="959"/>
      <c r="CW1521" s="959"/>
      <c r="CX1521" s="959"/>
      <c r="CY1521" s="959"/>
      <c r="CZ1521" s="959"/>
      <c r="DA1521" s="959"/>
      <c r="DB1521" s="959"/>
      <c r="DC1521" s="959"/>
      <c r="DD1521" s="959"/>
      <c r="DE1521" s="959"/>
      <c r="DF1521" s="959"/>
    </row>
    <row r="1522" spans="8:110">
      <c r="H1522" s="931">
        <f t="shared" si="77"/>
        <v>0</v>
      </c>
      <c r="K1522" s="933"/>
      <c r="L1522" s="959"/>
      <c r="M1522" s="959"/>
      <c r="N1522" s="959"/>
      <c r="O1522" s="959"/>
      <c r="P1522" s="959"/>
      <c r="Q1522" s="959"/>
      <c r="R1522" s="959"/>
      <c r="S1522" s="959"/>
      <c r="T1522" s="959"/>
      <c r="U1522" s="959"/>
      <c r="V1522" s="959"/>
      <c r="W1522" s="959"/>
      <c r="X1522" s="959"/>
      <c r="Y1522" s="959"/>
      <c r="Z1522" s="959"/>
      <c r="AA1522" s="959"/>
      <c r="AB1522" s="959"/>
      <c r="AC1522" s="959"/>
      <c r="AD1522" s="959"/>
      <c r="AE1522" s="959"/>
      <c r="AF1522" s="959"/>
      <c r="AG1522" s="959"/>
      <c r="AH1522" s="959"/>
      <c r="AI1522" s="959"/>
      <c r="AJ1522" s="959"/>
      <c r="AK1522" s="959"/>
      <c r="AL1522" s="959"/>
      <c r="AM1522" s="959"/>
      <c r="AN1522" s="959"/>
      <c r="AO1522" s="959"/>
      <c r="AP1522" s="959"/>
      <c r="AQ1522" s="959"/>
      <c r="AR1522" s="959"/>
      <c r="AS1522" s="959"/>
      <c r="AT1522" s="959"/>
      <c r="AU1522" s="959"/>
      <c r="AV1522" s="959"/>
      <c r="AW1522" s="959"/>
      <c r="AX1522" s="959"/>
      <c r="AY1522" s="959"/>
      <c r="AZ1522" s="959"/>
      <c r="BA1522" s="959"/>
      <c r="BB1522" s="959"/>
      <c r="BC1522" s="959"/>
      <c r="BD1522" s="959"/>
      <c r="BE1522" s="959"/>
      <c r="BF1522" s="959"/>
      <c r="BG1522" s="959"/>
      <c r="BH1522" s="959"/>
      <c r="BI1522" s="959"/>
      <c r="BJ1522" s="959"/>
      <c r="BK1522" s="959"/>
      <c r="BL1522" s="959"/>
      <c r="BM1522" s="959"/>
      <c r="BN1522" s="959"/>
      <c r="BO1522" s="959"/>
      <c r="BP1522" s="959"/>
      <c r="BQ1522" s="959"/>
      <c r="BR1522" s="959"/>
      <c r="BS1522" s="959"/>
      <c r="BT1522" s="959"/>
      <c r="BU1522" s="959"/>
      <c r="BV1522" s="959"/>
      <c r="BW1522" s="959"/>
      <c r="BX1522" s="959"/>
      <c r="BY1522" s="959"/>
      <c r="BZ1522" s="959"/>
      <c r="CA1522" s="959"/>
      <c r="CB1522" s="959"/>
      <c r="CC1522" s="959"/>
      <c r="CD1522" s="959"/>
      <c r="CE1522" s="959"/>
      <c r="CF1522" s="959"/>
      <c r="CG1522" s="959"/>
      <c r="CH1522" s="959"/>
      <c r="CI1522" s="959"/>
      <c r="CJ1522" s="959"/>
      <c r="CK1522" s="959"/>
      <c r="CL1522" s="959"/>
      <c r="CM1522" s="959"/>
      <c r="CN1522" s="959"/>
      <c r="CO1522" s="959"/>
      <c r="CP1522" s="959"/>
      <c r="CQ1522" s="959"/>
      <c r="CR1522" s="959"/>
      <c r="CS1522" s="959"/>
      <c r="CT1522" s="959"/>
      <c r="CU1522" s="959"/>
      <c r="CV1522" s="959"/>
      <c r="CW1522" s="959"/>
      <c r="CX1522" s="959"/>
      <c r="CY1522" s="959"/>
      <c r="CZ1522" s="959"/>
      <c r="DA1522" s="959"/>
      <c r="DB1522" s="959"/>
      <c r="DC1522" s="959"/>
      <c r="DD1522" s="959"/>
      <c r="DE1522" s="959"/>
      <c r="DF1522" s="959"/>
    </row>
    <row r="1523" spans="8:110">
      <c r="H1523" s="931">
        <f t="shared" si="77"/>
        <v>0</v>
      </c>
      <c r="K1523" s="933"/>
      <c r="L1523" s="959"/>
      <c r="M1523" s="959"/>
      <c r="N1523" s="959"/>
      <c r="O1523" s="959"/>
      <c r="P1523" s="959"/>
      <c r="Q1523" s="959"/>
      <c r="R1523" s="959"/>
      <c r="S1523" s="959"/>
      <c r="T1523" s="959"/>
      <c r="U1523" s="959"/>
      <c r="V1523" s="959"/>
      <c r="W1523" s="959"/>
      <c r="X1523" s="959"/>
      <c r="Y1523" s="959"/>
      <c r="Z1523" s="959"/>
      <c r="AA1523" s="959"/>
      <c r="AB1523" s="959"/>
      <c r="AC1523" s="959"/>
      <c r="AD1523" s="959"/>
      <c r="AE1523" s="959"/>
      <c r="AF1523" s="959"/>
      <c r="AG1523" s="959"/>
      <c r="AH1523" s="959"/>
      <c r="AI1523" s="959"/>
      <c r="AJ1523" s="959"/>
      <c r="AK1523" s="959"/>
      <c r="AL1523" s="959"/>
      <c r="AM1523" s="959"/>
      <c r="AN1523" s="959"/>
      <c r="AO1523" s="959"/>
      <c r="AP1523" s="959"/>
      <c r="AQ1523" s="959"/>
      <c r="AR1523" s="959"/>
      <c r="AS1523" s="959"/>
      <c r="AT1523" s="959"/>
      <c r="AU1523" s="959"/>
      <c r="AV1523" s="959"/>
      <c r="AW1523" s="959"/>
      <c r="AX1523" s="959"/>
      <c r="AY1523" s="959"/>
      <c r="AZ1523" s="959"/>
      <c r="BA1523" s="959"/>
      <c r="BB1523" s="959"/>
      <c r="BC1523" s="959"/>
      <c r="BD1523" s="959"/>
      <c r="BE1523" s="959"/>
      <c r="BF1523" s="959"/>
      <c r="BG1523" s="959"/>
      <c r="BH1523" s="959"/>
      <c r="BI1523" s="959"/>
      <c r="BJ1523" s="959"/>
      <c r="BK1523" s="959"/>
      <c r="BL1523" s="959"/>
      <c r="BM1523" s="959"/>
      <c r="BN1523" s="959"/>
      <c r="BO1523" s="959"/>
      <c r="BP1523" s="959"/>
      <c r="BQ1523" s="959"/>
      <c r="BR1523" s="959"/>
      <c r="BS1523" s="959"/>
      <c r="BT1523" s="959"/>
      <c r="BU1523" s="959"/>
      <c r="BV1523" s="959"/>
      <c r="BW1523" s="959"/>
      <c r="BX1523" s="959"/>
      <c r="BY1523" s="959"/>
      <c r="BZ1523" s="959"/>
      <c r="CA1523" s="959"/>
      <c r="CB1523" s="959"/>
      <c r="CC1523" s="959"/>
      <c r="CD1523" s="959"/>
      <c r="CE1523" s="959"/>
      <c r="CF1523" s="959"/>
      <c r="CG1523" s="959"/>
      <c r="CH1523" s="959"/>
      <c r="CI1523" s="959"/>
      <c r="CJ1523" s="959"/>
      <c r="CK1523" s="959"/>
      <c r="CL1523" s="959"/>
      <c r="CM1523" s="959"/>
      <c r="CN1523" s="959"/>
      <c r="CO1523" s="959"/>
      <c r="CP1523" s="959"/>
      <c r="CQ1523" s="959"/>
      <c r="CR1523" s="959"/>
      <c r="CS1523" s="959"/>
      <c r="CT1523" s="959"/>
      <c r="CU1523" s="959"/>
      <c r="CV1523" s="959"/>
      <c r="CW1523" s="959"/>
      <c r="CX1523" s="959"/>
      <c r="CY1523" s="959"/>
      <c r="CZ1523" s="959"/>
      <c r="DA1523" s="959"/>
      <c r="DB1523" s="959"/>
      <c r="DC1523" s="959"/>
      <c r="DD1523" s="959"/>
      <c r="DE1523" s="959"/>
      <c r="DF1523" s="959"/>
    </row>
    <row r="1524" spans="8:110">
      <c r="H1524" s="931">
        <f t="shared" si="77"/>
        <v>0</v>
      </c>
      <c r="K1524" s="933"/>
      <c r="L1524" s="959"/>
      <c r="M1524" s="959"/>
      <c r="N1524" s="959"/>
      <c r="O1524" s="959"/>
      <c r="P1524" s="959"/>
      <c r="Q1524" s="959"/>
      <c r="R1524" s="959"/>
      <c r="S1524" s="959"/>
      <c r="T1524" s="959"/>
      <c r="U1524" s="959"/>
      <c r="V1524" s="959"/>
      <c r="W1524" s="959"/>
      <c r="X1524" s="959"/>
      <c r="Y1524" s="959"/>
      <c r="Z1524" s="959"/>
      <c r="AA1524" s="959"/>
      <c r="AB1524" s="959"/>
      <c r="AC1524" s="959"/>
      <c r="AD1524" s="959"/>
      <c r="AE1524" s="959"/>
      <c r="AF1524" s="959"/>
      <c r="AG1524" s="959"/>
      <c r="AH1524" s="959"/>
      <c r="AI1524" s="959"/>
      <c r="AJ1524" s="959"/>
      <c r="AK1524" s="959"/>
      <c r="AL1524" s="959"/>
      <c r="AM1524" s="959"/>
      <c r="AN1524" s="959"/>
      <c r="AO1524" s="959"/>
      <c r="AP1524" s="959"/>
      <c r="AQ1524" s="959"/>
      <c r="AR1524" s="959"/>
      <c r="AS1524" s="959"/>
      <c r="AT1524" s="959"/>
      <c r="AU1524" s="959"/>
      <c r="AV1524" s="959"/>
      <c r="AW1524" s="959"/>
      <c r="AX1524" s="959"/>
      <c r="AY1524" s="959"/>
      <c r="AZ1524" s="959"/>
      <c r="BA1524" s="959"/>
      <c r="BB1524" s="959"/>
      <c r="BC1524" s="959"/>
      <c r="BD1524" s="959"/>
      <c r="BE1524" s="959"/>
      <c r="BF1524" s="959"/>
      <c r="BG1524" s="959"/>
      <c r="BH1524" s="959"/>
      <c r="BI1524" s="959"/>
      <c r="BJ1524" s="959"/>
      <c r="BK1524" s="959"/>
      <c r="BL1524" s="959"/>
      <c r="BM1524" s="959"/>
      <c r="BN1524" s="959"/>
      <c r="BO1524" s="959"/>
      <c r="BP1524" s="959"/>
      <c r="BQ1524" s="959"/>
      <c r="BR1524" s="959"/>
      <c r="BS1524" s="959"/>
      <c r="BT1524" s="959"/>
      <c r="BU1524" s="959"/>
      <c r="BV1524" s="959"/>
      <c r="BW1524" s="959"/>
      <c r="BX1524" s="959"/>
      <c r="BY1524" s="959"/>
      <c r="BZ1524" s="959"/>
      <c r="CA1524" s="959"/>
      <c r="CB1524" s="959"/>
      <c r="CC1524" s="959"/>
      <c r="CD1524" s="959"/>
      <c r="CE1524" s="959"/>
      <c r="CF1524" s="959"/>
      <c r="CG1524" s="959"/>
      <c r="CH1524" s="959"/>
      <c r="CI1524" s="959"/>
      <c r="CJ1524" s="959"/>
      <c r="CK1524" s="959"/>
      <c r="CL1524" s="959"/>
      <c r="CM1524" s="959"/>
      <c r="CN1524" s="959"/>
      <c r="CO1524" s="959"/>
      <c r="CP1524" s="959"/>
      <c r="CQ1524" s="959"/>
      <c r="CR1524" s="959"/>
      <c r="CS1524" s="959"/>
      <c r="CT1524" s="959"/>
      <c r="CU1524" s="959"/>
      <c r="CV1524" s="959"/>
      <c r="CW1524" s="959"/>
      <c r="CX1524" s="959"/>
      <c r="CY1524" s="959"/>
      <c r="CZ1524" s="959"/>
      <c r="DA1524" s="959"/>
      <c r="DB1524" s="959"/>
      <c r="DC1524" s="959"/>
      <c r="DD1524" s="959"/>
      <c r="DE1524" s="959"/>
      <c r="DF1524" s="959"/>
    </row>
    <row r="1525" spans="8:110">
      <c r="H1525" s="931">
        <f t="shared" si="77"/>
        <v>0</v>
      </c>
      <c r="K1525" s="933"/>
      <c r="L1525" s="959"/>
      <c r="M1525" s="959"/>
      <c r="N1525" s="959"/>
      <c r="O1525" s="959"/>
      <c r="P1525" s="959"/>
      <c r="Q1525" s="959"/>
      <c r="R1525" s="959"/>
      <c r="S1525" s="959"/>
      <c r="T1525" s="959"/>
      <c r="U1525" s="959"/>
      <c r="V1525" s="959"/>
      <c r="W1525" s="959"/>
      <c r="X1525" s="959"/>
      <c r="Y1525" s="959"/>
      <c r="Z1525" s="959"/>
      <c r="AA1525" s="959"/>
      <c r="AB1525" s="959"/>
      <c r="AC1525" s="959"/>
      <c r="AD1525" s="959"/>
      <c r="AE1525" s="959"/>
      <c r="AF1525" s="959"/>
      <c r="AG1525" s="959"/>
      <c r="AH1525" s="959"/>
      <c r="AI1525" s="959"/>
      <c r="AJ1525" s="959"/>
      <c r="AK1525" s="959"/>
      <c r="AL1525" s="959"/>
      <c r="AM1525" s="959"/>
      <c r="AN1525" s="959"/>
      <c r="AO1525" s="959"/>
      <c r="AP1525" s="959"/>
      <c r="AQ1525" s="959"/>
      <c r="AR1525" s="959"/>
      <c r="AS1525" s="959"/>
      <c r="AT1525" s="959"/>
      <c r="AU1525" s="959"/>
      <c r="AV1525" s="959"/>
      <c r="AW1525" s="959"/>
      <c r="AX1525" s="959"/>
      <c r="AY1525" s="959"/>
      <c r="AZ1525" s="959"/>
      <c r="BA1525" s="959"/>
      <c r="BB1525" s="959"/>
      <c r="BC1525" s="959"/>
      <c r="BD1525" s="959"/>
      <c r="BE1525" s="959"/>
      <c r="BF1525" s="959"/>
      <c r="BG1525" s="959"/>
      <c r="BH1525" s="959"/>
      <c r="BI1525" s="959"/>
      <c r="BJ1525" s="959"/>
      <c r="BK1525" s="959"/>
      <c r="BL1525" s="959"/>
      <c r="BM1525" s="959"/>
      <c r="BN1525" s="959"/>
      <c r="BO1525" s="959"/>
      <c r="BP1525" s="959"/>
      <c r="BQ1525" s="959"/>
      <c r="BR1525" s="959"/>
      <c r="BS1525" s="959"/>
      <c r="BT1525" s="959"/>
      <c r="BU1525" s="959"/>
      <c r="BV1525" s="959"/>
      <c r="BW1525" s="959"/>
      <c r="BX1525" s="959"/>
      <c r="BY1525" s="959"/>
      <c r="BZ1525" s="959"/>
      <c r="CA1525" s="959"/>
      <c r="CB1525" s="959"/>
      <c r="CC1525" s="959"/>
      <c r="CD1525" s="959"/>
      <c r="CE1525" s="959"/>
      <c r="CF1525" s="959"/>
      <c r="CG1525" s="959"/>
      <c r="CH1525" s="959"/>
      <c r="CI1525" s="959"/>
      <c r="CJ1525" s="959"/>
      <c r="CK1525" s="959"/>
      <c r="CL1525" s="959"/>
      <c r="CM1525" s="959"/>
      <c r="CN1525" s="959"/>
      <c r="CO1525" s="959"/>
      <c r="CP1525" s="959"/>
      <c r="CQ1525" s="959"/>
      <c r="CR1525" s="959"/>
      <c r="CS1525" s="959"/>
      <c r="CT1525" s="959"/>
      <c r="CU1525" s="959"/>
      <c r="CV1525" s="959"/>
      <c r="CW1525" s="959"/>
      <c r="CX1525" s="959"/>
      <c r="CY1525" s="959"/>
      <c r="CZ1525" s="959"/>
      <c r="DA1525" s="959"/>
      <c r="DB1525" s="959"/>
      <c r="DC1525" s="959"/>
      <c r="DD1525" s="959"/>
      <c r="DE1525" s="959"/>
      <c r="DF1525" s="959"/>
    </row>
    <row r="1526" spans="8:110">
      <c r="H1526" s="931">
        <f t="shared" si="77"/>
        <v>0</v>
      </c>
      <c r="K1526" s="933"/>
      <c r="L1526" s="959"/>
      <c r="M1526" s="959"/>
      <c r="N1526" s="959"/>
      <c r="O1526" s="959"/>
      <c r="P1526" s="959"/>
      <c r="Q1526" s="959"/>
      <c r="R1526" s="959"/>
      <c r="S1526" s="959"/>
      <c r="T1526" s="959"/>
      <c r="U1526" s="959"/>
      <c r="V1526" s="959"/>
      <c r="W1526" s="959"/>
      <c r="X1526" s="959"/>
      <c r="Y1526" s="959"/>
      <c r="Z1526" s="959"/>
      <c r="AA1526" s="959"/>
      <c r="AB1526" s="959"/>
      <c r="AC1526" s="959"/>
      <c r="AD1526" s="959"/>
      <c r="AE1526" s="959"/>
      <c r="AF1526" s="959"/>
      <c r="AG1526" s="959"/>
      <c r="AH1526" s="959"/>
      <c r="AI1526" s="959"/>
      <c r="AJ1526" s="959"/>
      <c r="AK1526" s="959"/>
      <c r="AL1526" s="959"/>
      <c r="AM1526" s="959"/>
      <c r="AN1526" s="959"/>
      <c r="AO1526" s="959"/>
      <c r="AP1526" s="959"/>
      <c r="AQ1526" s="959"/>
      <c r="AR1526" s="959"/>
      <c r="AS1526" s="959"/>
      <c r="AT1526" s="959"/>
      <c r="AU1526" s="959"/>
      <c r="AV1526" s="959"/>
      <c r="AW1526" s="959"/>
      <c r="AX1526" s="959"/>
      <c r="AY1526" s="959"/>
      <c r="AZ1526" s="959"/>
      <c r="BA1526" s="959"/>
      <c r="BB1526" s="959"/>
      <c r="BC1526" s="959"/>
      <c r="BD1526" s="959"/>
      <c r="BE1526" s="959"/>
      <c r="BF1526" s="959"/>
      <c r="BG1526" s="959"/>
      <c r="BH1526" s="959"/>
      <c r="BI1526" s="959"/>
      <c r="BJ1526" s="959"/>
      <c r="BK1526" s="959"/>
      <c r="BL1526" s="959"/>
      <c r="BM1526" s="959"/>
      <c r="BN1526" s="959"/>
      <c r="BO1526" s="959"/>
      <c r="BP1526" s="959"/>
      <c r="BQ1526" s="959"/>
      <c r="BR1526" s="959"/>
      <c r="BS1526" s="959"/>
      <c r="BT1526" s="959"/>
      <c r="BU1526" s="959"/>
      <c r="BV1526" s="959"/>
      <c r="BW1526" s="959"/>
      <c r="BX1526" s="959"/>
      <c r="BY1526" s="959"/>
      <c r="BZ1526" s="959"/>
      <c r="CA1526" s="959"/>
      <c r="CB1526" s="959"/>
      <c r="CC1526" s="959"/>
      <c r="CD1526" s="959"/>
      <c r="CE1526" s="959"/>
      <c r="CF1526" s="959"/>
      <c r="CG1526" s="959"/>
      <c r="CH1526" s="959"/>
      <c r="CI1526" s="959"/>
      <c r="CJ1526" s="959"/>
      <c r="CK1526" s="959"/>
      <c r="CL1526" s="959"/>
      <c r="CM1526" s="959"/>
      <c r="CN1526" s="959"/>
      <c r="CO1526" s="959"/>
      <c r="CP1526" s="959"/>
      <c r="CQ1526" s="959"/>
      <c r="CR1526" s="959"/>
      <c r="CS1526" s="959"/>
      <c r="CT1526" s="959"/>
      <c r="CU1526" s="959"/>
      <c r="CV1526" s="959"/>
      <c r="CW1526" s="959"/>
      <c r="CX1526" s="959"/>
      <c r="CY1526" s="959"/>
      <c r="CZ1526" s="959"/>
      <c r="DA1526" s="959"/>
      <c r="DB1526" s="959"/>
      <c r="DC1526" s="959"/>
      <c r="DD1526" s="959"/>
      <c r="DE1526" s="959"/>
      <c r="DF1526" s="959"/>
    </row>
    <row r="1527" spans="8:110">
      <c r="H1527" s="931">
        <f t="shared" si="77"/>
        <v>0</v>
      </c>
      <c r="K1527" s="933"/>
      <c r="L1527" s="959"/>
      <c r="M1527" s="959"/>
      <c r="N1527" s="959"/>
      <c r="O1527" s="959"/>
      <c r="P1527" s="959"/>
      <c r="Q1527" s="959"/>
      <c r="R1527" s="959"/>
      <c r="S1527" s="959"/>
      <c r="T1527" s="959"/>
      <c r="U1527" s="959"/>
      <c r="V1527" s="959"/>
      <c r="W1527" s="959"/>
      <c r="X1527" s="959"/>
      <c r="Y1527" s="959"/>
      <c r="Z1527" s="959"/>
      <c r="AA1527" s="959"/>
      <c r="AB1527" s="959"/>
      <c r="AC1527" s="959"/>
      <c r="AD1527" s="959"/>
      <c r="AE1527" s="959"/>
      <c r="AF1527" s="959"/>
      <c r="AG1527" s="959"/>
      <c r="AH1527" s="959"/>
      <c r="AI1527" s="959"/>
      <c r="AJ1527" s="959"/>
      <c r="AK1527" s="959"/>
      <c r="AL1527" s="959"/>
      <c r="AM1527" s="959"/>
      <c r="AN1527" s="959"/>
      <c r="AO1527" s="959"/>
      <c r="AP1527" s="959"/>
      <c r="AQ1527" s="959"/>
      <c r="AR1527" s="959"/>
      <c r="AS1527" s="959"/>
      <c r="AT1527" s="959"/>
      <c r="AU1527" s="959"/>
      <c r="AV1527" s="959"/>
      <c r="AW1527" s="959"/>
      <c r="AX1527" s="959"/>
      <c r="AY1527" s="959"/>
      <c r="AZ1527" s="959"/>
      <c r="BA1527" s="959"/>
      <c r="BB1527" s="959"/>
      <c r="BC1527" s="959"/>
      <c r="BD1527" s="959"/>
      <c r="BE1527" s="959"/>
      <c r="BF1527" s="959"/>
      <c r="BG1527" s="959"/>
      <c r="BH1527" s="959"/>
      <c r="BI1527" s="959"/>
      <c r="BJ1527" s="959"/>
      <c r="BK1527" s="959"/>
      <c r="BL1527" s="959"/>
      <c r="BM1527" s="959"/>
      <c r="BN1527" s="959"/>
      <c r="BO1527" s="959"/>
      <c r="BP1527" s="959"/>
      <c r="BQ1527" s="959"/>
      <c r="BR1527" s="959"/>
      <c r="BS1527" s="959"/>
      <c r="BT1527" s="959"/>
      <c r="BU1527" s="959"/>
      <c r="BV1527" s="959"/>
      <c r="BW1527" s="959"/>
      <c r="BX1527" s="959"/>
      <c r="BY1527" s="959"/>
      <c r="BZ1527" s="959"/>
      <c r="CA1527" s="959"/>
      <c r="CB1527" s="959"/>
      <c r="CC1527" s="959"/>
      <c r="CD1527" s="959"/>
      <c r="CE1527" s="959"/>
      <c r="CF1527" s="959"/>
      <c r="CG1527" s="959"/>
      <c r="CH1527" s="959"/>
      <c r="CI1527" s="959"/>
      <c r="CJ1527" s="959"/>
      <c r="CK1527" s="959"/>
      <c r="CL1527" s="959"/>
      <c r="CM1527" s="959"/>
      <c r="CN1527" s="959"/>
      <c r="CO1527" s="959"/>
      <c r="CP1527" s="959"/>
      <c r="CQ1527" s="959"/>
      <c r="CR1527" s="959"/>
      <c r="CS1527" s="959"/>
      <c r="CT1527" s="959"/>
      <c r="CU1527" s="959"/>
      <c r="CV1527" s="959"/>
      <c r="CW1527" s="959"/>
      <c r="CX1527" s="959"/>
      <c r="CY1527" s="959"/>
      <c r="CZ1527" s="959"/>
      <c r="DA1527" s="959"/>
      <c r="DB1527" s="959"/>
      <c r="DC1527" s="959"/>
      <c r="DD1527" s="959"/>
      <c r="DE1527" s="959"/>
      <c r="DF1527" s="959"/>
    </row>
    <row r="1528" spans="8:110">
      <c r="H1528" s="931">
        <f t="shared" si="77"/>
        <v>0</v>
      </c>
      <c r="K1528" s="933"/>
      <c r="L1528" s="959"/>
      <c r="M1528" s="959"/>
      <c r="N1528" s="959"/>
      <c r="O1528" s="959"/>
      <c r="P1528" s="959"/>
      <c r="Q1528" s="959"/>
      <c r="R1528" s="959"/>
      <c r="S1528" s="959"/>
      <c r="T1528" s="959"/>
      <c r="U1528" s="959"/>
      <c r="V1528" s="959"/>
      <c r="W1528" s="959"/>
      <c r="X1528" s="959"/>
      <c r="Y1528" s="959"/>
      <c r="Z1528" s="959"/>
      <c r="AA1528" s="959"/>
      <c r="AB1528" s="959"/>
      <c r="AC1528" s="959"/>
      <c r="AD1528" s="959"/>
      <c r="AE1528" s="959"/>
      <c r="AF1528" s="959"/>
      <c r="AG1528" s="959"/>
      <c r="AH1528" s="959"/>
      <c r="AI1528" s="959"/>
      <c r="AJ1528" s="959"/>
      <c r="AK1528" s="959"/>
      <c r="AL1528" s="959"/>
      <c r="AM1528" s="959"/>
      <c r="AN1528" s="959"/>
      <c r="AO1528" s="959"/>
      <c r="AP1528" s="959"/>
      <c r="AQ1528" s="959"/>
      <c r="AR1528" s="959"/>
      <c r="AS1528" s="959"/>
      <c r="AT1528" s="959"/>
      <c r="AU1528" s="959"/>
      <c r="AV1528" s="959"/>
      <c r="AW1528" s="959"/>
      <c r="AX1528" s="959"/>
      <c r="AY1528" s="959"/>
      <c r="AZ1528" s="959"/>
      <c r="BA1528" s="959"/>
      <c r="BB1528" s="959"/>
      <c r="BC1528" s="959"/>
      <c r="BD1528" s="959"/>
      <c r="BE1528" s="959"/>
      <c r="BF1528" s="959"/>
      <c r="BG1528" s="959"/>
      <c r="BH1528" s="959"/>
      <c r="BI1528" s="959"/>
      <c r="BJ1528" s="959"/>
      <c r="BK1528" s="959"/>
      <c r="BL1528" s="959"/>
      <c r="BM1528" s="959"/>
      <c r="BN1528" s="959"/>
      <c r="BO1528" s="959"/>
      <c r="BP1528" s="959"/>
      <c r="BQ1528" s="959"/>
      <c r="BR1528" s="959"/>
      <c r="BS1528" s="959"/>
      <c r="BT1528" s="959"/>
      <c r="BU1528" s="959"/>
      <c r="BV1528" s="959"/>
      <c r="BW1528" s="959"/>
      <c r="BX1528" s="959"/>
      <c r="BY1528" s="959"/>
      <c r="BZ1528" s="959"/>
      <c r="CA1528" s="959"/>
      <c r="CB1528" s="959"/>
      <c r="CC1528" s="959"/>
      <c r="CD1528" s="959"/>
      <c r="CE1528" s="959"/>
      <c r="CF1528" s="959"/>
      <c r="CG1528" s="959"/>
      <c r="CH1528" s="959"/>
      <c r="CI1528" s="959"/>
      <c r="CJ1528" s="959"/>
      <c r="CK1528" s="959"/>
      <c r="CL1528" s="959"/>
      <c r="CM1528" s="959"/>
      <c r="CN1528" s="959"/>
      <c r="CO1528" s="959"/>
      <c r="CP1528" s="959"/>
      <c r="CQ1528" s="959"/>
      <c r="CR1528" s="959"/>
      <c r="CS1528" s="959"/>
      <c r="CT1528" s="959"/>
      <c r="CU1528" s="959"/>
      <c r="CV1528" s="959"/>
      <c r="CW1528" s="959"/>
      <c r="CX1528" s="959"/>
      <c r="CY1528" s="959"/>
      <c r="CZ1528" s="959"/>
      <c r="DA1528" s="959"/>
      <c r="DB1528" s="959"/>
      <c r="DC1528" s="959"/>
      <c r="DD1528" s="959"/>
      <c r="DE1528" s="959"/>
      <c r="DF1528" s="959"/>
    </row>
    <row r="1529" spans="8:110">
      <c r="H1529" s="931">
        <f t="shared" si="77"/>
        <v>0</v>
      </c>
      <c r="K1529" s="933"/>
      <c r="L1529" s="959"/>
      <c r="M1529" s="959"/>
      <c r="N1529" s="959"/>
      <c r="O1529" s="959"/>
      <c r="P1529" s="959"/>
      <c r="Q1529" s="959"/>
      <c r="R1529" s="959"/>
      <c r="S1529" s="959"/>
      <c r="T1529" s="959"/>
      <c r="U1529" s="959"/>
      <c r="V1529" s="959"/>
      <c r="W1529" s="959"/>
      <c r="X1529" s="959"/>
      <c r="Y1529" s="959"/>
      <c r="Z1529" s="959"/>
      <c r="AA1529" s="959"/>
      <c r="AB1529" s="959"/>
      <c r="AC1529" s="959"/>
      <c r="AD1529" s="959"/>
      <c r="AE1529" s="959"/>
      <c r="AF1529" s="959"/>
      <c r="AG1529" s="959"/>
      <c r="AH1529" s="959"/>
      <c r="AI1529" s="959"/>
      <c r="AJ1529" s="959"/>
      <c r="AK1529" s="959"/>
      <c r="AL1529" s="959"/>
      <c r="AM1529" s="959"/>
      <c r="AN1529" s="959"/>
      <c r="AO1529" s="959"/>
      <c r="AP1529" s="959"/>
      <c r="AQ1529" s="959"/>
      <c r="AR1529" s="959"/>
      <c r="AS1529" s="959"/>
      <c r="AT1529" s="959"/>
      <c r="AU1529" s="959"/>
      <c r="AV1529" s="959"/>
      <c r="AW1529" s="959"/>
      <c r="AX1529" s="959"/>
      <c r="AY1529" s="959"/>
      <c r="AZ1529" s="959"/>
      <c r="BA1529" s="959"/>
      <c r="BB1529" s="959"/>
      <c r="BC1529" s="959"/>
      <c r="BD1529" s="959"/>
      <c r="BE1529" s="959"/>
      <c r="BF1529" s="959"/>
      <c r="BG1529" s="959"/>
      <c r="BH1529" s="959"/>
      <c r="BI1529" s="959"/>
      <c r="BJ1529" s="959"/>
      <c r="BK1529" s="959"/>
      <c r="BL1529" s="959"/>
      <c r="BM1529" s="959"/>
      <c r="BN1529" s="959"/>
      <c r="BO1529" s="959"/>
      <c r="BP1529" s="959"/>
      <c r="BQ1529" s="959"/>
      <c r="BR1529" s="959"/>
      <c r="BS1529" s="959"/>
      <c r="BT1529" s="959"/>
      <c r="BU1529" s="959"/>
      <c r="BV1529" s="959"/>
      <c r="BW1529" s="959"/>
      <c r="BX1529" s="959"/>
      <c r="BY1529" s="959"/>
      <c r="BZ1529" s="959"/>
      <c r="CA1529" s="959"/>
      <c r="CB1529" s="959"/>
      <c r="CC1529" s="959"/>
      <c r="CD1529" s="959"/>
      <c r="CE1529" s="959"/>
      <c r="CF1529" s="959"/>
      <c r="CG1529" s="959"/>
      <c r="CH1529" s="959"/>
      <c r="CI1529" s="959"/>
      <c r="CJ1529" s="959"/>
      <c r="CK1529" s="959"/>
      <c r="CL1529" s="959"/>
      <c r="CM1529" s="959"/>
      <c r="CN1529" s="959"/>
      <c r="CO1529" s="959"/>
      <c r="CP1529" s="959"/>
      <c r="CQ1529" s="959"/>
      <c r="CR1529" s="959"/>
      <c r="CS1529" s="959"/>
      <c r="CT1529" s="959"/>
      <c r="CU1529" s="959"/>
      <c r="CV1529" s="959"/>
      <c r="CW1529" s="959"/>
      <c r="CX1529" s="959"/>
      <c r="CY1529" s="959"/>
      <c r="CZ1529" s="959"/>
      <c r="DA1529" s="959"/>
      <c r="DB1529" s="959"/>
      <c r="DC1529" s="959"/>
      <c r="DD1529" s="959"/>
      <c r="DE1529" s="959"/>
      <c r="DF1529" s="959"/>
    </row>
    <row r="1530" spans="8:110">
      <c r="H1530" s="931">
        <f t="shared" si="77"/>
        <v>0</v>
      </c>
      <c r="K1530" s="933"/>
      <c r="L1530" s="959"/>
      <c r="M1530" s="959"/>
      <c r="N1530" s="959"/>
      <c r="O1530" s="959"/>
      <c r="P1530" s="959"/>
      <c r="Q1530" s="959"/>
      <c r="R1530" s="959"/>
      <c r="S1530" s="959"/>
      <c r="T1530" s="959"/>
      <c r="U1530" s="959"/>
      <c r="V1530" s="959"/>
      <c r="W1530" s="959"/>
      <c r="X1530" s="959"/>
      <c r="Y1530" s="959"/>
      <c r="Z1530" s="959"/>
      <c r="AA1530" s="959"/>
      <c r="AB1530" s="959"/>
      <c r="AC1530" s="959"/>
      <c r="AD1530" s="959"/>
      <c r="AE1530" s="959"/>
      <c r="AF1530" s="959"/>
      <c r="AG1530" s="959"/>
      <c r="AH1530" s="959"/>
      <c r="AI1530" s="959"/>
      <c r="AJ1530" s="959"/>
      <c r="AK1530" s="959"/>
      <c r="AL1530" s="959"/>
      <c r="AM1530" s="959"/>
      <c r="AN1530" s="959"/>
      <c r="AO1530" s="959"/>
      <c r="AP1530" s="959"/>
      <c r="AQ1530" s="959"/>
      <c r="AR1530" s="959"/>
      <c r="AS1530" s="959"/>
      <c r="AT1530" s="959"/>
      <c r="AU1530" s="959"/>
      <c r="AV1530" s="959"/>
      <c r="AW1530" s="959"/>
      <c r="AX1530" s="959"/>
      <c r="AY1530" s="959"/>
      <c r="AZ1530" s="959"/>
      <c r="BA1530" s="959"/>
      <c r="BB1530" s="959"/>
      <c r="BC1530" s="959"/>
      <c r="BD1530" s="959"/>
      <c r="BE1530" s="959"/>
      <c r="BF1530" s="959"/>
      <c r="BG1530" s="959"/>
      <c r="BH1530" s="959"/>
      <c r="BI1530" s="959"/>
      <c r="BJ1530" s="959"/>
      <c r="BK1530" s="959"/>
      <c r="BL1530" s="959"/>
      <c r="BM1530" s="959"/>
      <c r="BN1530" s="959"/>
      <c r="BO1530" s="959"/>
      <c r="BP1530" s="959"/>
      <c r="BQ1530" s="959"/>
      <c r="BR1530" s="959"/>
      <c r="BS1530" s="959"/>
      <c r="BT1530" s="959"/>
      <c r="BU1530" s="959"/>
      <c r="BV1530" s="959"/>
      <c r="BW1530" s="959"/>
      <c r="BX1530" s="959"/>
      <c r="BY1530" s="959"/>
      <c r="BZ1530" s="959"/>
      <c r="CA1530" s="959"/>
      <c r="CB1530" s="959"/>
      <c r="CC1530" s="959"/>
      <c r="CD1530" s="959"/>
      <c r="CE1530" s="959"/>
      <c r="CF1530" s="959"/>
      <c r="CG1530" s="959"/>
      <c r="CH1530" s="959"/>
      <c r="CI1530" s="959"/>
      <c r="CJ1530" s="959"/>
      <c r="CK1530" s="959"/>
      <c r="CL1530" s="959"/>
      <c r="CM1530" s="959"/>
      <c r="CN1530" s="959"/>
      <c r="CO1530" s="959"/>
      <c r="CP1530" s="959"/>
      <c r="CQ1530" s="959"/>
      <c r="CR1530" s="959"/>
      <c r="CS1530" s="959"/>
      <c r="CT1530" s="959"/>
      <c r="CU1530" s="959"/>
      <c r="CV1530" s="959"/>
      <c r="CW1530" s="959"/>
      <c r="CX1530" s="959"/>
      <c r="CY1530" s="959"/>
      <c r="CZ1530" s="959"/>
      <c r="DA1530" s="959"/>
      <c r="DB1530" s="959"/>
      <c r="DC1530" s="959"/>
      <c r="DD1530" s="959"/>
      <c r="DE1530" s="959"/>
      <c r="DF1530" s="959"/>
    </row>
    <row r="1531" spans="8:110">
      <c r="H1531" s="931">
        <f t="shared" si="77"/>
        <v>0</v>
      </c>
      <c r="K1531" s="933"/>
      <c r="L1531" s="959"/>
      <c r="M1531" s="959"/>
      <c r="N1531" s="959"/>
      <c r="O1531" s="959"/>
      <c r="P1531" s="959"/>
      <c r="Q1531" s="959"/>
      <c r="R1531" s="959"/>
      <c r="S1531" s="959"/>
      <c r="T1531" s="959"/>
      <c r="U1531" s="959"/>
      <c r="V1531" s="959"/>
      <c r="W1531" s="959"/>
      <c r="X1531" s="959"/>
      <c r="Y1531" s="959"/>
      <c r="Z1531" s="959"/>
      <c r="AA1531" s="959"/>
      <c r="AB1531" s="959"/>
      <c r="AC1531" s="959"/>
      <c r="AD1531" s="959"/>
      <c r="AE1531" s="959"/>
      <c r="AF1531" s="959"/>
      <c r="AG1531" s="959"/>
      <c r="AH1531" s="959"/>
      <c r="AI1531" s="959"/>
      <c r="AJ1531" s="959"/>
      <c r="AK1531" s="959"/>
      <c r="AL1531" s="959"/>
      <c r="AM1531" s="959"/>
      <c r="AN1531" s="959"/>
      <c r="AO1531" s="959"/>
      <c r="AP1531" s="959"/>
      <c r="AQ1531" s="959"/>
      <c r="AR1531" s="959"/>
      <c r="AS1531" s="959"/>
      <c r="AT1531" s="959"/>
      <c r="AU1531" s="959"/>
      <c r="AV1531" s="959"/>
      <c r="AW1531" s="959"/>
      <c r="AX1531" s="959"/>
      <c r="AY1531" s="959"/>
      <c r="AZ1531" s="959"/>
      <c r="BA1531" s="959"/>
      <c r="BB1531" s="959"/>
      <c r="BC1531" s="959"/>
      <c r="BD1531" s="959"/>
      <c r="BE1531" s="959"/>
      <c r="BF1531" s="959"/>
      <c r="BG1531" s="959"/>
      <c r="BH1531" s="959"/>
      <c r="BI1531" s="959"/>
      <c r="BJ1531" s="959"/>
      <c r="BK1531" s="959"/>
      <c r="BL1531" s="959"/>
      <c r="BM1531" s="959"/>
      <c r="BN1531" s="959"/>
      <c r="BO1531" s="959"/>
      <c r="BP1531" s="959"/>
      <c r="BQ1531" s="959"/>
      <c r="BR1531" s="959"/>
      <c r="BS1531" s="959"/>
      <c r="BT1531" s="959"/>
      <c r="BU1531" s="959"/>
      <c r="BV1531" s="959"/>
      <c r="BW1531" s="959"/>
      <c r="BX1531" s="959"/>
      <c r="BY1531" s="959"/>
      <c r="BZ1531" s="959"/>
      <c r="CA1531" s="959"/>
      <c r="CB1531" s="959"/>
      <c r="CC1531" s="959"/>
      <c r="CD1531" s="959"/>
      <c r="CE1531" s="959"/>
      <c r="CF1531" s="959"/>
      <c r="CG1531" s="959"/>
      <c r="CH1531" s="959"/>
      <c r="CI1531" s="959"/>
      <c r="CJ1531" s="959"/>
      <c r="CK1531" s="959"/>
      <c r="CL1531" s="959"/>
      <c r="CM1531" s="959"/>
      <c r="CN1531" s="959"/>
      <c r="CO1531" s="959"/>
      <c r="CP1531" s="959"/>
      <c r="CQ1531" s="959"/>
      <c r="CR1531" s="959"/>
      <c r="CS1531" s="959"/>
      <c r="CT1531" s="959"/>
      <c r="CU1531" s="959"/>
      <c r="CV1531" s="959"/>
      <c r="CW1531" s="959"/>
      <c r="CX1531" s="959"/>
      <c r="CY1531" s="959"/>
      <c r="CZ1531" s="959"/>
      <c r="DA1531" s="959"/>
      <c r="DB1531" s="959"/>
      <c r="DC1531" s="959"/>
      <c r="DD1531" s="959"/>
      <c r="DE1531" s="959"/>
      <c r="DF1531" s="959"/>
    </row>
    <row r="1532" spans="8:110">
      <c r="H1532" s="931">
        <f t="shared" si="77"/>
        <v>0</v>
      </c>
      <c r="K1532" s="933"/>
      <c r="L1532" s="959"/>
      <c r="M1532" s="959"/>
      <c r="N1532" s="959"/>
      <c r="O1532" s="959"/>
      <c r="P1532" s="959"/>
      <c r="Q1532" s="959"/>
      <c r="R1532" s="959"/>
      <c r="S1532" s="959"/>
      <c r="T1532" s="959"/>
      <c r="U1532" s="959"/>
      <c r="V1532" s="959"/>
      <c r="W1532" s="959"/>
      <c r="X1532" s="959"/>
      <c r="Y1532" s="959"/>
      <c r="Z1532" s="959"/>
      <c r="AA1532" s="959"/>
      <c r="AB1532" s="959"/>
      <c r="AC1532" s="959"/>
      <c r="AD1532" s="959"/>
      <c r="AE1532" s="959"/>
      <c r="AF1532" s="959"/>
      <c r="AG1532" s="959"/>
      <c r="AH1532" s="959"/>
      <c r="AI1532" s="959"/>
      <c r="AJ1532" s="959"/>
      <c r="AK1532" s="959"/>
      <c r="AL1532" s="959"/>
      <c r="AM1532" s="959"/>
      <c r="AN1532" s="959"/>
      <c r="AO1532" s="959"/>
      <c r="AP1532" s="959"/>
      <c r="AQ1532" s="959"/>
      <c r="AR1532" s="959"/>
      <c r="AS1532" s="959"/>
      <c r="AT1532" s="959"/>
      <c r="AU1532" s="959"/>
      <c r="AV1532" s="959"/>
      <c r="AW1532" s="959"/>
      <c r="AX1532" s="959"/>
      <c r="AY1532" s="959"/>
      <c r="AZ1532" s="959"/>
      <c r="BA1532" s="959"/>
      <c r="BB1532" s="959"/>
      <c r="BC1532" s="959"/>
      <c r="BD1532" s="959"/>
      <c r="BE1532" s="959"/>
      <c r="BF1532" s="959"/>
      <c r="BG1532" s="959"/>
      <c r="BH1532" s="959"/>
      <c r="BI1532" s="959"/>
      <c r="BJ1532" s="959"/>
      <c r="BK1532" s="959"/>
      <c r="BL1532" s="959"/>
      <c r="BM1532" s="959"/>
      <c r="BN1532" s="959"/>
      <c r="BO1532" s="959"/>
      <c r="BP1532" s="959"/>
      <c r="BQ1532" s="959"/>
      <c r="BR1532" s="959"/>
      <c r="BS1532" s="959"/>
      <c r="BT1532" s="959"/>
      <c r="BU1532" s="959"/>
      <c r="BV1532" s="959"/>
      <c r="BW1532" s="959"/>
      <c r="BX1532" s="959"/>
      <c r="BY1532" s="959"/>
      <c r="BZ1532" s="959"/>
      <c r="CA1532" s="959"/>
      <c r="CB1532" s="959"/>
      <c r="CC1532" s="959"/>
      <c r="CD1532" s="959"/>
      <c r="CE1532" s="959"/>
      <c r="CF1532" s="959"/>
      <c r="CG1532" s="959"/>
      <c r="CH1532" s="959"/>
      <c r="CI1532" s="959"/>
      <c r="CJ1532" s="959"/>
      <c r="CK1532" s="959"/>
      <c r="CL1532" s="959"/>
      <c r="CM1532" s="959"/>
      <c r="CN1532" s="959"/>
      <c r="CO1532" s="959"/>
      <c r="CP1532" s="959"/>
      <c r="CQ1532" s="959"/>
      <c r="CR1532" s="959"/>
      <c r="CS1532" s="959"/>
      <c r="CT1532" s="959"/>
      <c r="CU1532" s="959"/>
      <c r="CV1532" s="959"/>
      <c r="CW1532" s="959"/>
      <c r="CX1532" s="959"/>
      <c r="CY1532" s="959"/>
      <c r="CZ1532" s="959"/>
      <c r="DA1532" s="959"/>
      <c r="DB1532" s="959"/>
      <c r="DC1532" s="959"/>
      <c r="DD1532" s="959"/>
      <c r="DE1532" s="959"/>
      <c r="DF1532" s="959"/>
    </row>
    <row r="1533" spans="8:110">
      <c r="H1533" s="931">
        <f t="shared" si="77"/>
        <v>0</v>
      </c>
      <c r="K1533" s="933"/>
      <c r="L1533" s="959"/>
      <c r="M1533" s="959"/>
      <c r="N1533" s="959"/>
      <c r="O1533" s="959"/>
      <c r="P1533" s="959"/>
      <c r="Q1533" s="959"/>
      <c r="R1533" s="959"/>
      <c r="S1533" s="959"/>
      <c r="T1533" s="959"/>
      <c r="U1533" s="959"/>
      <c r="V1533" s="959"/>
      <c r="W1533" s="959"/>
      <c r="X1533" s="959"/>
      <c r="Y1533" s="959"/>
      <c r="Z1533" s="959"/>
      <c r="AA1533" s="959"/>
      <c r="AB1533" s="959"/>
      <c r="AC1533" s="959"/>
      <c r="AD1533" s="959"/>
      <c r="AE1533" s="959"/>
      <c r="AF1533" s="959"/>
      <c r="AG1533" s="959"/>
      <c r="AH1533" s="959"/>
      <c r="AI1533" s="959"/>
      <c r="AJ1533" s="959"/>
      <c r="AK1533" s="959"/>
      <c r="AL1533" s="959"/>
      <c r="AM1533" s="959"/>
      <c r="AN1533" s="959"/>
      <c r="AO1533" s="959"/>
      <c r="AP1533" s="959"/>
      <c r="AQ1533" s="959"/>
      <c r="AR1533" s="959"/>
      <c r="AS1533" s="959"/>
      <c r="AT1533" s="959"/>
      <c r="AU1533" s="959"/>
      <c r="AV1533" s="959"/>
      <c r="AW1533" s="959"/>
      <c r="AX1533" s="959"/>
      <c r="AY1533" s="959"/>
      <c r="AZ1533" s="959"/>
      <c r="BA1533" s="959"/>
      <c r="BB1533" s="959"/>
      <c r="BC1533" s="959"/>
      <c r="BD1533" s="959"/>
      <c r="BE1533" s="959"/>
      <c r="BF1533" s="959"/>
      <c r="BG1533" s="959"/>
      <c r="BH1533" s="959"/>
      <c r="BI1533" s="959"/>
      <c r="BJ1533" s="959"/>
      <c r="BK1533" s="959"/>
      <c r="BL1533" s="959"/>
      <c r="BM1533" s="959"/>
      <c r="BN1533" s="959"/>
      <c r="BO1533" s="959"/>
      <c r="BP1533" s="959"/>
      <c r="BQ1533" s="959"/>
      <c r="BR1533" s="959"/>
      <c r="BS1533" s="959"/>
      <c r="BT1533" s="959"/>
      <c r="BU1533" s="959"/>
      <c r="BV1533" s="959"/>
      <c r="BW1533" s="959"/>
      <c r="BX1533" s="959"/>
      <c r="BY1533" s="959"/>
      <c r="BZ1533" s="959"/>
      <c r="CA1533" s="959"/>
      <c r="CB1533" s="959"/>
      <c r="CC1533" s="959"/>
      <c r="CD1533" s="959"/>
      <c r="CE1533" s="959"/>
      <c r="CF1533" s="959"/>
      <c r="CG1533" s="959"/>
      <c r="CH1533" s="959"/>
      <c r="CI1533" s="959"/>
      <c r="CJ1533" s="959"/>
      <c r="CK1533" s="959"/>
      <c r="CL1533" s="959"/>
      <c r="CM1533" s="959"/>
      <c r="CN1533" s="959"/>
      <c r="CO1533" s="959"/>
      <c r="CP1533" s="959"/>
      <c r="CQ1533" s="959"/>
      <c r="CR1533" s="959"/>
      <c r="CS1533" s="959"/>
      <c r="CT1533" s="959"/>
      <c r="CU1533" s="959"/>
      <c r="CV1533" s="959"/>
      <c r="CW1533" s="959"/>
      <c r="CX1533" s="959"/>
      <c r="CY1533" s="959"/>
      <c r="CZ1533" s="959"/>
      <c r="DA1533" s="959"/>
      <c r="DB1533" s="959"/>
      <c r="DC1533" s="959"/>
      <c r="DD1533" s="959"/>
      <c r="DE1533" s="959"/>
      <c r="DF1533" s="959"/>
    </row>
    <row r="1534" spans="8:110">
      <c r="H1534" s="931">
        <f t="shared" si="77"/>
        <v>0</v>
      </c>
      <c r="K1534" s="933"/>
      <c r="L1534" s="959"/>
      <c r="M1534" s="959"/>
      <c r="N1534" s="959"/>
      <c r="O1534" s="959"/>
      <c r="P1534" s="959"/>
      <c r="Q1534" s="959"/>
      <c r="R1534" s="959"/>
      <c r="S1534" s="959"/>
      <c r="T1534" s="959"/>
      <c r="U1534" s="959"/>
      <c r="V1534" s="959"/>
      <c r="W1534" s="959"/>
      <c r="X1534" s="959"/>
      <c r="Y1534" s="959"/>
      <c r="Z1534" s="959"/>
      <c r="AA1534" s="959"/>
      <c r="AB1534" s="959"/>
      <c r="AC1534" s="959"/>
      <c r="AD1534" s="959"/>
      <c r="AE1534" s="959"/>
      <c r="AF1534" s="959"/>
      <c r="AG1534" s="959"/>
      <c r="AH1534" s="959"/>
      <c r="AI1534" s="959"/>
      <c r="AJ1534" s="959"/>
      <c r="AK1534" s="959"/>
      <c r="AL1534" s="959"/>
      <c r="AM1534" s="959"/>
      <c r="AN1534" s="959"/>
      <c r="AO1534" s="959"/>
      <c r="AP1534" s="959"/>
      <c r="AQ1534" s="959"/>
      <c r="AR1534" s="959"/>
      <c r="AS1534" s="959"/>
      <c r="AT1534" s="959"/>
      <c r="AU1534" s="959"/>
      <c r="AV1534" s="959"/>
      <c r="AW1534" s="959"/>
      <c r="AX1534" s="959"/>
      <c r="AY1534" s="959"/>
      <c r="AZ1534" s="959"/>
      <c r="BA1534" s="959"/>
      <c r="BB1534" s="959"/>
      <c r="BC1534" s="959"/>
      <c r="BD1534" s="959"/>
      <c r="BE1534" s="959"/>
      <c r="BF1534" s="959"/>
      <c r="BG1534" s="959"/>
      <c r="BH1534" s="959"/>
      <c r="BI1534" s="959"/>
      <c r="BJ1534" s="959"/>
      <c r="BK1534" s="959"/>
      <c r="BL1534" s="959"/>
      <c r="BM1534" s="959"/>
      <c r="BN1534" s="959"/>
      <c r="BO1534" s="959"/>
      <c r="BP1534" s="959"/>
      <c r="BQ1534" s="959"/>
      <c r="BR1534" s="959"/>
      <c r="BS1534" s="959"/>
      <c r="BT1534" s="959"/>
      <c r="BU1534" s="959"/>
      <c r="BV1534" s="959"/>
      <c r="BW1534" s="959"/>
      <c r="BX1534" s="959"/>
      <c r="BY1534" s="959"/>
      <c r="BZ1534" s="959"/>
      <c r="CA1534" s="959"/>
      <c r="CB1534" s="959"/>
      <c r="CC1534" s="959"/>
      <c r="CD1534" s="959"/>
      <c r="CE1534" s="959"/>
      <c r="CF1534" s="959"/>
      <c r="CG1534" s="959"/>
      <c r="CH1534" s="959"/>
      <c r="CI1534" s="959"/>
      <c r="CJ1534" s="959"/>
      <c r="CK1534" s="959"/>
      <c r="CL1534" s="959"/>
      <c r="CM1534" s="959"/>
      <c r="CN1534" s="959"/>
      <c r="CO1534" s="959"/>
      <c r="CP1534" s="959"/>
      <c r="CQ1534" s="959"/>
      <c r="CR1534" s="959"/>
      <c r="CS1534" s="959"/>
      <c r="CT1534" s="959"/>
      <c r="CU1534" s="959"/>
      <c r="CV1534" s="959"/>
      <c r="CW1534" s="959"/>
      <c r="CX1534" s="959"/>
      <c r="CY1534" s="959"/>
      <c r="CZ1534" s="959"/>
      <c r="DA1534" s="959"/>
      <c r="DB1534" s="959"/>
      <c r="DC1534" s="959"/>
      <c r="DD1534" s="959"/>
      <c r="DE1534" s="959"/>
      <c r="DF1534" s="959"/>
    </row>
    <row r="1535" spans="8:110">
      <c r="H1535" s="931">
        <f t="shared" si="77"/>
        <v>0</v>
      </c>
      <c r="K1535" s="933"/>
      <c r="L1535" s="959"/>
      <c r="M1535" s="959"/>
      <c r="N1535" s="959"/>
      <c r="O1535" s="959"/>
      <c r="P1535" s="959"/>
      <c r="Q1535" s="959"/>
      <c r="R1535" s="959"/>
      <c r="S1535" s="959"/>
      <c r="T1535" s="959"/>
      <c r="U1535" s="959"/>
      <c r="V1535" s="959"/>
      <c r="W1535" s="959"/>
      <c r="X1535" s="959"/>
      <c r="Y1535" s="959"/>
      <c r="Z1535" s="959"/>
      <c r="AA1535" s="959"/>
      <c r="AB1535" s="959"/>
      <c r="AC1535" s="959"/>
      <c r="AD1535" s="959"/>
      <c r="AE1535" s="959"/>
      <c r="AF1535" s="959"/>
      <c r="AG1535" s="959"/>
      <c r="AH1535" s="959"/>
      <c r="AI1535" s="959"/>
      <c r="AJ1535" s="959"/>
      <c r="AK1535" s="959"/>
      <c r="AL1535" s="959"/>
      <c r="AM1535" s="959"/>
      <c r="AN1535" s="959"/>
      <c r="AO1535" s="959"/>
      <c r="AP1535" s="959"/>
      <c r="AQ1535" s="959"/>
      <c r="AR1535" s="959"/>
      <c r="AS1535" s="959"/>
      <c r="AT1535" s="959"/>
      <c r="AU1535" s="959"/>
      <c r="AV1535" s="959"/>
      <c r="AW1535" s="959"/>
      <c r="AX1535" s="959"/>
      <c r="AY1535" s="959"/>
      <c r="AZ1535" s="959"/>
      <c r="BA1535" s="959"/>
      <c r="BB1535" s="959"/>
      <c r="BC1535" s="959"/>
      <c r="BD1535" s="959"/>
      <c r="BE1535" s="959"/>
      <c r="BF1535" s="959"/>
      <c r="BG1535" s="959"/>
      <c r="BH1535" s="959"/>
      <c r="BI1535" s="959"/>
      <c r="BJ1535" s="959"/>
      <c r="BK1535" s="959"/>
      <c r="BL1535" s="959"/>
      <c r="BM1535" s="959"/>
      <c r="BN1535" s="959"/>
      <c r="BO1535" s="959"/>
      <c r="BP1535" s="959"/>
      <c r="BQ1535" s="959"/>
      <c r="BR1535" s="959"/>
      <c r="BS1535" s="959"/>
      <c r="BT1535" s="959"/>
      <c r="BU1535" s="959"/>
      <c r="BV1535" s="959"/>
      <c r="BW1535" s="959"/>
      <c r="BX1535" s="959"/>
      <c r="BY1535" s="959"/>
      <c r="BZ1535" s="959"/>
      <c r="CA1535" s="959"/>
      <c r="CB1535" s="959"/>
      <c r="CC1535" s="959"/>
      <c r="CD1535" s="959"/>
      <c r="CE1535" s="959"/>
      <c r="CF1535" s="959"/>
      <c r="CG1535" s="959"/>
      <c r="CH1535" s="959"/>
      <c r="CI1535" s="959"/>
      <c r="CJ1535" s="959"/>
      <c r="CK1535" s="959"/>
      <c r="CL1535" s="959"/>
      <c r="CM1535" s="959"/>
      <c r="CN1535" s="959"/>
      <c r="CO1535" s="959"/>
      <c r="CP1535" s="959"/>
      <c r="CQ1535" s="959"/>
      <c r="CR1535" s="959"/>
      <c r="CS1535" s="959"/>
      <c r="CT1535" s="959"/>
      <c r="CU1535" s="959"/>
      <c r="CV1535" s="959"/>
      <c r="CW1535" s="959"/>
      <c r="CX1535" s="959"/>
      <c r="CY1535" s="959"/>
      <c r="CZ1535" s="959"/>
      <c r="DA1535" s="959"/>
      <c r="DB1535" s="959"/>
      <c r="DC1535" s="959"/>
      <c r="DD1535" s="959"/>
      <c r="DE1535" s="959"/>
      <c r="DF1535" s="959"/>
    </row>
    <row r="1536" spans="8:110">
      <c r="H1536" s="931">
        <f t="shared" si="77"/>
        <v>0</v>
      </c>
      <c r="K1536" s="933"/>
      <c r="L1536" s="959"/>
      <c r="M1536" s="959"/>
      <c r="N1536" s="959"/>
      <c r="O1536" s="959"/>
      <c r="P1536" s="959"/>
      <c r="Q1536" s="959"/>
      <c r="R1536" s="959"/>
      <c r="S1536" s="959"/>
      <c r="T1536" s="959"/>
      <c r="U1536" s="959"/>
      <c r="V1536" s="959"/>
      <c r="W1536" s="959"/>
      <c r="X1536" s="959"/>
      <c r="Y1536" s="959"/>
      <c r="Z1536" s="959"/>
      <c r="AA1536" s="959"/>
      <c r="AB1536" s="959"/>
      <c r="AC1536" s="959"/>
      <c r="AD1536" s="959"/>
      <c r="AE1536" s="959"/>
      <c r="AF1536" s="959"/>
      <c r="AG1536" s="959"/>
      <c r="AH1536" s="959"/>
      <c r="AI1536" s="959"/>
      <c r="AJ1536" s="959"/>
      <c r="AK1536" s="959"/>
      <c r="AL1536" s="959"/>
      <c r="AM1536" s="959"/>
      <c r="AN1536" s="959"/>
      <c r="AO1536" s="959"/>
      <c r="AP1536" s="959"/>
      <c r="AQ1536" s="959"/>
      <c r="AR1536" s="959"/>
      <c r="AS1536" s="959"/>
      <c r="AT1536" s="959"/>
      <c r="AU1536" s="959"/>
      <c r="AV1536" s="959"/>
      <c r="AW1536" s="959"/>
      <c r="AX1536" s="959"/>
      <c r="AY1536" s="959"/>
      <c r="AZ1536" s="959"/>
      <c r="BA1536" s="959"/>
      <c r="BB1536" s="959"/>
      <c r="BC1536" s="959"/>
      <c r="BD1536" s="959"/>
      <c r="BE1536" s="959"/>
      <c r="BF1536" s="959"/>
      <c r="BG1536" s="959"/>
      <c r="BH1536" s="959"/>
      <c r="BI1536" s="959"/>
      <c r="BJ1536" s="959"/>
      <c r="BK1536" s="959"/>
      <c r="BL1536" s="959"/>
      <c r="BM1536" s="959"/>
      <c r="BN1536" s="959"/>
      <c r="BO1536" s="959"/>
      <c r="BP1536" s="959"/>
      <c r="BQ1536" s="959"/>
      <c r="BR1536" s="959"/>
      <c r="BS1536" s="959"/>
      <c r="BT1536" s="959"/>
      <c r="BU1536" s="959"/>
      <c r="BV1536" s="959"/>
      <c r="BW1536" s="959"/>
      <c r="BX1536" s="959"/>
      <c r="BY1536" s="959"/>
      <c r="BZ1536" s="959"/>
      <c r="CA1536" s="959"/>
      <c r="CB1536" s="959"/>
      <c r="CC1536" s="959"/>
      <c r="CD1536" s="959"/>
      <c r="CE1536" s="959"/>
      <c r="CF1536" s="959"/>
      <c r="CG1536" s="959"/>
      <c r="CH1536" s="959"/>
      <c r="CI1536" s="959"/>
      <c r="CJ1536" s="959"/>
      <c r="CK1536" s="959"/>
      <c r="CL1536" s="959"/>
      <c r="CM1536" s="959"/>
      <c r="CN1536" s="959"/>
      <c r="CO1536" s="959"/>
      <c r="CP1536" s="959"/>
      <c r="CQ1536" s="959"/>
      <c r="CR1536" s="959"/>
      <c r="CS1536" s="959"/>
      <c r="CT1536" s="959"/>
      <c r="CU1536" s="959"/>
      <c r="CV1536" s="959"/>
      <c r="CW1536" s="959"/>
      <c r="CX1536" s="959"/>
      <c r="CY1536" s="959"/>
      <c r="CZ1536" s="959"/>
      <c r="DA1536" s="959"/>
      <c r="DB1536" s="959"/>
      <c r="DC1536" s="959"/>
      <c r="DD1536" s="959"/>
      <c r="DE1536" s="959"/>
      <c r="DF1536" s="959"/>
    </row>
    <row r="1537" spans="8:110">
      <c r="H1537" s="931">
        <f t="shared" si="77"/>
        <v>0</v>
      </c>
      <c r="K1537" s="933"/>
      <c r="L1537" s="959"/>
      <c r="M1537" s="959"/>
      <c r="N1537" s="959"/>
      <c r="O1537" s="959"/>
      <c r="P1537" s="959"/>
      <c r="Q1537" s="959"/>
      <c r="R1537" s="959"/>
      <c r="S1537" s="959"/>
      <c r="T1537" s="959"/>
      <c r="U1537" s="959"/>
      <c r="V1537" s="959"/>
      <c r="W1537" s="959"/>
      <c r="X1537" s="959"/>
      <c r="Y1537" s="959"/>
      <c r="Z1537" s="959"/>
      <c r="AA1537" s="959"/>
      <c r="AB1537" s="959"/>
      <c r="AC1537" s="959"/>
      <c r="AD1537" s="959"/>
      <c r="AE1537" s="959"/>
      <c r="AF1537" s="959"/>
      <c r="AG1537" s="959"/>
      <c r="AH1537" s="959"/>
      <c r="AI1537" s="959"/>
      <c r="AJ1537" s="959"/>
      <c r="AK1537" s="959"/>
      <c r="AL1537" s="959"/>
      <c r="AM1537" s="959"/>
      <c r="AN1537" s="959"/>
      <c r="AO1537" s="959"/>
      <c r="AP1537" s="959"/>
      <c r="AQ1537" s="959"/>
      <c r="AR1537" s="959"/>
      <c r="AS1537" s="959"/>
      <c r="AT1537" s="959"/>
      <c r="AU1537" s="959"/>
      <c r="AV1537" s="959"/>
      <c r="AW1537" s="959"/>
      <c r="AX1537" s="959"/>
      <c r="AY1537" s="959"/>
      <c r="AZ1537" s="959"/>
      <c r="BA1537" s="959"/>
      <c r="BB1537" s="959"/>
      <c r="BC1537" s="959"/>
      <c r="BD1537" s="959"/>
      <c r="BE1537" s="959"/>
      <c r="BF1537" s="959"/>
      <c r="BG1537" s="959"/>
      <c r="BH1537" s="959"/>
      <c r="BI1537" s="959"/>
      <c r="BJ1537" s="959"/>
      <c r="BK1537" s="959"/>
      <c r="BL1537" s="959"/>
      <c r="BM1537" s="959"/>
      <c r="BN1537" s="959"/>
      <c r="BO1537" s="959"/>
      <c r="BP1537" s="959"/>
      <c r="BQ1537" s="959"/>
      <c r="BR1537" s="959"/>
      <c r="BS1537" s="959"/>
      <c r="BT1537" s="959"/>
      <c r="BU1537" s="959"/>
      <c r="BV1537" s="959"/>
      <c r="BW1537" s="959"/>
      <c r="BX1537" s="959"/>
      <c r="BY1537" s="959"/>
      <c r="BZ1537" s="959"/>
      <c r="CA1537" s="959"/>
      <c r="CB1537" s="959"/>
      <c r="CC1537" s="959"/>
      <c r="CD1537" s="959"/>
      <c r="CE1537" s="959"/>
      <c r="CF1537" s="959"/>
      <c r="CG1537" s="959"/>
      <c r="CH1537" s="959"/>
      <c r="CI1537" s="959"/>
      <c r="CJ1537" s="959"/>
      <c r="CK1537" s="959"/>
      <c r="CL1537" s="959"/>
      <c r="CM1537" s="959"/>
      <c r="CN1537" s="959"/>
      <c r="CO1537" s="959"/>
      <c r="CP1537" s="959"/>
      <c r="CQ1537" s="959"/>
      <c r="CR1537" s="959"/>
      <c r="CS1537" s="959"/>
      <c r="CT1537" s="959"/>
      <c r="CU1537" s="959"/>
      <c r="CV1537" s="959"/>
      <c r="CW1537" s="959"/>
      <c r="CX1537" s="959"/>
      <c r="CY1537" s="959"/>
      <c r="CZ1537" s="959"/>
      <c r="DA1537" s="959"/>
      <c r="DB1537" s="959"/>
      <c r="DC1537" s="959"/>
      <c r="DD1537" s="959"/>
      <c r="DE1537" s="959"/>
      <c r="DF1537" s="959"/>
    </row>
    <row r="1538" spans="8:110">
      <c r="H1538" s="931">
        <f t="shared" si="77"/>
        <v>0</v>
      </c>
      <c r="K1538" s="933"/>
      <c r="L1538" s="959"/>
      <c r="M1538" s="959"/>
      <c r="N1538" s="959"/>
      <c r="O1538" s="959"/>
      <c r="P1538" s="959"/>
      <c r="Q1538" s="959"/>
      <c r="R1538" s="959"/>
      <c r="S1538" s="959"/>
      <c r="T1538" s="959"/>
      <c r="U1538" s="959"/>
      <c r="V1538" s="959"/>
      <c r="W1538" s="959"/>
      <c r="X1538" s="959"/>
      <c r="Y1538" s="959"/>
      <c r="Z1538" s="959"/>
      <c r="AA1538" s="959"/>
      <c r="AB1538" s="959"/>
      <c r="AC1538" s="959"/>
      <c r="AD1538" s="959"/>
      <c r="AE1538" s="959"/>
      <c r="AF1538" s="959"/>
      <c r="AG1538" s="959"/>
      <c r="AH1538" s="959"/>
      <c r="AI1538" s="959"/>
      <c r="AJ1538" s="959"/>
      <c r="AK1538" s="959"/>
      <c r="AL1538" s="959"/>
      <c r="AM1538" s="959"/>
      <c r="AN1538" s="959"/>
      <c r="AO1538" s="959"/>
      <c r="AP1538" s="959"/>
      <c r="AQ1538" s="959"/>
      <c r="AR1538" s="959"/>
      <c r="AS1538" s="959"/>
      <c r="AT1538" s="959"/>
      <c r="AU1538" s="959"/>
      <c r="AV1538" s="959"/>
      <c r="AW1538" s="959"/>
      <c r="AX1538" s="959"/>
      <c r="AY1538" s="959"/>
      <c r="AZ1538" s="959"/>
      <c r="BA1538" s="959"/>
      <c r="BB1538" s="959"/>
      <c r="BC1538" s="959"/>
      <c r="BD1538" s="959"/>
      <c r="BE1538" s="959"/>
      <c r="BF1538" s="959"/>
      <c r="BG1538" s="959"/>
      <c r="BH1538" s="959"/>
      <c r="BI1538" s="959"/>
      <c r="BJ1538" s="959"/>
      <c r="BK1538" s="959"/>
      <c r="BL1538" s="959"/>
      <c r="BM1538" s="959"/>
      <c r="BN1538" s="959"/>
      <c r="BO1538" s="959"/>
      <c r="BP1538" s="959"/>
      <c r="BQ1538" s="959"/>
      <c r="BR1538" s="959"/>
      <c r="BS1538" s="959"/>
      <c r="BT1538" s="959"/>
      <c r="BU1538" s="959"/>
      <c r="BV1538" s="959"/>
      <c r="BW1538" s="959"/>
      <c r="BX1538" s="959"/>
      <c r="BY1538" s="959"/>
      <c r="BZ1538" s="959"/>
      <c r="CA1538" s="959"/>
      <c r="CB1538" s="959"/>
      <c r="CC1538" s="959"/>
      <c r="CD1538" s="959"/>
      <c r="CE1538" s="959"/>
      <c r="CF1538" s="959"/>
      <c r="CG1538" s="959"/>
      <c r="CH1538" s="959"/>
      <c r="CI1538" s="959"/>
      <c r="CJ1538" s="959"/>
      <c r="CK1538" s="959"/>
      <c r="CL1538" s="959"/>
      <c r="CM1538" s="959"/>
      <c r="CN1538" s="959"/>
      <c r="CO1538" s="959"/>
      <c r="CP1538" s="959"/>
      <c r="CQ1538" s="959"/>
      <c r="CR1538" s="959"/>
      <c r="CS1538" s="959"/>
      <c r="CT1538" s="959"/>
      <c r="CU1538" s="959"/>
      <c r="CV1538" s="959"/>
      <c r="CW1538" s="959"/>
      <c r="CX1538" s="959"/>
      <c r="CY1538" s="959"/>
      <c r="CZ1538" s="959"/>
      <c r="DA1538" s="959"/>
      <c r="DB1538" s="959"/>
      <c r="DC1538" s="959"/>
      <c r="DD1538" s="959"/>
      <c r="DE1538" s="959"/>
      <c r="DF1538" s="959"/>
    </row>
    <row r="1539" spans="8:110">
      <c r="H1539" s="931">
        <f t="shared" si="77"/>
        <v>0</v>
      </c>
      <c r="K1539" s="933"/>
      <c r="L1539" s="959"/>
      <c r="M1539" s="959"/>
      <c r="N1539" s="959"/>
      <c r="O1539" s="959"/>
      <c r="P1539" s="959"/>
      <c r="Q1539" s="959"/>
      <c r="R1539" s="959"/>
      <c r="S1539" s="959"/>
      <c r="T1539" s="959"/>
      <c r="U1539" s="959"/>
      <c r="V1539" s="959"/>
      <c r="W1539" s="959"/>
      <c r="X1539" s="959"/>
      <c r="Y1539" s="959"/>
      <c r="Z1539" s="959"/>
      <c r="AA1539" s="959"/>
      <c r="AB1539" s="959"/>
      <c r="AC1539" s="959"/>
      <c r="AD1539" s="959"/>
      <c r="AE1539" s="959"/>
      <c r="AF1539" s="959"/>
      <c r="AG1539" s="959"/>
      <c r="AH1539" s="959"/>
      <c r="AI1539" s="959"/>
      <c r="AJ1539" s="959"/>
      <c r="AK1539" s="959"/>
      <c r="AL1539" s="959"/>
      <c r="AM1539" s="959"/>
      <c r="AN1539" s="959"/>
      <c r="AO1539" s="959"/>
      <c r="AP1539" s="959"/>
      <c r="AQ1539" s="959"/>
      <c r="AR1539" s="959"/>
      <c r="AS1539" s="959"/>
      <c r="AT1539" s="959"/>
      <c r="AU1539" s="959"/>
      <c r="AV1539" s="959"/>
      <c r="AW1539" s="959"/>
      <c r="AX1539" s="959"/>
      <c r="AY1539" s="959"/>
      <c r="AZ1539" s="959"/>
      <c r="BA1539" s="959"/>
      <c r="BB1539" s="959"/>
      <c r="BC1539" s="959"/>
      <c r="BD1539" s="959"/>
      <c r="BE1539" s="959"/>
      <c r="BF1539" s="959"/>
      <c r="BG1539" s="959"/>
      <c r="BH1539" s="959"/>
      <c r="BI1539" s="959"/>
      <c r="BJ1539" s="959"/>
      <c r="BK1539" s="959"/>
      <c r="BL1539" s="959"/>
      <c r="BM1539" s="959"/>
      <c r="BN1539" s="959"/>
      <c r="BO1539" s="959"/>
      <c r="BP1539" s="959"/>
      <c r="BQ1539" s="959"/>
      <c r="BR1539" s="959"/>
      <c r="BS1539" s="959"/>
      <c r="BT1539" s="959"/>
      <c r="BU1539" s="959"/>
      <c r="BV1539" s="959"/>
      <c r="BW1539" s="959"/>
      <c r="BX1539" s="959"/>
      <c r="BY1539" s="959"/>
      <c r="BZ1539" s="959"/>
      <c r="CA1539" s="959"/>
      <c r="CB1539" s="959"/>
      <c r="CC1539" s="959"/>
      <c r="CD1539" s="959"/>
      <c r="CE1539" s="959"/>
      <c r="CF1539" s="959"/>
      <c r="CG1539" s="959"/>
      <c r="CH1539" s="959"/>
      <c r="CI1539" s="959"/>
      <c r="CJ1539" s="959"/>
      <c r="CK1539" s="959"/>
      <c r="CL1539" s="959"/>
      <c r="CM1539" s="959"/>
      <c r="CN1539" s="959"/>
      <c r="CO1539" s="959"/>
      <c r="CP1539" s="959"/>
      <c r="CQ1539" s="959"/>
      <c r="CR1539" s="959"/>
      <c r="CS1539" s="959"/>
      <c r="CT1539" s="959"/>
      <c r="CU1539" s="959"/>
      <c r="CV1539" s="959"/>
      <c r="CW1539" s="959"/>
      <c r="CX1539" s="959"/>
      <c r="CY1539" s="959"/>
      <c r="CZ1539" s="959"/>
      <c r="DA1539" s="959"/>
      <c r="DB1539" s="959"/>
      <c r="DC1539" s="959"/>
      <c r="DD1539" s="959"/>
      <c r="DE1539" s="959"/>
      <c r="DF1539" s="959"/>
    </row>
    <row r="1540" spans="8:110">
      <c r="H1540" s="931">
        <f t="shared" si="77"/>
        <v>0</v>
      </c>
      <c r="K1540" s="933"/>
      <c r="L1540" s="959"/>
      <c r="M1540" s="959"/>
      <c r="N1540" s="959"/>
      <c r="O1540" s="959"/>
      <c r="P1540" s="959"/>
      <c r="Q1540" s="959"/>
      <c r="R1540" s="959"/>
      <c r="S1540" s="959"/>
      <c r="T1540" s="959"/>
      <c r="U1540" s="959"/>
      <c r="V1540" s="959"/>
      <c r="W1540" s="959"/>
      <c r="X1540" s="959"/>
      <c r="Y1540" s="959"/>
      <c r="Z1540" s="959"/>
      <c r="AA1540" s="959"/>
      <c r="AB1540" s="959"/>
      <c r="AC1540" s="959"/>
      <c r="AD1540" s="959"/>
      <c r="AE1540" s="959"/>
      <c r="AF1540" s="959"/>
      <c r="AG1540" s="959"/>
      <c r="AH1540" s="959"/>
      <c r="AI1540" s="959"/>
      <c r="AJ1540" s="959"/>
      <c r="AK1540" s="959"/>
      <c r="AL1540" s="959"/>
      <c r="AM1540" s="959"/>
      <c r="AN1540" s="959"/>
      <c r="AO1540" s="959"/>
      <c r="AP1540" s="959"/>
      <c r="AQ1540" s="959"/>
      <c r="AR1540" s="959"/>
      <c r="AS1540" s="959"/>
      <c r="AT1540" s="959"/>
      <c r="AU1540" s="959"/>
      <c r="AV1540" s="959"/>
      <c r="AW1540" s="959"/>
      <c r="AX1540" s="959"/>
      <c r="AY1540" s="959"/>
      <c r="AZ1540" s="959"/>
      <c r="BA1540" s="959"/>
      <c r="BB1540" s="959"/>
      <c r="BC1540" s="959"/>
      <c r="BD1540" s="959"/>
      <c r="BE1540" s="959"/>
      <c r="BF1540" s="959"/>
      <c r="BG1540" s="959"/>
      <c r="BH1540" s="959"/>
      <c r="BI1540" s="959"/>
      <c r="BJ1540" s="959"/>
      <c r="BK1540" s="959"/>
      <c r="BL1540" s="959"/>
      <c r="BM1540" s="959"/>
      <c r="BN1540" s="959"/>
      <c r="BO1540" s="959"/>
      <c r="BP1540" s="959"/>
      <c r="BQ1540" s="959"/>
      <c r="BR1540" s="959"/>
      <c r="BS1540" s="959"/>
      <c r="BT1540" s="959"/>
      <c r="BU1540" s="959"/>
      <c r="BV1540" s="959"/>
      <c r="BW1540" s="959"/>
      <c r="BX1540" s="959"/>
      <c r="BY1540" s="959"/>
      <c r="BZ1540" s="959"/>
      <c r="CA1540" s="959"/>
      <c r="CB1540" s="959"/>
      <c r="CC1540" s="959"/>
      <c r="CD1540" s="959"/>
      <c r="CE1540" s="959"/>
      <c r="CF1540" s="959"/>
      <c r="CG1540" s="959"/>
      <c r="CH1540" s="959"/>
      <c r="CI1540" s="959"/>
      <c r="CJ1540" s="959"/>
      <c r="CK1540" s="959"/>
      <c r="CL1540" s="959"/>
      <c r="CM1540" s="959"/>
      <c r="CN1540" s="959"/>
      <c r="CO1540" s="959"/>
      <c r="CP1540" s="959"/>
      <c r="CQ1540" s="959"/>
      <c r="CR1540" s="959"/>
      <c r="CS1540" s="959"/>
      <c r="CT1540" s="959"/>
      <c r="CU1540" s="959"/>
      <c r="CV1540" s="959"/>
      <c r="CW1540" s="959"/>
      <c r="CX1540" s="959"/>
      <c r="CY1540" s="959"/>
      <c r="CZ1540" s="959"/>
      <c r="DA1540" s="959"/>
      <c r="DB1540" s="959"/>
      <c r="DC1540" s="959"/>
      <c r="DD1540" s="959"/>
      <c r="DE1540" s="959"/>
      <c r="DF1540" s="959"/>
    </row>
    <row r="1541" spans="8:110">
      <c r="H1541" s="931">
        <f t="shared" si="77"/>
        <v>0</v>
      </c>
      <c r="K1541" s="933"/>
      <c r="L1541" s="959"/>
      <c r="M1541" s="959"/>
      <c r="N1541" s="959"/>
      <c r="O1541" s="959"/>
      <c r="P1541" s="959"/>
      <c r="Q1541" s="959"/>
      <c r="R1541" s="959"/>
      <c r="S1541" s="959"/>
      <c r="T1541" s="959"/>
      <c r="U1541" s="959"/>
      <c r="V1541" s="959"/>
      <c r="W1541" s="959"/>
      <c r="X1541" s="959"/>
      <c r="Y1541" s="959"/>
      <c r="Z1541" s="959"/>
      <c r="AA1541" s="959"/>
      <c r="AB1541" s="959"/>
      <c r="AC1541" s="959"/>
      <c r="AD1541" s="959"/>
      <c r="AE1541" s="959"/>
      <c r="AF1541" s="959"/>
      <c r="AG1541" s="959"/>
      <c r="AH1541" s="959"/>
      <c r="AI1541" s="959"/>
      <c r="AJ1541" s="959"/>
      <c r="AK1541" s="959"/>
      <c r="AL1541" s="959"/>
      <c r="AM1541" s="959"/>
      <c r="AN1541" s="959"/>
      <c r="AO1541" s="959"/>
      <c r="AP1541" s="959"/>
      <c r="AQ1541" s="959"/>
      <c r="AR1541" s="959"/>
      <c r="AS1541" s="959"/>
      <c r="AT1541" s="959"/>
      <c r="AU1541" s="959"/>
      <c r="AV1541" s="959"/>
      <c r="AW1541" s="959"/>
      <c r="AX1541" s="959"/>
      <c r="AY1541" s="959"/>
      <c r="AZ1541" s="959"/>
      <c r="BA1541" s="959"/>
      <c r="BB1541" s="959"/>
      <c r="BC1541" s="959"/>
      <c r="BD1541" s="959"/>
      <c r="BE1541" s="959"/>
      <c r="BF1541" s="959"/>
      <c r="BG1541" s="959"/>
      <c r="BH1541" s="959"/>
      <c r="BI1541" s="959"/>
      <c r="BJ1541" s="959"/>
      <c r="BK1541" s="959"/>
      <c r="BL1541" s="959"/>
      <c r="BM1541" s="959"/>
      <c r="BN1541" s="959"/>
      <c r="BO1541" s="959"/>
      <c r="BP1541" s="959"/>
      <c r="BQ1541" s="959"/>
      <c r="BR1541" s="959"/>
      <c r="BS1541" s="959"/>
      <c r="BT1541" s="959"/>
      <c r="BU1541" s="959"/>
      <c r="BV1541" s="959"/>
      <c r="BW1541" s="959"/>
      <c r="BX1541" s="959"/>
      <c r="BY1541" s="959"/>
      <c r="BZ1541" s="959"/>
      <c r="CA1541" s="959"/>
      <c r="CB1541" s="959"/>
      <c r="CC1541" s="959"/>
      <c r="CD1541" s="959"/>
      <c r="CE1541" s="959"/>
      <c r="CF1541" s="959"/>
      <c r="CG1541" s="959"/>
      <c r="CH1541" s="959"/>
      <c r="CI1541" s="959"/>
      <c r="CJ1541" s="959"/>
      <c r="CK1541" s="959"/>
      <c r="CL1541" s="959"/>
      <c r="CM1541" s="959"/>
      <c r="CN1541" s="959"/>
      <c r="CO1541" s="959"/>
      <c r="CP1541" s="959"/>
      <c r="CQ1541" s="959"/>
      <c r="CR1541" s="959"/>
      <c r="CS1541" s="959"/>
      <c r="CT1541" s="959"/>
      <c r="CU1541" s="959"/>
      <c r="CV1541" s="959"/>
      <c r="CW1541" s="959"/>
      <c r="CX1541" s="959"/>
      <c r="CY1541" s="959"/>
      <c r="CZ1541" s="959"/>
      <c r="DA1541" s="959"/>
      <c r="DB1541" s="959"/>
      <c r="DC1541" s="959"/>
      <c r="DD1541" s="959"/>
      <c r="DE1541" s="959"/>
      <c r="DF1541" s="959"/>
    </row>
    <row r="1542" spans="8:110">
      <c r="H1542" s="931">
        <f t="shared" si="77"/>
        <v>0</v>
      </c>
      <c r="K1542" s="933"/>
      <c r="L1542" s="959"/>
      <c r="M1542" s="959"/>
      <c r="N1542" s="959"/>
      <c r="O1542" s="959"/>
      <c r="P1542" s="959"/>
      <c r="Q1542" s="959"/>
      <c r="R1542" s="959"/>
      <c r="S1542" s="959"/>
      <c r="T1542" s="959"/>
      <c r="U1542" s="959"/>
      <c r="V1542" s="959"/>
      <c r="W1542" s="959"/>
      <c r="X1542" s="959"/>
      <c r="Y1542" s="959"/>
      <c r="Z1542" s="959"/>
      <c r="AA1542" s="959"/>
      <c r="AB1542" s="959"/>
      <c r="AC1542" s="959"/>
      <c r="AD1542" s="959"/>
      <c r="AE1542" s="959"/>
      <c r="AF1542" s="959"/>
      <c r="AG1542" s="959"/>
      <c r="AH1542" s="959"/>
      <c r="AI1542" s="959"/>
      <c r="AJ1542" s="959"/>
      <c r="AK1542" s="959"/>
      <c r="AL1542" s="959"/>
      <c r="AM1542" s="959"/>
      <c r="AN1542" s="959"/>
      <c r="AO1542" s="959"/>
      <c r="AP1542" s="959"/>
      <c r="AQ1542" s="959"/>
      <c r="AR1542" s="959"/>
      <c r="AS1542" s="959"/>
      <c r="AT1542" s="959"/>
      <c r="AU1542" s="959"/>
      <c r="AV1542" s="959"/>
      <c r="AW1542" s="959"/>
      <c r="AX1542" s="959"/>
      <c r="AY1542" s="959"/>
      <c r="AZ1542" s="959"/>
      <c r="BA1542" s="959"/>
      <c r="BB1542" s="959"/>
      <c r="BC1542" s="959"/>
      <c r="BD1542" s="959"/>
      <c r="BE1542" s="959"/>
      <c r="BF1542" s="959"/>
      <c r="BG1542" s="959"/>
      <c r="BH1542" s="959"/>
      <c r="BI1542" s="959"/>
      <c r="BJ1542" s="959"/>
      <c r="BK1542" s="959"/>
      <c r="BL1542" s="959"/>
      <c r="BM1542" s="959"/>
      <c r="BN1542" s="959"/>
      <c r="BO1542" s="959"/>
      <c r="BP1542" s="959"/>
      <c r="BQ1542" s="959"/>
      <c r="BR1542" s="959"/>
      <c r="BS1542" s="959"/>
      <c r="BT1542" s="959"/>
      <c r="BU1542" s="959"/>
      <c r="BV1542" s="959"/>
      <c r="BW1542" s="959"/>
      <c r="BX1542" s="959"/>
      <c r="BY1542" s="959"/>
      <c r="BZ1542" s="959"/>
      <c r="CA1542" s="959"/>
      <c r="CB1542" s="959"/>
      <c r="CC1542" s="959"/>
      <c r="CD1542" s="959"/>
      <c r="CE1542" s="959"/>
      <c r="CF1542" s="959"/>
      <c r="CG1542" s="959"/>
      <c r="CH1542" s="959"/>
      <c r="CI1542" s="959"/>
      <c r="CJ1542" s="959"/>
      <c r="CK1542" s="959"/>
      <c r="CL1542" s="959"/>
      <c r="CM1542" s="959"/>
      <c r="CN1542" s="959"/>
      <c r="CO1542" s="959"/>
      <c r="CP1542" s="959"/>
      <c r="CQ1542" s="959"/>
      <c r="CR1542" s="959"/>
      <c r="CS1542" s="959"/>
      <c r="CT1542" s="959"/>
      <c r="CU1542" s="959"/>
      <c r="CV1542" s="959"/>
      <c r="CW1542" s="959"/>
      <c r="CX1542" s="959"/>
      <c r="CY1542" s="959"/>
      <c r="CZ1542" s="959"/>
      <c r="DA1542" s="959"/>
      <c r="DB1542" s="959"/>
      <c r="DC1542" s="959"/>
      <c r="DD1542" s="959"/>
      <c r="DE1542" s="959"/>
      <c r="DF1542" s="959"/>
    </row>
    <row r="1543" spans="8:110">
      <c r="H1543" s="931">
        <f t="shared" si="77"/>
        <v>0</v>
      </c>
      <c r="K1543" s="933"/>
      <c r="L1543" s="959"/>
      <c r="M1543" s="959"/>
      <c r="N1543" s="959"/>
      <c r="O1543" s="959"/>
      <c r="P1543" s="959"/>
      <c r="Q1543" s="959"/>
      <c r="R1543" s="959"/>
      <c r="S1543" s="959"/>
      <c r="T1543" s="959"/>
      <c r="U1543" s="959"/>
      <c r="V1543" s="959"/>
      <c r="W1543" s="959"/>
      <c r="X1543" s="959"/>
      <c r="Y1543" s="959"/>
      <c r="Z1543" s="959"/>
      <c r="AA1543" s="959"/>
      <c r="AB1543" s="959"/>
      <c r="AC1543" s="959"/>
      <c r="AD1543" s="959"/>
      <c r="AE1543" s="959"/>
      <c r="AF1543" s="959"/>
      <c r="AG1543" s="959"/>
      <c r="AH1543" s="959"/>
      <c r="AI1543" s="959"/>
      <c r="AJ1543" s="959"/>
      <c r="AK1543" s="959"/>
      <c r="AL1543" s="959"/>
      <c r="AM1543" s="959"/>
      <c r="AN1543" s="959"/>
      <c r="AO1543" s="959"/>
      <c r="AP1543" s="959"/>
      <c r="AQ1543" s="959"/>
      <c r="AR1543" s="959"/>
      <c r="AS1543" s="959"/>
      <c r="AT1543" s="959"/>
      <c r="AU1543" s="959"/>
      <c r="AV1543" s="959"/>
      <c r="AW1543" s="959"/>
      <c r="AX1543" s="959"/>
      <c r="AY1543" s="959"/>
      <c r="AZ1543" s="959"/>
      <c r="BA1543" s="959"/>
      <c r="BB1543" s="959"/>
      <c r="BC1543" s="959"/>
      <c r="BD1543" s="959"/>
      <c r="BE1543" s="959"/>
      <c r="BF1543" s="959"/>
      <c r="BG1543" s="959"/>
      <c r="BH1543" s="959"/>
      <c r="BI1543" s="959"/>
      <c r="BJ1543" s="959"/>
      <c r="BK1543" s="959"/>
      <c r="BL1543" s="959"/>
      <c r="BM1543" s="959"/>
      <c r="BN1543" s="959"/>
      <c r="BO1543" s="959"/>
      <c r="BP1543" s="959"/>
      <c r="BQ1543" s="959"/>
      <c r="BR1543" s="959"/>
      <c r="BS1543" s="959"/>
      <c r="BT1543" s="959"/>
      <c r="BU1543" s="959"/>
      <c r="BV1543" s="959"/>
      <c r="BW1543" s="959"/>
      <c r="BX1543" s="959"/>
      <c r="BY1543" s="959"/>
      <c r="BZ1543" s="959"/>
      <c r="CA1543" s="959"/>
      <c r="CB1543" s="959"/>
      <c r="CC1543" s="959"/>
      <c r="CD1543" s="959"/>
      <c r="CE1543" s="959"/>
      <c r="CF1543" s="959"/>
      <c r="CG1543" s="959"/>
      <c r="CH1543" s="959"/>
      <c r="CI1543" s="959"/>
      <c r="CJ1543" s="959"/>
      <c r="CK1543" s="959"/>
      <c r="CL1543" s="959"/>
      <c r="CM1543" s="959"/>
      <c r="CN1543" s="959"/>
      <c r="CO1543" s="959"/>
      <c r="CP1543" s="959"/>
      <c r="CQ1543" s="959"/>
      <c r="CR1543" s="959"/>
      <c r="CS1543" s="959"/>
      <c r="CT1543" s="959"/>
      <c r="CU1543" s="959"/>
      <c r="CV1543" s="959"/>
      <c r="CW1543" s="959"/>
      <c r="CX1543" s="959"/>
      <c r="CY1543" s="959"/>
      <c r="CZ1543" s="959"/>
      <c r="DA1543" s="959"/>
      <c r="DB1543" s="959"/>
      <c r="DC1543" s="959"/>
      <c r="DD1543" s="959"/>
      <c r="DE1543" s="959"/>
      <c r="DF1543" s="959"/>
    </row>
    <row r="1544" spans="8:110">
      <c r="H1544" s="931">
        <f t="shared" si="77"/>
        <v>0</v>
      </c>
      <c r="K1544" s="933"/>
      <c r="L1544" s="959"/>
      <c r="M1544" s="959"/>
      <c r="N1544" s="959"/>
      <c r="O1544" s="959"/>
      <c r="P1544" s="959"/>
      <c r="Q1544" s="959"/>
      <c r="R1544" s="959"/>
      <c r="S1544" s="959"/>
      <c r="T1544" s="959"/>
      <c r="U1544" s="959"/>
      <c r="V1544" s="959"/>
      <c r="W1544" s="959"/>
      <c r="X1544" s="959"/>
      <c r="Y1544" s="959"/>
      <c r="Z1544" s="959"/>
      <c r="AA1544" s="959"/>
      <c r="AB1544" s="959"/>
      <c r="AC1544" s="959"/>
      <c r="AD1544" s="959"/>
      <c r="AE1544" s="959"/>
      <c r="AF1544" s="959"/>
      <c r="AG1544" s="959"/>
      <c r="AH1544" s="959"/>
      <c r="AI1544" s="959"/>
      <c r="AJ1544" s="959"/>
      <c r="AK1544" s="959"/>
      <c r="AL1544" s="959"/>
      <c r="AM1544" s="959"/>
      <c r="AN1544" s="959"/>
      <c r="AO1544" s="959"/>
      <c r="AP1544" s="959"/>
      <c r="AQ1544" s="959"/>
      <c r="AR1544" s="959"/>
      <c r="AS1544" s="959"/>
      <c r="AT1544" s="959"/>
      <c r="AU1544" s="959"/>
      <c r="AV1544" s="959"/>
      <c r="AW1544" s="959"/>
      <c r="AX1544" s="959"/>
      <c r="AY1544" s="959"/>
      <c r="AZ1544" s="959"/>
      <c r="BA1544" s="959"/>
      <c r="BB1544" s="959"/>
      <c r="BC1544" s="959"/>
      <c r="BD1544" s="959"/>
      <c r="BE1544" s="959"/>
      <c r="BF1544" s="959"/>
      <c r="BG1544" s="959"/>
      <c r="BH1544" s="959"/>
      <c r="BI1544" s="959"/>
      <c r="BJ1544" s="959"/>
      <c r="BK1544" s="959"/>
      <c r="BL1544" s="959"/>
      <c r="BM1544" s="959"/>
      <c r="BN1544" s="959"/>
      <c r="BO1544" s="959"/>
      <c r="BP1544" s="959"/>
      <c r="BQ1544" s="959"/>
      <c r="BR1544" s="959"/>
      <c r="BS1544" s="959"/>
      <c r="BT1544" s="959"/>
      <c r="BU1544" s="959"/>
      <c r="BV1544" s="959"/>
      <c r="BW1544" s="959"/>
      <c r="BX1544" s="959"/>
      <c r="BY1544" s="959"/>
      <c r="BZ1544" s="959"/>
      <c r="CA1544" s="959"/>
      <c r="CB1544" s="959"/>
      <c r="CC1544" s="959"/>
      <c r="CD1544" s="959"/>
      <c r="CE1544" s="959"/>
      <c r="CF1544" s="959"/>
      <c r="CG1544" s="959"/>
      <c r="CH1544" s="959"/>
      <c r="CI1544" s="959"/>
      <c r="CJ1544" s="959"/>
      <c r="CK1544" s="959"/>
      <c r="CL1544" s="959"/>
      <c r="CM1544" s="959"/>
      <c r="CN1544" s="959"/>
      <c r="CO1544" s="959"/>
      <c r="CP1544" s="959"/>
      <c r="CQ1544" s="959"/>
      <c r="CR1544" s="959"/>
      <c r="CS1544" s="959"/>
      <c r="CT1544" s="959"/>
      <c r="CU1544" s="959"/>
      <c r="CV1544" s="959"/>
      <c r="CW1544" s="959"/>
      <c r="CX1544" s="959"/>
      <c r="CY1544" s="959"/>
      <c r="CZ1544" s="959"/>
      <c r="DA1544" s="959"/>
      <c r="DB1544" s="959"/>
      <c r="DC1544" s="959"/>
      <c r="DD1544" s="959"/>
      <c r="DE1544" s="959"/>
      <c r="DF1544" s="959"/>
    </row>
    <row r="1545" spans="8:110">
      <c r="H1545" s="931">
        <f t="shared" si="77"/>
        <v>0</v>
      </c>
      <c r="K1545" s="933"/>
      <c r="L1545" s="959"/>
      <c r="M1545" s="959"/>
      <c r="N1545" s="959"/>
      <c r="O1545" s="959"/>
      <c r="P1545" s="959"/>
      <c r="Q1545" s="959"/>
      <c r="R1545" s="959"/>
      <c r="S1545" s="959"/>
      <c r="T1545" s="959"/>
      <c r="U1545" s="959"/>
      <c r="V1545" s="959"/>
      <c r="W1545" s="959"/>
      <c r="X1545" s="959"/>
      <c r="Y1545" s="959"/>
      <c r="Z1545" s="959"/>
      <c r="AA1545" s="959"/>
      <c r="AB1545" s="959"/>
      <c r="AC1545" s="959"/>
      <c r="AD1545" s="959"/>
      <c r="AE1545" s="959"/>
      <c r="AF1545" s="959"/>
      <c r="AG1545" s="959"/>
      <c r="AH1545" s="959"/>
      <c r="AI1545" s="959"/>
      <c r="AJ1545" s="959"/>
      <c r="AK1545" s="959"/>
      <c r="AL1545" s="959"/>
      <c r="AM1545" s="959"/>
      <c r="AN1545" s="959"/>
      <c r="AO1545" s="959"/>
      <c r="AP1545" s="959"/>
      <c r="AQ1545" s="959"/>
      <c r="AR1545" s="959"/>
      <c r="AS1545" s="959"/>
      <c r="AT1545" s="959"/>
      <c r="AU1545" s="959"/>
      <c r="AV1545" s="959"/>
      <c r="AW1545" s="959"/>
      <c r="AX1545" s="959"/>
      <c r="AY1545" s="959"/>
      <c r="AZ1545" s="959"/>
      <c r="BA1545" s="959"/>
      <c r="BB1545" s="959"/>
      <c r="BC1545" s="959"/>
      <c r="BD1545" s="959"/>
      <c r="BE1545" s="959"/>
      <c r="BF1545" s="959"/>
      <c r="BG1545" s="959"/>
      <c r="BH1545" s="959"/>
      <c r="BI1545" s="959"/>
      <c r="BJ1545" s="959"/>
      <c r="BK1545" s="959"/>
      <c r="BL1545" s="959"/>
      <c r="BM1545" s="959"/>
      <c r="BN1545" s="959"/>
      <c r="BO1545" s="959"/>
      <c r="BP1545" s="959"/>
      <c r="BQ1545" s="959"/>
      <c r="BR1545" s="959"/>
      <c r="BS1545" s="959"/>
      <c r="BT1545" s="959"/>
      <c r="BU1545" s="959"/>
      <c r="BV1545" s="959"/>
      <c r="BW1545" s="959"/>
      <c r="BX1545" s="959"/>
      <c r="BY1545" s="959"/>
      <c r="BZ1545" s="959"/>
      <c r="CA1545" s="959"/>
      <c r="CB1545" s="959"/>
      <c r="CC1545" s="959"/>
      <c r="CD1545" s="959"/>
      <c r="CE1545" s="959"/>
      <c r="CF1545" s="959"/>
      <c r="CG1545" s="959"/>
      <c r="CH1545" s="959"/>
      <c r="CI1545" s="959"/>
      <c r="CJ1545" s="959"/>
      <c r="CK1545" s="959"/>
      <c r="CL1545" s="959"/>
      <c r="CM1545" s="959"/>
      <c r="CN1545" s="959"/>
      <c r="CO1545" s="959"/>
      <c r="CP1545" s="959"/>
      <c r="CQ1545" s="959"/>
      <c r="CR1545" s="959"/>
      <c r="CS1545" s="959"/>
      <c r="CT1545" s="959"/>
      <c r="CU1545" s="959"/>
      <c r="CV1545" s="959"/>
      <c r="CW1545" s="959"/>
      <c r="CX1545" s="959"/>
      <c r="CY1545" s="959"/>
      <c r="CZ1545" s="959"/>
      <c r="DA1545" s="959"/>
      <c r="DB1545" s="959"/>
      <c r="DC1545" s="959"/>
      <c r="DD1545" s="959"/>
      <c r="DE1545" s="959"/>
      <c r="DF1545" s="959"/>
    </row>
    <row r="1546" spans="8:110">
      <c r="H1546" s="931">
        <f t="shared" si="77"/>
        <v>0</v>
      </c>
      <c r="K1546" s="933"/>
      <c r="L1546" s="959"/>
      <c r="M1546" s="959"/>
      <c r="N1546" s="959"/>
      <c r="O1546" s="959"/>
      <c r="P1546" s="959"/>
      <c r="Q1546" s="959"/>
      <c r="R1546" s="959"/>
      <c r="S1546" s="959"/>
      <c r="T1546" s="959"/>
      <c r="U1546" s="959"/>
      <c r="V1546" s="959"/>
      <c r="W1546" s="959"/>
      <c r="X1546" s="959"/>
      <c r="Y1546" s="959"/>
      <c r="Z1546" s="959"/>
      <c r="AA1546" s="959"/>
      <c r="AB1546" s="959"/>
      <c r="AC1546" s="959"/>
      <c r="AD1546" s="959"/>
      <c r="AE1546" s="959"/>
      <c r="AF1546" s="959"/>
      <c r="AG1546" s="959"/>
      <c r="AH1546" s="959"/>
      <c r="AI1546" s="959"/>
      <c r="AJ1546" s="959"/>
      <c r="AK1546" s="959"/>
      <c r="AL1546" s="959"/>
      <c r="AM1546" s="959"/>
      <c r="AN1546" s="959"/>
      <c r="AO1546" s="959"/>
      <c r="AP1546" s="959"/>
      <c r="AQ1546" s="959"/>
      <c r="AR1546" s="959"/>
      <c r="AS1546" s="959"/>
      <c r="AT1546" s="959"/>
      <c r="AU1546" s="959"/>
      <c r="AV1546" s="959"/>
      <c r="AW1546" s="959"/>
      <c r="AX1546" s="959"/>
      <c r="AY1546" s="959"/>
      <c r="AZ1546" s="959"/>
      <c r="BA1546" s="959"/>
      <c r="BB1546" s="959"/>
      <c r="BC1546" s="959"/>
      <c r="BD1546" s="959"/>
      <c r="BE1546" s="959"/>
      <c r="BF1546" s="959"/>
      <c r="BG1546" s="959"/>
      <c r="BH1546" s="959"/>
      <c r="BI1546" s="959"/>
      <c r="BJ1546" s="959"/>
      <c r="BK1546" s="959"/>
      <c r="BL1546" s="959"/>
      <c r="BM1546" s="959"/>
      <c r="BN1546" s="959"/>
      <c r="BO1546" s="959"/>
      <c r="BP1546" s="959"/>
      <c r="BQ1546" s="959"/>
      <c r="BR1546" s="959"/>
      <c r="BS1546" s="959"/>
      <c r="BT1546" s="959"/>
      <c r="BU1546" s="959"/>
      <c r="BV1546" s="959"/>
      <c r="BW1546" s="959"/>
      <c r="BX1546" s="959"/>
      <c r="BY1546" s="959"/>
      <c r="BZ1546" s="959"/>
      <c r="CA1546" s="959"/>
      <c r="CB1546" s="959"/>
      <c r="CC1546" s="959"/>
      <c r="CD1546" s="959"/>
      <c r="CE1546" s="959"/>
      <c r="CF1546" s="959"/>
      <c r="CG1546" s="959"/>
      <c r="CH1546" s="959"/>
      <c r="CI1546" s="959"/>
      <c r="CJ1546" s="959"/>
      <c r="CK1546" s="959"/>
      <c r="CL1546" s="959"/>
      <c r="CM1546" s="959"/>
      <c r="CN1546" s="959"/>
      <c r="CO1546" s="959"/>
      <c r="CP1546" s="959"/>
      <c r="CQ1546" s="959"/>
      <c r="CR1546" s="959"/>
      <c r="CS1546" s="959"/>
      <c r="CT1546" s="959"/>
      <c r="CU1546" s="959"/>
      <c r="CV1546" s="959"/>
      <c r="CW1546" s="959"/>
      <c r="CX1546" s="959"/>
      <c r="CY1546" s="959"/>
      <c r="CZ1546" s="959"/>
      <c r="DA1546" s="959"/>
      <c r="DB1546" s="959"/>
      <c r="DC1546" s="959"/>
      <c r="DD1546" s="959"/>
      <c r="DE1546" s="959"/>
      <c r="DF1546" s="959"/>
    </row>
    <row r="1547" spans="8:110">
      <c r="H1547" s="931">
        <f t="shared" si="77"/>
        <v>0</v>
      </c>
      <c r="K1547" s="933"/>
      <c r="L1547" s="959"/>
      <c r="M1547" s="959"/>
      <c r="N1547" s="959"/>
      <c r="O1547" s="959"/>
      <c r="P1547" s="959"/>
      <c r="Q1547" s="959"/>
      <c r="R1547" s="959"/>
      <c r="S1547" s="959"/>
      <c r="T1547" s="959"/>
      <c r="U1547" s="959"/>
      <c r="V1547" s="959"/>
      <c r="W1547" s="959"/>
      <c r="X1547" s="959"/>
      <c r="Y1547" s="959"/>
      <c r="Z1547" s="959"/>
      <c r="AA1547" s="959"/>
      <c r="AB1547" s="959"/>
      <c r="AC1547" s="959"/>
      <c r="AD1547" s="959"/>
      <c r="AE1547" s="959"/>
      <c r="AF1547" s="959"/>
      <c r="AG1547" s="959"/>
      <c r="AH1547" s="959"/>
      <c r="AI1547" s="959"/>
      <c r="AJ1547" s="959"/>
      <c r="AK1547" s="959"/>
      <c r="AL1547" s="959"/>
      <c r="AM1547" s="959"/>
      <c r="AN1547" s="959"/>
      <c r="AO1547" s="959"/>
      <c r="AP1547" s="959"/>
      <c r="AQ1547" s="959"/>
      <c r="AR1547" s="959"/>
      <c r="AS1547" s="959"/>
      <c r="AT1547" s="959"/>
      <c r="AU1547" s="959"/>
      <c r="AV1547" s="959"/>
      <c r="AW1547" s="959"/>
      <c r="AX1547" s="959"/>
      <c r="AY1547" s="959"/>
      <c r="AZ1547" s="959"/>
      <c r="BA1547" s="959"/>
      <c r="BB1547" s="959"/>
      <c r="BC1547" s="959"/>
      <c r="BD1547" s="959"/>
      <c r="BE1547" s="959"/>
      <c r="BF1547" s="959"/>
      <c r="BG1547" s="959"/>
      <c r="BH1547" s="959"/>
      <c r="BI1547" s="959"/>
      <c r="BJ1547" s="959"/>
      <c r="BK1547" s="959"/>
      <c r="BL1547" s="959"/>
      <c r="BM1547" s="959"/>
      <c r="BN1547" s="959"/>
      <c r="BO1547" s="959"/>
      <c r="BP1547" s="959"/>
      <c r="BQ1547" s="959"/>
      <c r="BR1547" s="959"/>
      <c r="BS1547" s="959"/>
      <c r="BT1547" s="959"/>
      <c r="BU1547" s="959"/>
      <c r="BV1547" s="959"/>
      <c r="BW1547" s="959"/>
      <c r="BX1547" s="959"/>
      <c r="BY1547" s="959"/>
      <c r="BZ1547" s="959"/>
      <c r="CA1547" s="959"/>
      <c r="CB1547" s="959"/>
      <c r="CC1547" s="959"/>
      <c r="CD1547" s="959"/>
      <c r="CE1547" s="959"/>
      <c r="CF1547" s="959"/>
      <c r="CG1547" s="959"/>
      <c r="CH1547" s="959"/>
      <c r="CI1547" s="959"/>
      <c r="CJ1547" s="959"/>
      <c r="CK1547" s="959"/>
      <c r="CL1547" s="959"/>
      <c r="CM1547" s="959"/>
      <c r="CN1547" s="959"/>
      <c r="CO1547" s="959"/>
      <c r="CP1547" s="959"/>
      <c r="CQ1547" s="959"/>
      <c r="CR1547" s="959"/>
      <c r="CS1547" s="959"/>
      <c r="CT1547" s="959"/>
      <c r="CU1547" s="959"/>
      <c r="CV1547" s="959"/>
      <c r="CW1547" s="959"/>
      <c r="CX1547" s="959"/>
      <c r="CY1547" s="959"/>
      <c r="CZ1547" s="959"/>
      <c r="DA1547" s="959"/>
      <c r="DB1547" s="959"/>
      <c r="DC1547" s="959"/>
      <c r="DD1547" s="959"/>
      <c r="DE1547" s="959"/>
      <c r="DF1547" s="959"/>
    </row>
    <row r="1548" spans="8:110">
      <c r="H1548" s="931">
        <f t="shared" si="77"/>
        <v>0</v>
      </c>
      <c r="K1548" s="933"/>
      <c r="L1548" s="959"/>
      <c r="M1548" s="959"/>
      <c r="N1548" s="959"/>
      <c r="O1548" s="959"/>
      <c r="P1548" s="959"/>
      <c r="Q1548" s="959"/>
      <c r="R1548" s="959"/>
      <c r="S1548" s="959"/>
      <c r="T1548" s="959"/>
      <c r="U1548" s="959"/>
      <c r="V1548" s="959"/>
      <c r="W1548" s="959"/>
      <c r="X1548" s="959"/>
      <c r="Y1548" s="959"/>
      <c r="Z1548" s="959"/>
      <c r="AA1548" s="959"/>
      <c r="AB1548" s="959"/>
      <c r="AC1548" s="959"/>
      <c r="AD1548" s="959"/>
      <c r="AE1548" s="959"/>
      <c r="AF1548" s="959"/>
      <c r="AG1548" s="959"/>
      <c r="AH1548" s="959"/>
      <c r="AI1548" s="959"/>
      <c r="AJ1548" s="959"/>
      <c r="AK1548" s="959"/>
      <c r="AL1548" s="959"/>
      <c r="AM1548" s="959"/>
      <c r="AN1548" s="959"/>
      <c r="AO1548" s="959"/>
      <c r="AP1548" s="959"/>
      <c r="AQ1548" s="959"/>
      <c r="AR1548" s="959"/>
      <c r="AS1548" s="959"/>
      <c r="AT1548" s="959"/>
      <c r="AU1548" s="959"/>
      <c r="AV1548" s="959"/>
      <c r="AW1548" s="959"/>
      <c r="AX1548" s="959"/>
      <c r="AY1548" s="959"/>
      <c r="AZ1548" s="959"/>
      <c r="BA1548" s="959"/>
      <c r="BB1548" s="959"/>
      <c r="BC1548" s="959"/>
      <c r="BD1548" s="959"/>
      <c r="BE1548" s="959"/>
      <c r="BF1548" s="959"/>
      <c r="BG1548" s="959"/>
      <c r="BH1548" s="959"/>
      <c r="BI1548" s="959"/>
      <c r="BJ1548" s="959"/>
      <c r="BK1548" s="959"/>
      <c r="BL1548" s="959"/>
      <c r="BM1548" s="959"/>
      <c r="BN1548" s="959"/>
      <c r="BO1548" s="959"/>
      <c r="BP1548" s="959"/>
      <c r="BQ1548" s="959"/>
      <c r="BR1548" s="959"/>
      <c r="BS1548" s="959"/>
      <c r="BT1548" s="959"/>
      <c r="BU1548" s="959"/>
      <c r="BV1548" s="959"/>
      <c r="BW1548" s="959"/>
      <c r="BX1548" s="959"/>
      <c r="BY1548" s="959"/>
      <c r="BZ1548" s="959"/>
      <c r="CA1548" s="959"/>
      <c r="CB1548" s="959"/>
      <c r="CC1548" s="959"/>
      <c r="CD1548" s="959"/>
      <c r="CE1548" s="959"/>
      <c r="CF1548" s="959"/>
      <c r="CG1548" s="959"/>
      <c r="CH1548" s="959"/>
      <c r="CI1548" s="959"/>
      <c r="CJ1548" s="959"/>
      <c r="CK1548" s="959"/>
      <c r="CL1548" s="959"/>
      <c r="CM1548" s="959"/>
      <c r="CN1548" s="959"/>
      <c r="CO1548" s="959"/>
      <c r="CP1548" s="959"/>
      <c r="CQ1548" s="959"/>
      <c r="CR1548" s="959"/>
      <c r="CS1548" s="959"/>
      <c r="CT1548" s="959"/>
      <c r="CU1548" s="959"/>
      <c r="CV1548" s="959"/>
      <c r="CW1548" s="959"/>
      <c r="CX1548" s="959"/>
      <c r="CY1548" s="959"/>
      <c r="CZ1548" s="959"/>
      <c r="DA1548" s="959"/>
      <c r="DB1548" s="959"/>
      <c r="DC1548" s="959"/>
      <c r="DD1548" s="959"/>
      <c r="DE1548" s="959"/>
      <c r="DF1548" s="959"/>
    </row>
    <row r="1549" spans="8:110">
      <c r="H1549" s="931">
        <f t="shared" si="77"/>
        <v>0</v>
      </c>
      <c r="K1549" s="933"/>
      <c r="L1549" s="959"/>
      <c r="M1549" s="959"/>
      <c r="N1549" s="959"/>
      <c r="O1549" s="959"/>
      <c r="P1549" s="959"/>
      <c r="Q1549" s="959"/>
      <c r="R1549" s="959"/>
      <c r="S1549" s="959"/>
      <c r="T1549" s="959"/>
      <c r="U1549" s="959"/>
      <c r="V1549" s="959"/>
      <c r="W1549" s="959"/>
      <c r="X1549" s="959"/>
      <c r="Y1549" s="959"/>
      <c r="Z1549" s="959"/>
      <c r="AA1549" s="959"/>
      <c r="AB1549" s="959"/>
      <c r="AC1549" s="959"/>
      <c r="AD1549" s="959"/>
      <c r="AE1549" s="959"/>
      <c r="AF1549" s="959"/>
      <c r="AG1549" s="959"/>
      <c r="AH1549" s="959"/>
      <c r="AI1549" s="959"/>
      <c r="AJ1549" s="959"/>
      <c r="AK1549" s="959"/>
      <c r="AL1549" s="959"/>
      <c r="AM1549" s="959"/>
      <c r="AN1549" s="959"/>
      <c r="AO1549" s="959"/>
      <c r="AP1549" s="959"/>
      <c r="AQ1549" s="959"/>
      <c r="AR1549" s="959"/>
      <c r="AS1549" s="959"/>
      <c r="AT1549" s="959"/>
      <c r="AU1549" s="959"/>
      <c r="AV1549" s="959"/>
      <c r="AW1549" s="959"/>
      <c r="AX1549" s="959"/>
      <c r="AY1549" s="959"/>
      <c r="AZ1549" s="959"/>
      <c r="BA1549" s="959"/>
      <c r="BB1549" s="959"/>
      <c r="BC1549" s="959"/>
      <c r="BD1549" s="959"/>
      <c r="BE1549" s="959"/>
      <c r="BF1549" s="959"/>
      <c r="BG1549" s="959"/>
      <c r="BH1549" s="959"/>
      <c r="BI1549" s="959"/>
      <c r="BJ1549" s="959"/>
      <c r="BK1549" s="959"/>
      <c r="BL1549" s="959"/>
      <c r="BM1549" s="959"/>
      <c r="BN1549" s="959"/>
      <c r="BO1549" s="959"/>
      <c r="BP1549" s="959"/>
      <c r="BQ1549" s="959"/>
      <c r="BR1549" s="959"/>
      <c r="BS1549" s="959"/>
      <c r="BT1549" s="959"/>
      <c r="BU1549" s="959"/>
      <c r="BV1549" s="959"/>
      <c r="BW1549" s="959"/>
      <c r="BX1549" s="959"/>
      <c r="BY1549" s="959"/>
      <c r="BZ1549" s="959"/>
      <c r="CA1549" s="959"/>
      <c r="CB1549" s="959"/>
      <c r="CC1549" s="959"/>
      <c r="CD1549" s="959"/>
      <c r="CE1549" s="959"/>
      <c r="CF1549" s="959"/>
      <c r="CG1549" s="959"/>
      <c r="CH1549" s="959"/>
      <c r="CI1549" s="959"/>
      <c r="CJ1549" s="959"/>
      <c r="CK1549" s="959"/>
      <c r="CL1549" s="959"/>
      <c r="CM1549" s="959"/>
      <c r="CN1549" s="959"/>
      <c r="CO1549" s="959"/>
      <c r="CP1549" s="959"/>
      <c r="CQ1549" s="959"/>
      <c r="CR1549" s="959"/>
      <c r="CS1549" s="959"/>
      <c r="CT1549" s="959"/>
      <c r="CU1549" s="959"/>
      <c r="CV1549" s="959"/>
      <c r="CW1549" s="959"/>
      <c r="CX1549" s="959"/>
      <c r="CY1549" s="959"/>
      <c r="CZ1549" s="959"/>
      <c r="DA1549" s="959"/>
      <c r="DB1549" s="959"/>
      <c r="DC1549" s="959"/>
      <c r="DD1549" s="959"/>
      <c r="DE1549" s="959"/>
      <c r="DF1549" s="959"/>
    </row>
    <row r="1550" spans="8:110">
      <c r="H1550" s="931">
        <f t="shared" si="77"/>
        <v>0</v>
      </c>
      <c r="K1550" s="933"/>
      <c r="L1550" s="959"/>
      <c r="M1550" s="959"/>
      <c r="N1550" s="959"/>
      <c r="O1550" s="959"/>
      <c r="P1550" s="959"/>
      <c r="Q1550" s="959"/>
      <c r="R1550" s="959"/>
      <c r="S1550" s="959"/>
      <c r="T1550" s="959"/>
      <c r="U1550" s="959"/>
      <c r="V1550" s="959"/>
      <c r="W1550" s="959"/>
      <c r="X1550" s="959"/>
      <c r="Y1550" s="959"/>
      <c r="Z1550" s="959"/>
      <c r="AA1550" s="959"/>
      <c r="AB1550" s="959"/>
      <c r="AC1550" s="959"/>
      <c r="AD1550" s="959"/>
      <c r="AE1550" s="959"/>
      <c r="AF1550" s="959"/>
      <c r="AG1550" s="959"/>
      <c r="AH1550" s="959"/>
      <c r="AI1550" s="959"/>
      <c r="AJ1550" s="959"/>
      <c r="AK1550" s="959"/>
      <c r="AL1550" s="959"/>
      <c r="AM1550" s="959"/>
      <c r="AN1550" s="959"/>
      <c r="AO1550" s="959"/>
      <c r="AP1550" s="959"/>
      <c r="AQ1550" s="959"/>
      <c r="AR1550" s="959"/>
      <c r="AS1550" s="959"/>
      <c r="AT1550" s="959"/>
      <c r="AU1550" s="959"/>
      <c r="AV1550" s="959"/>
      <c r="AW1550" s="959"/>
      <c r="AX1550" s="959"/>
      <c r="AY1550" s="959"/>
      <c r="AZ1550" s="959"/>
      <c r="BA1550" s="959"/>
      <c r="BB1550" s="959"/>
      <c r="BC1550" s="959"/>
      <c r="BD1550" s="959"/>
      <c r="BE1550" s="959"/>
      <c r="BF1550" s="959"/>
      <c r="BG1550" s="959"/>
      <c r="BH1550" s="959"/>
      <c r="BI1550" s="959"/>
      <c r="BJ1550" s="959"/>
      <c r="BK1550" s="959"/>
      <c r="BL1550" s="959"/>
      <c r="BM1550" s="959"/>
      <c r="BN1550" s="959"/>
      <c r="BO1550" s="959"/>
      <c r="BP1550" s="959"/>
      <c r="BQ1550" s="959"/>
      <c r="BR1550" s="959"/>
      <c r="BS1550" s="959"/>
      <c r="BT1550" s="959"/>
      <c r="BU1550" s="959"/>
      <c r="BV1550" s="959"/>
      <c r="BW1550" s="959"/>
      <c r="BX1550" s="959"/>
      <c r="BY1550" s="959"/>
      <c r="BZ1550" s="959"/>
      <c r="CA1550" s="959"/>
      <c r="CB1550" s="959"/>
      <c r="CC1550" s="959"/>
      <c r="CD1550" s="959"/>
      <c r="CE1550" s="959"/>
      <c r="CF1550" s="959"/>
      <c r="CG1550" s="959"/>
      <c r="CH1550" s="959"/>
      <c r="CI1550" s="959"/>
      <c r="CJ1550" s="959"/>
      <c r="CK1550" s="959"/>
      <c r="CL1550" s="959"/>
      <c r="CM1550" s="959"/>
      <c r="CN1550" s="959"/>
      <c r="CO1550" s="959"/>
      <c r="CP1550" s="959"/>
      <c r="CQ1550" s="959"/>
      <c r="CR1550" s="959"/>
      <c r="CS1550" s="959"/>
      <c r="CT1550" s="959"/>
      <c r="CU1550" s="959"/>
      <c r="CV1550" s="959"/>
      <c r="CW1550" s="959"/>
      <c r="CX1550" s="959"/>
      <c r="CY1550" s="959"/>
      <c r="CZ1550" s="959"/>
      <c r="DA1550" s="959"/>
      <c r="DB1550" s="959"/>
      <c r="DC1550" s="959"/>
      <c r="DD1550" s="959"/>
      <c r="DE1550" s="959"/>
      <c r="DF1550" s="959"/>
    </row>
    <row r="1551" spans="8:110">
      <c r="H1551" s="931">
        <f t="shared" si="77"/>
        <v>0</v>
      </c>
      <c r="K1551" s="933"/>
      <c r="L1551" s="959"/>
      <c r="M1551" s="959"/>
      <c r="N1551" s="959"/>
      <c r="O1551" s="959"/>
      <c r="P1551" s="959"/>
      <c r="Q1551" s="959"/>
      <c r="R1551" s="959"/>
      <c r="S1551" s="959"/>
      <c r="T1551" s="959"/>
      <c r="U1551" s="959"/>
      <c r="V1551" s="959"/>
      <c r="W1551" s="959"/>
      <c r="X1551" s="959"/>
      <c r="Y1551" s="959"/>
      <c r="Z1551" s="959"/>
      <c r="AA1551" s="959"/>
      <c r="AB1551" s="959"/>
      <c r="AC1551" s="959"/>
      <c r="AD1551" s="959"/>
      <c r="AE1551" s="959"/>
      <c r="AF1551" s="959"/>
      <c r="AG1551" s="959"/>
      <c r="AH1551" s="959"/>
      <c r="AI1551" s="959"/>
      <c r="AJ1551" s="959"/>
      <c r="AK1551" s="959"/>
      <c r="AL1551" s="959"/>
      <c r="AM1551" s="959"/>
      <c r="AN1551" s="959"/>
      <c r="AO1551" s="959"/>
      <c r="AP1551" s="959"/>
      <c r="AQ1551" s="959"/>
      <c r="AR1551" s="959"/>
      <c r="AS1551" s="959"/>
      <c r="AT1551" s="959"/>
      <c r="AU1551" s="959"/>
      <c r="AV1551" s="959"/>
      <c r="AW1551" s="959"/>
      <c r="AX1551" s="959"/>
      <c r="AY1551" s="959"/>
      <c r="AZ1551" s="959"/>
      <c r="BA1551" s="959"/>
      <c r="BB1551" s="959"/>
      <c r="BC1551" s="959"/>
      <c r="BD1551" s="959"/>
      <c r="BE1551" s="959"/>
      <c r="BF1551" s="959"/>
      <c r="BG1551" s="959"/>
      <c r="BH1551" s="959"/>
      <c r="BI1551" s="959"/>
      <c r="BJ1551" s="959"/>
      <c r="BK1551" s="959"/>
      <c r="BL1551" s="959"/>
      <c r="BM1551" s="959"/>
      <c r="BN1551" s="959"/>
      <c r="BO1551" s="959"/>
      <c r="BP1551" s="959"/>
      <c r="BQ1551" s="959"/>
      <c r="BR1551" s="959"/>
      <c r="BS1551" s="959"/>
      <c r="BT1551" s="959"/>
      <c r="BU1551" s="959"/>
      <c r="BV1551" s="959"/>
      <c r="BW1551" s="959"/>
      <c r="BX1551" s="959"/>
      <c r="BY1551" s="959"/>
      <c r="BZ1551" s="959"/>
      <c r="CA1551" s="959"/>
      <c r="CB1551" s="959"/>
      <c r="CC1551" s="959"/>
      <c r="CD1551" s="959"/>
      <c r="CE1551" s="959"/>
      <c r="CF1551" s="959"/>
      <c r="CG1551" s="959"/>
      <c r="CH1551" s="959"/>
      <c r="CI1551" s="959"/>
      <c r="CJ1551" s="959"/>
      <c r="CK1551" s="959"/>
      <c r="CL1551" s="959"/>
      <c r="CM1551" s="959"/>
      <c r="CN1551" s="959"/>
      <c r="CO1551" s="959"/>
      <c r="CP1551" s="959"/>
      <c r="CQ1551" s="959"/>
      <c r="CR1551" s="959"/>
      <c r="CS1551" s="959"/>
      <c r="CT1551" s="959"/>
      <c r="CU1551" s="959"/>
      <c r="CV1551" s="959"/>
      <c r="CW1551" s="959"/>
      <c r="CX1551" s="959"/>
      <c r="CY1551" s="959"/>
      <c r="CZ1551" s="959"/>
      <c r="DA1551" s="959"/>
      <c r="DB1551" s="959"/>
      <c r="DC1551" s="959"/>
      <c r="DD1551" s="959"/>
      <c r="DE1551" s="959"/>
      <c r="DF1551" s="959"/>
    </row>
    <row r="1552" spans="8:110">
      <c r="H1552" s="931">
        <f t="shared" si="77"/>
        <v>0</v>
      </c>
      <c r="K1552" s="933"/>
      <c r="L1552" s="959"/>
      <c r="M1552" s="959"/>
      <c r="N1552" s="959"/>
      <c r="O1552" s="959"/>
      <c r="P1552" s="959"/>
      <c r="Q1552" s="959"/>
      <c r="R1552" s="959"/>
      <c r="S1552" s="959"/>
      <c r="T1552" s="959"/>
      <c r="U1552" s="959"/>
      <c r="V1552" s="959"/>
      <c r="W1552" s="959"/>
      <c r="X1552" s="959"/>
      <c r="Y1552" s="959"/>
      <c r="Z1552" s="959"/>
      <c r="AA1552" s="959"/>
      <c r="AB1552" s="959"/>
      <c r="AC1552" s="959"/>
      <c r="AD1552" s="959"/>
      <c r="AE1552" s="959"/>
      <c r="AF1552" s="959"/>
      <c r="AG1552" s="959"/>
      <c r="AH1552" s="959"/>
      <c r="AI1552" s="959"/>
      <c r="AJ1552" s="959"/>
      <c r="AK1552" s="959"/>
      <c r="AL1552" s="959"/>
      <c r="AM1552" s="959"/>
      <c r="AN1552" s="959"/>
      <c r="AO1552" s="959"/>
      <c r="AP1552" s="959"/>
      <c r="AQ1552" s="959"/>
      <c r="AR1552" s="959"/>
      <c r="AS1552" s="959"/>
      <c r="AT1552" s="959"/>
      <c r="AU1552" s="959"/>
      <c r="AV1552" s="959"/>
      <c r="AW1552" s="959"/>
      <c r="AX1552" s="959"/>
      <c r="AY1552" s="959"/>
      <c r="AZ1552" s="959"/>
      <c r="BA1552" s="959"/>
      <c r="BB1552" s="959"/>
      <c r="BC1552" s="959"/>
      <c r="BD1552" s="959"/>
      <c r="BE1552" s="959"/>
      <c r="BF1552" s="959"/>
      <c r="BG1552" s="959"/>
      <c r="BH1552" s="959"/>
      <c r="BI1552" s="959"/>
      <c r="BJ1552" s="959"/>
      <c r="BK1552" s="959"/>
      <c r="BL1552" s="959"/>
      <c r="BM1552" s="959"/>
      <c r="BN1552" s="959"/>
      <c r="BO1552" s="959"/>
      <c r="BP1552" s="959"/>
      <c r="BQ1552" s="959"/>
      <c r="BR1552" s="959"/>
      <c r="BS1552" s="959"/>
      <c r="BT1552" s="959"/>
      <c r="BU1552" s="959"/>
      <c r="BV1552" s="959"/>
      <c r="BW1552" s="959"/>
      <c r="BX1552" s="959"/>
      <c r="BY1552" s="959"/>
      <c r="BZ1552" s="959"/>
      <c r="CA1552" s="959"/>
      <c r="CB1552" s="959"/>
      <c r="CC1552" s="959"/>
      <c r="CD1552" s="959"/>
      <c r="CE1552" s="959"/>
      <c r="CF1552" s="959"/>
      <c r="CG1552" s="959"/>
      <c r="CH1552" s="959"/>
      <c r="CI1552" s="959"/>
      <c r="CJ1552" s="959"/>
      <c r="CK1552" s="959"/>
      <c r="CL1552" s="959"/>
      <c r="CM1552" s="959"/>
      <c r="CN1552" s="959"/>
      <c r="CO1552" s="959"/>
      <c r="CP1552" s="959"/>
      <c r="CQ1552" s="959"/>
      <c r="CR1552" s="959"/>
      <c r="CS1552" s="959"/>
      <c r="CT1552" s="959"/>
      <c r="CU1552" s="959"/>
      <c r="CV1552" s="959"/>
      <c r="CW1552" s="959"/>
      <c r="CX1552" s="959"/>
      <c r="CY1552" s="959"/>
      <c r="CZ1552" s="959"/>
      <c r="DA1552" s="959"/>
      <c r="DB1552" s="959"/>
      <c r="DC1552" s="959"/>
      <c r="DD1552" s="959"/>
      <c r="DE1552" s="959"/>
      <c r="DF1552" s="959"/>
    </row>
    <row r="1553" spans="8:110">
      <c r="H1553" s="931">
        <f t="shared" si="77"/>
        <v>0</v>
      </c>
      <c r="K1553" s="933"/>
      <c r="L1553" s="959"/>
      <c r="M1553" s="959"/>
      <c r="N1553" s="959"/>
      <c r="O1553" s="959"/>
      <c r="P1553" s="959"/>
      <c r="Q1553" s="959"/>
      <c r="R1553" s="959"/>
      <c r="S1553" s="959"/>
      <c r="T1553" s="959"/>
      <c r="U1553" s="959"/>
      <c r="V1553" s="959"/>
      <c r="W1553" s="959"/>
      <c r="X1553" s="959"/>
      <c r="Y1553" s="959"/>
      <c r="Z1553" s="959"/>
      <c r="AA1553" s="959"/>
      <c r="AB1553" s="959"/>
      <c r="AC1553" s="959"/>
      <c r="AD1553" s="959"/>
      <c r="AE1553" s="959"/>
      <c r="AF1553" s="959"/>
      <c r="AG1553" s="959"/>
      <c r="AH1553" s="959"/>
      <c r="AI1553" s="959"/>
      <c r="AJ1553" s="959"/>
      <c r="AK1553" s="959"/>
      <c r="AL1553" s="959"/>
      <c r="AM1553" s="959"/>
      <c r="AN1553" s="959"/>
      <c r="AO1553" s="959"/>
      <c r="AP1553" s="959"/>
      <c r="AQ1553" s="959"/>
      <c r="AR1553" s="959"/>
      <c r="AS1553" s="959"/>
      <c r="AT1553" s="959"/>
      <c r="AU1553" s="959"/>
      <c r="AV1553" s="959"/>
      <c r="AW1553" s="959"/>
      <c r="AX1553" s="959"/>
      <c r="AY1553" s="959"/>
      <c r="AZ1553" s="959"/>
      <c r="BA1553" s="959"/>
      <c r="BB1553" s="959"/>
      <c r="BC1553" s="959"/>
      <c r="BD1553" s="959"/>
      <c r="BE1553" s="959"/>
      <c r="BF1553" s="959"/>
      <c r="BG1553" s="959"/>
      <c r="BH1553" s="959"/>
      <c r="BI1553" s="959"/>
      <c r="BJ1553" s="959"/>
      <c r="BK1553" s="959"/>
      <c r="BL1553" s="959"/>
      <c r="BM1553" s="959"/>
      <c r="BN1553" s="959"/>
      <c r="BO1553" s="959"/>
      <c r="BP1553" s="959"/>
      <c r="BQ1553" s="959"/>
      <c r="BR1553" s="959"/>
      <c r="BS1553" s="959"/>
      <c r="BT1553" s="959"/>
      <c r="BU1553" s="959"/>
      <c r="BV1553" s="959"/>
      <c r="BW1553" s="959"/>
      <c r="BX1553" s="959"/>
      <c r="BY1553" s="959"/>
      <c r="BZ1553" s="959"/>
      <c r="CA1553" s="959"/>
      <c r="CB1553" s="959"/>
      <c r="CC1553" s="959"/>
      <c r="CD1553" s="959"/>
      <c r="CE1553" s="959"/>
      <c r="CF1553" s="959"/>
      <c r="CG1553" s="959"/>
      <c r="CH1553" s="959"/>
      <c r="CI1553" s="959"/>
      <c r="CJ1553" s="959"/>
      <c r="CK1553" s="959"/>
      <c r="CL1553" s="959"/>
      <c r="CM1553" s="959"/>
      <c r="CN1553" s="959"/>
      <c r="CO1553" s="959"/>
      <c r="CP1553" s="959"/>
      <c r="CQ1553" s="959"/>
      <c r="CR1553" s="959"/>
      <c r="CS1553" s="959"/>
      <c r="CT1553" s="959"/>
      <c r="CU1553" s="959"/>
      <c r="CV1553" s="959"/>
      <c r="CW1553" s="959"/>
      <c r="CX1553" s="959"/>
      <c r="CY1553" s="959"/>
      <c r="CZ1553" s="959"/>
      <c r="DA1553" s="959"/>
      <c r="DB1553" s="959"/>
      <c r="DC1553" s="959"/>
      <c r="DD1553" s="959"/>
      <c r="DE1553" s="959"/>
      <c r="DF1553" s="959"/>
    </row>
    <row r="1554" spans="8:110">
      <c r="H1554" s="931">
        <f t="shared" si="77"/>
        <v>0</v>
      </c>
      <c r="K1554" s="933"/>
      <c r="L1554" s="959"/>
      <c r="M1554" s="959"/>
      <c r="N1554" s="959"/>
      <c r="O1554" s="959"/>
      <c r="P1554" s="959"/>
      <c r="Q1554" s="959"/>
      <c r="R1554" s="959"/>
      <c r="S1554" s="959"/>
      <c r="T1554" s="959"/>
      <c r="U1554" s="959"/>
      <c r="V1554" s="959"/>
      <c r="W1554" s="959"/>
      <c r="X1554" s="959"/>
      <c r="Y1554" s="959"/>
      <c r="Z1554" s="959"/>
      <c r="AA1554" s="959"/>
      <c r="AB1554" s="959"/>
      <c r="AC1554" s="959"/>
      <c r="AD1554" s="959"/>
      <c r="AE1554" s="959"/>
      <c r="AF1554" s="959"/>
      <c r="AG1554" s="959"/>
      <c r="AH1554" s="959"/>
      <c r="AI1554" s="959"/>
      <c r="AJ1554" s="959"/>
      <c r="AK1554" s="959"/>
      <c r="AL1554" s="959"/>
      <c r="AM1554" s="959"/>
      <c r="AN1554" s="959"/>
      <c r="AO1554" s="959"/>
      <c r="AP1554" s="959"/>
      <c r="AQ1554" s="959"/>
      <c r="AR1554" s="959"/>
      <c r="AS1554" s="959"/>
      <c r="AT1554" s="959"/>
      <c r="AU1554" s="959"/>
      <c r="AV1554" s="959"/>
      <c r="AW1554" s="959"/>
      <c r="AX1554" s="959"/>
      <c r="AY1554" s="959"/>
      <c r="AZ1554" s="959"/>
      <c r="BA1554" s="959"/>
      <c r="BB1554" s="959"/>
      <c r="BC1554" s="959"/>
      <c r="BD1554" s="959"/>
      <c r="BE1554" s="959"/>
      <c r="BF1554" s="959"/>
      <c r="BG1554" s="959"/>
      <c r="BH1554" s="959"/>
      <c r="BI1554" s="959"/>
      <c r="BJ1554" s="959"/>
      <c r="BK1554" s="959"/>
      <c r="BL1554" s="959"/>
      <c r="BM1554" s="959"/>
      <c r="BN1554" s="959"/>
      <c r="BO1554" s="959"/>
      <c r="BP1554" s="959"/>
      <c r="BQ1554" s="959"/>
      <c r="BR1554" s="959"/>
      <c r="BS1554" s="959"/>
      <c r="BT1554" s="959"/>
      <c r="BU1554" s="959"/>
      <c r="BV1554" s="959"/>
      <c r="BW1554" s="959"/>
      <c r="BX1554" s="959"/>
      <c r="BY1554" s="959"/>
      <c r="BZ1554" s="959"/>
      <c r="CA1554" s="959"/>
      <c r="CB1554" s="959"/>
      <c r="CC1554" s="959"/>
      <c r="CD1554" s="959"/>
      <c r="CE1554" s="959"/>
      <c r="CF1554" s="959"/>
      <c r="CG1554" s="959"/>
      <c r="CH1554" s="959"/>
      <c r="CI1554" s="959"/>
      <c r="CJ1554" s="959"/>
      <c r="CK1554" s="959"/>
      <c r="CL1554" s="959"/>
      <c r="CM1554" s="959"/>
      <c r="CN1554" s="959"/>
      <c r="CO1554" s="959"/>
      <c r="CP1554" s="959"/>
      <c r="CQ1554" s="959"/>
      <c r="CR1554" s="959"/>
      <c r="CS1554" s="959"/>
      <c r="CT1554" s="959"/>
      <c r="CU1554" s="959"/>
      <c r="CV1554" s="959"/>
      <c r="CW1554" s="959"/>
      <c r="CX1554" s="959"/>
      <c r="CY1554" s="959"/>
      <c r="CZ1554" s="959"/>
      <c r="DA1554" s="959"/>
      <c r="DB1554" s="959"/>
      <c r="DC1554" s="959"/>
      <c r="DD1554" s="959"/>
      <c r="DE1554" s="959"/>
      <c r="DF1554" s="959"/>
    </row>
    <row r="1555" spans="8:110">
      <c r="H1555" s="931">
        <f t="shared" si="77"/>
        <v>0</v>
      </c>
      <c r="K1555" s="933"/>
      <c r="L1555" s="959"/>
      <c r="M1555" s="959"/>
      <c r="N1555" s="959"/>
      <c r="O1555" s="959"/>
      <c r="P1555" s="959"/>
      <c r="Q1555" s="959"/>
      <c r="R1555" s="959"/>
      <c r="S1555" s="959"/>
      <c r="T1555" s="959"/>
      <c r="U1555" s="959"/>
      <c r="V1555" s="959"/>
      <c r="W1555" s="959"/>
      <c r="X1555" s="959"/>
      <c r="Y1555" s="959"/>
      <c r="Z1555" s="959"/>
      <c r="AA1555" s="959"/>
      <c r="AB1555" s="959"/>
      <c r="AC1555" s="959"/>
      <c r="AD1555" s="959"/>
      <c r="AE1555" s="959"/>
      <c r="AF1555" s="959"/>
      <c r="AG1555" s="959"/>
      <c r="AH1555" s="959"/>
      <c r="AI1555" s="959"/>
      <c r="AJ1555" s="959"/>
      <c r="AK1555" s="959"/>
      <c r="AL1555" s="959"/>
      <c r="AM1555" s="959"/>
      <c r="AN1555" s="959"/>
      <c r="AO1555" s="959"/>
      <c r="AP1555" s="959"/>
      <c r="AQ1555" s="959"/>
      <c r="AR1555" s="959"/>
      <c r="AS1555" s="959"/>
      <c r="AT1555" s="959"/>
      <c r="AU1555" s="959"/>
      <c r="AV1555" s="959"/>
      <c r="AW1555" s="959"/>
      <c r="AX1555" s="959"/>
      <c r="AY1555" s="959"/>
      <c r="AZ1555" s="959"/>
      <c r="BA1555" s="959"/>
      <c r="BB1555" s="959"/>
      <c r="BC1555" s="959"/>
      <c r="BD1555" s="959"/>
      <c r="BE1555" s="959"/>
      <c r="BF1555" s="959"/>
      <c r="BG1555" s="959"/>
      <c r="BH1555" s="959"/>
      <c r="BI1555" s="959"/>
      <c r="BJ1555" s="959"/>
      <c r="BK1555" s="959"/>
      <c r="BL1555" s="959"/>
      <c r="BM1555" s="959"/>
      <c r="BN1555" s="959"/>
      <c r="BO1555" s="959"/>
      <c r="BP1555" s="959"/>
      <c r="BQ1555" s="959"/>
      <c r="BR1555" s="959"/>
      <c r="BS1555" s="959"/>
      <c r="BT1555" s="959"/>
      <c r="BU1555" s="959"/>
      <c r="BV1555" s="959"/>
      <c r="BW1555" s="959"/>
      <c r="BX1555" s="959"/>
      <c r="BY1555" s="959"/>
      <c r="BZ1555" s="959"/>
      <c r="CA1555" s="959"/>
      <c r="CB1555" s="959"/>
      <c r="CC1555" s="959"/>
      <c r="CD1555" s="959"/>
      <c r="CE1555" s="959"/>
      <c r="CF1555" s="959"/>
      <c r="CG1555" s="959"/>
      <c r="CH1555" s="959"/>
      <c r="CI1555" s="959"/>
      <c r="CJ1555" s="959"/>
      <c r="CK1555" s="959"/>
      <c r="CL1555" s="959"/>
      <c r="CM1555" s="959"/>
      <c r="CN1555" s="959"/>
      <c r="CO1555" s="959"/>
      <c r="CP1555" s="959"/>
      <c r="CQ1555" s="959"/>
      <c r="CR1555" s="959"/>
      <c r="CS1555" s="959"/>
      <c r="CT1555" s="959"/>
      <c r="CU1555" s="959"/>
      <c r="CV1555" s="959"/>
      <c r="CW1555" s="959"/>
      <c r="CX1555" s="959"/>
      <c r="CY1555" s="959"/>
      <c r="CZ1555" s="959"/>
      <c r="DA1555" s="959"/>
      <c r="DB1555" s="959"/>
      <c r="DC1555" s="959"/>
      <c r="DD1555" s="959"/>
      <c r="DE1555" s="959"/>
      <c r="DF1555" s="959"/>
    </row>
    <row r="1556" spans="8:110">
      <c r="H1556" s="931">
        <f t="shared" si="77"/>
        <v>0</v>
      </c>
      <c r="K1556" s="933"/>
      <c r="L1556" s="959"/>
      <c r="M1556" s="959"/>
      <c r="N1556" s="959"/>
      <c r="O1556" s="959"/>
      <c r="P1556" s="959"/>
      <c r="Q1556" s="959"/>
      <c r="R1556" s="959"/>
      <c r="S1556" s="959"/>
      <c r="T1556" s="959"/>
      <c r="U1556" s="959"/>
      <c r="V1556" s="959"/>
      <c r="W1556" s="959"/>
      <c r="X1556" s="959"/>
      <c r="Y1556" s="959"/>
      <c r="Z1556" s="959"/>
      <c r="AA1556" s="959"/>
      <c r="AB1556" s="959"/>
      <c r="AC1556" s="959"/>
      <c r="AD1556" s="959"/>
      <c r="AE1556" s="959"/>
      <c r="AF1556" s="959"/>
      <c r="AG1556" s="959"/>
      <c r="AH1556" s="959"/>
      <c r="AI1556" s="959"/>
      <c r="AJ1556" s="959"/>
      <c r="AK1556" s="959"/>
      <c r="AL1556" s="959"/>
      <c r="AM1556" s="959"/>
      <c r="AN1556" s="959"/>
      <c r="AO1556" s="959"/>
      <c r="AP1556" s="959"/>
      <c r="AQ1556" s="959"/>
      <c r="AR1556" s="959"/>
      <c r="AS1556" s="959"/>
      <c r="AT1556" s="959"/>
      <c r="AU1556" s="959"/>
      <c r="AV1556" s="959"/>
      <c r="AW1556" s="959"/>
      <c r="AX1556" s="959"/>
      <c r="AY1556" s="959"/>
      <c r="AZ1556" s="959"/>
      <c r="BA1556" s="959"/>
      <c r="BB1556" s="959"/>
      <c r="BC1556" s="959"/>
      <c r="BD1556" s="959"/>
      <c r="BE1556" s="959"/>
      <c r="BF1556" s="959"/>
      <c r="BG1556" s="959"/>
      <c r="BH1556" s="959"/>
      <c r="BI1556" s="959"/>
      <c r="BJ1556" s="959"/>
      <c r="BK1556" s="959"/>
      <c r="BL1556" s="959"/>
      <c r="BM1556" s="959"/>
      <c r="BN1556" s="959"/>
      <c r="BO1556" s="959"/>
      <c r="BP1556" s="959"/>
      <c r="BQ1556" s="959"/>
      <c r="BR1556" s="959"/>
      <c r="BS1556" s="959"/>
      <c r="BT1556" s="959"/>
      <c r="BU1556" s="959"/>
      <c r="BV1556" s="959"/>
      <c r="BW1556" s="959"/>
      <c r="BX1556" s="959"/>
      <c r="BY1556" s="959"/>
      <c r="BZ1556" s="959"/>
      <c r="CA1556" s="959"/>
      <c r="CB1556" s="959"/>
      <c r="CC1556" s="959"/>
      <c r="CD1556" s="959"/>
      <c r="CE1556" s="959"/>
      <c r="CF1556" s="959"/>
      <c r="CG1556" s="959"/>
      <c r="CH1556" s="959"/>
      <c r="CI1556" s="959"/>
      <c r="CJ1556" s="959"/>
      <c r="CK1556" s="959"/>
      <c r="CL1556" s="959"/>
      <c r="CM1556" s="959"/>
      <c r="CN1556" s="959"/>
      <c r="CO1556" s="959"/>
      <c r="CP1556" s="959"/>
      <c r="CQ1556" s="959"/>
      <c r="CR1556" s="959"/>
      <c r="CS1556" s="959"/>
      <c r="CT1556" s="959"/>
      <c r="CU1556" s="959"/>
      <c r="CV1556" s="959"/>
      <c r="CW1556" s="959"/>
      <c r="CX1556" s="959"/>
      <c r="CY1556" s="959"/>
      <c r="CZ1556" s="959"/>
      <c r="DA1556" s="959"/>
      <c r="DB1556" s="959"/>
      <c r="DC1556" s="959"/>
      <c r="DD1556" s="959"/>
      <c r="DE1556" s="959"/>
      <c r="DF1556" s="959"/>
    </row>
    <row r="1557" spans="8:110">
      <c r="H1557" s="931">
        <f t="shared" si="77"/>
        <v>0</v>
      </c>
      <c r="K1557" s="933"/>
      <c r="L1557" s="959"/>
      <c r="M1557" s="959"/>
      <c r="N1557" s="959"/>
      <c r="O1557" s="959"/>
      <c r="P1557" s="959"/>
      <c r="Q1557" s="959"/>
      <c r="R1557" s="959"/>
      <c r="S1557" s="959"/>
      <c r="T1557" s="959"/>
      <c r="U1557" s="959"/>
      <c r="V1557" s="959"/>
      <c r="W1557" s="959"/>
      <c r="X1557" s="959"/>
      <c r="Y1557" s="959"/>
      <c r="Z1557" s="959"/>
      <c r="AA1557" s="959"/>
      <c r="AB1557" s="959"/>
      <c r="AC1557" s="959"/>
      <c r="AD1557" s="959"/>
      <c r="AE1557" s="959"/>
      <c r="AF1557" s="959"/>
      <c r="AG1557" s="959"/>
      <c r="AH1557" s="959"/>
      <c r="AI1557" s="959"/>
      <c r="AJ1557" s="959"/>
      <c r="AK1557" s="959"/>
      <c r="AL1557" s="959"/>
      <c r="AM1557" s="959"/>
      <c r="AN1557" s="959"/>
      <c r="AO1557" s="959"/>
      <c r="AP1557" s="959"/>
      <c r="AQ1557" s="959"/>
      <c r="AR1557" s="959"/>
      <c r="AS1557" s="959"/>
      <c r="AT1557" s="959"/>
      <c r="AU1557" s="959"/>
      <c r="AV1557" s="959"/>
      <c r="AW1557" s="959"/>
      <c r="AX1557" s="959"/>
      <c r="AY1557" s="959"/>
      <c r="AZ1557" s="959"/>
      <c r="BA1557" s="959"/>
      <c r="BB1557" s="959"/>
      <c r="BC1557" s="959"/>
      <c r="BD1557" s="959"/>
      <c r="BE1557" s="959"/>
      <c r="BF1557" s="959"/>
      <c r="BG1557" s="959"/>
      <c r="BH1557" s="959"/>
      <c r="BI1557" s="959"/>
      <c r="BJ1557" s="959"/>
      <c r="BK1557" s="959"/>
      <c r="BL1557" s="959"/>
      <c r="BM1557" s="959"/>
      <c r="BN1557" s="959"/>
      <c r="BO1557" s="959"/>
      <c r="BP1557" s="959"/>
      <c r="BQ1557" s="959"/>
      <c r="BR1557" s="959"/>
      <c r="BS1557" s="959"/>
      <c r="BT1557" s="959"/>
      <c r="BU1557" s="959"/>
      <c r="BV1557" s="959"/>
      <c r="BW1557" s="959"/>
      <c r="BX1557" s="959"/>
      <c r="BY1557" s="959"/>
      <c r="BZ1557" s="959"/>
      <c r="CA1557" s="959"/>
      <c r="CB1557" s="959"/>
      <c r="CC1557" s="959"/>
      <c r="CD1557" s="959"/>
      <c r="CE1557" s="959"/>
      <c r="CF1557" s="959"/>
      <c r="CG1557" s="959"/>
      <c r="CH1557" s="959"/>
      <c r="CI1557" s="959"/>
      <c r="CJ1557" s="959"/>
      <c r="CK1557" s="959"/>
      <c r="CL1557" s="959"/>
      <c r="CM1557" s="959"/>
      <c r="CN1557" s="959"/>
      <c r="CO1557" s="959"/>
      <c r="CP1557" s="959"/>
      <c r="CQ1557" s="959"/>
      <c r="CR1557" s="959"/>
      <c r="CS1557" s="959"/>
      <c r="CT1557" s="959"/>
      <c r="CU1557" s="959"/>
      <c r="CV1557" s="959"/>
      <c r="CW1557" s="959"/>
      <c r="CX1557" s="959"/>
      <c r="CY1557" s="959"/>
      <c r="CZ1557" s="959"/>
      <c r="DA1557" s="959"/>
      <c r="DB1557" s="959"/>
      <c r="DC1557" s="959"/>
      <c r="DD1557" s="959"/>
      <c r="DE1557" s="959"/>
      <c r="DF1557" s="959"/>
    </row>
    <row r="1558" spans="8:110">
      <c r="H1558" s="931">
        <f t="shared" si="77"/>
        <v>0</v>
      </c>
      <c r="K1558" s="933"/>
      <c r="L1558" s="959"/>
      <c r="M1558" s="959"/>
      <c r="N1558" s="959"/>
      <c r="O1558" s="959"/>
      <c r="P1558" s="959"/>
      <c r="Q1558" s="959"/>
      <c r="R1558" s="959"/>
      <c r="S1558" s="959"/>
      <c r="T1558" s="959"/>
      <c r="U1558" s="959"/>
      <c r="V1558" s="959"/>
      <c r="W1558" s="959"/>
      <c r="X1558" s="959"/>
      <c r="Y1558" s="959"/>
      <c r="Z1558" s="959"/>
      <c r="AA1558" s="959"/>
      <c r="AB1558" s="959"/>
      <c r="AC1558" s="959"/>
      <c r="AD1558" s="959"/>
      <c r="AE1558" s="959"/>
      <c r="AF1558" s="959"/>
      <c r="AG1558" s="959"/>
      <c r="AH1558" s="959"/>
      <c r="AI1558" s="959"/>
      <c r="AJ1558" s="959"/>
      <c r="AK1558" s="959"/>
      <c r="AL1558" s="959"/>
      <c r="AM1558" s="959"/>
      <c r="AN1558" s="959"/>
      <c r="AO1558" s="959"/>
      <c r="AP1558" s="959"/>
      <c r="AQ1558" s="959"/>
      <c r="AR1558" s="959"/>
      <c r="AS1558" s="959"/>
      <c r="AT1558" s="959"/>
      <c r="AU1558" s="959"/>
      <c r="AV1558" s="959"/>
      <c r="AW1558" s="959"/>
      <c r="AX1558" s="959"/>
      <c r="AY1558" s="959"/>
      <c r="AZ1558" s="959"/>
      <c r="BA1558" s="959"/>
      <c r="BB1558" s="959"/>
      <c r="BC1558" s="959"/>
      <c r="BD1558" s="959"/>
      <c r="BE1558" s="959"/>
      <c r="BF1558" s="959"/>
      <c r="BG1558" s="959"/>
      <c r="BH1558" s="959"/>
      <c r="BI1558" s="959"/>
      <c r="BJ1558" s="959"/>
      <c r="BK1558" s="959"/>
      <c r="BL1558" s="959"/>
      <c r="BM1558" s="959"/>
      <c r="BN1558" s="959"/>
      <c r="BO1558" s="959"/>
      <c r="BP1558" s="959"/>
      <c r="BQ1558" s="959"/>
      <c r="BR1558" s="959"/>
      <c r="BS1558" s="959"/>
      <c r="BT1558" s="959"/>
      <c r="BU1558" s="959"/>
      <c r="BV1558" s="959"/>
      <c r="BW1558" s="959"/>
      <c r="BX1558" s="959"/>
      <c r="BY1558" s="959"/>
      <c r="BZ1558" s="959"/>
      <c r="CA1558" s="959"/>
      <c r="CB1558" s="959"/>
      <c r="CC1558" s="959"/>
      <c r="CD1558" s="959"/>
      <c r="CE1558" s="959"/>
      <c r="CF1558" s="959"/>
      <c r="CG1558" s="959"/>
      <c r="CH1558" s="959"/>
      <c r="CI1558" s="959"/>
      <c r="CJ1558" s="959"/>
      <c r="CK1558" s="959"/>
      <c r="CL1558" s="959"/>
      <c r="CM1558" s="959"/>
      <c r="CN1558" s="959"/>
      <c r="CO1558" s="959"/>
      <c r="CP1558" s="959"/>
      <c r="CQ1558" s="959"/>
      <c r="CR1558" s="959"/>
      <c r="CS1558" s="959"/>
      <c r="CT1558" s="959"/>
      <c r="CU1558" s="959"/>
      <c r="CV1558" s="959"/>
      <c r="CW1558" s="959"/>
      <c r="CX1558" s="959"/>
      <c r="CY1558" s="959"/>
      <c r="CZ1558" s="959"/>
      <c r="DA1558" s="959"/>
      <c r="DB1558" s="959"/>
      <c r="DC1558" s="959"/>
      <c r="DD1558" s="959"/>
      <c r="DE1558" s="959"/>
      <c r="DF1558" s="959"/>
    </row>
    <row r="1559" spans="8:110">
      <c r="H1559" s="931">
        <f t="shared" ref="H1559:H1622" si="78">D1559-C1559</f>
        <v>0</v>
      </c>
      <c r="K1559" s="933"/>
      <c r="L1559" s="959"/>
      <c r="M1559" s="959"/>
      <c r="N1559" s="959"/>
      <c r="O1559" s="959"/>
      <c r="P1559" s="959"/>
      <c r="Q1559" s="959"/>
      <c r="R1559" s="959"/>
      <c r="S1559" s="959"/>
      <c r="T1559" s="959"/>
      <c r="U1559" s="959"/>
      <c r="V1559" s="959"/>
      <c r="W1559" s="959"/>
      <c r="X1559" s="959"/>
      <c r="Y1559" s="959"/>
      <c r="Z1559" s="959"/>
      <c r="AA1559" s="959"/>
      <c r="AB1559" s="959"/>
      <c r="AC1559" s="959"/>
      <c r="AD1559" s="959"/>
      <c r="AE1559" s="959"/>
      <c r="AF1559" s="959"/>
      <c r="AG1559" s="959"/>
      <c r="AH1559" s="959"/>
      <c r="AI1559" s="959"/>
      <c r="AJ1559" s="959"/>
      <c r="AK1559" s="959"/>
      <c r="AL1559" s="959"/>
      <c r="AM1559" s="959"/>
      <c r="AN1559" s="959"/>
      <c r="AO1559" s="959"/>
      <c r="AP1559" s="959"/>
      <c r="AQ1559" s="959"/>
      <c r="AR1559" s="959"/>
      <c r="AS1559" s="959"/>
      <c r="AT1559" s="959"/>
      <c r="AU1559" s="959"/>
      <c r="AV1559" s="959"/>
      <c r="AW1559" s="959"/>
      <c r="AX1559" s="959"/>
      <c r="AY1559" s="959"/>
      <c r="AZ1559" s="959"/>
      <c r="BA1559" s="959"/>
      <c r="BB1559" s="959"/>
      <c r="BC1559" s="959"/>
      <c r="BD1559" s="959"/>
      <c r="BE1559" s="959"/>
      <c r="BF1559" s="959"/>
      <c r="BG1559" s="959"/>
      <c r="BH1559" s="959"/>
      <c r="BI1559" s="959"/>
      <c r="BJ1559" s="959"/>
      <c r="BK1559" s="959"/>
      <c r="BL1559" s="959"/>
      <c r="BM1559" s="959"/>
      <c r="BN1559" s="959"/>
      <c r="BO1559" s="959"/>
      <c r="BP1559" s="959"/>
      <c r="BQ1559" s="959"/>
      <c r="BR1559" s="959"/>
      <c r="BS1559" s="959"/>
      <c r="BT1559" s="959"/>
      <c r="BU1559" s="959"/>
      <c r="BV1559" s="959"/>
      <c r="BW1559" s="959"/>
      <c r="BX1559" s="959"/>
      <c r="BY1559" s="959"/>
      <c r="BZ1559" s="959"/>
      <c r="CA1559" s="959"/>
      <c r="CB1559" s="959"/>
      <c r="CC1559" s="959"/>
      <c r="CD1559" s="959"/>
      <c r="CE1559" s="959"/>
      <c r="CF1559" s="959"/>
      <c r="CG1559" s="959"/>
      <c r="CH1559" s="959"/>
      <c r="CI1559" s="959"/>
      <c r="CJ1559" s="959"/>
      <c r="CK1559" s="959"/>
      <c r="CL1559" s="959"/>
      <c r="CM1559" s="959"/>
      <c r="CN1559" s="959"/>
      <c r="CO1559" s="959"/>
      <c r="CP1559" s="959"/>
      <c r="CQ1559" s="959"/>
      <c r="CR1559" s="959"/>
      <c r="CS1559" s="959"/>
      <c r="CT1559" s="959"/>
      <c r="CU1559" s="959"/>
      <c r="CV1559" s="959"/>
      <c r="CW1559" s="959"/>
      <c r="CX1559" s="959"/>
      <c r="CY1559" s="959"/>
      <c r="CZ1559" s="959"/>
      <c r="DA1559" s="959"/>
      <c r="DB1559" s="959"/>
      <c r="DC1559" s="959"/>
      <c r="DD1559" s="959"/>
      <c r="DE1559" s="959"/>
      <c r="DF1559" s="959"/>
    </row>
    <row r="1560" spans="8:110">
      <c r="H1560" s="931">
        <f t="shared" si="78"/>
        <v>0</v>
      </c>
      <c r="K1560" s="933"/>
      <c r="L1560" s="959"/>
      <c r="M1560" s="959"/>
      <c r="N1560" s="959"/>
      <c r="O1560" s="959"/>
      <c r="P1560" s="959"/>
      <c r="Q1560" s="959"/>
      <c r="R1560" s="959"/>
      <c r="S1560" s="959"/>
      <c r="T1560" s="959"/>
      <c r="U1560" s="959"/>
      <c r="V1560" s="959"/>
      <c r="W1560" s="959"/>
      <c r="X1560" s="959"/>
      <c r="Y1560" s="959"/>
      <c r="Z1560" s="959"/>
      <c r="AA1560" s="959"/>
      <c r="AB1560" s="959"/>
      <c r="AC1560" s="959"/>
      <c r="AD1560" s="959"/>
      <c r="AE1560" s="959"/>
      <c r="AF1560" s="959"/>
      <c r="AG1560" s="959"/>
      <c r="AH1560" s="959"/>
      <c r="AI1560" s="959"/>
      <c r="AJ1560" s="959"/>
      <c r="AK1560" s="959"/>
      <c r="AL1560" s="959"/>
      <c r="AM1560" s="959"/>
      <c r="AN1560" s="959"/>
      <c r="AO1560" s="959"/>
      <c r="AP1560" s="959"/>
      <c r="AQ1560" s="959"/>
      <c r="AR1560" s="959"/>
      <c r="AS1560" s="959"/>
      <c r="AT1560" s="959"/>
      <c r="AU1560" s="959"/>
      <c r="AV1560" s="959"/>
      <c r="AW1560" s="959"/>
      <c r="AX1560" s="959"/>
      <c r="AY1560" s="959"/>
      <c r="AZ1560" s="959"/>
      <c r="BA1560" s="959"/>
      <c r="BB1560" s="959"/>
      <c r="BC1560" s="959"/>
      <c r="BD1560" s="959"/>
      <c r="BE1560" s="959"/>
      <c r="BF1560" s="959"/>
      <c r="BG1560" s="959"/>
      <c r="BH1560" s="959"/>
      <c r="BI1560" s="959"/>
      <c r="BJ1560" s="959"/>
      <c r="BK1560" s="959"/>
      <c r="BL1560" s="959"/>
      <c r="BM1560" s="959"/>
      <c r="BN1560" s="959"/>
      <c r="BO1560" s="959"/>
      <c r="BP1560" s="959"/>
      <c r="BQ1560" s="959"/>
      <c r="BR1560" s="959"/>
      <c r="BS1560" s="959"/>
      <c r="BT1560" s="959"/>
      <c r="BU1560" s="959"/>
      <c r="BV1560" s="959"/>
      <c r="BW1560" s="959"/>
      <c r="BX1560" s="959"/>
      <c r="BY1560" s="959"/>
      <c r="BZ1560" s="959"/>
      <c r="CA1560" s="959"/>
      <c r="CB1560" s="959"/>
      <c r="CC1560" s="959"/>
      <c r="CD1560" s="959"/>
      <c r="CE1560" s="959"/>
      <c r="CF1560" s="959"/>
      <c r="CG1560" s="959"/>
      <c r="CH1560" s="959"/>
      <c r="CI1560" s="959"/>
      <c r="CJ1560" s="959"/>
      <c r="CK1560" s="959"/>
      <c r="CL1560" s="959"/>
      <c r="CM1560" s="959"/>
      <c r="CN1560" s="959"/>
      <c r="CO1560" s="959"/>
      <c r="CP1560" s="959"/>
      <c r="CQ1560" s="959"/>
      <c r="CR1560" s="959"/>
      <c r="CS1560" s="959"/>
      <c r="CT1560" s="959"/>
      <c r="CU1560" s="959"/>
      <c r="CV1560" s="959"/>
      <c r="CW1560" s="959"/>
      <c r="CX1560" s="959"/>
      <c r="CY1560" s="959"/>
      <c r="CZ1560" s="959"/>
      <c r="DA1560" s="959"/>
      <c r="DB1560" s="959"/>
      <c r="DC1560" s="959"/>
      <c r="DD1560" s="959"/>
      <c r="DE1560" s="959"/>
      <c r="DF1560" s="959"/>
    </row>
    <row r="1561" spans="8:110">
      <c r="H1561" s="931">
        <f t="shared" si="78"/>
        <v>0</v>
      </c>
      <c r="K1561" s="933"/>
      <c r="L1561" s="959"/>
      <c r="M1561" s="959"/>
      <c r="N1561" s="959"/>
      <c r="O1561" s="959"/>
      <c r="P1561" s="959"/>
      <c r="Q1561" s="959"/>
      <c r="R1561" s="959"/>
      <c r="S1561" s="959"/>
      <c r="T1561" s="959"/>
      <c r="U1561" s="959"/>
      <c r="V1561" s="959"/>
      <c r="W1561" s="959"/>
      <c r="X1561" s="959"/>
      <c r="Y1561" s="959"/>
      <c r="Z1561" s="959"/>
      <c r="AA1561" s="959"/>
      <c r="AB1561" s="959"/>
      <c r="AC1561" s="959"/>
      <c r="AD1561" s="959"/>
      <c r="AE1561" s="959"/>
      <c r="AF1561" s="959"/>
      <c r="AG1561" s="959"/>
      <c r="AH1561" s="959"/>
      <c r="AI1561" s="959"/>
      <c r="AJ1561" s="959"/>
      <c r="AK1561" s="959"/>
      <c r="AL1561" s="959"/>
      <c r="AM1561" s="959"/>
      <c r="AN1561" s="959"/>
      <c r="AO1561" s="959"/>
      <c r="AP1561" s="959"/>
      <c r="AQ1561" s="959"/>
      <c r="AR1561" s="959"/>
      <c r="AS1561" s="959"/>
      <c r="AT1561" s="959"/>
      <c r="AU1561" s="959"/>
      <c r="AV1561" s="959"/>
      <c r="AW1561" s="959"/>
      <c r="AX1561" s="959"/>
      <c r="AY1561" s="959"/>
      <c r="AZ1561" s="959"/>
      <c r="BA1561" s="959"/>
      <c r="BB1561" s="959"/>
      <c r="BC1561" s="959"/>
      <c r="BD1561" s="959"/>
      <c r="BE1561" s="959"/>
      <c r="BF1561" s="959"/>
      <c r="BG1561" s="959"/>
      <c r="BH1561" s="959"/>
      <c r="BI1561" s="959"/>
      <c r="BJ1561" s="959"/>
      <c r="BK1561" s="959"/>
      <c r="BL1561" s="959"/>
      <c r="BM1561" s="959"/>
      <c r="BN1561" s="959"/>
      <c r="BO1561" s="959"/>
      <c r="BP1561" s="959"/>
      <c r="BQ1561" s="959"/>
      <c r="BR1561" s="959"/>
      <c r="BS1561" s="959"/>
      <c r="BT1561" s="959"/>
      <c r="BU1561" s="959"/>
      <c r="BV1561" s="959"/>
      <c r="BW1561" s="959"/>
      <c r="BX1561" s="959"/>
      <c r="BY1561" s="959"/>
      <c r="BZ1561" s="959"/>
      <c r="CA1561" s="959"/>
      <c r="CB1561" s="959"/>
      <c r="CC1561" s="959"/>
      <c r="CD1561" s="959"/>
      <c r="CE1561" s="959"/>
      <c r="CF1561" s="959"/>
      <c r="CG1561" s="959"/>
      <c r="CH1561" s="959"/>
      <c r="CI1561" s="959"/>
      <c r="CJ1561" s="959"/>
      <c r="CK1561" s="959"/>
      <c r="CL1561" s="959"/>
      <c r="CM1561" s="959"/>
      <c r="CN1561" s="959"/>
      <c r="CO1561" s="959"/>
      <c r="CP1561" s="959"/>
      <c r="CQ1561" s="959"/>
      <c r="CR1561" s="959"/>
      <c r="CS1561" s="959"/>
      <c r="CT1561" s="959"/>
      <c r="CU1561" s="959"/>
      <c r="CV1561" s="959"/>
      <c r="CW1561" s="959"/>
      <c r="CX1561" s="959"/>
      <c r="CY1561" s="959"/>
      <c r="CZ1561" s="959"/>
      <c r="DA1561" s="959"/>
      <c r="DB1561" s="959"/>
      <c r="DC1561" s="959"/>
      <c r="DD1561" s="959"/>
      <c r="DE1561" s="959"/>
      <c r="DF1561" s="959"/>
    </row>
    <row r="1562" spans="8:110">
      <c r="H1562" s="931">
        <f t="shared" si="78"/>
        <v>0</v>
      </c>
      <c r="K1562" s="933"/>
      <c r="L1562" s="959"/>
      <c r="M1562" s="959"/>
      <c r="N1562" s="959"/>
      <c r="O1562" s="959"/>
      <c r="P1562" s="959"/>
      <c r="Q1562" s="959"/>
      <c r="R1562" s="959"/>
      <c r="S1562" s="959"/>
      <c r="T1562" s="959"/>
      <c r="U1562" s="959"/>
      <c r="V1562" s="959"/>
      <c r="W1562" s="959"/>
      <c r="X1562" s="959"/>
      <c r="Y1562" s="959"/>
      <c r="Z1562" s="959"/>
      <c r="AA1562" s="959"/>
      <c r="AB1562" s="959"/>
      <c r="AC1562" s="959"/>
      <c r="AD1562" s="959"/>
      <c r="AE1562" s="959"/>
      <c r="AF1562" s="959"/>
      <c r="AG1562" s="959"/>
      <c r="AH1562" s="959"/>
      <c r="AI1562" s="959"/>
      <c r="AJ1562" s="959"/>
      <c r="AK1562" s="959"/>
      <c r="AL1562" s="959"/>
      <c r="AM1562" s="959"/>
      <c r="AN1562" s="959"/>
      <c r="AO1562" s="959"/>
      <c r="AP1562" s="959"/>
      <c r="AQ1562" s="959"/>
      <c r="AR1562" s="959"/>
      <c r="AS1562" s="959"/>
      <c r="AT1562" s="959"/>
      <c r="AU1562" s="959"/>
      <c r="AV1562" s="959"/>
      <c r="AW1562" s="959"/>
      <c r="AX1562" s="959"/>
      <c r="AY1562" s="959"/>
      <c r="AZ1562" s="959"/>
      <c r="BA1562" s="959"/>
      <c r="BB1562" s="959"/>
      <c r="BC1562" s="959"/>
      <c r="BD1562" s="959"/>
      <c r="BE1562" s="959"/>
      <c r="BF1562" s="959"/>
      <c r="BG1562" s="959"/>
      <c r="BH1562" s="959"/>
      <c r="BI1562" s="959"/>
      <c r="BJ1562" s="959"/>
      <c r="BK1562" s="959"/>
      <c r="BL1562" s="959"/>
      <c r="BM1562" s="959"/>
      <c r="BN1562" s="959"/>
      <c r="BO1562" s="959"/>
      <c r="BP1562" s="959"/>
      <c r="BQ1562" s="959"/>
      <c r="BR1562" s="959"/>
      <c r="BS1562" s="959"/>
      <c r="BT1562" s="959"/>
      <c r="BU1562" s="959"/>
      <c r="BV1562" s="959"/>
      <c r="BW1562" s="959"/>
      <c r="BX1562" s="959"/>
      <c r="BY1562" s="959"/>
      <c r="BZ1562" s="959"/>
      <c r="CA1562" s="959"/>
      <c r="CB1562" s="959"/>
      <c r="CC1562" s="959"/>
      <c r="CD1562" s="959"/>
      <c r="CE1562" s="959"/>
      <c r="CF1562" s="959"/>
      <c r="CG1562" s="959"/>
      <c r="CH1562" s="959"/>
      <c r="CI1562" s="959"/>
      <c r="CJ1562" s="959"/>
      <c r="CK1562" s="959"/>
      <c r="CL1562" s="959"/>
      <c r="CM1562" s="959"/>
      <c r="CN1562" s="959"/>
      <c r="CO1562" s="959"/>
      <c r="CP1562" s="959"/>
      <c r="CQ1562" s="959"/>
      <c r="CR1562" s="959"/>
      <c r="CS1562" s="959"/>
      <c r="CT1562" s="959"/>
      <c r="CU1562" s="959"/>
      <c r="CV1562" s="959"/>
      <c r="CW1562" s="959"/>
      <c r="CX1562" s="959"/>
      <c r="CY1562" s="959"/>
      <c r="CZ1562" s="959"/>
      <c r="DA1562" s="959"/>
      <c r="DB1562" s="959"/>
      <c r="DC1562" s="959"/>
      <c r="DD1562" s="959"/>
      <c r="DE1562" s="959"/>
      <c r="DF1562" s="959"/>
    </row>
    <row r="1563" spans="8:110">
      <c r="H1563" s="931">
        <f t="shared" si="78"/>
        <v>0</v>
      </c>
      <c r="K1563" s="933"/>
      <c r="L1563" s="959"/>
      <c r="M1563" s="959"/>
      <c r="N1563" s="959"/>
      <c r="O1563" s="959"/>
      <c r="P1563" s="959"/>
      <c r="Q1563" s="959"/>
      <c r="R1563" s="959"/>
      <c r="S1563" s="959"/>
      <c r="T1563" s="959"/>
      <c r="U1563" s="959"/>
      <c r="V1563" s="959"/>
      <c r="W1563" s="959"/>
      <c r="X1563" s="959"/>
      <c r="Y1563" s="959"/>
      <c r="Z1563" s="959"/>
      <c r="AA1563" s="959"/>
      <c r="AB1563" s="959"/>
      <c r="AC1563" s="959"/>
      <c r="AD1563" s="959"/>
      <c r="AE1563" s="959"/>
      <c r="AF1563" s="959"/>
      <c r="AG1563" s="959"/>
      <c r="AH1563" s="959"/>
      <c r="AI1563" s="959"/>
      <c r="AJ1563" s="959"/>
      <c r="AK1563" s="959"/>
      <c r="AL1563" s="959"/>
      <c r="AM1563" s="959"/>
      <c r="AN1563" s="959"/>
      <c r="AO1563" s="959"/>
      <c r="AP1563" s="959"/>
      <c r="AQ1563" s="959"/>
      <c r="AR1563" s="959"/>
      <c r="AS1563" s="959"/>
      <c r="AT1563" s="959"/>
      <c r="AU1563" s="959"/>
      <c r="AV1563" s="959"/>
      <c r="AW1563" s="959"/>
      <c r="AX1563" s="959"/>
      <c r="AY1563" s="959"/>
      <c r="AZ1563" s="959"/>
      <c r="BA1563" s="959"/>
      <c r="BB1563" s="959"/>
      <c r="BC1563" s="959"/>
      <c r="BD1563" s="959"/>
      <c r="BE1563" s="959"/>
      <c r="BF1563" s="959"/>
      <c r="BG1563" s="959"/>
      <c r="BH1563" s="959"/>
      <c r="BI1563" s="959"/>
      <c r="BJ1563" s="959"/>
      <c r="BK1563" s="959"/>
      <c r="BL1563" s="959"/>
      <c r="BM1563" s="959"/>
      <c r="BN1563" s="959"/>
      <c r="BO1563" s="959"/>
      <c r="BP1563" s="959"/>
      <c r="BQ1563" s="959"/>
      <c r="BR1563" s="959"/>
      <c r="BS1563" s="959"/>
      <c r="BT1563" s="959"/>
      <c r="BU1563" s="959"/>
      <c r="BV1563" s="959"/>
      <c r="BW1563" s="959"/>
      <c r="BX1563" s="959"/>
      <c r="BY1563" s="959"/>
      <c r="BZ1563" s="959"/>
      <c r="CA1563" s="959"/>
      <c r="CB1563" s="959"/>
      <c r="CC1563" s="959"/>
      <c r="CD1563" s="959"/>
      <c r="CE1563" s="959"/>
      <c r="CF1563" s="959"/>
      <c r="CG1563" s="959"/>
      <c r="CH1563" s="959"/>
      <c r="CI1563" s="959"/>
      <c r="CJ1563" s="959"/>
      <c r="CK1563" s="959"/>
      <c r="CL1563" s="959"/>
      <c r="CM1563" s="959"/>
      <c r="CN1563" s="959"/>
      <c r="CO1563" s="959"/>
      <c r="CP1563" s="959"/>
      <c r="CQ1563" s="959"/>
      <c r="CR1563" s="959"/>
      <c r="CS1563" s="959"/>
      <c r="CT1563" s="959"/>
      <c r="CU1563" s="959"/>
      <c r="CV1563" s="959"/>
      <c r="CW1563" s="959"/>
      <c r="CX1563" s="959"/>
      <c r="CY1563" s="959"/>
      <c r="CZ1563" s="959"/>
      <c r="DA1563" s="959"/>
      <c r="DB1563" s="959"/>
      <c r="DC1563" s="959"/>
      <c r="DD1563" s="959"/>
      <c r="DE1563" s="959"/>
      <c r="DF1563" s="959"/>
    </row>
    <row r="1564" spans="8:110">
      <c r="H1564" s="931">
        <f t="shared" si="78"/>
        <v>0</v>
      </c>
      <c r="K1564" s="933"/>
      <c r="L1564" s="959"/>
      <c r="M1564" s="959"/>
      <c r="N1564" s="959"/>
      <c r="O1564" s="959"/>
      <c r="P1564" s="959"/>
      <c r="Q1564" s="959"/>
      <c r="R1564" s="959"/>
      <c r="S1564" s="959"/>
      <c r="T1564" s="959"/>
      <c r="U1564" s="959"/>
      <c r="V1564" s="959"/>
      <c r="W1564" s="959"/>
      <c r="X1564" s="959"/>
      <c r="Y1564" s="959"/>
      <c r="Z1564" s="959"/>
      <c r="AA1564" s="959"/>
      <c r="AB1564" s="959"/>
      <c r="AC1564" s="959"/>
      <c r="AD1564" s="959"/>
      <c r="AE1564" s="959"/>
      <c r="AF1564" s="959"/>
      <c r="AG1564" s="959"/>
      <c r="AH1564" s="959"/>
      <c r="AI1564" s="959"/>
      <c r="AJ1564" s="959"/>
      <c r="AK1564" s="959"/>
      <c r="AL1564" s="959"/>
      <c r="AM1564" s="959"/>
      <c r="AN1564" s="959"/>
      <c r="AO1564" s="959"/>
      <c r="AP1564" s="959"/>
      <c r="AQ1564" s="959"/>
      <c r="AR1564" s="959"/>
      <c r="AS1564" s="959"/>
      <c r="AT1564" s="959"/>
      <c r="AU1564" s="959"/>
      <c r="AV1564" s="959"/>
      <c r="AW1564" s="959"/>
      <c r="AX1564" s="959"/>
      <c r="AY1564" s="959"/>
      <c r="AZ1564" s="959"/>
      <c r="BA1564" s="959"/>
      <c r="BB1564" s="959"/>
      <c r="BC1564" s="959"/>
      <c r="BD1564" s="959"/>
      <c r="BE1564" s="959"/>
      <c r="BF1564" s="959"/>
      <c r="BG1564" s="959"/>
      <c r="BH1564" s="959"/>
      <c r="BI1564" s="959"/>
      <c r="BJ1564" s="959"/>
      <c r="BK1564" s="959"/>
      <c r="BL1564" s="959"/>
      <c r="BM1564" s="959"/>
      <c r="BN1564" s="959"/>
      <c r="BO1564" s="959"/>
      <c r="BP1564" s="959"/>
      <c r="BQ1564" s="959"/>
      <c r="BR1564" s="959"/>
      <c r="BS1564" s="959"/>
      <c r="BT1564" s="959"/>
      <c r="BU1564" s="959"/>
      <c r="BV1564" s="959"/>
      <c r="BW1564" s="959"/>
      <c r="BX1564" s="959"/>
      <c r="BY1564" s="959"/>
      <c r="BZ1564" s="959"/>
      <c r="CA1564" s="959"/>
      <c r="CB1564" s="959"/>
      <c r="CC1564" s="959"/>
      <c r="CD1564" s="959"/>
      <c r="CE1564" s="959"/>
      <c r="CF1564" s="959"/>
      <c r="CG1564" s="959"/>
      <c r="CH1564" s="959"/>
      <c r="CI1564" s="959"/>
      <c r="CJ1564" s="959"/>
      <c r="CK1564" s="959"/>
      <c r="CL1564" s="959"/>
      <c r="CM1564" s="959"/>
      <c r="CN1564" s="959"/>
      <c r="CO1564" s="959"/>
      <c r="CP1564" s="959"/>
      <c r="CQ1564" s="959"/>
      <c r="CR1564" s="959"/>
      <c r="CS1564" s="959"/>
      <c r="CT1564" s="959"/>
      <c r="CU1564" s="959"/>
      <c r="CV1564" s="959"/>
      <c r="CW1564" s="959"/>
      <c r="CX1564" s="959"/>
      <c r="CY1564" s="959"/>
      <c r="CZ1564" s="959"/>
      <c r="DA1564" s="959"/>
      <c r="DB1564" s="959"/>
      <c r="DC1564" s="959"/>
      <c r="DD1564" s="959"/>
      <c r="DE1564" s="959"/>
      <c r="DF1564" s="959"/>
    </row>
    <row r="1565" spans="8:110">
      <c r="H1565" s="931">
        <f t="shared" si="78"/>
        <v>0</v>
      </c>
      <c r="K1565" s="933"/>
      <c r="L1565" s="959"/>
      <c r="M1565" s="959"/>
      <c r="N1565" s="959"/>
      <c r="O1565" s="959"/>
      <c r="P1565" s="959"/>
      <c r="Q1565" s="959"/>
      <c r="R1565" s="959"/>
      <c r="S1565" s="959"/>
      <c r="T1565" s="959"/>
      <c r="U1565" s="959"/>
      <c r="V1565" s="959"/>
      <c r="W1565" s="959"/>
      <c r="X1565" s="959"/>
      <c r="Y1565" s="959"/>
      <c r="Z1565" s="959"/>
      <c r="AA1565" s="959"/>
      <c r="AB1565" s="959"/>
      <c r="AC1565" s="959"/>
      <c r="AD1565" s="959"/>
      <c r="AE1565" s="959"/>
      <c r="AF1565" s="959"/>
      <c r="AG1565" s="959"/>
      <c r="AH1565" s="959"/>
      <c r="AI1565" s="959"/>
      <c r="AJ1565" s="959"/>
      <c r="AK1565" s="959"/>
      <c r="AL1565" s="959"/>
      <c r="AM1565" s="959"/>
      <c r="AN1565" s="959"/>
      <c r="AO1565" s="959"/>
      <c r="AP1565" s="959"/>
      <c r="AQ1565" s="959"/>
      <c r="AR1565" s="959"/>
      <c r="AS1565" s="959"/>
      <c r="AT1565" s="959"/>
      <c r="AU1565" s="959"/>
      <c r="AV1565" s="959"/>
      <c r="AW1565" s="959"/>
      <c r="AX1565" s="959"/>
      <c r="AY1565" s="959"/>
      <c r="AZ1565" s="959"/>
      <c r="BA1565" s="959"/>
      <c r="BB1565" s="959"/>
      <c r="BC1565" s="959"/>
      <c r="BD1565" s="959"/>
      <c r="BE1565" s="959"/>
      <c r="BF1565" s="959"/>
      <c r="BG1565" s="959"/>
      <c r="BH1565" s="959"/>
      <c r="BI1565" s="959"/>
      <c r="BJ1565" s="959"/>
      <c r="BK1565" s="959"/>
      <c r="BL1565" s="959"/>
      <c r="BM1565" s="959"/>
      <c r="BN1565" s="959"/>
      <c r="BO1565" s="959"/>
      <c r="BP1565" s="959"/>
      <c r="BQ1565" s="959"/>
      <c r="BR1565" s="959"/>
      <c r="BS1565" s="959"/>
      <c r="BT1565" s="959"/>
      <c r="BU1565" s="959"/>
      <c r="BV1565" s="959"/>
      <c r="BW1565" s="959"/>
      <c r="BX1565" s="959"/>
      <c r="BY1565" s="959"/>
      <c r="BZ1565" s="959"/>
      <c r="CA1565" s="959"/>
      <c r="CB1565" s="959"/>
      <c r="CC1565" s="959"/>
      <c r="CD1565" s="959"/>
      <c r="CE1565" s="959"/>
      <c r="CF1565" s="959"/>
      <c r="CG1565" s="959"/>
      <c r="CH1565" s="959"/>
      <c r="CI1565" s="959"/>
      <c r="CJ1565" s="959"/>
      <c r="CK1565" s="959"/>
      <c r="CL1565" s="959"/>
      <c r="CM1565" s="959"/>
      <c r="CN1565" s="959"/>
      <c r="CO1565" s="959"/>
      <c r="CP1565" s="959"/>
      <c r="CQ1565" s="959"/>
      <c r="CR1565" s="959"/>
      <c r="CS1565" s="959"/>
      <c r="CT1565" s="959"/>
      <c r="CU1565" s="959"/>
      <c r="CV1565" s="959"/>
      <c r="CW1565" s="959"/>
      <c r="CX1565" s="959"/>
      <c r="CY1565" s="959"/>
      <c r="CZ1565" s="959"/>
      <c r="DA1565" s="959"/>
      <c r="DB1565" s="959"/>
      <c r="DC1565" s="959"/>
      <c r="DD1565" s="959"/>
      <c r="DE1565" s="959"/>
      <c r="DF1565" s="959"/>
    </row>
    <row r="1566" spans="8:110">
      <c r="H1566" s="931">
        <f t="shared" si="78"/>
        <v>0</v>
      </c>
      <c r="K1566" s="933"/>
      <c r="L1566" s="959"/>
      <c r="M1566" s="959"/>
      <c r="N1566" s="959"/>
      <c r="O1566" s="959"/>
      <c r="P1566" s="959"/>
      <c r="Q1566" s="959"/>
      <c r="R1566" s="959"/>
      <c r="S1566" s="959"/>
      <c r="T1566" s="959"/>
      <c r="U1566" s="959"/>
      <c r="V1566" s="959"/>
      <c r="W1566" s="959"/>
      <c r="X1566" s="959"/>
      <c r="Y1566" s="959"/>
      <c r="Z1566" s="959"/>
      <c r="AA1566" s="959"/>
      <c r="AB1566" s="959"/>
      <c r="AC1566" s="959"/>
      <c r="AD1566" s="959"/>
      <c r="AE1566" s="959"/>
      <c r="AF1566" s="959"/>
      <c r="AG1566" s="959"/>
      <c r="AH1566" s="959"/>
      <c r="AI1566" s="959"/>
      <c r="AJ1566" s="959"/>
      <c r="AK1566" s="959"/>
      <c r="AL1566" s="959"/>
      <c r="AM1566" s="959"/>
      <c r="AN1566" s="959"/>
      <c r="AO1566" s="959"/>
      <c r="AP1566" s="959"/>
      <c r="AQ1566" s="959"/>
      <c r="AR1566" s="959"/>
      <c r="AS1566" s="959"/>
      <c r="AT1566" s="959"/>
      <c r="AU1566" s="959"/>
      <c r="AV1566" s="959"/>
      <c r="AW1566" s="959"/>
      <c r="AX1566" s="959"/>
      <c r="AY1566" s="959"/>
      <c r="AZ1566" s="959"/>
      <c r="BA1566" s="959"/>
      <c r="BB1566" s="959"/>
      <c r="BC1566" s="959"/>
      <c r="BD1566" s="959"/>
      <c r="BE1566" s="959"/>
      <c r="BF1566" s="959"/>
      <c r="BG1566" s="959"/>
      <c r="BH1566" s="959"/>
      <c r="BI1566" s="959"/>
      <c r="BJ1566" s="959"/>
      <c r="BK1566" s="959"/>
      <c r="BL1566" s="959"/>
      <c r="BM1566" s="959"/>
      <c r="BN1566" s="959"/>
      <c r="BO1566" s="959"/>
      <c r="BP1566" s="959"/>
      <c r="BQ1566" s="959"/>
      <c r="BR1566" s="959"/>
      <c r="BS1566" s="959"/>
      <c r="BT1566" s="959"/>
      <c r="BU1566" s="959"/>
      <c r="BV1566" s="959"/>
      <c r="BW1566" s="959"/>
      <c r="BX1566" s="959"/>
      <c r="BY1566" s="959"/>
      <c r="BZ1566" s="959"/>
      <c r="CA1566" s="959"/>
      <c r="CB1566" s="959"/>
      <c r="CC1566" s="959"/>
      <c r="CD1566" s="959"/>
      <c r="CE1566" s="959"/>
      <c r="CF1566" s="959"/>
      <c r="CG1566" s="959"/>
      <c r="CH1566" s="959"/>
      <c r="CI1566" s="959"/>
      <c r="CJ1566" s="959"/>
      <c r="CK1566" s="959"/>
      <c r="CL1566" s="959"/>
      <c r="CM1566" s="959"/>
      <c r="CN1566" s="959"/>
      <c r="CO1566" s="959"/>
      <c r="CP1566" s="959"/>
      <c r="CQ1566" s="959"/>
      <c r="CR1566" s="959"/>
      <c r="CS1566" s="959"/>
      <c r="CT1566" s="959"/>
      <c r="CU1566" s="959"/>
      <c r="CV1566" s="959"/>
      <c r="CW1566" s="959"/>
      <c r="CX1566" s="959"/>
      <c r="CY1566" s="959"/>
      <c r="CZ1566" s="959"/>
      <c r="DA1566" s="959"/>
      <c r="DB1566" s="959"/>
      <c r="DC1566" s="959"/>
      <c r="DD1566" s="959"/>
      <c r="DE1566" s="959"/>
      <c r="DF1566" s="959"/>
    </row>
    <row r="1567" spans="8:110">
      <c r="H1567" s="931">
        <f t="shared" si="78"/>
        <v>0</v>
      </c>
      <c r="K1567" s="933"/>
      <c r="L1567" s="959"/>
      <c r="M1567" s="959"/>
      <c r="N1567" s="959"/>
      <c r="O1567" s="959"/>
      <c r="P1567" s="959"/>
      <c r="Q1567" s="959"/>
      <c r="R1567" s="959"/>
      <c r="S1567" s="959"/>
      <c r="T1567" s="959"/>
      <c r="U1567" s="959"/>
      <c r="V1567" s="959"/>
      <c r="W1567" s="959"/>
      <c r="X1567" s="959"/>
      <c r="Y1567" s="959"/>
      <c r="Z1567" s="959"/>
      <c r="AA1567" s="959"/>
      <c r="AB1567" s="959"/>
      <c r="AC1567" s="959"/>
      <c r="AD1567" s="959"/>
      <c r="AE1567" s="959"/>
      <c r="AF1567" s="959"/>
      <c r="AG1567" s="959"/>
      <c r="AH1567" s="959"/>
      <c r="AI1567" s="959"/>
      <c r="AJ1567" s="959"/>
      <c r="AK1567" s="959"/>
      <c r="AL1567" s="959"/>
      <c r="AM1567" s="959"/>
      <c r="AN1567" s="959"/>
      <c r="AO1567" s="959"/>
      <c r="AP1567" s="959"/>
      <c r="AQ1567" s="959"/>
      <c r="AR1567" s="959"/>
      <c r="AS1567" s="959"/>
      <c r="AT1567" s="959"/>
      <c r="AU1567" s="959"/>
      <c r="AV1567" s="959"/>
      <c r="AW1567" s="959"/>
      <c r="AX1567" s="959"/>
      <c r="AY1567" s="959"/>
      <c r="AZ1567" s="959"/>
      <c r="BA1567" s="959"/>
      <c r="BB1567" s="959"/>
      <c r="BC1567" s="959"/>
      <c r="BD1567" s="959"/>
      <c r="BE1567" s="959"/>
      <c r="BF1567" s="959"/>
      <c r="BG1567" s="959"/>
      <c r="BH1567" s="959"/>
      <c r="BI1567" s="959"/>
      <c r="BJ1567" s="959"/>
      <c r="BK1567" s="959"/>
      <c r="BL1567" s="959"/>
      <c r="BM1567" s="959"/>
      <c r="BN1567" s="959"/>
      <c r="BO1567" s="959"/>
      <c r="BP1567" s="959"/>
      <c r="BQ1567" s="959"/>
      <c r="BR1567" s="959"/>
      <c r="BS1567" s="959"/>
      <c r="BT1567" s="959"/>
      <c r="BU1567" s="959"/>
      <c r="BV1567" s="959"/>
      <c r="BW1567" s="959"/>
      <c r="BX1567" s="959"/>
      <c r="BY1567" s="959"/>
      <c r="BZ1567" s="959"/>
      <c r="CA1567" s="959"/>
      <c r="CB1567" s="959"/>
      <c r="CC1567" s="959"/>
      <c r="CD1567" s="959"/>
      <c r="CE1567" s="959"/>
      <c r="CF1567" s="959"/>
      <c r="CG1567" s="959"/>
      <c r="CH1567" s="959"/>
      <c r="CI1567" s="959"/>
      <c r="CJ1567" s="959"/>
      <c r="CK1567" s="959"/>
      <c r="CL1567" s="959"/>
      <c r="CM1567" s="959"/>
      <c r="CN1567" s="959"/>
      <c r="CO1567" s="959"/>
      <c r="CP1567" s="959"/>
      <c r="CQ1567" s="959"/>
      <c r="CR1567" s="959"/>
      <c r="CS1567" s="959"/>
      <c r="CT1567" s="959"/>
      <c r="CU1567" s="959"/>
      <c r="CV1567" s="959"/>
      <c r="CW1567" s="959"/>
      <c r="CX1567" s="959"/>
      <c r="CY1567" s="959"/>
      <c r="CZ1567" s="959"/>
      <c r="DA1567" s="959"/>
      <c r="DB1567" s="959"/>
      <c r="DC1567" s="959"/>
      <c r="DD1567" s="959"/>
      <c r="DE1567" s="959"/>
      <c r="DF1567" s="959"/>
    </row>
    <row r="1568" spans="8:110">
      <c r="H1568" s="931">
        <f t="shared" si="78"/>
        <v>0</v>
      </c>
      <c r="K1568" s="933"/>
      <c r="L1568" s="959"/>
      <c r="M1568" s="959"/>
      <c r="N1568" s="959"/>
      <c r="O1568" s="959"/>
      <c r="P1568" s="959"/>
      <c r="Q1568" s="959"/>
      <c r="R1568" s="959"/>
      <c r="S1568" s="959"/>
      <c r="T1568" s="959"/>
      <c r="U1568" s="959"/>
      <c r="V1568" s="959"/>
      <c r="W1568" s="959"/>
      <c r="X1568" s="959"/>
      <c r="Y1568" s="959"/>
      <c r="Z1568" s="959"/>
      <c r="AA1568" s="959"/>
      <c r="AB1568" s="959"/>
      <c r="AC1568" s="959"/>
      <c r="AD1568" s="959"/>
      <c r="AE1568" s="959"/>
      <c r="AF1568" s="959"/>
      <c r="AG1568" s="959"/>
      <c r="AH1568" s="959"/>
      <c r="AI1568" s="959"/>
      <c r="AJ1568" s="959"/>
      <c r="AK1568" s="959"/>
      <c r="AL1568" s="959"/>
      <c r="AM1568" s="959"/>
      <c r="AN1568" s="959"/>
      <c r="AO1568" s="959"/>
      <c r="AP1568" s="959"/>
      <c r="AQ1568" s="959"/>
      <c r="AR1568" s="959"/>
      <c r="AS1568" s="959"/>
      <c r="AT1568" s="959"/>
      <c r="AU1568" s="959"/>
      <c r="AV1568" s="959"/>
      <c r="AW1568" s="959"/>
      <c r="AX1568" s="959"/>
      <c r="AY1568" s="959"/>
      <c r="AZ1568" s="959"/>
      <c r="BA1568" s="959"/>
      <c r="BB1568" s="959"/>
      <c r="BC1568" s="959"/>
      <c r="BD1568" s="959"/>
      <c r="BE1568" s="959"/>
      <c r="BF1568" s="959"/>
      <c r="BG1568" s="959"/>
      <c r="BH1568" s="959"/>
      <c r="BI1568" s="959"/>
      <c r="BJ1568" s="959"/>
      <c r="BK1568" s="959"/>
      <c r="BL1568" s="959"/>
      <c r="BM1568" s="959"/>
      <c r="BN1568" s="959"/>
      <c r="BO1568" s="959"/>
      <c r="BP1568" s="959"/>
      <c r="BQ1568" s="959"/>
      <c r="BR1568" s="959"/>
      <c r="BS1568" s="959"/>
      <c r="BT1568" s="959"/>
      <c r="BU1568" s="959"/>
      <c r="BV1568" s="959"/>
      <c r="BW1568" s="959"/>
      <c r="BX1568" s="959"/>
      <c r="BY1568" s="959"/>
      <c r="BZ1568" s="959"/>
      <c r="CA1568" s="959"/>
      <c r="CB1568" s="959"/>
      <c r="CC1568" s="959"/>
      <c r="CD1568" s="959"/>
      <c r="CE1568" s="959"/>
      <c r="CF1568" s="959"/>
      <c r="CG1568" s="959"/>
      <c r="CH1568" s="959"/>
      <c r="CI1568" s="959"/>
      <c r="CJ1568" s="959"/>
      <c r="CK1568" s="959"/>
      <c r="CL1568" s="959"/>
      <c r="CM1568" s="959"/>
      <c r="CN1568" s="959"/>
      <c r="CO1568" s="959"/>
      <c r="CP1568" s="959"/>
      <c r="CQ1568" s="959"/>
      <c r="CR1568" s="959"/>
      <c r="CS1568" s="959"/>
      <c r="CT1568" s="959"/>
      <c r="CU1568" s="959"/>
      <c r="CV1568" s="959"/>
      <c r="CW1568" s="959"/>
      <c r="CX1568" s="959"/>
      <c r="CY1568" s="959"/>
      <c r="CZ1568" s="959"/>
      <c r="DA1568" s="959"/>
      <c r="DB1568" s="959"/>
      <c r="DC1568" s="959"/>
      <c r="DD1568" s="959"/>
      <c r="DE1568" s="959"/>
      <c r="DF1568" s="959"/>
    </row>
    <row r="1569" spans="8:110">
      <c r="H1569" s="931">
        <f t="shared" si="78"/>
        <v>0</v>
      </c>
      <c r="K1569" s="933"/>
      <c r="L1569" s="959"/>
      <c r="M1569" s="959"/>
      <c r="N1569" s="959"/>
      <c r="O1569" s="959"/>
      <c r="P1569" s="959"/>
      <c r="Q1569" s="959"/>
      <c r="R1569" s="959"/>
      <c r="S1569" s="959"/>
      <c r="T1569" s="959"/>
      <c r="U1569" s="959"/>
      <c r="V1569" s="959"/>
      <c r="W1569" s="959"/>
      <c r="X1569" s="959"/>
      <c r="Y1569" s="959"/>
      <c r="Z1569" s="959"/>
      <c r="AA1569" s="959"/>
      <c r="AB1569" s="959"/>
      <c r="AC1569" s="959"/>
      <c r="AD1569" s="959"/>
      <c r="AE1569" s="959"/>
      <c r="AF1569" s="959"/>
      <c r="AG1569" s="959"/>
      <c r="AH1569" s="959"/>
      <c r="AI1569" s="959"/>
      <c r="AJ1569" s="959"/>
      <c r="AK1569" s="959"/>
      <c r="AL1569" s="959"/>
      <c r="AM1569" s="959"/>
      <c r="AN1569" s="959"/>
      <c r="AO1569" s="959"/>
      <c r="AP1569" s="959"/>
      <c r="AQ1569" s="959"/>
      <c r="AR1569" s="959"/>
      <c r="AS1569" s="959"/>
      <c r="AT1569" s="959"/>
      <c r="AU1569" s="959"/>
      <c r="AV1569" s="959"/>
      <c r="AW1569" s="959"/>
      <c r="AX1569" s="959"/>
      <c r="AY1569" s="959"/>
      <c r="AZ1569" s="959"/>
      <c r="BA1569" s="959"/>
      <c r="BB1569" s="959"/>
      <c r="BC1569" s="959"/>
      <c r="BD1569" s="959"/>
      <c r="BE1569" s="959"/>
      <c r="BF1569" s="959"/>
      <c r="BG1569" s="959"/>
      <c r="BH1569" s="959"/>
      <c r="BI1569" s="959"/>
      <c r="BJ1569" s="959"/>
      <c r="BK1569" s="959"/>
      <c r="BL1569" s="959"/>
      <c r="BM1569" s="959"/>
      <c r="BN1569" s="959"/>
      <c r="BO1569" s="959"/>
      <c r="BP1569" s="959"/>
      <c r="BQ1569" s="959"/>
      <c r="BR1569" s="959"/>
      <c r="BS1569" s="959"/>
      <c r="BT1569" s="959"/>
      <c r="BU1569" s="959"/>
      <c r="BV1569" s="959"/>
      <c r="BW1569" s="959"/>
      <c r="BX1569" s="959"/>
      <c r="BY1569" s="959"/>
      <c r="BZ1569" s="959"/>
      <c r="CA1569" s="959"/>
      <c r="CB1569" s="959"/>
      <c r="CC1569" s="959"/>
      <c r="CD1569" s="959"/>
      <c r="CE1569" s="959"/>
      <c r="CF1569" s="959"/>
      <c r="CG1569" s="959"/>
      <c r="CH1569" s="959"/>
      <c r="CI1569" s="959"/>
      <c r="CJ1569" s="959"/>
      <c r="CK1569" s="959"/>
      <c r="CL1569" s="959"/>
      <c r="CM1569" s="959"/>
      <c r="CN1569" s="959"/>
      <c r="CO1569" s="959"/>
      <c r="CP1569" s="959"/>
      <c r="CQ1569" s="959"/>
      <c r="CR1569" s="959"/>
      <c r="CS1569" s="959"/>
      <c r="CT1569" s="959"/>
      <c r="CU1569" s="959"/>
      <c r="CV1569" s="959"/>
      <c r="CW1569" s="959"/>
      <c r="CX1569" s="959"/>
      <c r="CY1569" s="959"/>
      <c r="CZ1569" s="959"/>
      <c r="DA1569" s="959"/>
      <c r="DB1569" s="959"/>
      <c r="DC1569" s="959"/>
      <c r="DD1569" s="959"/>
      <c r="DE1569" s="959"/>
      <c r="DF1569" s="959"/>
    </row>
    <row r="1570" spans="8:110">
      <c r="H1570" s="931">
        <f t="shared" si="78"/>
        <v>0</v>
      </c>
      <c r="K1570" s="933"/>
      <c r="L1570" s="959"/>
      <c r="M1570" s="959"/>
      <c r="N1570" s="959"/>
      <c r="O1570" s="959"/>
      <c r="P1570" s="959"/>
      <c r="Q1570" s="959"/>
      <c r="R1570" s="959"/>
      <c r="S1570" s="959"/>
      <c r="T1570" s="959"/>
      <c r="U1570" s="959"/>
      <c r="V1570" s="959"/>
      <c r="W1570" s="959"/>
      <c r="X1570" s="959"/>
      <c r="Y1570" s="959"/>
      <c r="Z1570" s="959"/>
      <c r="AA1570" s="959"/>
      <c r="AB1570" s="959"/>
      <c r="AC1570" s="959"/>
      <c r="AD1570" s="959"/>
      <c r="AE1570" s="959"/>
      <c r="AF1570" s="959"/>
      <c r="AG1570" s="959"/>
      <c r="AH1570" s="959"/>
      <c r="AI1570" s="959"/>
      <c r="AJ1570" s="959"/>
      <c r="AK1570" s="959"/>
      <c r="AL1570" s="959"/>
      <c r="AM1570" s="959"/>
      <c r="AN1570" s="959"/>
      <c r="AO1570" s="959"/>
      <c r="AP1570" s="959"/>
      <c r="AQ1570" s="959"/>
      <c r="AR1570" s="959"/>
      <c r="AS1570" s="959"/>
      <c r="AT1570" s="959"/>
      <c r="AU1570" s="959"/>
      <c r="AV1570" s="959"/>
      <c r="AW1570" s="959"/>
      <c r="AX1570" s="959"/>
      <c r="AY1570" s="959"/>
      <c r="AZ1570" s="959"/>
      <c r="BA1570" s="959"/>
      <c r="BB1570" s="959"/>
      <c r="BC1570" s="959"/>
      <c r="BD1570" s="959"/>
      <c r="BE1570" s="959"/>
      <c r="BF1570" s="959"/>
      <c r="BG1570" s="959"/>
      <c r="BH1570" s="959"/>
      <c r="BI1570" s="959"/>
      <c r="BJ1570" s="959"/>
      <c r="BK1570" s="959"/>
      <c r="BL1570" s="959"/>
      <c r="BM1570" s="959"/>
      <c r="BN1570" s="959"/>
      <c r="BO1570" s="959"/>
      <c r="BP1570" s="959"/>
      <c r="BQ1570" s="959"/>
      <c r="BR1570" s="959"/>
      <c r="BS1570" s="959"/>
      <c r="BT1570" s="959"/>
      <c r="BU1570" s="959"/>
      <c r="BV1570" s="959"/>
      <c r="BW1570" s="959"/>
      <c r="BX1570" s="959"/>
      <c r="BY1570" s="959"/>
      <c r="BZ1570" s="959"/>
      <c r="CA1570" s="959"/>
      <c r="CB1570" s="959"/>
      <c r="CC1570" s="959"/>
      <c r="CD1570" s="959"/>
      <c r="CE1570" s="959"/>
      <c r="CF1570" s="959"/>
      <c r="CG1570" s="959"/>
      <c r="CH1570" s="959"/>
      <c r="CI1570" s="959"/>
      <c r="CJ1570" s="959"/>
      <c r="CK1570" s="959"/>
      <c r="CL1570" s="959"/>
      <c r="CM1570" s="959"/>
      <c r="CN1570" s="959"/>
      <c r="CO1570" s="959"/>
      <c r="CP1570" s="959"/>
      <c r="CQ1570" s="959"/>
      <c r="CR1570" s="959"/>
      <c r="CS1570" s="959"/>
      <c r="CT1570" s="959"/>
      <c r="CU1570" s="959"/>
      <c r="CV1570" s="959"/>
      <c r="CW1570" s="959"/>
      <c r="CX1570" s="959"/>
      <c r="CY1570" s="959"/>
      <c r="CZ1570" s="959"/>
      <c r="DA1570" s="959"/>
      <c r="DB1570" s="959"/>
      <c r="DC1570" s="959"/>
      <c r="DD1570" s="959"/>
      <c r="DE1570" s="959"/>
      <c r="DF1570" s="959"/>
    </row>
    <row r="1571" spans="8:110">
      <c r="H1571" s="931">
        <f t="shared" si="78"/>
        <v>0</v>
      </c>
      <c r="K1571" s="933"/>
      <c r="L1571" s="959"/>
      <c r="M1571" s="959"/>
      <c r="N1571" s="959"/>
      <c r="O1571" s="959"/>
      <c r="P1571" s="959"/>
      <c r="Q1571" s="959"/>
      <c r="R1571" s="959"/>
      <c r="S1571" s="959"/>
      <c r="T1571" s="959"/>
      <c r="U1571" s="959"/>
      <c r="V1571" s="959"/>
      <c r="W1571" s="959"/>
      <c r="X1571" s="959"/>
      <c r="Y1571" s="959"/>
      <c r="Z1571" s="959"/>
      <c r="AA1571" s="959"/>
      <c r="AB1571" s="959"/>
      <c r="AC1571" s="959"/>
      <c r="AD1571" s="959"/>
      <c r="AE1571" s="959"/>
      <c r="AF1571" s="959"/>
      <c r="AG1571" s="959"/>
      <c r="AH1571" s="959"/>
      <c r="AI1571" s="959"/>
      <c r="AJ1571" s="959"/>
      <c r="AK1571" s="959"/>
      <c r="AL1571" s="959"/>
      <c r="AM1571" s="959"/>
      <c r="AN1571" s="959"/>
      <c r="AO1571" s="959"/>
      <c r="AP1571" s="959"/>
      <c r="AQ1571" s="959"/>
      <c r="AR1571" s="959"/>
      <c r="AS1571" s="959"/>
      <c r="AT1571" s="959"/>
      <c r="AU1571" s="959"/>
      <c r="AV1571" s="959"/>
      <c r="AW1571" s="959"/>
      <c r="AX1571" s="959"/>
      <c r="AY1571" s="959"/>
      <c r="AZ1571" s="959"/>
      <c r="BA1571" s="959"/>
      <c r="BB1571" s="959"/>
      <c r="BC1571" s="959"/>
      <c r="BD1571" s="959"/>
      <c r="BE1571" s="959"/>
      <c r="BF1571" s="959"/>
      <c r="BG1571" s="959"/>
      <c r="BH1571" s="959"/>
      <c r="BI1571" s="959"/>
      <c r="BJ1571" s="959"/>
      <c r="BK1571" s="959"/>
      <c r="BL1571" s="959"/>
      <c r="BM1571" s="959"/>
      <c r="BN1571" s="959"/>
      <c r="BO1571" s="959"/>
      <c r="BP1571" s="959"/>
      <c r="BQ1571" s="959"/>
      <c r="BR1571" s="959"/>
      <c r="BS1571" s="959"/>
      <c r="BT1571" s="959"/>
      <c r="BU1571" s="959"/>
      <c r="BV1571" s="959"/>
      <c r="BW1571" s="959"/>
      <c r="BX1571" s="959"/>
      <c r="BY1571" s="959"/>
      <c r="BZ1571" s="959"/>
      <c r="CA1571" s="959"/>
      <c r="CB1571" s="959"/>
      <c r="CC1571" s="959"/>
      <c r="CD1571" s="959"/>
      <c r="CE1571" s="959"/>
      <c r="CF1571" s="959"/>
      <c r="CG1571" s="959"/>
      <c r="CH1571" s="959"/>
      <c r="CI1571" s="959"/>
      <c r="CJ1571" s="959"/>
      <c r="CK1571" s="959"/>
      <c r="CL1571" s="959"/>
      <c r="CM1571" s="959"/>
      <c r="CN1571" s="959"/>
      <c r="CO1571" s="959"/>
      <c r="CP1571" s="959"/>
      <c r="CQ1571" s="959"/>
      <c r="CR1571" s="959"/>
      <c r="CS1571" s="959"/>
      <c r="CT1571" s="959"/>
      <c r="CU1571" s="959"/>
      <c r="CV1571" s="959"/>
      <c r="CW1571" s="959"/>
      <c r="CX1571" s="959"/>
      <c r="CY1571" s="959"/>
      <c r="CZ1571" s="959"/>
      <c r="DA1571" s="959"/>
      <c r="DB1571" s="959"/>
      <c r="DC1571" s="959"/>
      <c r="DD1571" s="959"/>
      <c r="DE1571" s="959"/>
      <c r="DF1571" s="959"/>
    </row>
    <row r="1572" spans="8:110">
      <c r="H1572" s="931">
        <f t="shared" si="78"/>
        <v>0</v>
      </c>
      <c r="K1572" s="933"/>
      <c r="L1572" s="959"/>
      <c r="M1572" s="959"/>
      <c r="N1572" s="959"/>
      <c r="O1572" s="959"/>
      <c r="P1572" s="959"/>
      <c r="Q1572" s="959"/>
      <c r="R1572" s="959"/>
      <c r="S1572" s="959"/>
      <c r="T1572" s="959"/>
      <c r="U1572" s="959"/>
      <c r="V1572" s="959"/>
      <c r="W1572" s="959"/>
      <c r="X1572" s="959"/>
      <c r="Y1572" s="959"/>
      <c r="Z1572" s="959"/>
      <c r="AA1572" s="959"/>
      <c r="AB1572" s="959"/>
      <c r="AC1572" s="959"/>
      <c r="AD1572" s="959"/>
      <c r="AE1572" s="959"/>
      <c r="AF1572" s="959"/>
      <c r="AG1572" s="959"/>
      <c r="AH1572" s="959"/>
      <c r="AI1572" s="959"/>
      <c r="AJ1572" s="959"/>
      <c r="AK1572" s="959"/>
      <c r="AL1572" s="959"/>
      <c r="AM1572" s="959"/>
      <c r="AN1572" s="959"/>
      <c r="AO1572" s="959"/>
      <c r="AP1572" s="959"/>
      <c r="AQ1572" s="959"/>
      <c r="AR1572" s="959"/>
      <c r="AS1572" s="959"/>
      <c r="AT1572" s="959"/>
      <c r="AU1572" s="959"/>
      <c r="AV1572" s="959"/>
      <c r="AW1572" s="959"/>
      <c r="AX1572" s="959"/>
      <c r="AY1572" s="959"/>
      <c r="AZ1572" s="959"/>
      <c r="BA1572" s="959"/>
      <c r="BB1572" s="959"/>
      <c r="BC1572" s="959"/>
      <c r="BD1572" s="959"/>
      <c r="BE1572" s="959"/>
      <c r="BF1572" s="959"/>
      <c r="BG1572" s="959"/>
      <c r="BH1572" s="959"/>
      <c r="BI1572" s="959"/>
      <c r="BJ1572" s="959"/>
      <c r="BK1572" s="959"/>
      <c r="BL1572" s="959"/>
      <c r="BM1572" s="959"/>
      <c r="BN1572" s="959"/>
      <c r="BO1572" s="959"/>
      <c r="BP1572" s="959"/>
      <c r="BQ1572" s="959"/>
      <c r="BR1572" s="959"/>
      <c r="BS1572" s="959"/>
      <c r="BT1572" s="959"/>
      <c r="BU1572" s="959"/>
      <c r="BV1572" s="959"/>
      <c r="BW1572" s="959"/>
      <c r="BX1572" s="959"/>
      <c r="BY1572" s="959"/>
      <c r="BZ1572" s="959"/>
      <c r="CA1572" s="959"/>
      <c r="CB1572" s="959"/>
      <c r="CC1572" s="959"/>
      <c r="CD1572" s="959"/>
      <c r="CE1572" s="959"/>
      <c r="CF1572" s="959"/>
      <c r="CG1572" s="959"/>
      <c r="CH1572" s="959"/>
      <c r="CI1572" s="959"/>
      <c r="CJ1572" s="959"/>
      <c r="CK1572" s="959"/>
      <c r="CL1572" s="959"/>
      <c r="CM1572" s="959"/>
      <c r="CN1572" s="959"/>
      <c r="CO1572" s="959"/>
      <c r="CP1572" s="959"/>
      <c r="CQ1572" s="959"/>
      <c r="CR1572" s="959"/>
      <c r="CS1572" s="959"/>
      <c r="CT1572" s="959"/>
      <c r="CU1572" s="959"/>
      <c r="CV1572" s="959"/>
      <c r="CW1572" s="959"/>
      <c r="CX1572" s="959"/>
      <c r="CY1572" s="959"/>
      <c r="CZ1572" s="959"/>
      <c r="DA1572" s="959"/>
      <c r="DB1572" s="959"/>
      <c r="DC1572" s="959"/>
      <c r="DD1572" s="959"/>
      <c r="DE1572" s="959"/>
      <c r="DF1572" s="959"/>
    </row>
    <row r="1573" spans="8:110">
      <c r="H1573" s="931">
        <f t="shared" si="78"/>
        <v>0</v>
      </c>
      <c r="K1573" s="933"/>
      <c r="L1573" s="959"/>
      <c r="M1573" s="959"/>
      <c r="N1573" s="959"/>
      <c r="O1573" s="959"/>
      <c r="P1573" s="959"/>
      <c r="Q1573" s="959"/>
      <c r="R1573" s="959"/>
      <c r="S1573" s="959"/>
      <c r="T1573" s="959"/>
      <c r="U1573" s="959"/>
      <c r="V1573" s="959"/>
      <c r="W1573" s="959"/>
      <c r="X1573" s="959"/>
      <c r="Y1573" s="959"/>
      <c r="Z1573" s="959"/>
      <c r="AA1573" s="959"/>
      <c r="AB1573" s="959"/>
      <c r="AC1573" s="959"/>
      <c r="AD1573" s="959"/>
      <c r="AE1573" s="959"/>
      <c r="AF1573" s="959"/>
      <c r="AG1573" s="959"/>
      <c r="AH1573" s="959"/>
      <c r="AI1573" s="959"/>
      <c r="AJ1573" s="959"/>
      <c r="AK1573" s="959"/>
      <c r="AL1573" s="959"/>
      <c r="AM1573" s="959"/>
      <c r="AN1573" s="959"/>
      <c r="AO1573" s="959"/>
      <c r="AP1573" s="959"/>
      <c r="AQ1573" s="959"/>
      <c r="AR1573" s="959"/>
      <c r="AS1573" s="959"/>
      <c r="AT1573" s="959"/>
      <c r="AU1573" s="959"/>
      <c r="AV1573" s="959"/>
      <c r="AW1573" s="959"/>
      <c r="AX1573" s="959"/>
      <c r="AY1573" s="959"/>
      <c r="AZ1573" s="959"/>
      <c r="BA1573" s="959"/>
      <c r="BB1573" s="959"/>
      <c r="BC1573" s="959"/>
      <c r="BD1573" s="959"/>
      <c r="BE1573" s="959"/>
      <c r="BF1573" s="959"/>
      <c r="BG1573" s="959"/>
      <c r="BH1573" s="959"/>
      <c r="BI1573" s="959"/>
      <c r="BJ1573" s="959"/>
      <c r="BK1573" s="959"/>
      <c r="BL1573" s="959"/>
      <c r="BM1573" s="959"/>
      <c r="BN1573" s="959"/>
      <c r="BO1573" s="959"/>
      <c r="BP1573" s="959"/>
      <c r="BQ1573" s="959"/>
      <c r="BR1573" s="959"/>
      <c r="BS1573" s="959"/>
      <c r="BT1573" s="959"/>
      <c r="BU1573" s="959"/>
      <c r="BV1573" s="959"/>
      <c r="BW1573" s="959"/>
      <c r="BX1573" s="959"/>
      <c r="BY1573" s="959"/>
      <c r="BZ1573" s="959"/>
      <c r="CA1573" s="959"/>
      <c r="CB1573" s="959"/>
      <c r="CC1573" s="959"/>
      <c r="CD1573" s="959"/>
      <c r="CE1573" s="959"/>
      <c r="CF1573" s="959"/>
      <c r="CG1573" s="959"/>
      <c r="CH1573" s="959"/>
      <c r="CI1573" s="959"/>
      <c r="CJ1573" s="959"/>
      <c r="CK1573" s="959"/>
      <c r="CL1573" s="959"/>
      <c r="CM1573" s="959"/>
      <c r="CN1573" s="959"/>
      <c r="CO1573" s="959"/>
      <c r="CP1573" s="959"/>
      <c r="CQ1573" s="959"/>
      <c r="CR1573" s="959"/>
      <c r="CS1573" s="959"/>
      <c r="CT1573" s="959"/>
      <c r="CU1573" s="959"/>
      <c r="CV1573" s="959"/>
      <c r="CW1573" s="959"/>
      <c r="CX1573" s="959"/>
      <c r="CY1573" s="959"/>
      <c r="CZ1573" s="959"/>
      <c r="DA1573" s="959"/>
      <c r="DB1573" s="959"/>
      <c r="DC1573" s="959"/>
      <c r="DD1573" s="959"/>
      <c r="DE1573" s="959"/>
      <c r="DF1573" s="959"/>
    </row>
    <row r="1574" spans="8:110">
      <c r="H1574" s="931">
        <f t="shared" si="78"/>
        <v>0</v>
      </c>
      <c r="K1574" s="933"/>
      <c r="L1574" s="959"/>
      <c r="M1574" s="959"/>
      <c r="N1574" s="959"/>
      <c r="O1574" s="959"/>
      <c r="P1574" s="959"/>
      <c r="Q1574" s="959"/>
      <c r="R1574" s="959"/>
      <c r="S1574" s="959"/>
      <c r="T1574" s="959"/>
      <c r="U1574" s="959"/>
      <c r="V1574" s="959"/>
      <c r="W1574" s="959"/>
      <c r="X1574" s="959"/>
      <c r="Y1574" s="959"/>
      <c r="Z1574" s="959"/>
      <c r="AA1574" s="959"/>
      <c r="AB1574" s="959"/>
      <c r="AC1574" s="959"/>
      <c r="AD1574" s="959"/>
      <c r="AE1574" s="959"/>
      <c r="AF1574" s="959"/>
      <c r="AG1574" s="959"/>
      <c r="AH1574" s="959"/>
      <c r="AI1574" s="959"/>
      <c r="AJ1574" s="959"/>
      <c r="AK1574" s="959"/>
      <c r="AL1574" s="959"/>
      <c r="AM1574" s="959"/>
      <c r="AN1574" s="959"/>
      <c r="AO1574" s="959"/>
      <c r="AP1574" s="959"/>
      <c r="AQ1574" s="959"/>
      <c r="AR1574" s="959"/>
      <c r="AS1574" s="959"/>
      <c r="AT1574" s="959"/>
      <c r="AU1574" s="959"/>
      <c r="AV1574" s="959"/>
      <c r="AW1574" s="959"/>
      <c r="AX1574" s="959"/>
      <c r="AY1574" s="959"/>
      <c r="AZ1574" s="959"/>
      <c r="BA1574" s="959"/>
      <c r="BB1574" s="959"/>
      <c r="BC1574" s="959"/>
      <c r="BD1574" s="959"/>
      <c r="BE1574" s="959"/>
      <c r="BF1574" s="959"/>
      <c r="BG1574" s="959"/>
      <c r="BH1574" s="959"/>
      <c r="BI1574" s="959"/>
      <c r="BJ1574" s="959"/>
      <c r="BK1574" s="959"/>
      <c r="BL1574" s="959"/>
      <c r="BM1574" s="959"/>
      <c r="BN1574" s="959"/>
      <c r="BO1574" s="959"/>
      <c r="BP1574" s="959"/>
      <c r="BQ1574" s="959"/>
      <c r="BR1574" s="959"/>
      <c r="BS1574" s="959"/>
      <c r="BT1574" s="959"/>
      <c r="BU1574" s="959"/>
      <c r="BV1574" s="959"/>
      <c r="BW1574" s="959"/>
      <c r="BX1574" s="959"/>
      <c r="BY1574" s="959"/>
      <c r="BZ1574" s="959"/>
      <c r="CA1574" s="959"/>
      <c r="CB1574" s="959"/>
      <c r="CC1574" s="959"/>
      <c r="CD1574" s="959"/>
      <c r="CE1574" s="959"/>
      <c r="CF1574" s="959"/>
      <c r="CG1574" s="959"/>
      <c r="CH1574" s="959"/>
      <c r="CI1574" s="959"/>
      <c r="CJ1574" s="959"/>
      <c r="CK1574" s="959"/>
      <c r="CL1574" s="959"/>
      <c r="CM1574" s="959"/>
      <c r="CN1574" s="959"/>
      <c r="CO1574" s="959"/>
      <c r="CP1574" s="959"/>
      <c r="CQ1574" s="959"/>
      <c r="CR1574" s="959"/>
      <c r="CS1574" s="959"/>
      <c r="CT1574" s="959"/>
      <c r="CU1574" s="959"/>
      <c r="CV1574" s="959"/>
      <c r="CW1574" s="959"/>
      <c r="CX1574" s="959"/>
      <c r="CY1574" s="959"/>
      <c r="CZ1574" s="959"/>
      <c r="DA1574" s="959"/>
      <c r="DB1574" s="959"/>
      <c r="DC1574" s="959"/>
      <c r="DD1574" s="959"/>
      <c r="DE1574" s="959"/>
      <c r="DF1574" s="959"/>
    </row>
    <row r="1575" spans="8:110">
      <c r="H1575" s="931">
        <f t="shared" si="78"/>
        <v>0</v>
      </c>
      <c r="K1575" s="933"/>
      <c r="L1575" s="959"/>
      <c r="M1575" s="959"/>
      <c r="N1575" s="959"/>
      <c r="O1575" s="959"/>
      <c r="P1575" s="959"/>
      <c r="Q1575" s="959"/>
      <c r="R1575" s="959"/>
      <c r="S1575" s="959"/>
      <c r="T1575" s="959"/>
      <c r="U1575" s="959"/>
      <c r="V1575" s="959"/>
      <c r="W1575" s="959"/>
      <c r="X1575" s="959"/>
      <c r="Y1575" s="959"/>
      <c r="Z1575" s="959"/>
      <c r="AA1575" s="959"/>
      <c r="AB1575" s="959"/>
      <c r="AC1575" s="959"/>
      <c r="AD1575" s="959"/>
      <c r="AE1575" s="959"/>
      <c r="AF1575" s="959"/>
      <c r="AG1575" s="959"/>
      <c r="AH1575" s="959"/>
      <c r="AI1575" s="959"/>
      <c r="AJ1575" s="959"/>
      <c r="AK1575" s="959"/>
      <c r="AL1575" s="959"/>
      <c r="AM1575" s="959"/>
      <c r="AN1575" s="959"/>
      <c r="AO1575" s="959"/>
      <c r="AP1575" s="959"/>
      <c r="AQ1575" s="959"/>
      <c r="AR1575" s="959"/>
      <c r="AS1575" s="959"/>
      <c r="AT1575" s="959"/>
      <c r="AU1575" s="959"/>
      <c r="AV1575" s="959"/>
      <c r="AW1575" s="959"/>
      <c r="AX1575" s="959"/>
      <c r="AY1575" s="959"/>
      <c r="AZ1575" s="959"/>
      <c r="BA1575" s="959"/>
      <c r="BB1575" s="959"/>
      <c r="BC1575" s="959"/>
      <c r="BD1575" s="959"/>
      <c r="BE1575" s="959"/>
      <c r="BF1575" s="959"/>
      <c r="BG1575" s="959"/>
      <c r="BH1575" s="959"/>
      <c r="BI1575" s="959"/>
      <c r="BJ1575" s="959"/>
      <c r="BK1575" s="959"/>
      <c r="BL1575" s="959"/>
      <c r="BM1575" s="959"/>
      <c r="BN1575" s="959"/>
      <c r="BO1575" s="959"/>
      <c r="BP1575" s="959"/>
      <c r="BQ1575" s="959"/>
      <c r="BR1575" s="959"/>
      <c r="BS1575" s="959"/>
      <c r="BT1575" s="959"/>
      <c r="BU1575" s="959"/>
      <c r="BV1575" s="959"/>
      <c r="BW1575" s="959"/>
      <c r="BX1575" s="959"/>
      <c r="BY1575" s="959"/>
      <c r="BZ1575" s="959"/>
      <c r="CA1575" s="959"/>
      <c r="CB1575" s="959"/>
      <c r="CC1575" s="959"/>
      <c r="CD1575" s="959"/>
      <c r="CE1575" s="959"/>
      <c r="CF1575" s="959"/>
      <c r="CG1575" s="959"/>
      <c r="CH1575" s="959"/>
      <c r="CI1575" s="959"/>
      <c r="CJ1575" s="959"/>
      <c r="CK1575" s="959"/>
      <c r="CL1575" s="959"/>
      <c r="CM1575" s="959"/>
      <c r="CN1575" s="959"/>
      <c r="CO1575" s="959"/>
      <c r="CP1575" s="959"/>
      <c r="CQ1575" s="959"/>
      <c r="CR1575" s="959"/>
      <c r="CS1575" s="959"/>
      <c r="CT1575" s="959"/>
      <c r="CU1575" s="959"/>
      <c r="CV1575" s="959"/>
      <c r="CW1575" s="959"/>
      <c r="CX1575" s="959"/>
      <c r="CY1575" s="959"/>
      <c r="CZ1575" s="959"/>
      <c r="DA1575" s="959"/>
      <c r="DB1575" s="959"/>
      <c r="DC1575" s="959"/>
      <c r="DD1575" s="959"/>
      <c r="DE1575" s="959"/>
      <c r="DF1575" s="959"/>
    </row>
    <row r="1576" spans="8:110">
      <c r="H1576" s="931">
        <f t="shared" si="78"/>
        <v>0</v>
      </c>
      <c r="K1576" s="933"/>
      <c r="L1576" s="959"/>
      <c r="M1576" s="959"/>
      <c r="N1576" s="959"/>
      <c r="O1576" s="959"/>
      <c r="P1576" s="959"/>
      <c r="Q1576" s="959"/>
      <c r="R1576" s="959"/>
      <c r="S1576" s="959"/>
      <c r="T1576" s="959"/>
      <c r="U1576" s="959"/>
      <c r="V1576" s="959"/>
      <c r="W1576" s="959"/>
      <c r="X1576" s="959"/>
      <c r="Y1576" s="959"/>
      <c r="Z1576" s="959"/>
      <c r="AA1576" s="959"/>
      <c r="AB1576" s="959"/>
      <c r="AC1576" s="959"/>
      <c r="AD1576" s="959"/>
      <c r="AE1576" s="959"/>
      <c r="AF1576" s="959"/>
      <c r="AG1576" s="959"/>
      <c r="AH1576" s="959"/>
      <c r="AI1576" s="959"/>
      <c r="AJ1576" s="959"/>
      <c r="AK1576" s="959"/>
      <c r="AL1576" s="959"/>
      <c r="AM1576" s="959"/>
      <c r="AN1576" s="959"/>
      <c r="AO1576" s="959"/>
      <c r="AP1576" s="959"/>
      <c r="AQ1576" s="959"/>
      <c r="AR1576" s="959"/>
      <c r="AS1576" s="959"/>
      <c r="AT1576" s="959"/>
      <c r="AU1576" s="959"/>
      <c r="AV1576" s="959"/>
      <c r="AW1576" s="959"/>
      <c r="AX1576" s="959"/>
      <c r="AY1576" s="959"/>
      <c r="AZ1576" s="959"/>
      <c r="BA1576" s="959"/>
      <c r="BB1576" s="959"/>
      <c r="BC1576" s="959"/>
      <c r="BD1576" s="959"/>
      <c r="BE1576" s="959"/>
      <c r="BF1576" s="959"/>
      <c r="BG1576" s="959"/>
      <c r="BH1576" s="959"/>
      <c r="BI1576" s="959"/>
      <c r="BJ1576" s="959"/>
      <c r="BK1576" s="959"/>
      <c r="BL1576" s="959"/>
      <c r="BM1576" s="959"/>
      <c r="BN1576" s="959"/>
      <c r="BO1576" s="959"/>
      <c r="BP1576" s="959"/>
      <c r="BQ1576" s="959"/>
      <c r="BR1576" s="959"/>
      <c r="BS1576" s="959"/>
      <c r="BT1576" s="959"/>
      <c r="BU1576" s="959"/>
      <c r="BV1576" s="959"/>
      <c r="BW1576" s="959"/>
      <c r="BX1576" s="959"/>
      <c r="BY1576" s="959"/>
      <c r="BZ1576" s="959"/>
      <c r="CA1576" s="959"/>
      <c r="CB1576" s="959"/>
      <c r="CC1576" s="959"/>
      <c r="CD1576" s="959"/>
      <c r="CE1576" s="959"/>
      <c r="CF1576" s="959"/>
      <c r="CG1576" s="959"/>
      <c r="CH1576" s="959"/>
      <c r="CI1576" s="959"/>
      <c r="CJ1576" s="959"/>
      <c r="CK1576" s="959"/>
      <c r="CL1576" s="959"/>
      <c r="CM1576" s="959"/>
      <c r="CN1576" s="959"/>
      <c r="CO1576" s="959"/>
      <c r="CP1576" s="959"/>
      <c r="CQ1576" s="959"/>
      <c r="CR1576" s="959"/>
      <c r="CS1576" s="959"/>
      <c r="CT1576" s="959"/>
      <c r="CU1576" s="959"/>
      <c r="CV1576" s="959"/>
      <c r="CW1576" s="959"/>
      <c r="CX1576" s="959"/>
      <c r="CY1576" s="959"/>
      <c r="CZ1576" s="959"/>
      <c r="DA1576" s="959"/>
      <c r="DB1576" s="959"/>
      <c r="DC1576" s="959"/>
      <c r="DD1576" s="959"/>
      <c r="DE1576" s="959"/>
      <c r="DF1576" s="959"/>
    </row>
    <row r="1577" spans="8:110">
      <c r="H1577" s="931">
        <f t="shared" si="78"/>
        <v>0</v>
      </c>
      <c r="K1577" s="933"/>
      <c r="L1577" s="959"/>
      <c r="M1577" s="959"/>
      <c r="N1577" s="959"/>
      <c r="O1577" s="959"/>
      <c r="P1577" s="959"/>
      <c r="Q1577" s="959"/>
      <c r="R1577" s="959"/>
      <c r="S1577" s="959"/>
      <c r="T1577" s="959"/>
      <c r="U1577" s="959"/>
      <c r="V1577" s="959"/>
      <c r="W1577" s="959"/>
      <c r="X1577" s="959"/>
      <c r="Y1577" s="959"/>
      <c r="Z1577" s="959"/>
      <c r="AA1577" s="959"/>
      <c r="AB1577" s="959"/>
      <c r="AC1577" s="959"/>
      <c r="AD1577" s="959"/>
      <c r="AE1577" s="959"/>
      <c r="AF1577" s="959"/>
      <c r="AG1577" s="959"/>
      <c r="AH1577" s="959"/>
      <c r="AI1577" s="959"/>
      <c r="AJ1577" s="959"/>
      <c r="AK1577" s="959"/>
      <c r="AL1577" s="959"/>
      <c r="AM1577" s="959"/>
      <c r="AN1577" s="959"/>
      <c r="AO1577" s="959"/>
      <c r="AP1577" s="959"/>
      <c r="AQ1577" s="959"/>
      <c r="AR1577" s="959"/>
      <c r="AS1577" s="959"/>
      <c r="AT1577" s="959"/>
      <c r="AU1577" s="959"/>
      <c r="AV1577" s="959"/>
      <c r="AW1577" s="959"/>
      <c r="AX1577" s="959"/>
      <c r="AY1577" s="959"/>
      <c r="AZ1577" s="959"/>
      <c r="BA1577" s="959"/>
      <c r="BB1577" s="959"/>
      <c r="BC1577" s="959"/>
      <c r="BD1577" s="959"/>
      <c r="BE1577" s="959"/>
      <c r="BF1577" s="959"/>
      <c r="BG1577" s="959"/>
      <c r="BH1577" s="959"/>
      <c r="BI1577" s="959"/>
      <c r="BJ1577" s="959"/>
      <c r="BK1577" s="959"/>
      <c r="BL1577" s="959"/>
      <c r="BM1577" s="959"/>
      <c r="BN1577" s="959"/>
      <c r="BO1577" s="959"/>
      <c r="BP1577" s="959"/>
      <c r="BQ1577" s="959"/>
      <c r="BR1577" s="959"/>
      <c r="BS1577" s="959"/>
      <c r="BT1577" s="959"/>
      <c r="BU1577" s="959"/>
      <c r="BV1577" s="959"/>
      <c r="BW1577" s="959"/>
      <c r="BX1577" s="959"/>
      <c r="BY1577" s="959"/>
      <c r="BZ1577" s="959"/>
      <c r="CA1577" s="959"/>
      <c r="CB1577" s="959"/>
      <c r="CC1577" s="959"/>
      <c r="CD1577" s="959"/>
      <c r="CE1577" s="959"/>
      <c r="CF1577" s="959"/>
      <c r="CG1577" s="959"/>
      <c r="CH1577" s="959"/>
      <c r="CI1577" s="959"/>
      <c r="CJ1577" s="959"/>
      <c r="CK1577" s="959"/>
      <c r="CL1577" s="959"/>
      <c r="CM1577" s="959"/>
      <c r="CN1577" s="959"/>
      <c r="CO1577" s="959"/>
      <c r="CP1577" s="959"/>
      <c r="CQ1577" s="959"/>
      <c r="CR1577" s="959"/>
      <c r="CS1577" s="959"/>
      <c r="CT1577" s="959"/>
      <c r="CU1577" s="959"/>
      <c r="CV1577" s="959"/>
      <c r="CW1577" s="959"/>
      <c r="CX1577" s="959"/>
      <c r="CY1577" s="959"/>
      <c r="CZ1577" s="959"/>
      <c r="DA1577" s="959"/>
      <c r="DB1577" s="959"/>
      <c r="DC1577" s="959"/>
      <c r="DD1577" s="959"/>
      <c r="DE1577" s="959"/>
      <c r="DF1577" s="959"/>
    </row>
    <row r="1578" spans="8:110">
      <c r="H1578" s="931">
        <f t="shared" si="78"/>
        <v>0</v>
      </c>
      <c r="K1578" s="933"/>
      <c r="L1578" s="959"/>
      <c r="M1578" s="959"/>
      <c r="N1578" s="959"/>
      <c r="O1578" s="959"/>
      <c r="P1578" s="959"/>
      <c r="Q1578" s="959"/>
      <c r="R1578" s="959"/>
      <c r="S1578" s="959"/>
      <c r="T1578" s="959"/>
      <c r="U1578" s="959"/>
      <c r="V1578" s="959"/>
      <c r="W1578" s="959"/>
      <c r="X1578" s="959"/>
      <c r="Y1578" s="959"/>
      <c r="Z1578" s="959"/>
      <c r="AA1578" s="959"/>
      <c r="AB1578" s="959"/>
      <c r="AC1578" s="959"/>
      <c r="AD1578" s="959"/>
      <c r="AE1578" s="959"/>
      <c r="AF1578" s="959"/>
      <c r="AG1578" s="959"/>
      <c r="AH1578" s="959"/>
      <c r="AI1578" s="959"/>
      <c r="AJ1578" s="959"/>
      <c r="AK1578" s="959"/>
      <c r="AL1578" s="959"/>
      <c r="AM1578" s="959"/>
      <c r="AN1578" s="959"/>
      <c r="AO1578" s="959"/>
      <c r="AP1578" s="959"/>
      <c r="AQ1578" s="959"/>
      <c r="AR1578" s="959"/>
      <c r="AS1578" s="959"/>
      <c r="AT1578" s="959"/>
      <c r="AU1578" s="959"/>
      <c r="AV1578" s="959"/>
      <c r="AW1578" s="959"/>
      <c r="AX1578" s="959"/>
      <c r="AY1578" s="959"/>
      <c r="AZ1578" s="959"/>
      <c r="BA1578" s="959"/>
      <c r="BB1578" s="959"/>
      <c r="BC1578" s="959"/>
      <c r="BD1578" s="959"/>
      <c r="BE1578" s="959"/>
      <c r="BF1578" s="959"/>
      <c r="BG1578" s="959"/>
      <c r="BH1578" s="959"/>
      <c r="BI1578" s="959"/>
      <c r="BJ1578" s="959"/>
      <c r="BK1578" s="959"/>
      <c r="BL1578" s="959"/>
      <c r="BM1578" s="959"/>
      <c r="BN1578" s="959"/>
      <c r="BO1578" s="959"/>
      <c r="BP1578" s="959"/>
      <c r="BQ1578" s="959"/>
      <c r="BR1578" s="959"/>
      <c r="BS1578" s="959"/>
      <c r="BT1578" s="959"/>
      <c r="BU1578" s="959"/>
      <c r="BV1578" s="959"/>
      <c r="BW1578" s="959"/>
      <c r="BX1578" s="959"/>
      <c r="BY1578" s="959"/>
      <c r="BZ1578" s="959"/>
      <c r="CA1578" s="959"/>
      <c r="CB1578" s="959"/>
      <c r="CC1578" s="959"/>
      <c r="CD1578" s="959"/>
      <c r="CE1578" s="959"/>
      <c r="CF1578" s="959"/>
      <c r="CG1578" s="959"/>
      <c r="CH1578" s="959"/>
      <c r="CI1578" s="959"/>
      <c r="CJ1578" s="959"/>
      <c r="CK1578" s="959"/>
      <c r="CL1578" s="959"/>
      <c r="CM1578" s="959"/>
      <c r="CN1578" s="959"/>
      <c r="CO1578" s="959"/>
      <c r="CP1578" s="959"/>
      <c r="CQ1578" s="959"/>
      <c r="CR1578" s="959"/>
      <c r="CS1578" s="959"/>
      <c r="CT1578" s="959"/>
      <c r="CU1578" s="959"/>
      <c r="CV1578" s="959"/>
      <c r="CW1578" s="959"/>
      <c r="CX1578" s="959"/>
      <c r="CY1578" s="959"/>
      <c r="CZ1578" s="959"/>
      <c r="DA1578" s="959"/>
      <c r="DB1578" s="959"/>
      <c r="DC1578" s="959"/>
      <c r="DD1578" s="959"/>
      <c r="DE1578" s="959"/>
      <c r="DF1578" s="959"/>
    </row>
    <row r="1579" spans="8:110">
      <c r="H1579" s="931">
        <f t="shared" si="78"/>
        <v>0</v>
      </c>
      <c r="K1579" s="933"/>
      <c r="L1579" s="959"/>
      <c r="M1579" s="959"/>
      <c r="N1579" s="959"/>
      <c r="O1579" s="959"/>
      <c r="P1579" s="959"/>
      <c r="Q1579" s="959"/>
      <c r="R1579" s="959"/>
      <c r="S1579" s="959"/>
      <c r="T1579" s="959"/>
      <c r="U1579" s="959"/>
      <c r="V1579" s="959"/>
      <c r="W1579" s="959"/>
      <c r="X1579" s="959"/>
      <c r="Y1579" s="959"/>
      <c r="Z1579" s="959"/>
      <c r="AA1579" s="959"/>
      <c r="AB1579" s="959"/>
      <c r="AC1579" s="959"/>
      <c r="AD1579" s="959"/>
      <c r="AE1579" s="959"/>
      <c r="AF1579" s="959"/>
      <c r="AG1579" s="959"/>
      <c r="AH1579" s="959"/>
      <c r="AI1579" s="959"/>
      <c r="AJ1579" s="959"/>
      <c r="AK1579" s="959"/>
      <c r="AL1579" s="959"/>
      <c r="AM1579" s="959"/>
      <c r="AN1579" s="959"/>
      <c r="AO1579" s="959"/>
      <c r="AP1579" s="959"/>
      <c r="AQ1579" s="959"/>
      <c r="AR1579" s="959"/>
      <c r="AS1579" s="959"/>
      <c r="AT1579" s="959"/>
      <c r="AU1579" s="959"/>
      <c r="AV1579" s="959"/>
      <c r="AW1579" s="959"/>
      <c r="AX1579" s="959"/>
      <c r="AY1579" s="959"/>
      <c r="AZ1579" s="959"/>
      <c r="BA1579" s="959"/>
      <c r="BB1579" s="959"/>
      <c r="BC1579" s="959"/>
      <c r="BD1579" s="959"/>
      <c r="BE1579" s="959"/>
      <c r="BF1579" s="959"/>
      <c r="BG1579" s="959"/>
      <c r="BH1579" s="959"/>
      <c r="BI1579" s="959"/>
      <c r="BJ1579" s="959"/>
      <c r="BK1579" s="959"/>
      <c r="BL1579" s="959"/>
      <c r="BM1579" s="959"/>
      <c r="BN1579" s="959"/>
      <c r="BO1579" s="959"/>
      <c r="BP1579" s="959"/>
      <c r="BQ1579" s="959"/>
      <c r="BR1579" s="959"/>
      <c r="BS1579" s="959"/>
      <c r="BT1579" s="959"/>
      <c r="BU1579" s="959"/>
      <c r="BV1579" s="959"/>
      <c r="BW1579" s="959"/>
      <c r="BX1579" s="959"/>
      <c r="BY1579" s="959"/>
      <c r="BZ1579" s="959"/>
      <c r="CA1579" s="959"/>
      <c r="CB1579" s="959"/>
      <c r="CC1579" s="959"/>
      <c r="CD1579" s="959"/>
      <c r="CE1579" s="959"/>
      <c r="CF1579" s="959"/>
      <c r="CG1579" s="959"/>
      <c r="CH1579" s="959"/>
      <c r="CI1579" s="959"/>
      <c r="CJ1579" s="959"/>
      <c r="CK1579" s="959"/>
      <c r="CL1579" s="959"/>
      <c r="CM1579" s="959"/>
      <c r="CN1579" s="959"/>
      <c r="CO1579" s="959"/>
      <c r="CP1579" s="959"/>
      <c r="CQ1579" s="959"/>
      <c r="CR1579" s="959"/>
      <c r="CS1579" s="959"/>
      <c r="CT1579" s="959"/>
      <c r="CU1579" s="959"/>
      <c r="CV1579" s="959"/>
      <c r="CW1579" s="959"/>
      <c r="CX1579" s="959"/>
      <c r="CY1579" s="959"/>
      <c r="CZ1579" s="959"/>
      <c r="DA1579" s="959"/>
      <c r="DB1579" s="959"/>
      <c r="DC1579" s="959"/>
      <c r="DD1579" s="959"/>
      <c r="DE1579" s="959"/>
      <c r="DF1579" s="959"/>
    </row>
    <row r="1580" spans="8:110">
      <c r="H1580" s="931">
        <f t="shared" si="78"/>
        <v>0</v>
      </c>
      <c r="K1580" s="933"/>
      <c r="L1580" s="959"/>
      <c r="M1580" s="959"/>
      <c r="N1580" s="959"/>
      <c r="O1580" s="959"/>
      <c r="P1580" s="959"/>
      <c r="Q1580" s="959"/>
      <c r="R1580" s="959"/>
      <c r="S1580" s="959"/>
      <c r="T1580" s="959"/>
      <c r="U1580" s="959"/>
      <c r="V1580" s="959"/>
      <c r="W1580" s="959"/>
      <c r="X1580" s="959"/>
      <c r="Y1580" s="959"/>
      <c r="Z1580" s="959"/>
      <c r="AA1580" s="959"/>
      <c r="AB1580" s="959"/>
      <c r="AC1580" s="959"/>
      <c r="AD1580" s="959"/>
      <c r="AE1580" s="959"/>
      <c r="AF1580" s="959"/>
      <c r="AG1580" s="959"/>
      <c r="AH1580" s="959"/>
      <c r="AI1580" s="959"/>
      <c r="AJ1580" s="959"/>
      <c r="AK1580" s="959"/>
      <c r="AL1580" s="959"/>
      <c r="AM1580" s="959"/>
      <c r="AN1580" s="959"/>
      <c r="AO1580" s="959"/>
      <c r="AP1580" s="959"/>
      <c r="AQ1580" s="959"/>
      <c r="AR1580" s="959"/>
      <c r="AS1580" s="959"/>
      <c r="AT1580" s="959"/>
      <c r="AU1580" s="959"/>
      <c r="AV1580" s="959"/>
      <c r="AW1580" s="959"/>
      <c r="AX1580" s="959"/>
      <c r="AY1580" s="959"/>
      <c r="AZ1580" s="959"/>
      <c r="BA1580" s="959"/>
      <c r="BB1580" s="959"/>
      <c r="BC1580" s="959"/>
      <c r="BD1580" s="959"/>
      <c r="BE1580" s="959"/>
      <c r="BF1580" s="959"/>
      <c r="BG1580" s="959"/>
      <c r="BH1580" s="959"/>
      <c r="BI1580" s="959"/>
      <c r="BJ1580" s="959"/>
      <c r="BK1580" s="959"/>
      <c r="BL1580" s="959"/>
      <c r="BM1580" s="959"/>
      <c r="BN1580" s="959"/>
      <c r="BO1580" s="959"/>
      <c r="BP1580" s="959"/>
      <c r="BQ1580" s="959"/>
      <c r="BR1580" s="959"/>
      <c r="BS1580" s="959"/>
      <c r="BT1580" s="959"/>
      <c r="BU1580" s="959"/>
      <c r="BV1580" s="959"/>
      <c r="BW1580" s="959"/>
      <c r="BX1580" s="959"/>
      <c r="BY1580" s="959"/>
      <c r="BZ1580" s="959"/>
      <c r="CA1580" s="959"/>
      <c r="CB1580" s="959"/>
      <c r="CC1580" s="959"/>
      <c r="CD1580" s="959"/>
      <c r="CE1580" s="959"/>
      <c r="CF1580" s="959"/>
      <c r="CG1580" s="959"/>
      <c r="CH1580" s="959"/>
      <c r="CI1580" s="959"/>
      <c r="CJ1580" s="959"/>
      <c r="CK1580" s="959"/>
      <c r="CL1580" s="959"/>
      <c r="CM1580" s="959"/>
      <c r="CN1580" s="959"/>
      <c r="CO1580" s="959"/>
      <c r="CP1580" s="959"/>
      <c r="CQ1580" s="959"/>
      <c r="CR1580" s="959"/>
      <c r="CS1580" s="959"/>
      <c r="CT1580" s="959"/>
      <c r="CU1580" s="959"/>
      <c r="CV1580" s="959"/>
      <c r="CW1580" s="959"/>
      <c r="CX1580" s="959"/>
      <c r="CY1580" s="959"/>
      <c r="CZ1580" s="959"/>
      <c r="DA1580" s="959"/>
      <c r="DB1580" s="959"/>
      <c r="DC1580" s="959"/>
      <c r="DD1580" s="959"/>
      <c r="DE1580" s="959"/>
      <c r="DF1580" s="959"/>
    </row>
    <row r="1581" spans="8:110">
      <c r="H1581" s="931">
        <f t="shared" si="78"/>
        <v>0</v>
      </c>
      <c r="K1581" s="933"/>
      <c r="L1581" s="959"/>
      <c r="M1581" s="959"/>
      <c r="N1581" s="959"/>
      <c r="O1581" s="959"/>
      <c r="P1581" s="959"/>
      <c r="Q1581" s="959"/>
      <c r="R1581" s="959"/>
      <c r="S1581" s="959"/>
      <c r="T1581" s="959"/>
      <c r="U1581" s="959"/>
      <c r="V1581" s="959"/>
      <c r="W1581" s="959"/>
      <c r="X1581" s="959"/>
      <c r="Y1581" s="959"/>
      <c r="Z1581" s="959"/>
      <c r="AA1581" s="959"/>
      <c r="AB1581" s="959"/>
      <c r="AC1581" s="959"/>
      <c r="AD1581" s="959"/>
      <c r="AE1581" s="959"/>
      <c r="AF1581" s="959"/>
      <c r="AG1581" s="959"/>
      <c r="AH1581" s="959"/>
      <c r="AI1581" s="959"/>
      <c r="AJ1581" s="959"/>
      <c r="AK1581" s="959"/>
      <c r="AL1581" s="959"/>
      <c r="AM1581" s="959"/>
      <c r="AN1581" s="959"/>
      <c r="AO1581" s="959"/>
      <c r="AP1581" s="959"/>
      <c r="AQ1581" s="959"/>
      <c r="AR1581" s="959"/>
      <c r="AS1581" s="959"/>
      <c r="AT1581" s="959"/>
      <c r="AU1581" s="959"/>
      <c r="AV1581" s="959"/>
      <c r="AW1581" s="959"/>
      <c r="AX1581" s="959"/>
      <c r="AY1581" s="959"/>
      <c r="AZ1581" s="959"/>
      <c r="BA1581" s="959"/>
      <c r="BB1581" s="959"/>
      <c r="BC1581" s="959"/>
      <c r="BD1581" s="959"/>
      <c r="BE1581" s="959"/>
      <c r="BF1581" s="959"/>
      <c r="BG1581" s="959"/>
      <c r="BH1581" s="959"/>
      <c r="BI1581" s="959"/>
      <c r="BJ1581" s="959"/>
      <c r="BK1581" s="959"/>
      <c r="BL1581" s="959"/>
      <c r="BM1581" s="959"/>
      <c r="BN1581" s="959"/>
      <c r="BO1581" s="959"/>
      <c r="BP1581" s="959"/>
      <c r="BQ1581" s="959"/>
      <c r="BR1581" s="959"/>
      <c r="BS1581" s="959"/>
      <c r="BT1581" s="959"/>
      <c r="BU1581" s="959"/>
      <c r="BV1581" s="959"/>
      <c r="BW1581" s="959"/>
      <c r="BX1581" s="959"/>
      <c r="BY1581" s="959"/>
      <c r="BZ1581" s="959"/>
      <c r="CA1581" s="959"/>
      <c r="CB1581" s="959"/>
      <c r="CC1581" s="959"/>
      <c r="CD1581" s="959"/>
      <c r="CE1581" s="959"/>
      <c r="CF1581" s="959"/>
      <c r="CG1581" s="959"/>
      <c r="CH1581" s="959"/>
      <c r="CI1581" s="959"/>
      <c r="CJ1581" s="959"/>
      <c r="CK1581" s="959"/>
      <c r="CL1581" s="959"/>
      <c r="CM1581" s="959"/>
      <c r="CN1581" s="959"/>
      <c r="CO1581" s="959"/>
      <c r="CP1581" s="959"/>
      <c r="CQ1581" s="959"/>
      <c r="CR1581" s="959"/>
      <c r="CS1581" s="959"/>
      <c r="CT1581" s="959"/>
      <c r="CU1581" s="959"/>
      <c r="CV1581" s="959"/>
      <c r="CW1581" s="959"/>
      <c r="CX1581" s="959"/>
      <c r="CY1581" s="959"/>
      <c r="CZ1581" s="959"/>
      <c r="DA1581" s="959"/>
      <c r="DB1581" s="959"/>
      <c r="DC1581" s="959"/>
      <c r="DD1581" s="959"/>
      <c r="DE1581" s="959"/>
      <c r="DF1581" s="959"/>
    </row>
    <row r="1582" spans="8:110">
      <c r="H1582" s="931">
        <f t="shared" si="78"/>
        <v>0</v>
      </c>
      <c r="K1582" s="933"/>
      <c r="L1582" s="959"/>
      <c r="M1582" s="959"/>
      <c r="N1582" s="959"/>
      <c r="O1582" s="959"/>
      <c r="P1582" s="959"/>
      <c r="Q1582" s="959"/>
      <c r="R1582" s="959"/>
      <c r="S1582" s="959"/>
      <c r="T1582" s="959"/>
      <c r="U1582" s="959"/>
      <c r="V1582" s="959"/>
      <c r="W1582" s="959"/>
      <c r="X1582" s="959"/>
      <c r="Y1582" s="959"/>
      <c r="Z1582" s="959"/>
      <c r="AA1582" s="959"/>
      <c r="AB1582" s="959"/>
      <c r="AC1582" s="959"/>
      <c r="AD1582" s="959"/>
      <c r="AE1582" s="959"/>
      <c r="AF1582" s="959"/>
      <c r="AG1582" s="959"/>
      <c r="AH1582" s="959"/>
      <c r="AI1582" s="959"/>
      <c r="AJ1582" s="959"/>
      <c r="AK1582" s="959"/>
      <c r="AL1582" s="959"/>
      <c r="AM1582" s="959"/>
      <c r="AN1582" s="959"/>
      <c r="AO1582" s="959"/>
      <c r="AP1582" s="959"/>
      <c r="AQ1582" s="959"/>
      <c r="AR1582" s="959"/>
      <c r="AS1582" s="959"/>
      <c r="AT1582" s="959"/>
      <c r="AU1582" s="959"/>
      <c r="AV1582" s="959"/>
      <c r="AW1582" s="959"/>
      <c r="AX1582" s="959"/>
      <c r="AY1582" s="959"/>
      <c r="AZ1582" s="959"/>
      <c r="BA1582" s="959"/>
      <c r="BB1582" s="959"/>
      <c r="BC1582" s="959"/>
      <c r="BD1582" s="959"/>
      <c r="BE1582" s="959"/>
      <c r="BF1582" s="959"/>
      <c r="BG1582" s="959"/>
      <c r="BH1582" s="959"/>
      <c r="BI1582" s="959"/>
      <c r="BJ1582" s="959"/>
      <c r="BK1582" s="959"/>
      <c r="BL1582" s="959"/>
      <c r="BM1582" s="959"/>
      <c r="BN1582" s="959"/>
      <c r="BO1582" s="959"/>
      <c r="BP1582" s="959"/>
      <c r="BQ1582" s="959"/>
      <c r="BR1582" s="959"/>
      <c r="BS1582" s="959"/>
      <c r="BT1582" s="959"/>
      <c r="BU1582" s="959"/>
      <c r="BV1582" s="959"/>
      <c r="BW1582" s="959"/>
      <c r="BX1582" s="959"/>
      <c r="BY1582" s="959"/>
      <c r="BZ1582" s="959"/>
      <c r="CA1582" s="959"/>
      <c r="CB1582" s="959"/>
      <c r="CC1582" s="959"/>
      <c r="CD1582" s="959"/>
      <c r="CE1582" s="959"/>
      <c r="CF1582" s="959"/>
      <c r="CG1582" s="959"/>
      <c r="CH1582" s="959"/>
      <c r="CI1582" s="959"/>
      <c r="CJ1582" s="959"/>
      <c r="CK1582" s="959"/>
      <c r="CL1582" s="959"/>
      <c r="CM1582" s="959"/>
      <c r="CN1582" s="959"/>
      <c r="CO1582" s="959"/>
      <c r="CP1582" s="959"/>
      <c r="CQ1582" s="959"/>
      <c r="CR1582" s="959"/>
      <c r="CS1582" s="959"/>
      <c r="CT1582" s="959"/>
      <c r="CU1582" s="959"/>
      <c r="CV1582" s="959"/>
      <c r="CW1582" s="959"/>
      <c r="CX1582" s="959"/>
      <c r="CY1582" s="959"/>
      <c r="CZ1582" s="959"/>
      <c r="DA1582" s="959"/>
      <c r="DB1582" s="959"/>
      <c r="DC1582" s="959"/>
      <c r="DD1582" s="959"/>
      <c r="DE1582" s="959"/>
      <c r="DF1582" s="959"/>
    </row>
    <row r="1583" spans="8:110">
      <c r="H1583" s="931">
        <f t="shared" si="78"/>
        <v>0</v>
      </c>
      <c r="K1583" s="933"/>
      <c r="L1583" s="959"/>
      <c r="M1583" s="959"/>
      <c r="N1583" s="959"/>
      <c r="O1583" s="959"/>
      <c r="P1583" s="959"/>
      <c r="Q1583" s="959"/>
      <c r="R1583" s="959"/>
      <c r="S1583" s="959"/>
      <c r="T1583" s="959"/>
      <c r="U1583" s="959"/>
      <c r="V1583" s="959"/>
      <c r="W1583" s="959"/>
      <c r="X1583" s="959"/>
      <c r="Y1583" s="959"/>
      <c r="Z1583" s="959"/>
      <c r="AA1583" s="959"/>
      <c r="AB1583" s="959"/>
      <c r="AC1583" s="959"/>
      <c r="AD1583" s="959"/>
      <c r="AE1583" s="959"/>
      <c r="AF1583" s="959"/>
      <c r="AG1583" s="959"/>
      <c r="AH1583" s="959"/>
      <c r="AI1583" s="959"/>
      <c r="AJ1583" s="959"/>
      <c r="AK1583" s="959"/>
      <c r="AL1583" s="959"/>
      <c r="AM1583" s="959"/>
      <c r="AN1583" s="959"/>
      <c r="AO1583" s="959"/>
      <c r="AP1583" s="959"/>
      <c r="AQ1583" s="959"/>
      <c r="AR1583" s="959"/>
      <c r="AS1583" s="959"/>
      <c r="AT1583" s="959"/>
      <c r="AU1583" s="959"/>
      <c r="AV1583" s="959"/>
      <c r="AW1583" s="959"/>
      <c r="AX1583" s="959"/>
      <c r="AY1583" s="959"/>
      <c r="AZ1583" s="959"/>
      <c r="BA1583" s="959"/>
      <c r="BB1583" s="959"/>
      <c r="BC1583" s="959"/>
      <c r="BD1583" s="959"/>
      <c r="BE1583" s="959"/>
      <c r="BF1583" s="959"/>
      <c r="BG1583" s="959"/>
      <c r="BH1583" s="959"/>
      <c r="BI1583" s="959"/>
      <c r="BJ1583" s="959"/>
      <c r="BK1583" s="959"/>
      <c r="BL1583" s="959"/>
      <c r="BM1583" s="959"/>
      <c r="BN1583" s="959"/>
      <c r="BO1583" s="959"/>
      <c r="BP1583" s="959"/>
      <c r="BQ1583" s="959"/>
      <c r="BR1583" s="959"/>
      <c r="BS1583" s="959"/>
      <c r="BT1583" s="959"/>
      <c r="BU1583" s="959"/>
      <c r="BV1583" s="959"/>
      <c r="BW1583" s="959"/>
      <c r="BX1583" s="959"/>
      <c r="BY1583" s="959"/>
      <c r="BZ1583" s="959"/>
      <c r="CA1583" s="959"/>
      <c r="CB1583" s="959"/>
      <c r="CC1583" s="959"/>
      <c r="CD1583" s="959"/>
      <c r="CE1583" s="959"/>
      <c r="CF1583" s="959"/>
      <c r="CG1583" s="959"/>
      <c r="CH1583" s="959"/>
      <c r="CI1583" s="959"/>
      <c r="CJ1583" s="959"/>
      <c r="CK1583" s="959"/>
      <c r="CL1583" s="959"/>
      <c r="CM1583" s="959"/>
      <c r="CN1583" s="959"/>
      <c r="CO1583" s="959"/>
      <c r="CP1583" s="959"/>
      <c r="CQ1583" s="959"/>
      <c r="CR1583" s="959"/>
      <c r="CS1583" s="959"/>
      <c r="CT1583" s="959"/>
      <c r="CU1583" s="959"/>
      <c r="CV1583" s="959"/>
      <c r="CW1583" s="959"/>
      <c r="CX1583" s="959"/>
      <c r="CY1583" s="959"/>
      <c r="CZ1583" s="959"/>
      <c r="DA1583" s="959"/>
      <c r="DB1583" s="959"/>
      <c r="DC1583" s="959"/>
      <c r="DD1583" s="959"/>
      <c r="DE1583" s="959"/>
      <c r="DF1583" s="959"/>
    </row>
    <row r="1584" spans="8:110">
      <c r="H1584" s="931">
        <f t="shared" si="78"/>
        <v>0</v>
      </c>
      <c r="K1584" s="933"/>
      <c r="L1584" s="959"/>
      <c r="M1584" s="959"/>
      <c r="N1584" s="959"/>
      <c r="O1584" s="959"/>
      <c r="P1584" s="959"/>
      <c r="Q1584" s="959"/>
      <c r="R1584" s="959"/>
      <c r="S1584" s="959"/>
      <c r="T1584" s="959"/>
      <c r="U1584" s="959"/>
      <c r="V1584" s="959"/>
      <c r="W1584" s="959"/>
      <c r="X1584" s="959"/>
      <c r="Y1584" s="959"/>
      <c r="Z1584" s="959"/>
      <c r="AA1584" s="959"/>
      <c r="AB1584" s="959"/>
      <c r="AC1584" s="959"/>
      <c r="AD1584" s="959"/>
      <c r="AE1584" s="959"/>
      <c r="AF1584" s="959"/>
      <c r="AG1584" s="959"/>
      <c r="AH1584" s="959"/>
      <c r="AI1584" s="959"/>
      <c r="AJ1584" s="959"/>
      <c r="AK1584" s="959"/>
      <c r="AL1584" s="959"/>
      <c r="AM1584" s="959"/>
      <c r="AN1584" s="959"/>
      <c r="AO1584" s="959"/>
      <c r="AP1584" s="959"/>
      <c r="AQ1584" s="959"/>
      <c r="AR1584" s="959"/>
      <c r="AS1584" s="959"/>
      <c r="AT1584" s="959"/>
      <c r="AU1584" s="959"/>
      <c r="AV1584" s="959"/>
      <c r="AW1584" s="959"/>
      <c r="AX1584" s="959"/>
      <c r="AY1584" s="959"/>
      <c r="AZ1584" s="959"/>
      <c r="BA1584" s="959"/>
      <c r="BB1584" s="959"/>
      <c r="BC1584" s="959"/>
      <c r="BD1584" s="959"/>
      <c r="BE1584" s="959"/>
      <c r="BF1584" s="959"/>
      <c r="BG1584" s="959"/>
      <c r="BH1584" s="959"/>
      <c r="BI1584" s="959"/>
      <c r="BJ1584" s="959"/>
      <c r="BK1584" s="959"/>
      <c r="BL1584" s="959"/>
      <c r="BM1584" s="959"/>
      <c r="BN1584" s="959"/>
      <c r="BO1584" s="959"/>
      <c r="BP1584" s="959"/>
      <c r="BQ1584" s="959"/>
      <c r="BR1584" s="959"/>
      <c r="BS1584" s="959"/>
      <c r="BT1584" s="959"/>
      <c r="BU1584" s="959"/>
      <c r="BV1584" s="959"/>
      <c r="BW1584" s="959"/>
      <c r="BX1584" s="959"/>
      <c r="BY1584" s="959"/>
      <c r="BZ1584" s="959"/>
      <c r="CA1584" s="959"/>
      <c r="CB1584" s="959"/>
      <c r="CC1584" s="959"/>
      <c r="CD1584" s="959"/>
      <c r="CE1584" s="959"/>
      <c r="CF1584" s="959"/>
      <c r="CG1584" s="959"/>
      <c r="CH1584" s="959"/>
      <c r="CI1584" s="959"/>
      <c r="CJ1584" s="959"/>
      <c r="CK1584" s="959"/>
      <c r="CL1584" s="959"/>
      <c r="CM1584" s="959"/>
      <c r="CN1584" s="959"/>
      <c r="CO1584" s="959"/>
      <c r="CP1584" s="959"/>
      <c r="CQ1584" s="959"/>
      <c r="CR1584" s="959"/>
      <c r="CS1584" s="959"/>
      <c r="CT1584" s="959"/>
      <c r="CU1584" s="959"/>
      <c r="CV1584" s="959"/>
      <c r="CW1584" s="959"/>
      <c r="CX1584" s="959"/>
      <c r="CY1584" s="959"/>
      <c r="CZ1584" s="959"/>
      <c r="DA1584" s="959"/>
      <c r="DB1584" s="959"/>
      <c r="DC1584" s="959"/>
      <c r="DD1584" s="959"/>
      <c r="DE1584" s="959"/>
      <c r="DF1584" s="959"/>
    </row>
    <row r="1585" spans="8:110">
      <c r="H1585" s="931">
        <f t="shared" si="78"/>
        <v>0</v>
      </c>
      <c r="K1585" s="933"/>
      <c r="L1585" s="959"/>
      <c r="M1585" s="959"/>
      <c r="N1585" s="959"/>
      <c r="O1585" s="959"/>
      <c r="P1585" s="959"/>
      <c r="Q1585" s="959"/>
      <c r="R1585" s="959"/>
      <c r="S1585" s="959"/>
      <c r="T1585" s="959"/>
      <c r="U1585" s="959"/>
      <c r="V1585" s="959"/>
      <c r="W1585" s="959"/>
      <c r="X1585" s="959"/>
      <c r="Y1585" s="959"/>
      <c r="Z1585" s="959"/>
      <c r="AA1585" s="959"/>
      <c r="AB1585" s="959"/>
      <c r="AC1585" s="959"/>
      <c r="AD1585" s="959"/>
      <c r="AE1585" s="959"/>
      <c r="AF1585" s="959"/>
      <c r="AG1585" s="959"/>
      <c r="AH1585" s="959"/>
      <c r="AI1585" s="959"/>
      <c r="AJ1585" s="959"/>
      <c r="AK1585" s="959"/>
      <c r="AL1585" s="959"/>
      <c r="AM1585" s="959"/>
      <c r="AN1585" s="959"/>
      <c r="AO1585" s="959"/>
      <c r="AP1585" s="959"/>
      <c r="AQ1585" s="959"/>
      <c r="AR1585" s="959"/>
      <c r="AS1585" s="959"/>
      <c r="AT1585" s="959"/>
      <c r="AU1585" s="959"/>
      <c r="AV1585" s="959"/>
      <c r="AW1585" s="959"/>
      <c r="AX1585" s="959"/>
      <c r="AY1585" s="959"/>
      <c r="AZ1585" s="959"/>
      <c r="BA1585" s="959"/>
      <c r="BB1585" s="959"/>
      <c r="BC1585" s="959"/>
      <c r="BD1585" s="959"/>
      <c r="BE1585" s="959"/>
      <c r="BF1585" s="959"/>
      <c r="BG1585" s="959"/>
      <c r="BH1585" s="959"/>
      <c r="BI1585" s="959"/>
      <c r="BJ1585" s="959"/>
      <c r="BK1585" s="959"/>
      <c r="BL1585" s="959"/>
      <c r="BM1585" s="959"/>
      <c r="BN1585" s="959"/>
      <c r="BO1585" s="959"/>
      <c r="BP1585" s="959"/>
      <c r="BQ1585" s="959"/>
      <c r="BR1585" s="959"/>
      <c r="BS1585" s="959"/>
      <c r="BT1585" s="959"/>
      <c r="BU1585" s="959"/>
      <c r="BV1585" s="959"/>
      <c r="BW1585" s="959"/>
      <c r="BX1585" s="959"/>
      <c r="BY1585" s="959"/>
      <c r="BZ1585" s="959"/>
      <c r="CA1585" s="959"/>
      <c r="CB1585" s="959"/>
      <c r="CC1585" s="959"/>
      <c r="CD1585" s="959"/>
      <c r="CE1585" s="959"/>
      <c r="CF1585" s="959"/>
      <c r="CG1585" s="959"/>
      <c r="CH1585" s="959"/>
      <c r="CI1585" s="959"/>
      <c r="CJ1585" s="959"/>
      <c r="CK1585" s="959"/>
      <c r="CL1585" s="959"/>
      <c r="CM1585" s="959"/>
      <c r="CN1585" s="959"/>
      <c r="CO1585" s="959"/>
      <c r="CP1585" s="959"/>
      <c r="CQ1585" s="959"/>
      <c r="CR1585" s="959"/>
      <c r="CS1585" s="959"/>
      <c r="CT1585" s="959"/>
      <c r="CU1585" s="959"/>
      <c r="CV1585" s="959"/>
      <c r="CW1585" s="959"/>
      <c r="CX1585" s="959"/>
      <c r="CY1585" s="959"/>
      <c r="CZ1585" s="959"/>
      <c r="DA1585" s="959"/>
      <c r="DB1585" s="959"/>
      <c r="DC1585" s="959"/>
      <c r="DD1585" s="959"/>
      <c r="DE1585" s="959"/>
      <c r="DF1585" s="959"/>
    </row>
    <row r="1586" spans="8:110">
      <c r="H1586" s="931">
        <f t="shared" si="78"/>
        <v>0</v>
      </c>
      <c r="K1586" s="933"/>
      <c r="L1586" s="959"/>
      <c r="M1586" s="959"/>
      <c r="N1586" s="959"/>
      <c r="O1586" s="959"/>
      <c r="P1586" s="959"/>
      <c r="Q1586" s="959"/>
      <c r="R1586" s="959"/>
      <c r="S1586" s="959"/>
      <c r="T1586" s="959"/>
      <c r="U1586" s="959"/>
      <c r="V1586" s="959"/>
      <c r="W1586" s="959"/>
      <c r="X1586" s="959"/>
      <c r="Y1586" s="959"/>
      <c r="Z1586" s="959"/>
      <c r="AA1586" s="959"/>
      <c r="AB1586" s="959"/>
      <c r="AC1586" s="959"/>
      <c r="AD1586" s="959"/>
      <c r="AE1586" s="959"/>
      <c r="AF1586" s="959"/>
      <c r="AG1586" s="959"/>
      <c r="AH1586" s="959"/>
      <c r="AI1586" s="959"/>
      <c r="AJ1586" s="959"/>
      <c r="AK1586" s="959"/>
      <c r="AL1586" s="959"/>
      <c r="AM1586" s="959"/>
      <c r="AN1586" s="959"/>
      <c r="AO1586" s="959"/>
      <c r="AP1586" s="959"/>
      <c r="AQ1586" s="959"/>
      <c r="AR1586" s="959"/>
      <c r="AS1586" s="959"/>
      <c r="AT1586" s="959"/>
      <c r="AU1586" s="959"/>
      <c r="AV1586" s="959"/>
      <c r="AW1586" s="959"/>
      <c r="AX1586" s="959"/>
      <c r="AY1586" s="959"/>
      <c r="AZ1586" s="959"/>
      <c r="BA1586" s="959"/>
      <c r="BB1586" s="959"/>
      <c r="BC1586" s="959"/>
      <c r="BD1586" s="959"/>
      <c r="BE1586" s="959"/>
      <c r="BF1586" s="959"/>
      <c r="BG1586" s="959"/>
      <c r="BH1586" s="959"/>
      <c r="BI1586" s="959"/>
      <c r="BJ1586" s="959"/>
      <c r="BK1586" s="959"/>
      <c r="BL1586" s="959"/>
      <c r="BM1586" s="959"/>
      <c r="BN1586" s="959"/>
      <c r="BO1586" s="959"/>
      <c r="BP1586" s="959"/>
      <c r="BQ1586" s="959"/>
      <c r="BR1586" s="959"/>
      <c r="BS1586" s="959"/>
      <c r="BT1586" s="959"/>
      <c r="BU1586" s="959"/>
      <c r="BV1586" s="959"/>
      <c r="BW1586" s="959"/>
      <c r="BX1586" s="959"/>
      <c r="BY1586" s="959"/>
      <c r="BZ1586" s="959"/>
      <c r="CA1586" s="959"/>
      <c r="CB1586" s="959"/>
      <c r="CC1586" s="959"/>
      <c r="CD1586" s="959"/>
      <c r="CE1586" s="959"/>
      <c r="CF1586" s="959"/>
      <c r="CG1586" s="959"/>
      <c r="CH1586" s="959"/>
      <c r="CI1586" s="959"/>
      <c r="CJ1586" s="959"/>
      <c r="CK1586" s="959"/>
      <c r="CL1586" s="959"/>
      <c r="CM1586" s="959"/>
      <c r="CN1586" s="959"/>
      <c r="CO1586" s="959"/>
      <c r="CP1586" s="959"/>
      <c r="CQ1586" s="959"/>
      <c r="CR1586" s="959"/>
      <c r="CS1586" s="959"/>
      <c r="CT1586" s="959"/>
      <c r="CU1586" s="959"/>
      <c r="CV1586" s="959"/>
      <c r="CW1586" s="959"/>
      <c r="CX1586" s="959"/>
      <c r="CY1586" s="959"/>
      <c r="CZ1586" s="959"/>
      <c r="DA1586" s="959"/>
      <c r="DB1586" s="959"/>
      <c r="DC1586" s="959"/>
      <c r="DD1586" s="959"/>
      <c r="DE1586" s="959"/>
      <c r="DF1586" s="959"/>
    </row>
    <row r="1587" spans="8:110">
      <c r="H1587" s="931">
        <f t="shared" si="78"/>
        <v>0</v>
      </c>
      <c r="K1587" s="933"/>
      <c r="L1587" s="959"/>
      <c r="M1587" s="959"/>
      <c r="N1587" s="959"/>
      <c r="O1587" s="959"/>
      <c r="P1587" s="959"/>
      <c r="Q1587" s="959"/>
      <c r="R1587" s="959"/>
      <c r="S1587" s="959"/>
      <c r="T1587" s="959"/>
      <c r="U1587" s="959"/>
      <c r="V1587" s="959"/>
      <c r="W1587" s="959"/>
      <c r="X1587" s="959"/>
      <c r="Y1587" s="959"/>
      <c r="Z1587" s="959"/>
      <c r="AA1587" s="959"/>
      <c r="AB1587" s="959"/>
      <c r="AC1587" s="959"/>
      <c r="AD1587" s="959"/>
      <c r="AE1587" s="959"/>
      <c r="AF1587" s="959"/>
      <c r="AG1587" s="959"/>
      <c r="AH1587" s="959"/>
      <c r="AI1587" s="959"/>
      <c r="AJ1587" s="959"/>
      <c r="AK1587" s="959"/>
      <c r="AL1587" s="959"/>
      <c r="AM1587" s="959"/>
      <c r="AN1587" s="959"/>
      <c r="AO1587" s="959"/>
      <c r="AP1587" s="959"/>
      <c r="AQ1587" s="959"/>
      <c r="AR1587" s="959"/>
      <c r="AS1587" s="959"/>
      <c r="AT1587" s="959"/>
      <c r="AU1587" s="959"/>
      <c r="AV1587" s="959"/>
      <c r="AW1587" s="959"/>
      <c r="AX1587" s="959"/>
      <c r="AY1587" s="959"/>
      <c r="AZ1587" s="959"/>
      <c r="BA1587" s="959"/>
      <c r="BB1587" s="959"/>
      <c r="BC1587" s="959"/>
      <c r="BD1587" s="959"/>
      <c r="BE1587" s="959"/>
      <c r="BF1587" s="959"/>
      <c r="BG1587" s="959"/>
      <c r="BH1587" s="959"/>
      <c r="BI1587" s="959"/>
      <c r="BJ1587" s="959"/>
      <c r="BK1587" s="959"/>
      <c r="BL1587" s="959"/>
      <c r="BM1587" s="959"/>
      <c r="BN1587" s="959"/>
      <c r="BO1587" s="959"/>
      <c r="BP1587" s="959"/>
      <c r="BQ1587" s="959"/>
      <c r="BR1587" s="959"/>
      <c r="BS1587" s="959"/>
      <c r="BT1587" s="959"/>
      <c r="BU1587" s="959"/>
      <c r="BV1587" s="959"/>
      <c r="BW1587" s="959"/>
      <c r="BX1587" s="959"/>
      <c r="BY1587" s="959"/>
      <c r="BZ1587" s="959"/>
      <c r="CA1587" s="959"/>
      <c r="CB1587" s="959"/>
      <c r="CC1587" s="959"/>
      <c r="CD1587" s="959"/>
      <c r="CE1587" s="959"/>
      <c r="CF1587" s="959"/>
      <c r="CG1587" s="959"/>
      <c r="CH1587" s="959"/>
      <c r="CI1587" s="959"/>
      <c r="CJ1587" s="959"/>
      <c r="CK1587" s="959"/>
      <c r="CL1587" s="959"/>
      <c r="CM1587" s="959"/>
      <c r="CN1587" s="959"/>
      <c r="CO1587" s="959"/>
      <c r="CP1587" s="959"/>
      <c r="CQ1587" s="959"/>
      <c r="CR1587" s="959"/>
      <c r="CS1587" s="959"/>
      <c r="CT1587" s="959"/>
      <c r="CU1587" s="959"/>
      <c r="CV1587" s="959"/>
      <c r="CW1587" s="959"/>
      <c r="CX1587" s="959"/>
      <c r="CY1587" s="959"/>
      <c r="CZ1587" s="959"/>
      <c r="DA1587" s="959"/>
      <c r="DB1587" s="959"/>
      <c r="DC1587" s="959"/>
      <c r="DD1587" s="959"/>
      <c r="DE1587" s="959"/>
      <c r="DF1587" s="959"/>
    </row>
    <row r="1588" spans="8:110">
      <c r="H1588" s="931">
        <f t="shared" si="78"/>
        <v>0</v>
      </c>
      <c r="K1588" s="933"/>
      <c r="L1588" s="959"/>
      <c r="M1588" s="959"/>
      <c r="N1588" s="959"/>
      <c r="O1588" s="959"/>
      <c r="P1588" s="959"/>
      <c r="Q1588" s="959"/>
      <c r="R1588" s="959"/>
      <c r="S1588" s="959"/>
      <c r="T1588" s="959"/>
      <c r="U1588" s="959"/>
      <c r="V1588" s="959"/>
      <c r="W1588" s="959"/>
      <c r="X1588" s="959"/>
      <c r="Y1588" s="959"/>
      <c r="Z1588" s="959"/>
      <c r="AA1588" s="959"/>
      <c r="AB1588" s="959"/>
      <c r="AC1588" s="959"/>
      <c r="AD1588" s="959"/>
      <c r="AE1588" s="959"/>
      <c r="AF1588" s="959"/>
      <c r="AG1588" s="959"/>
      <c r="AH1588" s="959"/>
      <c r="AI1588" s="959"/>
      <c r="AJ1588" s="959"/>
      <c r="AK1588" s="959"/>
      <c r="AL1588" s="959"/>
      <c r="AM1588" s="959"/>
      <c r="AN1588" s="959"/>
      <c r="AO1588" s="959"/>
      <c r="AP1588" s="959"/>
      <c r="AQ1588" s="959"/>
      <c r="AR1588" s="959"/>
      <c r="AS1588" s="959"/>
      <c r="AT1588" s="959"/>
      <c r="AU1588" s="959"/>
      <c r="AV1588" s="959"/>
      <c r="AW1588" s="959"/>
      <c r="AX1588" s="959"/>
      <c r="AY1588" s="959"/>
      <c r="AZ1588" s="959"/>
      <c r="BA1588" s="959"/>
      <c r="BB1588" s="959"/>
      <c r="BC1588" s="959"/>
      <c r="BD1588" s="959"/>
      <c r="BE1588" s="959"/>
      <c r="BF1588" s="959"/>
      <c r="BG1588" s="959"/>
      <c r="BH1588" s="959"/>
      <c r="BI1588" s="959"/>
      <c r="BJ1588" s="959"/>
      <c r="BK1588" s="959"/>
      <c r="BL1588" s="959"/>
      <c r="BM1588" s="959"/>
      <c r="BN1588" s="959"/>
      <c r="BO1588" s="959"/>
      <c r="BP1588" s="959"/>
      <c r="BQ1588" s="959"/>
      <c r="BR1588" s="959"/>
      <c r="BS1588" s="959"/>
      <c r="BT1588" s="959"/>
      <c r="BU1588" s="959"/>
      <c r="BV1588" s="959"/>
      <c r="BW1588" s="959"/>
      <c r="BX1588" s="959"/>
      <c r="BY1588" s="959"/>
      <c r="BZ1588" s="959"/>
      <c r="CA1588" s="959"/>
      <c r="CB1588" s="959"/>
      <c r="CC1588" s="959"/>
      <c r="CD1588" s="959"/>
      <c r="CE1588" s="959"/>
      <c r="CF1588" s="959"/>
      <c r="CG1588" s="959"/>
      <c r="CH1588" s="959"/>
      <c r="CI1588" s="959"/>
      <c r="CJ1588" s="959"/>
      <c r="CK1588" s="959"/>
      <c r="CL1588" s="959"/>
      <c r="CM1588" s="959"/>
      <c r="CN1588" s="959"/>
      <c r="CO1588" s="959"/>
      <c r="CP1588" s="959"/>
      <c r="CQ1588" s="959"/>
      <c r="CR1588" s="959"/>
      <c r="CS1588" s="959"/>
      <c r="CT1588" s="959"/>
      <c r="CU1588" s="959"/>
      <c r="CV1588" s="959"/>
      <c r="CW1588" s="959"/>
      <c r="CX1588" s="959"/>
      <c r="CY1588" s="959"/>
      <c r="CZ1588" s="959"/>
      <c r="DA1588" s="959"/>
      <c r="DB1588" s="959"/>
      <c r="DC1588" s="959"/>
      <c r="DD1588" s="959"/>
      <c r="DE1588" s="959"/>
      <c r="DF1588" s="959"/>
    </row>
    <row r="1589" spans="8:110">
      <c r="H1589" s="931">
        <f t="shared" si="78"/>
        <v>0</v>
      </c>
      <c r="K1589" s="933"/>
      <c r="L1589" s="959"/>
      <c r="M1589" s="959"/>
      <c r="N1589" s="959"/>
      <c r="O1589" s="959"/>
      <c r="P1589" s="959"/>
      <c r="Q1589" s="959"/>
      <c r="R1589" s="959"/>
      <c r="S1589" s="959"/>
      <c r="T1589" s="959"/>
      <c r="U1589" s="959"/>
      <c r="V1589" s="959"/>
      <c r="W1589" s="959"/>
      <c r="X1589" s="959"/>
      <c r="Y1589" s="959"/>
      <c r="Z1589" s="959"/>
      <c r="AA1589" s="959"/>
      <c r="AB1589" s="959"/>
      <c r="AC1589" s="959"/>
      <c r="AD1589" s="959"/>
      <c r="AE1589" s="959"/>
      <c r="AF1589" s="959"/>
      <c r="AG1589" s="959"/>
      <c r="AH1589" s="959"/>
      <c r="AI1589" s="959"/>
      <c r="AJ1589" s="959"/>
      <c r="AK1589" s="959"/>
      <c r="AL1589" s="959"/>
      <c r="AM1589" s="959"/>
      <c r="AN1589" s="959"/>
      <c r="AO1589" s="959"/>
      <c r="AP1589" s="959"/>
      <c r="AQ1589" s="959"/>
      <c r="AR1589" s="959"/>
      <c r="AS1589" s="959"/>
      <c r="AT1589" s="959"/>
      <c r="AU1589" s="959"/>
      <c r="AV1589" s="959"/>
      <c r="AW1589" s="959"/>
      <c r="AX1589" s="959"/>
      <c r="AY1589" s="959"/>
      <c r="AZ1589" s="959"/>
      <c r="BA1589" s="959"/>
      <c r="BB1589" s="959"/>
      <c r="BC1589" s="959"/>
      <c r="BD1589" s="959"/>
      <c r="BE1589" s="959"/>
      <c r="BF1589" s="959"/>
      <c r="BG1589" s="959"/>
      <c r="BH1589" s="959"/>
      <c r="BI1589" s="959"/>
      <c r="BJ1589" s="959"/>
      <c r="BK1589" s="959"/>
      <c r="BL1589" s="959"/>
      <c r="BM1589" s="959"/>
      <c r="BN1589" s="959"/>
      <c r="BO1589" s="959"/>
      <c r="BP1589" s="959"/>
      <c r="BQ1589" s="959"/>
      <c r="BR1589" s="959"/>
      <c r="BS1589" s="959"/>
      <c r="BT1589" s="959"/>
      <c r="BU1589" s="959"/>
      <c r="BV1589" s="959"/>
      <c r="BW1589" s="959"/>
      <c r="BX1589" s="959"/>
      <c r="BY1589" s="959"/>
      <c r="BZ1589" s="959"/>
      <c r="CA1589" s="959"/>
      <c r="CB1589" s="959"/>
      <c r="CC1589" s="959"/>
      <c r="CD1589" s="959"/>
      <c r="CE1589" s="959"/>
      <c r="CF1589" s="959"/>
      <c r="CG1589" s="959"/>
      <c r="CH1589" s="959"/>
      <c r="CI1589" s="959"/>
      <c r="CJ1589" s="959"/>
      <c r="CK1589" s="959"/>
      <c r="CL1589" s="959"/>
      <c r="CM1589" s="959"/>
      <c r="CN1589" s="959"/>
      <c r="CO1589" s="959"/>
      <c r="CP1589" s="959"/>
      <c r="CQ1589" s="959"/>
      <c r="CR1589" s="959"/>
      <c r="CS1589" s="959"/>
      <c r="CT1589" s="959"/>
      <c r="CU1589" s="959"/>
      <c r="CV1589" s="959"/>
      <c r="CW1589" s="959"/>
      <c r="CX1589" s="959"/>
      <c r="CY1589" s="959"/>
      <c r="CZ1589" s="959"/>
      <c r="DA1589" s="959"/>
      <c r="DB1589" s="959"/>
      <c r="DC1589" s="959"/>
      <c r="DD1589" s="959"/>
      <c r="DE1589" s="959"/>
      <c r="DF1589" s="959"/>
    </row>
    <row r="1590" spans="8:110">
      <c r="H1590" s="931">
        <f t="shared" si="78"/>
        <v>0</v>
      </c>
      <c r="K1590" s="933"/>
      <c r="L1590" s="959"/>
      <c r="M1590" s="959"/>
      <c r="N1590" s="959"/>
      <c r="O1590" s="959"/>
      <c r="P1590" s="959"/>
      <c r="Q1590" s="959"/>
      <c r="R1590" s="959"/>
      <c r="S1590" s="959"/>
      <c r="T1590" s="959"/>
      <c r="U1590" s="959"/>
      <c r="V1590" s="959"/>
      <c r="W1590" s="959"/>
      <c r="X1590" s="959"/>
      <c r="Y1590" s="959"/>
      <c r="Z1590" s="959"/>
      <c r="AA1590" s="959"/>
      <c r="AB1590" s="959"/>
      <c r="AC1590" s="959"/>
      <c r="AD1590" s="959"/>
      <c r="AE1590" s="959"/>
      <c r="AF1590" s="959"/>
      <c r="AG1590" s="959"/>
      <c r="AH1590" s="959"/>
      <c r="AI1590" s="959"/>
      <c r="AJ1590" s="959"/>
      <c r="AK1590" s="959"/>
      <c r="AL1590" s="959"/>
      <c r="AM1590" s="959"/>
      <c r="AN1590" s="959"/>
      <c r="AO1590" s="959"/>
      <c r="AP1590" s="959"/>
      <c r="AQ1590" s="959"/>
      <c r="AR1590" s="959"/>
      <c r="AS1590" s="959"/>
      <c r="AT1590" s="959"/>
      <c r="AU1590" s="959"/>
      <c r="AV1590" s="959"/>
      <c r="AW1590" s="959"/>
      <c r="AX1590" s="959"/>
      <c r="AY1590" s="959"/>
      <c r="AZ1590" s="959"/>
      <c r="BA1590" s="959"/>
      <c r="BB1590" s="959"/>
      <c r="BC1590" s="959"/>
      <c r="BD1590" s="959"/>
      <c r="BE1590" s="959"/>
      <c r="BF1590" s="959"/>
      <c r="BG1590" s="959"/>
      <c r="BH1590" s="959"/>
      <c r="BI1590" s="959"/>
      <c r="BJ1590" s="959"/>
      <c r="BK1590" s="959"/>
      <c r="BL1590" s="959"/>
      <c r="BM1590" s="959"/>
      <c r="BN1590" s="959"/>
      <c r="BO1590" s="959"/>
      <c r="BP1590" s="959"/>
      <c r="BQ1590" s="959"/>
      <c r="BR1590" s="959"/>
      <c r="BS1590" s="959"/>
      <c r="BT1590" s="959"/>
      <c r="BU1590" s="959"/>
      <c r="BV1590" s="959"/>
      <c r="BW1590" s="959"/>
      <c r="BX1590" s="959"/>
      <c r="BY1590" s="959"/>
      <c r="BZ1590" s="959"/>
      <c r="CA1590" s="959"/>
      <c r="CB1590" s="959"/>
      <c r="CC1590" s="959"/>
      <c r="CD1590" s="959"/>
      <c r="CE1590" s="959"/>
      <c r="CF1590" s="959"/>
      <c r="CG1590" s="959"/>
      <c r="CH1590" s="959"/>
      <c r="CI1590" s="959"/>
      <c r="CJ1590" s="959"/>
      <c r="CK1590" s="959"/>
      <c r="CL1590" s="959"/>
      <c r="CM1590" s="959"/>
      <c r="CN1590" s="959"/>
      <c r="CO1590" s="959"/>
      <c r="CP1590" s="959"/>
      <c r="CQ1590" s="959"/>
      <c r="CR1590" s="959"/>
      <c r="CS1590" s="959"/>
      <c r="CT1590" s="959"/>
      <c r="CU1590" s="959"/>
      <c r="CV1590" s="959"/>
      <c r="CW1590" s="959"/>
      <c r="CX1590" s="959"/>
      <c r="CY1590" s="959"/>
      <c r="CZ1590" s="959"/>
      <c r="DA1590" s="959"/>
      <c r="DB1590" s="959"/>
      <c r="DC1590" s="959"/>
      <c r="DD1590" s="959"/>
      <c r="DE1590" s="959"/>
      <c r="DF1590" s="959"/>
    </row>
    <row r="1591" spans="8:110">
      <c r="H1591" s="931">
        <f t="shared" si="78"/>
        <v>0</v>
      </c>
      <c r="K1591" s="933"/>
      <c r="L1591" s="959"/>
      <c r="M1591" s="959"/>
      <c r="N1591" s="959"/>
      <c r="O1591" s="959"/>
      <c r="P1591" s="959"/>
      <c r="Q1591" s="959"/>
      <c r="R1591" s="959"/>
      <c r="S1591" s="959"/>
      <c r="T1591" s="959"/>
      <c r="U1591" s="959"/>
      <c r="V1591" s="959"/>
      <c r="W1591" s="959"/>
      <c r="X1591" s="959"/>
      <c r="Y1591" s="959"/>
      <c r="Z1591" s="959"/>
      <c r="AA1591" s="959"/>
      <c r="AB1591" s="959"/>
      <c r="AC1591" s="959"/>
      <c r="AD1591" s="959"/>
      <c r="AE1591" s="959"/>
      <c r="AF1591" s="959"/>
      <c r="AG1591" s="959"/>
      <c r="AH1591" s="959"/>
      <c r="AI1591" s="959"/>
      <c r="AJ1591" s="959"/>
      <c r="AK1591" s="959"/>
      <c r="AL1591" s="959"/>
      <c r="AM1591" s="959"/>
      <c r="AN1591" s="959"/>
      <c r="AO1591" s="959"/>
      <c r="AP1591" s="959"/>
      <c r="AQ1591" s="959"/>
      <c r="AR1591" s="959"/>
      <c r="AS1591" s="959"/>
      <c r="AT1591" s="959"/>
      <c r="AU1591" s="959"/>
      <c r="AV1591" s="959"/>
      <c r="AW1591" s="959"/>
      <c r="AX1591" s="959"/>
      <c r="AY1591" s="959"/>
      <c r="AZ1591" s="959"/>
      <c r="BA1591" s="959"/>
      <c r="BB1591" s="959"/>
      <c r="BC1591" s="959"/>
      <c r="BD1591" s="959"/>
      <c r="BE1591" s="959"/>
      <c r="BF1591" s="959"/>
      <c r="BG1591" s="959"/>
      <c r="BH1591" s="959"/>
      <c r="BI1591" s="959"/>
      <c r="BJ1591" s="959"/>
      <c r="BK1591" s="959"/>
      <c r="BL1591" s="959"/>
      <c r="BM1591" s="959"/>
      <c r="BN1591" s="959"/>
      <c r="BO1591" s="959"/>
      <c r="BP1591" s="959"/>
      <c r="BQ1591" s="959"/>
      <c r="BR1591" s="959"/>
      <c r="BS1591" s="959"/>
      <c r="BT1591" s="959"/>
      <c r="BU1591" s="959"/>
      <c r="BV1591" s="959"/>
      <c r="BW1591" s="959"/>
      <c r="BX1591" s="959"/>
      <c r="BY1591" s="959"/>
      <c r="BZ1591" s="959"/>
      <c r="CA1591" s="959"/>
      <c r="CB1591" s="959"/>
      <c r="CC1591" s="959"/>
      <c r="CD1591" s="959"/>
      <c r="CE1591" s="959"/>
      <c r="CF1591" s="959"/>
      <c r="CG1591" s="959"/>
      <c r="CH1591" s="959"/>
      <c r="CI1591" s="959"/>
      <c r="CJ1591" s="959"/>
      <c r="CK1591" s="959"/>
      <c r="CL1591" s="959"/>
      <c r="CM1591" s="959"/>
      <c r="CN1591" s="959"/>
      <c r="CO1591" s="959"/>
      <c r="CP1591" s="959"/>
      <c r="CQ1591" s="959"/>
      <c r="CR1591" s="959"/>
      <c r="CS1591" s="959"/>
      <c r="CT1591" s="959"/>
      <c r="CU1591" s="959"/>
      <c r="CV1591" s="959"/>
      <c r="CW1591" s="959"/>
      <c r="CX1591" s="959"/>
      <c r="CY1591" s="959"/>
      <c r="CZ1591" s="959"/>
      <c r="DA1591" s="959"/>
      <c r="DB1591" s="959"/>
      <c r="DC1591" s="959"/>
      <c r="DD1591" s="959"/>
      <c r="DE1591" s="959"/>
      <c r="DF1591" s="959"/>
    </row>
    <row r="1592" spans="8:110">
      <c r="H1592" s="931">
        <f t="shared" si="78"/>
        <v>0</v>
      </c>
      <c r="K1592" s="933"/>
      <c r="L1592" s="959"/>
      <c r="M1592" s="959"/>
      <c r="N1592" s="959"/>
      <c r="O1592" s="959"/>
      <c r="P1592" s="959"/>
      <c r="Q1592" s="959"/>
      <c r="R1592" s="959"/>
      <c r="S1592" s="959"/>
      <c r="T1592" s="959"/>
      <c r="U1592" s="959"/>
      <c r="V1592" s="959"/>
      <c r="W1592" s="959"/>
      <c r="X1592" s="959"/>
      <c r="Y1592" s="959"/>
      <c r="Z1592" s="959"/>
      <c r="AA1592" s="959"/>
      <c r="AB1592" s="959"/>
      <c r="AC1592" s="959"/>
      <c r="AD1592" s="959"/>
      <c r="AE1592" s="959"/>
      <c r="AF1592" s="959"/>
      <c r="AG1592" s="959"/>
      <c r="AH1592" s="959"/>
      <c r="AI1592" s="959"/>
      <c r="AJ1592" s="959"/>
      <c r="AK1592" s="959"/>
      <c r="AL1592" s="959"/>
      <c r="AM1592" s="959"/>
      <c r="AN1592" s="959"/>
      <c r="AO1592" s="959"/>
      <c r="AP1592" s="959"/>
      <c r="AQ1592" s="959"/>
      <c r="AR1592" s="959"/>
      <c r="AS1592" s="959"/>
      <c r="AT1592" s="959"/>
      <c r="AU1592" s="959"/>
      <c r="AV1592" s="959"/>
      <c r="AW1592" s="959"/>
      <c r="AX1592" s="959"/>
      <c r="AY1592" s="959"/>
      <c r="AZ1592" s="959"/>
      <c r="BA1592" s="959"/>
      <c r="BB1592" s="959"/>
      <c r="BC1592" s="959"/>
      <c r="BD1592" s="959"/>
      <c r="BE1592" s="959"/>
      <c r="BF1592" s="959"/>
      <c r="BG1592" s="959"/>
      <c r="BH1592" s="959"/>
      <c r="BI1592" s="959"/>
      <c r="BJ1592" s="959"/>
      <c r="BK1592" s="959"/>
      <c r="BL1592" s="959"/>
      <c r="BM1592" s="959"/>
      <c r="BN1592" s="959"/>
      <c r="BO1592" s="959"/>
      <c r="BP1592" s="959"/>
      <c r="BQ1592" s="959"/>
      <c r="BR1592" s="959"/>
      <c r="BS1592" s="959"/>
      <c r="BT1592" s="959"/>
      <c r="BU1592" s="959"/>
      <c r="BV1592" s="959"/>
      <c r="BW1592" s="959"/>
      <c r="BX1592" s="959"/>
      <c r="BY1592" s="959"/>
      <c r="BZ1592" s="959"/>
      <c r="CA1592" s="959"/>
      <c r="CB1592" s="959"/>
      <c r="CC1592" s="959"/>
      <c r="CD1592" s="959"/>
      <c r="CE1592" s="959"/>
      <c r="CF1592" s="959"/>
      <c r="CG1592" s="959"/>
      <c r="CH1592" s="959"/>
      <c r="CI1592" s="959"/>
      <c r="CJ1592" s="959"/>
      <c r="CK1592" s="959"/>
      <c r="CL1592" s="959"/>
      <c r="CM1592" s="959"/>
      <c r="CN1592" s="959"/>
      <c r="CO1592" s="959"/>
      <c r="CP1592" s="959"/>
      <c r="CQ1592" s="959"/>
      <c r="CR1592" s="959"/>
      <c r="CS1592" s="959"/>
      <c r="CT1592" s="959"/>
      <c r="CU1592" s="959"/>
      <c r="CV1592" s="959"/>
      <c r="CW1592" s="959"/>
      <c r="CX1592" s="959"/>
      <c r="CY1592" s="959"/>
      <c r="CZ1592" s="959"/>
      <c r="DA1592" s="959"/>
      <c r="DB1592" s="959"/>
      <c r="DC1592" s="959"/>
      <c r="DD1592" s="959"/>
      <c r="DE1592" s="959"/>
      <c r="DF1592" s="959"/>
    </row>
    <row r="1593" spans="8:110">
      <c r="H1593" s="931">
        <f t="shared" si="78"/>
        <v>0</v>
      </c>
      <c r="K1593" s="933"/>
      <c r="L1593" s="959"/>
      <c r="M1593" s="959"/>
      <c r="N1593" s="959"/>
      <c r="O1593" s="959"/>
      <c r="P1593" s="959"/>
      <c r="Q1593" s="959"/>
      <c r="R1593" s="959"/>
      <c r="S1593" s="959"/>
      <c r="T1593" s="959"/>
      <c r="U1593" s="959"/>
      <c r="V1593" s="959"/>
      <c r="W1593" s="959"/>
      <c r="X1593" s="959"/>
      <c r="Y1593" s="959"/>
      <c r="Z1593" s="959"/>
      <c r="AA1593" s="959"/>
      <c r="AB1593" s="959"/>
      <c r="AC1593" s="959"/>
      <c r="AD1593" s="959"/>
      <c r="AE1593" s="959"/>
      <c r="AF1593" s="959"/>
      <c r="AG1593" s="959"/>
      <c r="AH1593" s="959"/>
      <c r="AI1593" s="959"/>
      <c r="AJ1593" s="959"/>
      <c r="AK1593" s="959"/>
      <c r="AL1593" s="959"/>
      <c r="AM1593" s="959"/>
      <c r="AN1593" s="959"/>
      <c r="AO1593" s="959"/>
      <c r="AP1593" s="959"/>
      <c r="AQ1593" s="959"/>
      <c r="AR1593" s="959"/>
      <c r="AS1593" s="959"/>
      <c r="AT1593" s="959"/>
      <c r="AU1593" s="959"/>
      <c r="AV1593" s="959"/>
      <c r="AW1593" s="959"/>
      <c r="AX1593" s="959"/>
      <c r="AY1593" s="959"/>
      <c r="AZ1593" s="959"/>
      <c r="BA1593" s="959"/>
      <c r="BB1593" s="959"/>
      <c r="BC1593" s="959"/>
      <c r="BD1593" s="959"/>
      <c r="BE1593" s="959"/>
      <c r="BF1593" s="959"/>
      <c r="BG1593" s="959"/>
      <c r="BH1593" s="959"/>
      <c r="BI1593" s="959"/>
      <c r="BJ1593" s="959"/>
      <c r="BK1593" s="959"/>
      <c r="BL1593" s="959"/>
      <c r="BM1593" s="959"/>
      <c r="BN1593" s="959"/>
      <c r="BO1593" s="959"/>
      <c r="BP1593" s="959"/>
      <c r="BQ1593" s="959"/>
      <c r="BR1593" s="959"/>
      <c r="BS1593" s="959"/>
      <c r="BT1593" s="959"/>
      <c r="BU1593" s="959"/>
      <c r="BV1593" s="959"/>
      <c r="BW1593" s="959"/>
      <c r="BX1593" s="959"/>
      <c r="BY1593" s="959"/>
      <c r="BZ1593" s="959"/>
      <c r="CA1593" s="959"/>
      <c r="CB1593" s="959"/>
      <c r="CC1593" s="959"/>
      <c r="CD1593" s="959"/>
      <c r="CE1593" s="959"/>
      <c r="CF1593" s="959"/>
      <c r="CG1593" s="959"/>
      <c r="CH1593" s="959"/>
      <c r="CI1593" s="959"/>
      <c r="CJ1593" s="959"/>
      <c r="CK1593" s="959"/>
      <c r="CL1593" s="959"/>
      <c r="CM1593" s="959"/>
      <c r="CN1593" s="959"/>
      <c r="CO1593" s="959"/>
      <c r="CP1593" s="959"/>
      <c r="CQ1593" s="959"/>
      <c r="CR1593" s="959"/>
      <c r="CS1593" s="959"/>
      <c r="CT1593" s="959"/>
      <c r="CU1593" s="959"/>
      <c r="CV1593" s="959"/>
      <c r="CW1593" s="959"/>
      <c r="CX1593" s="959"/>
      <c r="CY1593" s="959"/>
      <c r="CZ1593" s="959"/>
      <c r="DA1593" s="959"/>
      <c r="DB1593" s="959"/>
      <c r="DC1593" s="959"/>
      <c r="DD1593" s="959"/>
      <c r="DE1593" s="959"/>
      <c r="DF1593" s="959"/>
    </row>
    <row r="1594" spans="8:110">
      <c r="H1594" s="931">
        <f t="shared" si="78"/>
        <v>0</v>
      </c>
      <c r="K1594" s="933"/>
      <c r="L1594" s="959"/>
      <c r="M1594" s="959"/>
      <c r="N1594" s="959"/>
      <c r="O1594" s="959"/>
      <c r="P1594" s="959"/>
      <c r="Q1594" s="959"/>
      <c r="R1594" s="959"/>
      <c r="S1594" s="959"/>
      <c r="T1594" s="959"/>
      <c r="U1594" s="959"/>
      <c r="V1594" s="959"/>
      <c r="W1594" s="959"/>
      <c r="X1594" s="959"/>
      <c r="Y1594" s="959"/>
      <c r="Z1594" s="959"/>
      <c r="AA1594" s="959"/>
      <c r="AB1594" s="959"/>
      <c r="AC1594" s="959"/>
      <c r="AD1594" s="959"/>
      <c r="AE1594" s="959"/>
      <c r="AF1594" s="959"/>
      <c r="AG1594" s="959"/>
      <c r="AH1594" s="959"/>
      <c r="AI1594" s="959"/>
      <c r="AJ1594" s="959"/>
      <c r="AK1594" s="959"/>
      <c r="AL1594" s="959"/>
      <c r="AM1594" s="959"/>
      <c r="AN1594" s="959"/>
      <c r="AO1594" s="959"/>
      <c r="AP1594" s="959"/>
      <c r="AQ1594" s="959"/>
      <c r="AR1594" s="959"/>
      <c r="AS1594" s="959"/>
      <c r="AT1594" s="959"/>
      <c r="AU1594" s="959"/>
      <c r="AV1594" s="959"/>
      <c r="AW1594" s="959"/>
      <c r="AX1594" s="959"/>
      <c r="AY1594" s="959"/>
      <c r="AZ1594" s="959"/>
      <c r="BA1594" s="959"/>
      <c r="BB1594" s="959"/>
      <c r="BC1594" s="959"/>
      <c r="BD1594" s="959"/>
      <c r="BE1594" s="959"/>
      <c r="BF1594" s="959"/>
      <c r="BG1594" s="959"/>
      <c r="BH1594" s="959"/>
      <c r="BI1594" s="959"/>
      <c r="BJ1594" s="959"/>
      <c r="BK1594" s="959"/>
      <c r="BL1594" s="959"/>
      <c r="BM1594" s="959"/>
      <c r="BN1594" s="959"/>
      <c r="BO1594" s="959"/>
      <c r="BP1594" s="959"/>
      <c r="BQ1594" s="959"/>
      <c r="BR1594" s="959"/>
      <c r="BS1594" s="959"/>
      <c r="BT1594" s="959"/>
      <c r="BU1594" s="959"/>
      <c r="BV1594" s="959"/>
      <c r="BW1594" s="959"/>
      <c r="BX1594" s="959"/>
      <c r="BY1594" s="959"/>
      <c r="BZ1594" s="959"/>
      <c r="CA1594" s="959"/>
      <c r="CB1594" s="959"/>
      <c r="CC1594" s="959"/>
      <c r="CD1594" s="959"/>
      <c r="CE1594" s="959"/>
      <c r="CF1594" s="959"/>
      <c r="CG1594" s="959"/>
      <c r="CH1594" s="959"/>
      <c r="CI1594" s="959"/>
      <c r="CJ1594" s="959"/>
      <c r="CK1594" s="959"/>
      <c r="CL1594" s="959"/>
      <c r="CM1594" s="959"/>
      <c r="CN1594" s="959"/>
      <c r="CO1594" s="959"/>
      <c r="CP1594" s="959"/>
      <c r="CQ1594" s="959"/>
      <c r="CR1594" s="959"/>
      <c r="CS1594" s="959"/>
      <c r="CT1594" s="959"/>
      <c r="CU1594" s="959"/>
      <c r="CV1594" s="959"/>
      <c r="CW1594" s="959"/>
      <c r="CX1594" s="959"/>
      <c r="CY1594" s="959"/>
      <c r="CZ1594" s="959"/>
      <c r="DA1594" s="959"/>
      <c r="DB1594" s="959"/>
      <c r="DC1594" s="959"/>
      <c r="DD1594" s="959"/>
      <c r="DE1594" s="959"/>
      <c r="DF1594" s="959"/>
    </row>
    <row r="1595" spans="8:110">
      <c r="H1595" s="931">
        <f t="shared" si="78"/>
        <v>0</v>
      </c>
      <c r="K1595" s="933"/>
      <c r="L1595" s="959"/>
      <c r="M1595" s="959"/>
      <c r="N1595" s="959"/>
      <c r="O1595" s="959"/>
      <c r="P1595" s="959"/>
      <c r="Q1595" s="959"/>
      <c r="R1595" s="959"/>
      <c r="S1595" s="959"/>
      <c r="T1595" s="959"/>
      <c r="U1595" s="959"/>
      <c r="V1595" s="959"/>
      <c r="W1595" s="959"/>
      <c r="X1595" s="959"/>
      <c r="Y1595" s="959"/>
      <c r="Z1595" s="959"/>
      <c r="AA1595" s="959"/>
      <c r="AB1595" s="959"/>
      <c r="AC1595" s="959"/>
      <c r="AD1595" s="959"/>
      <c r="AE1595" s="959"/>
      <c r="AF1595" s="959"/>
      <c r="AG1595" s="959"/>
      <c r="AH1595" s="959"/>
      <c r="AI1595" s="959"/>
      <c r="AJ1595" s="959"/>
      <c r="AK1595" s="959"/>
      <c r="AL1595" s="959"/>
      <c r="AM1595" s="959"/>
      <c r="AN1595" s="959"/>
      <c r="AO1595" s="959"/>
      <c r="AP1595" s="959"/>
      <c r="AQ1595" s="959"/>
      <c r="AR1595" s="959"/>
      <c r="AS1595" s="959"/>
      <c r="AT1595" s="959"/>
      <c r="AU1595" s="959"/>
      <c r="AV1595" s="959"/>
      <c r="AW1595" s="959"/>
      <c r="AX1595" s="959"/>
      <c r="AY1595" s="959"/>
      <c r="AZ1595" s="959"/>
      <c r="BA1595" s="959"/>
      <c r="BB1595" s="959"/>
      <c r="BC1595" s="959"/>
      <c r="BD1595" s="959"/>
      <c r="BE1595" s="959"/>
      <c r="BF1595" s="959"/>
      <c r="BG1595" s="959"/>
      <c r="BH1595" s="959"/>
      <c r="BI1595" s="959"/>
      <c r="BJ1595" s="959"/>
      <c r="BK1595" s="959"/>
      <c r="BL1595" s="959"/>
      <c r="BM1595" s="959"/>
      <c r="BN1595" s="959"/>
      <c r="BO1595" s="959"/>
      <c r="BP1595" s="959"/>
      <c r="BQ1595" s="959"/>
      <c r="BR1595" s="959"/>
      <c r="BS1595" s="959"/>
      <c r="BT1595" s="959"/>
      <c r="BU1595" s="959"/>
      <c r="BV1595" s="959"/>
      <c r="BW1595" s="959"/>
      <c r="BX1595" s="959"/>
      <c r="BY1595" s="959"/>
      <c r="BZ1595" s="959"/>
      <c r="CA1595" s="959"/>
      <c r="CB1595" s="959"/>
      <c r="CC1595" s="959"/>
      <c r="CD1595" s="959"/>
      <c r="CE1595" s="959"/>
      <c r="CF1595" s="959"/>
      <c r="CG1595" s="959"/>
      <c r="CH1595" s="959"/>
      <c r="CI1595" s="959"/>
      <c r="CJ1595" s="959"/>
      <c r="CK1595" s="959"/>
      <c r="CL1595" s="959"/>
      <c r="CM1595" s="959"/>
      <c r="CN1595" s="959"/>
      <c r="CO1595" s="959"/>
      <c r="CP1595" s="959"/>
      <c r="CQ1595" s="959"/>
      <c r="CR1595" s="959"/>
      <c r="CS1595" s="959"/>
      <c r="CT1595" s="959"/>
      <c r="CU1595" s="959"/>
      <c r="CV1595" s="959"/>
      <c r="CW1595" s="959"/>
      <c r="CX1595" s="959"/>
      <c r="CY1595" s="959"/>
      <c r="CZ1595" s="959"/>
      <c r="DA1595" s="959"/>
      <c r="DB1595" s="959"/>
      <c r="DC1595" s="959"/>
      <c r="DD1595" s="959"/>
      <c r="DE1595" s="959"/>
      <c r="DF1595" s="959"/>
    </row>
    <row r="1596" spans="8:110">
      <c r="H1596" s="931">
        <f t="shared" si="78"/>
        <v>0</v>
      </c>
      <c r="K1596" s="933"/>
      <c r="L1596" s="959"/>
      <c r="M1596" s="959"/>
      <c r="N1596" s="959"/>
      <c r="O1596" s="959"/>
      <c r="P1596" s="959"/>
      <c r="Q1596" s="959"/>
      <c r="R1596" s="959"/>
      <c r="S1596" s="959"/>
      <c r="T1596" s="959"/>
      <c r="U1596" s="959"/>
      <c r="V1596" s="959"/>
      <c r="W1596" s="959"/>
      <c r="X1596" s="959"/>
      <c r="Y1596" s="959"/>
      <c r="Z1596" s="959"/>
      <c r="AA1596" s="959"/>
      <c r="AB1596" s="959"/>
      <c r="AC1596" s="959"/>
      <c r="AD1596" s="959"/>
      <c r="AE1596" s="959"/>
      <c r="AF1596" s="959"/>
      <c r="AG1596" s="959"/>
      <c r="AH1596" s="959"/>
      <c r="AI1596" s="959"/>
      <c r="AJ1596" s="959"/>
      <c r="AK1596" s="959"/>
      <c r="AL1596" s="959"/>
      <c r="AM1596" s="959"/>
      <c r="AN1596" s="959"/>
      <c r="AO1596" s="959"/>
      <c r="AP1596" s="959"/>
      <c r="AQ1596" s="959"/>
      <c r="AR1596" s="959"/>
      <c r="AS1596" s="959"/>
      <c r="AT1596" s="959"/>
      <c r="AU1596" s="959"/>
      <c r="AV1596" s="959"/>
      <c r="AW1596" s="959"/>
      <c r="AX1596" s="959"/>
      <c r="AY1596" s="959"/>
      <c r="AZ1596" s="959"/>
      <c r="BA1596" s="959"/>
      <c r="BB1596" s="959"/>
      <c r="BC1596" s="959"/>
      <c r="BD1596" s="959"/>
      <c r="BE1596" s="959"/>
      <c r="BF1596" s="959"/>
      <c r="BG1596" s="959"/>
      <c r="BH1596" s="959"/>
      <c r="BI1596" s="959"/>
      <c r="BJ1596" s="959"/>
      <c r="BK1596" s="959"/>
      <c r="BL1596" s="959"/>
      <c r="BM1596" s="959"/>
      <c r="BN1596" s="959"/>
      <c r="BO1596" s="959"/>
      <c r="BP1596" s="959"/>
      <c r="BQ1596" s="959"/>
      <c r="BR1596" s="959"/>
      <c r="BS1596" s="959"/>
      <c r="BT1596" s="959"/>
      <c r="BU1596" s="959"/>
      <c r="BV1596" s="959"/>
      <c r="BW1596" s="959"/>
      <c r="BX1596" s="959"/>
      <c r="BY1596" s="959"/>
      <c r="BZ1596" s="959"/>
      <c r="CA1596" s="959"/>
      <c r="CB1596" s="959"/>
      <c r="CC1596" s="959"/>
      <c r="CD1596" s="959"/>
      <c r="CE1596" s="959"/>
      <c r="CF1596" s="959"/>
      <c r="CG1596" s="959"/>
      <c r="CH1596" s="959"/>
      <c r="CI1596" s="959"/>
      <c r="CJ1596" s="959"/>
      <c r="CK1596" s="959"/>
      <c r="CL1596" s="959"/>
      <c r="CM1596" s="959"/>
      <c r="CN1596" s="959"/>
      <c r="CO1596" s="959"/>
      <c r="CP1596" s="959"/>
      <c r="CQ1596" s="959"/>
      <c r="CR1596" s="959"/>
      <c r="CS1596" s="959"/>
      <c r="CT1596" s="959"/>
      <c r="CU1596" s="959"/>
      <c r="CV1596" s="959"/>
      <c r="CW1596" s="959"/>
      <c r="CX1596" s="959"/>
      <c r="CY1596" s="959"/>
      <c r="CZ1596" s="959"/>
      <c r="DA1596" s="959"/>
      <c r="DB1596" s="959"/>
      <c r="DC1596" s="959"/>
      <c r="DD1596" s="959"/>
      <c r="DE1596" s="959"/>
      <c r="DF1596" s="959"/>
    </row>
    <row r="1597" spans="8:110">
      <c r="H1597" s="931">
        <f t="shared" si="78"/>
        <v>0</v>
      </c>
      <c r="K1597" s="933"/>
      <c r="L1597" s="959"/>
      <c r="M1597" s="959"/>
      <c r="N1597" s="959"/>
      <c r="O1597" s="959"/>
      <c r="P1597" s="959"/>
      <c r="Q1597" s="959"/>
      <c r="R1597" s="959"/>
      <c r="S1597" s="959"/>
      <c r="T1597" s="959"/>
      <c r="U1597" s="959"/>
      <c r="V1597" s="959"/>
      <c r="W1597" s="959"/>
      <c r="X1597" s="959"/>
      <c r="Y1597" s="959"/>
      <c r="Z1597" s="959"/>
      <c r="AA1597" s="959"/>
      <c r="AB1597" s="959"/>
      <c r="AC1597" s="959"/>
      <c r="AD1597" s="959"/>
      <c r="AE1597" s="959"/>
      <c r="AF1597" s="959"/>
      <c r="AG1597" s="959"/>
      <c r="AH1597" s="959"/>
      <c r="AI1597" s="959"/>
      <c r="AJ1597" s="959"/>
      <c r="AK1597" s="959"/>
      <c r="AL1597" s="959"/>
      <c r="AM1597" s="959"/>
      <c r="AN1597" s="959"/>
      <c r="AO1597" s="959"/>
      <c r="AP1597" s="959"/>
      <c r="AQ1597" s="959"/>
      <c r="AR1597" s="959"/>
      <c r="AS1597" s="959"/>
      <c r="AT1597" s="959"/>
      <c r="AU1597" s="959"/>
      <c r="AV1597" s="959"/>
      <c r="AW1597" s="959"/>
      <c r="AX1597" s="959"/>
      <c r="AY1597" s="959"/>
      <c r="AZ1597" s="959"/>
      <c r="BA1597" s="959"/>
      <c r="BB1597" s="959"/>
      <c r="BC1597" s="959"/>
      <c r="BD1597" s="959"/>
      <c r="BE1597" s="959"/>
      <c r="BF1597" s="959"/>
      <c r="BG1597" s="959"/>
      <c r="BH1597" s="959"/>
      <c r="BI1597" s="959"/>
      <c r="BJ1597" s="959"/>
      <c r="BK1597" s="959"/>
      <c r="BL1597" s="959"/>
      <c r="BM1597" s="959"/>
      <c r="BN1597" s="959"/>
      <c r="BO1597" s="959"/>
      <c r="BP1597" s="959"/>
      <c r="BQ1597" s="959"/>
      <c r="BR1597" s="959"/>
      <c r="BS1597" s="959"/>
      <c r="BT1597" s="959"/>
      <c r="BU1597" s="959"/>
      <c r="BV1597" s="959"/>
      <c r="BW1597" s="959"/>
      <c r="BX1597" s="959"/>
      <c r="BY1597" s="959"/>
      <c r="BZ1597" s="959"/>
      <c r="CA1597" s="959"/>
      <c r="CB1597" s="959"/>
      <c r="CC1597" s="959"/>
      <c r="CD1597" s="959"/>
      <c r="CE1597" s="959"/>
      <c r="CF1597" s="959"/>
      <c r="CG1597" s="959"/>
      <c r="CH1597" s="959"/>
      <c r="CI1597" s="959"/>
      <c r="CJ1597" s="959"/>
      <c r="CK1597" s="959"/>
      <c r="CL1597" s="959"/>
      <c r="CM1597" s="959"/>
      <c r="CN1597" s="959"/>
      <c r="CO1597" s="959"/>
      <c r="CP1597" s="959"/>
      <c r="CQ1597" s="959"/>
      <c r="CR1597" s="959"/>
      <c r="CS1597" s="959"/>
      <c r="CT1597" s="959"/>
      <c r="CU1597" s="959"/>
      <c r="CV1597" s="959"/>
      <c r="CW1597" s="959"/>
      <c r="CX1597" s="959"/>
      <c r="CY1597" s="959"/>
      <c r="CZ1597" s="959"/>
      <c r="DA1597" s="959"/>
      <c r="DB1597" s="959"/>
      <c r="DC1597" s="959"/>
      <c r="DD1597" s="959"/>
      <c r="DE1597" s="959"/>
      <c r="DF1597" s="959"/>
    </row>
    <row r="1598" spans="8:110">
      <c r="H1598" s="931">
        <f t="shared" si="78"/>
        <v>0</v>
      </c>
      <c r="K1598" s="933"/>
      <c r="L1598" s="959"/>
      <c r="M1598" s="959"/>
      <c r="N1598" s="959"/>
      <c r="O1598" s="959"/>
      <c r="P1598" s="959"/>
      <c r="Q1598" s="959"/>
      <c r="R1598" s="959"/>
      <c r="S1598" s="959"/>
      <c r="T1598" s="959"/>
      <c r="U1598" s="959"/>
      <c r="V1598" s="959"/>
      <c r="W1598" s="959"/>
      <c r="X1598" s="959"/>
      <c r="Y1598" s="959"/>
      <c r="Z1598" s="959"/>
      <c r="AA1598" s="959"/>
      <c r="AB1598" s="959"/>
      <c r="AC1598" s="959"/>
      <c r="AD1598" s="959"/>
      <c r="AE1598" s="959"/>
      <c r="AF1598" s="959"/>
      <c r="AG1598" s="959"/>
      <c r="AH1598" s="959"/>
      <c r="AI1598" s="959"/>
      <c r="AJ1598" s="959"/>
      <c r="AK1598" s="959"/>
      <c r="AL1598" s="959"/>
      <c r="AM1598" s="959"/>
      <c r="AN1598" s="959"/>
      <c r="AO1598" s="959"/>
      <c r="AP1598" s="959"/>
      <c r="AQ1598" s="959"/>
      <c r="AR1598" s="959"/>
      <c r="AS1598" s="959"/>
      <c r="AT1598" s="959"/>
      <c r="AU1598" s="959"/>
      <c r="AV1598" s="959"/>
      <c r="AW1598" s="959"/>
      <c r="AX1598" s="959"/>
      <c r="AY1598" s="959"/>
      <c r="AZ1598" s="959"/>
      <c r="BA1598" s="959"/>
      <c r="BB1598" s="959"/>
      <c r="BC1598" s="959"/>
      <c r="BD1598" s="959"/>
      <c r="BE1598" s="959"/>
      <c r="BF1598" s="959"/>
      <c r="BG1598" s="959"/>
      <c r="BH1598" s="959"/>
      <c r="BI1598" s="959"/>
      <c r="BJ1598" s="959"/>
      <c r="BK1598" s="959"/>
      <c r="BL1598" s="959"/>
      <c r="BM1598" s="959"/>
      <c r="BN1598" s="959"/>
      <c r="BO1598" s="959"/>
      <c r="BP1598" s="959"/>
      <c r="BQ1598" s="959"/>
      <c r="BR1598" s="959"/>
      <c r="BS1598" s="959"/>
      <c r="BT1598" s="959"/>
      <c r="BU1598" s="959"/>
      <c r="BV1598" s="959"/>
      <c r="BW1598" s="959"/>
      <c r="BX1598" s="959"/>
      <c r="BY1598" s="959"/>
      <c r="BZ1598" s="959"/>
      <c r="CA1598" s="959"/>
      <c r="CB1598" s="959"/>
      <c r="CC1598" s="959"/>
      <c r="CD1598" s="959"/>
      <c r="CE1598" s="959"/>
      <c r="CF1598" s="959"/>
      <c r="CG1598" s="959"/>
      <c r="CH1598" s="959"/>
      <c r="CI1598" s="959"/>
      <c r="CJ1598" s="959"/>
      <c r="CK1598" s="959"/>
      <c r="CL1598" s="959"/>
      <c r="CM1598" s="959"/>
      <c r="CN1598" s="959"/>
      <c r="CO1598" s="959"/>
      <c r="CP1598" s="959"/>
      <c r="CQ1598" s="959"/>
      <c r="CR1598" s="959"/>
      <c r="CS1598" s="959"/>
      <c r="CT1598" s="959"/>
      <c r="CU1598" s="959"/>
      <c r="CV1598" s="959"/>
      <c r="CW1598" s="959"/>
      <c r="CX1598" s="959"/>
      <c r="CY1598" s="959"/>
      <c r="CZ1598" s="959"/>
      <c r="DA1598" s="959"/>
      <c r="DB1598" s="959"/>
      <c r="DC1598" s="959"/>
      <c r="DD1598" s="959"/>
      <c r="DE1598" s="959"/>
      <c r="DF1598" s="959"/>
    </row>
    <row r="1599" spans="8:110">
      <c r="H1599" s="931">
        <f t="shared" si="78"/>
        <v>0</v>
      </c>
      <c r="K1599" s="933"/>
      <c r="L1599" s="959"/>
      <c r="M1599" s="959"/>
      <c r="N1599" s="959"/>
      <c r="O1599" s="959"/>
      <c r="P1599" s="959"/>
      <c r="Q1599" s="959"/>
      <c r="R1599" s="959"/>
      <c r="S1599" s="959"/>
      <c r="T1599" s="959"/>
      <c r="U1599" s="959"/>
      <c r="V1599" s="959"/>
      <c r="W1599" s="959"/>
      <c r="X1599" s="959"/>
      <c r="Y1599" s="959"/>
      <c r="Z1599" s="959"/>
      <c r="AA1599" s="959"/>
      <c r="AB1599" s="959"/>
      <c r="AC1599" s="959"/>
      <c r="AD1599" s="959"/>
      <c r="AE1599" s="959"/>
      <c r="AF1599" s="959"/>
      <c r="AG1599" s="959"/>
      <c r="AH1599" s="959"/>
      <c r="AI1599" s="959"/>
      <c r="AJ1599" s="959"/>
      <c r="AK1599" s="959"/>
      <c r="AL1599" s="959"/>
      <c r="AM1599" s="959"/>
      <c r="AN1599" s="959"/>
      <c r="AO1599" s="959"/>
      <c r="AP1599" s="959"/>
      <c r="AQ1599" s="959"/>
      <c r="AR1599" s="959"/>
      <c r="AS1599" s="959"/>
      <c r="AT1599" s="959"/>
      <c r="AU1599" s="959"/>
      <c r="AV1599" s="959"/>
      <c r="AW1599" s="959"/>
      <c r="AX1599" s="959"/>
      <c r="AY1599" s="959"/>
      <c r="AZ1599" s="959"/>
      <c r="BA1599" s="959"/>
      <c r="BB1599" s="959"/>
      <c r="BC1599" s="959"/>
      <c r="BD1599" s="959"/>
      <c r="BE1599" s="959"/>
      <c r="BF1599" s="959"/>
      <c r="BG1599" s="959"/>
      <c r="BH1599" s="959"/>
      <c r="BI1599" s="959"/>
      <c r="BJ1599" s="959"/>
      <c r="BK1599" s="959"/>
      <c r="BL1599" s="959"/>
      <c r="BM1599" s="959"/>
      <c r="BN1599" s="959"/>
      <c r="BO1599" s="959"/>
      <c r="BP1599" s="959"/>
      <c r="BQ1599" s="959"/>
      <c r="BR1599" s="959"/>
      <c r="BS1599" s="959"/>
      <c r="BT1599" s="959"/>
      <c r="BU1599" s="959"/>
      <c r="BV1599" s="959"/>
      <c r="BW1599" s="959"/>
      <c r="BX1599" s="959"/>
      <c r="BY1599" s="959"/>
      <c r="BZ1599" s="959"/>
      <c r="CA1599" s="959"/>
      <c r="CB1599" s="959"/>
      <c r="CC1599" s="959"/>
      <c r="CD1599" s="959"/>
      <c r="CE1599" s="959"/>
      <c r="CF1599" s="959"/>
      <c r="CG1599" s="959"/>
      <c r="CH1599" s="959"/>
      <c r="CI1599" s="959"/>
      <c r="CJ1599" s="959"/>
      <c r="CK1599" s="959"/>
      <c r="CL1599" s="959"/>
      <c r="CM1599" s="959"/>
      <c r="CN1599" s="959"/>
      <c r="CO1599" s="959"/>
      <c r="CP1599" s="959"/>
      <c r="CQ1599" s="959"/>
      <c r="CR1599" s="959"/>
      <c r="CS1599" s="959"/>
      <c r="CT1599" s="959"/>
      <c r="CU1599" s="959"/>
      <c r="CV1599" s="959"/>
      <c r="CW1599" s="959"/>
      <c r="CX1599" s="959"/>
      <c r="CY1599" s="959"/>
      <c r="CZ1599" s="959"/>
      <c r="DA1599" s="959"/>
      <c r="DB1599" s="959"/>
      <c r="DC1599" s="959"/>
      <c r="DD1599" s="959"/>
      <c r="DE1599" s="959"/>
      <c r="DF1599" s="959"/>
    </row>
    <row r="1600" spans="8:110">
      <c r="H1600" s="931">
        <f t="shared" si="78"/>
        <v>0</v>
      </c>
      <c r="K1600" s="933"/>
      <c r="L1600" s="959"/>
      <c r="M1600" s="959"/>
      <c r="N1600" s="959"/>
      <c r="O1600" s="959"/>
      <c r="P1600" s="959"/>
      <c r="Q1600" s="959"/>
      <c r="R1600" s="959"/>
      <c r="S1600" s="959"/>
      <c r="T1600" s="959"/>
      <c r="U1600" s="959"/>
      <c r="V1600" s="959"/>
      <c r="W1600" s="959"/>
      <c r="X1600" s="959"/>
      <c r="Y1600" s="959"/>
      <c r="Z1600" s="959"/>
      <c r="AA1600" s="959"/>
      <c r="AB1600" s="959"/>
      <c r="AC1600" s="959"/>
      <c r="AD1600" s="959"/>
      <c r="AE1600" s="959"/>
      <c r="AF1600" s="959"/>
      <c r="AG1600" s="959"/>
      <c r="AH1600" s="959"/>
      <c r="AI1600" s="959"/>
      <c r="AJ1600" s="959"/>
      <c r="AK1600" s="959"/>
      <c r="AL1600" s="959"/>
      <c r="AM1600" s="959"/>
      <c r="AN1600" s="959"/>
      <c r="AO1600" s="959"/>
      <c r="AP1600" s="959"/>
      <c r="AQ1600" s="959"/>
      <c r="AR1600" s="959"/>
      <c r="AS1600" s="959"/>
      <c r="AT1600" s="959"/>
      <c r="AU1600" s="959"/>
      <c r="AV1600" s="959"/>
      <c r="AW1600" s="959"/>
      <c r="AX1600" s="959"/>
      <c r="AY1600" s="959"/>
      <c r="AZ1600" s="959"/>
      <c r="BA1600" s="959"/>
      <c r="BB1600" s="959"/>
      <c r="BC1600" s="959"/>
      <c r="BD1600" s="959"/>
      <c r="BE1600" s="959"/>
      <c r="BF1600" s="959"/>
      <c r="BG1600" s="959"/>
      <c r="BH1600" s="959"/>
      <c r="BI1600" s="959"/>
      <c r="BJ1600" s="959"/>
      <c r="BK1600" s="959"/>
      <c r="BL1600" s="959"/>
      <c r="BM1600" s="959"/>
      <c r="BN1600" s="959"/>
      <c r="BO1600" s="959"/>
      <c r="BP1600" s="959"/>
      <c r="BQ1600" s="959"/>
      <c r="BR1600" s="959"/>
      <c r="BS1600" s="959"/>
      <c r="BT1600" s="959"/>
      <c r="BU1600" s="959"/>
      <c r="BV1600" s="959"/>
      <c r="BW1600" s="959"/>
      <c r="BX1600" s="959"/>
      <c r="BY1600" s="959"/>
      <c r="BZ1600" s="959"/>
      <c r="CA1600" s="959"/>
      <c r="CB1600" s="959"/>
      <c r="CC1600" s="959"/>
      <c r="CD1600" s="959"/>
      <c r="CE1600" s="959"/>
      <c r="CF1600" s="959"/>
      <c r="CG1600" s="959"/>
      <c r="CH1600" s="959"/>
      <c r="CI1600" s="959"/>
      <c r="CJ1600" s="959"/>
      <c r="CK1600" s="959"/>
      <c r="CL1600" s="959"/>
      <c r="CM1600" s="959"/>
      <c r="CN1600" s="959"/>
      <c r="CO1600" s="959"/>
      <c r="CP1600" s="959"/>
      <c r="CQ1600" s="959"/>
      <c r="CR1600" s="959"/>
      <c r="CS1600" s="959"/>
      <c r="CT1600" s="959"/>
      <c r="CU1600" s="959"/>
      <c r="CV1600" s="959"/>
      <c r="CW1600" s="959"/>
      <c r="CX1600" s="959"/>
      <c r="CY1600" s="959"/>
      <c r="CZ1600" s="959"/>
      <c r="DA1600" s="959"/>
      <c r="DB1600" s="959"/>
      <c r="DC1600" s="959"/>
      <c r="DD1600" s="959"/>
      <c r="DE1600" s="959"/>
      <c r="DF1600" s="959"/>
    </row>
    <row r="1601" spans="8:110">
      <c r="H1601" s="931">
        <f t="shared" si="78"/>
        <v>0</v>
      </c>
      <c r="K1601" s="933"/>
      <c r="L1601" s="959"/>
      <c r="M1601" s="959"/>
      <c r="N1601" s="959"/>
      <c r="O1601" s="959"/>
      <c r="P1601" s="959"/>
      <c r="Q1601" s="959"/>
      <c r="R1601" s="959"/>
      <c r="S1601" s="959"/>
      <c r="T1601" s="959"/>
      <c r="U1601" s="959"/>
      <c r="V1601" s="959"/>
      <c r="W1601" s="959"/>
      <c r="X1601" s="959"/>
      <c r="Y1601" s="959"/>
      <c r="Z1601" s="959"/>
      <c r="AA1601" s="959"/>
      <c r="AB1601" s="959"/>
      <c r="AC1601" s="959"/>
      <c r="AD1601" s="959"/>
      <c r="AE1601" s="959"/>
      <c r="AF1601" s="959"/>
      <c r="AG1601" s="959"/>
      <c r="AH1601" s="959"/>
      <c r="AI1601" s="959"/>
      <c r="AJ1601" s="959"/>
      <c r="AK1601" s="959"/>
      <c r="AL1601" s="959"/>
      <c r="AM1601" s="959"/>
      <c r="AN1601" s="959"/>
      <c r="AO1601" s="959"/>
      <c r="AP1601" s="959"/>
      <c r="AQ1601" s="959"/>
      <c r="AR1601" s="959"/>
      <c r="AS1601" s="959"/>
      <c r="AT1601" s="959"/>
      <c r="AU1601" s="959"/>
      <c r="AV1601" s="959"/>
      <c r="AW1601" s="959"/>
      <c r="AX1601" s="959"/>
      <c r="AY1601" s="959"/>
      <c r="AZ1601" s="959"/>
      <c r="BA1601" s="959"/>
      <c r="BB1601" s="959"/>
      <c r="BC1601" s="959"/>
      <c r="BD1601" s="959"/>
      <c r="BE1601" s="959"/>
      <c r="BF1601" s="959"/>
      <c r="BG1601" s="959"/>
      <c r="BH1601" s="959"/>
      <c r="BI1601" s="959"/>
      <c r="BJ1601" s="959"/>
      <c r="BK1601" s="959"/>
      <c r="BL1601" s="959"/>
      <c r="BM1601" s="959"/>
      <c r="BN1601" s="959"/>
      <c r="BO1601" s="959"/>
      <c r="BP1601" s="959"/>
      <c r="BQ1601" s="959"/>
      <c r="BR1601" s="959"/>
      <c r="BS1601" s="959"/>
      <c r="BT1601" s="959"/>
      <c r="BU1601" s="959"/>
      <c r="BV1601" s="959"/>
      <c r="BW1601" s="959"/>
      <c r="BX1601" s="959"/>
      <c r="BY1601" s="959"/>
      <c r="BZ1601" s="959"/>
      <c r="CA1601" s="959"/>
      <c r="CB1601" s="959"/>
      <c r="CC1601" s="959"/>
      <c r="CD1601" s="959"/>
      <c r="CE1601" s="959"/>
      <c r="CF1601" s="959"/>
      <c r="CG1601" s="959"/>
      <c r="CH1601" s="959"/>
      <c r="CI1601" s="959"/>
      <c r="CJ1601" s="959"/>
      <c r="CK1601" s="959"/>
      <c r="CL1601" s="959"/>
      <c r="CM1601" s="959"/>
      <c r="CN1601" s="959"/>
      <c r="CO1601" s="959"/>
      <c r="CP1601" s="959"/>
      <c r="CQ1601" s="959"/>
      <c r="CR1601" s="959"/>
      <c r="CS1601" s="959"/>
      <c r="CT1601" s="959"/>
      <c r="CU1601" s="959"/>
      <c r="CV1601" s="959"/>
      <c r="CW1601" s="959"/>
      <c r="CX1601" s="959"/>
      <c r="CY1601" s="959"/>
      <c r="CZ1601" s="959"/>
      <c r="DA1601" s="959"/>
      <c r="DB1601" s="959"/>
      <c r="DC1601" s="959"/>
      <c r="DD1601" s="959"/>
      <c r="DE1601" s="959"/>
      <c r="DF1601" s="959"/>
    </row>
    <row r="1602" spans="8:110">
      <c r="H1602" s="931">
        <f t="shared" si="78"/>
        <v>0</v>
      </c>
      <c r="K1602" s="933"/>
      <c r="L1602" s="959"/>
      <c r="M1602" s="959"/>
      <c r="N1602" s="959"/>
      <c r="O1602" s="959"/>
      <c r="P1602" s="959"/>
      <c r="Q1602" s="959"/>
      <c r="R1602" s="959"/>
      <c r="S1602" s="959"/>
      <c r="T1602" s="959"/>
      <c r="U1602" s="959"/>
      <c r="V1602" s="959"/>
      <c r="W1602" s="959"/>
      <c r="X1602" s="959"/>
      <c r="Y1602" s="959"/>
      <c r="Z1602" s="959"/>
      <c r="AA1602" s="959"/>
      <c r="AB1602" s="959"/>
      <c r="AC1602" s="959"/>
      <c r="AD1602" s="959"/>
      <c r="AE1602" s="959"/>
      <c r="AF1602" s="959"/>
      <c r="AG1602" s="959"/>
      <c r="AH1602" s="959"/>
      <c r="AI1602" s="959"/>
      <c r="AJ1602" s="959"/>
      <c r="AK1602" s="959"/>
      <c r="AL1602" s="959"/>
      <c r="AM1602" s="959"/>
      <c r="AN1602" s="959"/>
      <c r="AO1602" s="959"/>
      <c r="AP1602" s="959"/>
      <c r="AQ1602" s="959"/>
      <c r="AR1602" s="959"/>
      <c r="AS1602" s="959"/>
      <c r="AT1602" s="959"/>
      <c r="AU1602" s="959"/>
      <c r="AV1602" s="959"/>
      <c r="AW1602" s="959"/>
      <c r="AX1602" s="959"/>
      <c r="AY1602" s="959"/>
      <c r="AZ1602" s="959"/>
      <c r="BA1602" s="959"/>
      <c r="BB1602" s="959"/>
      <c r="BC1602" s="959"/>
      <c r="BD1602" s="959"/>
      <c r="BE1602" s="959"/>
      <c r="BF1602" s="959"/>
      <c r="BG1602" s="959"/>
      <c r="BH1602" s="959"/>
      <c r="BI1602" s="959"/>
      <c r="BJ1602" s="959"/>
      <c r="BK1602" s="959"/>
      <c r="BL1602" s="959"/>
      <c r="BM1602" s="959"/>
      <c r="BN1602" s="959"/>
      <c r="BO1602" s="959"/>
      <c r="BP1602" s="959"/>
      <c r="BQ1602" s="959"/>
      <c r="BR1602" s="959"/>
      <c r="BS1602" s="959"/>
      <c r="BT1602" s="959"/>
      <c r="BU1602" s="959"/>
      <c r="BV1602" s="959"/>
      <c r="BW1602" s="959"/>
      <c r="BX1602" s="959"/>
      <c r="BY1602" s="959"/>
      <c r="BZ1602" s="959"/>
      <c r="CA1602" s="959"/>
      <c r="CB1602" s="959"/>
      <c r="CC1602" s="959"/>
      <c r="CD1602" s="959"/>
      <c r="CE1602" s="959"/>
      <c r="CF1602" s="959"/>
      <c r="CG1602" s="959"/>
      <c r="CH1602" s="959"/>
      <c r="CI1602" s="959"/>
      <c r="CJ1602" s="959"/>
      <c r="CK1602" s="959"/>
      <c r="CL1602" s="959"/>
      <c r="CM1602" s="959"/>
      <c r="CN1602" s="959"/>
      <c r="CO1602" s="959"/>
      <c r="CP1602" s="959"/>
      <c r="CQ1602" s="959"/>
      <c r="CR1602" s="959"/>
      <c r="CS1602" s="959"/>
      <c r="CT1602" s="959"/>
      <c r="CU1602" s="959"/>
      <c r="CV1602" s="959"/>
      <c r="CW1602" s="959"/>
      <c r="CX1602" s="959"/>
      <c r="CY1602" s="959"/>
      <c r="CZ1602" s="959"/>
      <c r="DA1602" s="959"/>
      <c r="DB1602" s="959"/>
      <c r="DC1602" s="959"/>
      <c r="DD1602" s="959"/>
      <c r="DE1602" s="959"/>
      <c r="DF1602" s="959"/>
    </row>
    <row r="1603" spans="8:110">
      <c r="H1603" s="960">
        <f t="shared" si="78"/>
        <v>0</v>
      </c>
      <c r="K1603" s="933"/>
      <c r="L1603" s="959"/>
      <c r="M1603" s="959"/>
      <c r="N1603" s="959"/>
      <c r="O1603" s="959"/>
      <c r="P1603" s="959"/>
      <c r="Q1603" s="959"/>
      <c r="R1603" s="959"/>
      <c r="S1603" s="959"/>
      <c r="T1603" s="959"/>
      <c r="U1603" s="959"/>
      <c r="V1603" s="959"/>
      <c r="W1603" s="959"/>
      <c r="X1603" s="959"/>
      <c r="Y1603" s="959"/>
      <c r="Z1603" s="959"/>
      <c r="AA1603" s="959"/>
      <c r="AB1603" s="959"/>
      <c r="AC1603" s="959"/>
      <c r="AD1603" s="959"/>
      <c r="AE1603" s="959"/>
      <c r="AF1603" s="959"/>
      <c r="AG1603" s="959"/>
      <c r="AH1603" s="959"/>
      <c r="AI1603" s="959"/>
      <c r="AJ1603" s="959"/>
      <c r="AK1603" s="959"/>
      <c r="AL1603" s="959"/>
      <c r="AM1603" s="959"/>
      <c r="AN1603" s="959"/>
      <c r="AO1603" s="959"/>
      <c r="AP1603" s="959"/>
      <c r="AQ1603" s="959"/>
      <c r="AR1603" s="959"/>
      <c r="AS1603" s="959"/>
      <c r="AT1603" s="959"/>
      <c r="AU1603" s="959"/>
      <c r="AV1603" s="959"/>
      <c r="AW1603" s="959"/>
      <c r="AX1603" s="959"/>
      <c r="AY1603" s="959"/>
      <c r="AZ1603" s="959"/>
      <c r="BA1603" s="959"/>
      <c r="BB1603" s="959"/>
      <c r="BC1603" s="959"/>
      <c r="BD1603" s="959"/>
      <c r="BE1603" s="959"/>
      <c r="BF1603" s="959"/>
      <c r="BG1603" s="959"/>
      <c r="BH1603" s="959"/>
      <c r="BI1603" s="959"/>
      <c r="BJ1603" s="959"/>
      <c r="BK1603" s="959"/>
      <c r="BL1603" s="959"/>
      <c r="BM1603" s="959"/>
      <c r="BN1603" s="959"/>
      <c r="BO1603" s="959"/>
      <c r="BP1603" s="959"/>
      <c r="BQ1603" s="959"/>
      <c r="BR1603" s="959"/>
      <c r="BS1603" s="959"/>
      <c r="BT1603" s="959"/>
      <c r="BU1603" s="959"/>
      <c r="BV1603" s="959"/>
      <c r="BW1603" s="959"/>
      <c r="BX1603" s="959"/>
      <c r="BY1603" s="959"/>
      <c r="BZ1603" s="959"/>
      <c r="CA1603" s="959"/>
      <c r="CB1603" s="959"/>
      <c r="CC1603" s="959"/>
      <c r="CD1603" s="959"/>
      <c r="CE1603" s="959"/>
      <c r="CF1603" s="959"/>
      <c r="CG1603" s="959"/>
      <c r="CH1603" s="959"/>
      <c r="CI1603" s="959"/>
      <c r="CJ1603" s="959"/>
      <c r="CK1603" s="959"/>
      <c r="CL1603" s="959"/>
      <c r="CM1603" s="959"/>
      <c r="CN1603" s="959"/>
      <c r="CO1603" s="959"/>
      <c r="CP1603" s="959"/>
      <c r="CQ1603" s="959"/>
      <c r="CR1603" s="959"/>
      <c r="CS1603" s="959"/>
      <c r="CT1603" s="959"/>
      <c r="CU1603" s="959"/>
      <c r="CV1603" s="959"/>
      <c r="CW1603" s="959"/>
      <c r="CX1603" s="959"/>
      <c r="CY1603" s="959"/>
      <c r="CZ1603" s="959"/>
      <c r="DA1603" s="959"/>
      <c r="DB1603" s="959"/>
      <c r="DC1603" s="959"/>
      <c r="DD1603" s="959"/>
      <c r="DE1603" s="959"/>
      <c r="DF1603" s="959"/>
    </row>
    <row r="1604" spans="8:110">
      <c r="H1604" s="960">
        <f t="shared" si="78"/>
        <v>0</v>
      </c>
      <c r="K1604" s="933"/>
      <c r="L1604" s="959"/>
      <c r="M1604" s="959"/>
      <c r="N1604" s="959"/>
      <c r="O1604" s="959"/>
      <c r="P1604" s="959"/>
      <c r="Q1604" s="959"/>
      <c r="R1604" s="959"/>
      <c r="S1604" s="959"/>
      <c r="T1604" s="959"/>
      <c r="U1604" s="959"/>
      <c r="V1604" s="959"/>
      <c r="W1604" s="959"/>
      <c r="X1604" s="959"/>
      <c r="Y1604" s="959"/>
      <c r="Z1604" s="959"/>
      <c r="AA1604" s="959"/>
      <c r="AB1604" s="959"/>
      <c r="AC1604" s="959"/>
      <c r="AD1604" s="959"/>
      <c r="AE1604" s="959"/>
      <c r="AF1604" s="959"/>
      <c r="AG1604" s="959"/>
      <c r="AH1604" s="959"/>
      <c r="AI1604" s="959"/>
      <c r="AJ1604" s="959"/>
      <c r="AK1604" s="959"/>
      <c r="AL1604" s="959"/>
      <c r="AM1604" s="959"/>
      <c r="AN1604" s="959"/>
      <c r="AO1604" s="959"/>
      <c r="AP1604" s="959"/>
      <c r="AQ1604" s="959"/>
      <c r="AR1604" s="959"/>
      <c r="AS1604" s="959"/>
      <c r="AT1604" s="959"/>
      <c r="AU1604" s="959"/>
      <c r="AV1604" s="959"/>
      <c r="AW1604" s="959"/>
      <c r="AX1604" s="959"/>
      <c r="AY1604" s="959"/>
      <c r="AZ1604" s="959"/>
      <c r="BA1604" s="959"/>
      <c r="BB1604" s="959"/>
      <c r="BC1604" s="959"/>
      <c r="BD1604" s="959"/>
      <c r="BE1604" s="959"/>
      <c r="BF1604" s="959"/>
      <c r="BG1604" s="959"/>
      <c r="BH1604" s="959"/>
      <c r="BI1604" s="959"/>
      <c r="BJ1604" s="959"/>
      <c r="BK1604" s="959"/>
      <c r="BL1604" s="959"/>
      <c r="BM1604" s="959"/>
      <c r="BN1604" s="959"/>
      <c r="BO1604" s="959"/>
      <c r="BP1604" s="959"/>
      <c r="BQ1604" s="959"/>
      <c r="BR1604" s="959"/>
      <c r="BS1604" s="959"/>
      <c r="BT1604" s="959"/>
      <c r="BU1604" s="959"/>
      <c r="BV1604" s="959"/>
      <c r="BW1604" s="959"/>
      <c r="BX1604" s="959"/>
      <c r="BY1604" s="959"/>
      <c r="BZ1604" s="959"/>
      <c r="CA1604" s="959"/>
      <c r="CB1604" s="959"/>
      <c r="CC1604" s="959"/>
      <c r="CD1604" s="959"/>
      <c r="CE1604" s="959"/>
      <c r="CF1604" s="959"/>
      <c r="CG1604" s="959"/>
      <c r="CH1604" s="959"/>
      <c r="CI1604" s="959"/>
      <c r="CJ1604" s="959"/>
      <c r="CK1604" s="959"/>
      <c r="CL1604" s="959"/>
      <c r="CM1604" s="959"/>
      <c r="CN1604" s="959"/>
      <c r="CO1604" s="959"/>
      <c r="CP1604" s="959"/>
      <c r="CQ1604" s="959"/>
      <c r="CR1604" s="959"/>
      <c r="CS1604" s="959"/>
      <c r="CT1604" s="959"/>
      <c r="CU1604" s="959"/>
      <c r="CV1604" s="959"/>
      <c r="CW1604" s="959"/>
      <c r="CX1604" s="959"/>
      <c r="CY1604" s="959"/>
      <c r="CZ1604" s="959"/>
      <c r="DA1604" s="959"/>
      <c r="DB1604" s="959"/>
      <c r="DC1604" s="959"/>
      <c r="DD1604" s="959"/>
      <c r="DE1604" s="959"/>
      <c r="DF1604" s="959"/>
    </row>
    <row r="1605" spans="8:110">
      <c r="H1605" s="960">
        <f t="shared" si="78"/>
        <v>0</v>
      </c>
      <c r="K1605" s="933"/>
      <c r="L1605" s="959"/>
      <c r="M1605" s="959"/>
      <c r="N1605" s="959"/>
      <c r="O1605" s="959"/>
      <c r="P1605" s="959"/>
      <c r="Q1605" s="959"/>
      <c r="R1605" s="959"/>
      <c r="S1605" s="959"/>
      <c r="T1605" s="959"/>
      <c r="U1605" s="959"/>
      <c r="V1605" s="959"/>
      <c r="W1605" s="959"/>
      <c r="X1605" s="959"/>
      <c r="Y1605" s="959"/>
      <c r="Z1605" s="959"/>
      <c r="AA1605" s="959"/>
      <c r="AB1605" s="959"/>
      <c r="AC1605" s="959"/>
      <c r="AD1605" s="959"/>
      <c r="AE1605" s="959"/>
      <c r="AF1605" s="959"/>
      <c r="AG1605" s="959"/>
      <c r="AH1605" s="959"/>
      <c r="AI1605" s="959"/>
      <c r="AJ1605" s="959"/>
      <c r="AK1605" s="959"/>
      <c r="AL1605" s="959"/>
      <c r="AM1605" s="959"/>
      <c r="AN1605" s="959"/>
      <c r="AO1605" s="959"/>
      <c r="AP1605" s="959"/>
      <c r="AQ1605" s="959"/>
      <c r="AR1605" s="959"/>
      <c r="AS1605" s="959"/>
      <c r="AT1605" s="959"/>
      <c r="AU1605" s="959"/>
      <c r="AV1605" s="959"/>
      <c r="AW1605" s="959"/>
      <c r="AX1605" s="959"/>
      <c r="AY1605" s="959"/>
      <c r="AZ1605" s="959"/>
      <c r="BA1605" s="959"/>
      <c r="BB1605" s="959"/>
      <c r="BC1605" s="959"/>
      <c r="BD1605" s="959"/>
      <c r="BE1605" s="959"/>
      <c r="BF1605" s="959"/>
      <c r="BG1605" s="959"/>
      <c r="BH1605" s="959"/>
      <c r="BI1605" s="959"/>
      <c r="BJ1605" s="959"/>
      <c r="BK1605" s="959"/>
      <c r="BL1605" s="959"/>
      <c r="BM1605" s="959"/>
      <c r="BN1605" s="959"/>
      <c r="BO1605" s="959"/>
      <c r="BP1605" s="959"/>
      <c r="BQ1605" s="959"/>
      <c r="BR1605" s="959"/>
      <c r="BS1605" s="959"/>
      <c r="BT1605" s="959"/>
      <c r="BU1605" s="959"/>
      <c r="BV1605" s="959"/>
      <c r="BW1605" s="959"/>
      <c r="BX1605" s="959"/>
      <c r="BY1605" s="959"/>
      <c r="BZ1605" s="959"/>
      <c r="CA1605" s="959"/>
      <c r="CB1605" s="959"/>
      <c r="CC1605" s="959"/>
      <c r="CD1605" s="959"/>
      <c r="CE1605" s="959"/>
      <c r="CF1605" s="959"/>
      <c r="CG1605" s="959"/>
      <c r="CH1605" s="959"/>
      <c r="CI1605" s="959"/>
      <c r="CJ1605" s="959"/>
      <c r="CK1605" s="959"/>
      <c r="CL1605" s="959"/>
      <c r="CM1605" s="959"/>
      <c r="CN1605" s="959"/>
      <c r="CO1605" s="959"/>
      <c r="CP1605" s="959"/>
      <c r="CQ1605" s="959"/>
      <c r="CR1605" s="959"/>
      <c r="CS1605" s="959"/>
      <c r="CT1605" s="959"/>
      <c r="CU1605" s="959"/>
      <c r="CV1605" s="959"/>
      <c r="CW1605" s="959"/>
      <c r="CX1605" s="959"/>
      <c r="CY1605" s="959"/>
      <c r="CZ1605" s="959"/>
      <c r="DA1605" s="959"/>
      <c r="DB1605" s="959"/>
      <c r="DC1605" s="959"/>
      <c r="DD1605" s="959"/>
      <c r="DE1605" s="959"/>
      <c r="DF1605" s="959"/>
    </row>
    <row r="1606" spans="8:110">
      <c r="H1606" s="960">
        <f t="shared" si="78"/>
        <v>0</v>
      </c>
      <c r="K1606" s="933"/>
      <c r="L1606" s="959"/>
      <c r="M1606" s="959"/>
      <c r="N1606" s="959"/>
      <c r="O1606" s="959"/>
      <c r="P1606" s="959"/>
      <c r="Q1606" s="959"/>
      <c r="R1606" s="959"/>
      <c r="S1606" s="959"/>
      <c r="T1606" s="959"/>
      <c r="U1606" s="959"/>
      <c r="V1606" s="959"/>
      <c r="W1606" s="959"/>
      <c r="X1606" s="959"/>
      <c r="Y1606" s="959"/>
      <c r="Z1606" s="959"/>
      <c r="AA1606" s="959"/>
      <c r="AB1606" s="959"/>
      <c r="AC1606" s="959"/>
      <c r="AD1606" s="959"/>
      <c r="AE1606" s="959"/>
      <c r="AF1606" s="959"/>
      <c r="AG1606" s="959"/>
      <c r="AH1606" s="959"/>
      <c r="AI1606" s="959"/>
      <c r="AJ1606" s="959"/>
      <c r="AK1606" s="959"/>
      <c r="AL1606" s="959"/>
      <c r="AM1606" s="959"/>
      <c r="AN1606" s="959"/>
      <c r="AO1606" s="959"/>
      <c r="AP1606" s="959"/>
      <c r="AQ1606" s="959"/>
      <c r="AR1606" s="959"/>
      <c r="AS1606" s="959"/>
      <c r="AT1606" s="959"/>
      <c r="AU1606" s="959"/>
      <c r="AV1606" s="959"/>
      <c r="AW1606" s="959"/>
      <c r="AX1606" s="959"/>
      <c r="AY1606" s="959"/>
      <c r="AZ1606" s="959"/>
      <c r="BA1606" s="959"/>
      <c r="BB1606" s="959"/>
      <c r="BC1606" s="959"/>
      <c r="BD1606" s="959"/>
      <c r="BE1606" s="959"/>
      <c r="BF1606" s="959"/>
      <c r="BG1606" s="959"/>
      <c r="BH1606" s="959"/>
      <c r="BI1606" s="959"/>
      <c r="BJ1606" s="959"/>
      <c r="BK1606" s="959"/>
      <c r="BL1606" s="959"/>
      <c r="BM1606" s="959"/>
      <c r="BN1606" s="959"/>
      <c r="BO1606" s="959"/>
      <c r="BP1606" s="959"/>
      <c r="BQ1606" s="959"/>
      <c r="BR1606" s="959"/>
      <c r="BS1606" s="959"/>
      <c r="BT1606" s="959"/>
      <c r="BU1606" s="959"/>
      <c r="BV1606" s="959"/>
      <c r="BW1606" s="959"/>
      <c r="BX1606" s="959"/>
      <c r="BY1606" s="959"/>
      <c r="BZ1606" s="959"/>
      <c r="CA1606" s="959"/>
      <c r="CB1606" s="959"/>
      <c r="CC1606" s="959"/>
      <c r="CD1606" s="959"/>
      <c r="CE1606" s="959"/>
      <c r="CF1606" s="959"/>
      <c r="CG1606" s="959"/>
      <c r="CH1606" s="959"/>
      <c r="CI1606" s="959"/>
      <c r="CJ1606" s="959"/>
      <c r="CK1606" s="959"/>
      <c r="CL1606" s="959"/>
      <c r="CM1606" s="959"/>
      <c r="CN1606" s="959"/>
      <c r="CO1606" s="959"/>
      <c r="CP1606" s="959"/>
      <c r="CQ1606" s="959"/>
      <c r="CR1606" s="959"/>
      <c r="CS1606" s="959"/>
      <c r="CT1606" s="959"/>
      <c r="CU1606" s="959"/>
      <c r="CV1606" s="959"/>
      <c r="CW1606" s="959"/>
      <c r="CX1606" s="959"/>
      <c r="CY1606" s="959"/>
      <c r="CZ1606" s="959"/>
      <c r="DA1606" s="959"/>
      <c r="DB1606" s="959"/>
      <c r="DC1606" s="959"/>
      <c r="DD1606" s="959"/>
      <c r="DE1606" s="959"/>
      <c r="DF1606" s="959"/>
    </row>
    <row r="1607" spans="8:110">
      <c r="H1607" s="960">
        <f t="shared" si="78"/>
        <v>0</v>
      </c>
      <c r="K1607" s="933"/>
      <c r="L1607" s="959"/>
      <c r="M1607" s="959"/>
      <c r="N1607" s="959"/>
      <c r="O1607" s="959"/>
      <c r="P1607" s="959"/>
      <c r="Q1607" s="959"/>
      <c r="R1607" s="959"/>
      <c r="S1607" s="959"/>
      <c r="T1607" s="959"/>
      <c r="U1607" s="959"/>
      <c r="V1607" s="959"/>
      <c r="W1607" s="959"/>
      <c r="X1607" s="959"/>
      <c r="Y1607" s="959"/>
      <c r="Z1607" s="959"/>
      <c r="AA1607" s="959"/>
      <c r="AB1607" s="959"/>
      <c r="AC1607" s="959"/>
      <c r="AD1607" s="959"/>
      <c r="AE1607" s="959"/>
      <c r="AF1607" s="959"/>
      <c r="AG1607" s="959"/>
      <c r="AH1607" s="959"/>
      <c r="AI1607" s="959"/>
      <c r="AJ1607" s="959"/>
      <c r="AK1607" s="959"/>
      <c r="AL1607" s="959"/>
      <c r="AM1607" s="959"/>
      <c r="AN1607" s="959"/>
      <c r="AO1607" s="959"/>
      <c r="AP1607" s="959"/>
      <c r="AQ1607" s="959"/>
      <c r="AR1607" s="959"/>
      <c r="AS1607" s="959"/>
      <c r="AT1607" s="959"/>
      <c r="AU1607" s="959"/>
      <c r="AV1607" s="959"/>
      <c r="AW1607" s="959"/>
      <c r="AX1607" s="959"/>
      <c r="AY1607" s="959"/>
      <c r="AZ1607" s="959"/>
      <c r="BA1607" s="959"/>
      <c r="BB1607" s="959"/>
      <c r="BC1607" s="959"/>
      <c r="BD1607" s="959"/>
      <c r="BE1607" s="959"/>
      <c r="BF1607" s="959"/>
      <c r="BG1607" s="959"/>
      <c r="BH1607" s="959"/>
      <c r="BI1607" s="959"/>
      <c r="BJ1607" s="959"/>
      <c r="BK1607" s="959"/>
      <c r="BL1607" s="959"/>
      <c r="BM1607" s="959"/>
      <c r="BN1607" s="959"/>
      <c r="BO1607" s="959"/>
      <c r="BP1607" s="959"/>
      <c r="BQ1607" s="959"/>
      <c r="BR1607" s="959"/>
      <c r="BS1607" s="959"/>
      <c r="BT1607" s="959"/>
      <c r="BU1607" s="959"/>
      <c r="BV1607" s="959"/>
      <c r="BW1607" s="959"/>
      <c r="BX1607" s="959"/>
      <c r="BY1607" s="959"/>
      <c r="BZ1607" s="959"/>
      <c r="CA1607" s="959"/>
      <c r="CB1607" s="959"/>
      <c r="CC1607" s="959"/>
      <c r="CD1607" s="959"/>
      <c r="CE1607" s="959"/>
      <c r="CF1607" s="959"/>
      <c r="CG1607" s="959"/>
      <c r="CH1607" s="959"/>
      <c r="CI1607" s="959"/>
      <c r="CJ1607" s="959"/>
      <c r="CK1607" s="959"/>
      <c r="CL1607" s="959"/>
      <c r="CM1607" s="959"/>
      <c r="CN1607" s="959"/>
      <c r="CO1607" s="959"/>
      <c r="CP1607" s="959"/>
      <c r="CQ1607" s="959"/>
      <c r="CR1607" s="959"/>
      <c r="CS1607" s="959"/>
      <c r="CT1607" s="959"/>
      <c r="CU1607" s="959"/>
      <c r="CV1607" s="959"/>
      <c r="CW1607" s="959"/>
      <c r="CX1607" s="959"/>
      <c r="CY1607" s="959"/>
      <c r="CZ1607" s="959"/>
      <c r="DA1607" s="959"/>
      <c r="DB1607" s="959"/>
      <c r="DC1607" s="959"/>
      <c r="DD1607" s="959"/>
      <c r="DE1607" s="959"/>
      <c r="DF1607" s="959"/>
    </row>
    <row r="1608" spans="8:110">
      <c r="H1608" s="960">
        <f t="shared" si="78"/>
        <v>0</v>
      </c>
      <c r="K1608" s="933"/>
      <c r="L1608" s="959"/>
      <c r="M1608" s="959"/>
      <c r="N1608" s="959"/>
      <c r="O1608" s="959"/>
      <c r="P1608" s="959"/>
      <c r="Q1608" s="959"/>
      <c r="R1608" s="959"/>
      <c r="S1608" s="959"/>
      <c r="T1608" s="959"/>
      <c r="U1608" s="959"/>
      <c r="V1608" s="959"/>
      <c r="W1608" s="959"/>
      <c r="X1608" s="959"/>
      <c r="Y1608" s="959"/>
      <c r="Z1608" s="959"/>
      <c r="AA1608" s="959"/>
      <c r="AB1608" s="959"/>
      <c r="AC1608" s="959"/>
      <c r="AD1608" s="959"/>
      <c r="AE1608" s="959"/>
      <c r="AF1608" s="959"/>
      <c r="AG1608" s="959"/>
      <c r="AH1608" s="959"/>
      <c r="AI1608" s="959"/>
      <c r="AJ1608" s="959"/>
      <c r="AK1608" s="959"/>
      <c r="AL1608" s="959"/>
      <c r="AM1608" s="959"/>
      <c r="AN1608" s="959"/>
      <c r="AO1608" s="959"/>
      <c r="AP1608" s="959"/>
      <c r="AQ1608" s="959"/>
      <c r="AR1608" s="959"/>
      <c r="AS1608" s="959"/>
      <c r="AT1608" s="959"/>
      <c r="AU1608" s="959"/>
      <c r="AV1608" s="959"/>
      <c r="AW1608" s="959"/>
      <c r="AX1608" s="959"/>
      <c r="AY1608" s="959"/>
      <c r="AZ1608" s="959"/>
      <c r="BA1608" s="959"/>
      <c r="BB1608" s="959"/>
      <c r="BC1608" s="959"/>
      <c r="BD1608" s="959"/>
      <c r="BE1608" s="959"/>
      <c r="BF1608" s="959"/>
      <c r="BG1608" s="959"/>
      <c r="BH1608" s="959"/>
      <c r="BI1608" s="959"/>
      <c r="BJ1608" s="959"/>
      <c r="BK1608" s="959"/>
      <c r="BL1608" s="959"/>
      <c r="BM1608" s="959"/>
      <c r="BN1608" s="959"/>
      <c r="BO1608" s="959"/>
      <c r="BP1608" s="959"/>
      <c r="BQ1608" s="959"/>
      <c r="BR1608" s="959"/>
      <c r="BS1608" s="959"/>
      <c r="BT1608" s="959"/>
      <c r="BU1608" s="959"/>
      <c r="BV1608" s="959"/>
      <c r="BW1608" s="959"/>
      <c r="BX1608" s="959"/>
      <c r="BY1608" s="959"/>
      <c r="BZ1608" s="959"/>
      <c r="CA1608" s="959"/>
      <c r="CB1608" s="959"/>
      <c r="CC1608" s="959"/>
      <c r="CD1608" s="959"/>
      <c r="CE1608" s="959"/>
      <c r="CF1608" s="959"/>
      <c r="CG1608" s="959"/>
      <c r="CH1608" s="959"/>
      <c r="CI1608" s="959"/>
      <c r="CJ1608" s="959"/>
      <c r="CK1608" s="959"/>
      <c r="CL1608" s="959"/>
      <c r="CM1608" s="959"/>
      <c r="CN1608" s="959"/>
      <c r="CO1608" s="959"/>
      <c r="CP1608" s="959"/>
      <c r="CQ1608" s="959"/>
      <c r="CR1608" s="959"/>
      <c r="CS1608" s="959"/>
      <c r="CT1608" s="959"/>
      <c r="CU1608" s="959"/>
      <c r="CV1608" s="959"/>
      <c r="CW1608" s="959"/>
      <c r="CX1608" s="959"/>
      <c r="CY1608" s="959"/>
      <c r="CZ1608" s="959"/>
      <c r="DA1608" s="959"/>
      <c r="DB1608" s="959"/>
      <c r="DC1608" s="959"/>
      <c r="DD1608" s="959"/>
      <c r="DE1608" s="959"/>
      <c r="DF1608" s="959"/>
    </row>
    <row r="1609" spans="8:110">
      <c r="H1609" s="960">
        <f t="shared" si="78"/>
        <v>0</v>
      </c>
      <c r="K1609" s="933"/>
      <c r="L1609" s="959"/>
      <c r="M1609" s="959"/>
      <c r="N1609" s="959"/>
      <c r="O1609" s="959"/>
      <c r="P1609" s="959"/>
      <c r="Q1609" s="959"/>
      <c r="R1609" s="959"/>
      <c r="S1609" s="959"/>
      <c r="T1609" s="959"/>
      <c r="U1609" s="959"/>
      <c r="V1609" s="959"/>
      <c r="W1609" s="959"/>
      <c r="X1609" s="959"/>
      <c r="Y1609" s="959"/>
      <c r="Z1609" s="959"/>
      <c r="AA1609" s="959"/>
      <c r="AB1609" s="959"/>
      <c r="AC1609" s="959"/>
      <c r="AD1609" s="959"/>
      <c r="AE1609" s="959"/>
      <c r="AF1609" s="959"/>
      <c r="AG1609" s="959"/>
      <c r="AH1609" s="959"/>
      <c r="AI1609" s="959"/>
      <c r="AJ1609" s="959"/>
      <c r="AK1609" s="959"/>
      <c r="AL1609" s="959"/>
      <c r="AM1609" s="959"/>
      <c r="AN1609" s="959"/>
      <c r="AO1609" s="959"/>
      <c r="AP1609" s="959"/>
      <c r="AQ1609" s="959"/>
      <c r="AR1609" s="959"/>
      <c r="AS1609" s="959"/>
      <c r="AT1609" s="959"/>
      <c r="AU1609" s="959"/>
      <c r="AV1609" s="959"/>
      <c r="AW1609" s="959"/>
      <c r="AX1609" s="959"/>
      <c r="AY1609" s="959"/>
      <c r="AZ1609" s="959"/>
      <c r="BA1609" s="959"/>
      <c r="BB1609" s="959"/>
      <c r="BC1609" s="959"/>
      <c r="BD1609" s="959"/>
      <c r="BE1609" s="959"/>
      <c r="BF1609" s="959"/>
      <c r="BG1609" s="959"/>
      <c r="BH1609" s="959"/>
      <c r="BI1609" s="959"/>
      <c r="BJ1609" s="959"/>
      <c r="BK1609" s="959"/>
      <c r="BL1609" s="959"/>
      <c r="BM1609" s="959"/>
      <c r="BN1609" s="959"/>
      <c r="BO1609" s="959"/>
      <c r="BP1609" s="959"/>
      <c r="BQ1609" s="959"/>
      <c r="BR1609" s="959"/>
      <c r="BS1609" s="959"/>
      <c r="BT1609" s="959"/>
      <c r="BU1609" s="959"/>
      <c r="BV1609" s="959"/>
      <c r="BW1609" s="959"/>
      <c r="BX1609" s="959"/>
      <c r="BY1609" s="959"/>
      <c r="BZ1609" s="959"/>
      <c r="CA1609" s="959"/>
      <c r="CB1609" s="959"/>
      <c r="CC1609" s="959"/>
      <c r="CD1609" s="959"/>
      <c r="CE1609" s="959"/>
      <c r="CF1609" s="959"/>
      <c r="CG1609" s="959"/>
      <c r="CH1609" s="959"/>
      <c r="CI1609" s="959"/>
      <c r="CJ1609" s="959"/>
      <c r="CK1609" s="959"/>
      <c r="CL1609" s="959"/>
      <c r="CM1609" s="959"/>
      <c r="CN1609" s="959"/>
      <c r="CO1609" s="959"/>
      <c r="CP1609" s="959"/>
      <c r="CQ1609" s="959"/>
      <c r="CR1609" s="959"/>
      <c r="CS1609" s="959"/>
      <c r="CT1609" s="959"/>
      <c r="CU1609" s="959"/>
      <c r="CV1609" s="959"/>
      <c r="CW1609" s="959"/>
      <c r="CX1609" s="959"/>
      <c r="CY1609" s="959"/>
      <c r="CZ1609" s="959"/>
      <c r="DA1609" s="959"/>
      <c r="DB1609" s="959"/>
      <c r="DC1609" s="959"/>
      <c r="DD1609" s="959"/>
      <c r="DE1609" s="959"/>
      <c r="DF1609" s="959"/>
    </row>
    <row r="1610" spans="8:110">
      <c r="H1610" s="960">
        <f t="shared" si="78"/>
        <v>0</v>
      </c>
      <c r="K1610" s="933"/>
      <c r="L1610" s="959"/>
      <c r="M1610" s="959"/>
      <c r="N1610" s="959"/>
      <c r="O1610" s="959"/>
      <c r="P1610" s="959"/>
      <c r="Q1610" s="959"/>
      <c r="R1610" s="959"/>
      <c r="S1610" s="959"/>
      <c r="T1610" s="959"/>
      <c r="U1610" s="959"/>
      <c r="V1610" s="959"/>
      <c r="W1610" s="959"/>
      <c r="X1610" s="959"/>
      <c r="Y1610" s="959"/>
      <c r="Z1610" s="959"/>
      <c r="AA1610" s="959"/>
      <c r="AB1610" s="959"/>
      <c r="AC1610" s="959"/>
      <c r="AD1610" s="959"/>
      <c r="AE1610" s="959"/>
      <c r="AF1610" s="959"/>
      <c r="AG1610" s="959"/>
      <c r="AH1610" s="959"/>
      <c r="AI1610" s="959"/>
      <c r="AJ1610" s="959"/>
      <c r="AK1610" s="959"/>
      <c r="AL1610" s="959"/>
      <c r="AM1610" s="959"/>
      <c r="AN1610" s="959"/>
      <c r="AO1610" s="959"/>
      <c r="AP1610" s="959"/>
      <c r="AQ1610" s="959"/>
      <c r="AR1610" s="959"/>
      <c r="AS1610" s="959"/>
      <c r="AT1610" s="959"/>
      <c r="AU1610" s="959"/>
      <c r="AV1610" s="959"/>
      <c r="AW1610" s="959"/>
      <c r="AX1610" s="959"/>
      <c r="AY1610" s="959"/>
      <c r="AZ1610" s="959"/>
      <c r="BA1610" s="959"/>
      <c r="BB1610" s="959"/>
      <c r="BC1610" s="959"/>
      <c r="BD1610" s="959"/>
      <c r="BE1610" s="959"/>
      <c r="BF1610" s="959"/>
      <c r="BG1610" s="959"/>
      <c r="BH1610" s="959"/>
      <c r="BI1610" s="959"/>
      <c r="BJ1610" s="959"/>
      <c r="BK1610" s="959"/>
      <c r="BL1610" s="959"/>
      <c r="BM1610" s="959"/>
      <c r="BN1610" s="959"/>
      <c r="BO1610" s="959"/>
      <c r="BP1610" s="959"/>
      <c r="BQ1610" s="959"/>
      <c r="BR1610" s="959"/>
      <c r="BS1610" s="959"/>
      <c r="BT1610" s="959"/>
      <c r="BU1610" s="959"/>
      <c r="BV1610" s="959"/>
      <c r="BW1610" s="959"/>
      <c r="BX1610" s="959"/>
      <c r="BY1610" s="959"/>
      <c r="BZ1610" s="959"/>
      <c r="CA1610" s="959"/>
      <c r="CB1610" s="959"/>
      <c r="CC1610" s="959"/>
      <c r="CD1610" s="959"/>
      <c r="CE1610" s="959"/>
      <c r="CF1610" s="959"/>
      <c r="CG1610" s="959"/>
      <c r="CH1610" s="959"/>
      <c r="CI1610" s="959"/>
      <c r="CJ1610" s="959"/>
      <c r="CK1610" s="959"/>
      <c r="CL1610" s="959"/>
      <c r="CM1610" s="959"/>
      <c r="CN1610" s="959"/>
      <c r="CO1610" s="959"/>
      <c r="CP1610" s="959"/>
      <c r="CQ1610" s="959"/>
      <c r="CR1610" s="959"/>
      <c r="CS1610" s="959"/>
      <c r="CT1610" s="959"/>
      <c r="CU1610" s="959"/>
      <c r="CV1610" s="959"/>
      <c r="CW1610" s="959"/>
      <c r="CX1610" s="959"/>
      <c r="CY1610" s="959"/>
      <c r="CZ1610" s="959"/>
      <c r="DA1610" s="959"/>
      <c r="DB1610" s="959"/>
      <c r="DC1610" s="959"/>
      <c r="DD1610" s="959"/>
      <c r="DE1610" s="959"/>
      <c r="DF1610" s="959"/>
    </row>
    <row r="1611" spans="8:110">
      <c r="H1611" s="960">
        <f t="shared" si="78"/>
        <v>0</v>
      </c>
      <c r="K1611" s="933"/>
      <c r="L1611" s="959"/>
      <c r="M1611" s="959"/>
      <c r="N1611" s="959"/>
      <c r="O1611" s="959"/>
      <c r="P1611" s="959"/>
      <c r="Q1611" s="959"/>
      <c r="R1611" s="959"/>
      <c r="S1611" s="959"/>
      <c r="T1611" s="959"/>
      <c r="U1611" s="959"/>
      <c r="V1611" s="959"/>
      <c r="W1611" s="959"/>
      <c r="X1611" s="959"/>
      <c r="Y1611" s="959"/>
      <c r="Z1611" s="959"/>
      <c r="AA1611" s="959"/>
      <c r="AB1611" s="959"/>
      <c r="AC1611" s="959"/>
      <c r="AD1611" s="959"/>
      <c r="AE1611" s="959"/>
      <c r="AF1611" s="959"/>
      <c r="AG1611" s="959"/>
      <c r="AH1611" s="959"/>
      <c r="AI1611" s="959"/>
      <c r="AJ1611" s="959"/>
      <c r="AK1611" s="959"/>
      <c r="AL1611" s="959"/>
      <c r="AM1611" s="959"/>
      <c r="AN1611" s="959"/>
      <c r="AO1611" s="959"/>
      <c r="AP1611" s="959"/>
      <c r="AQ1611" s="959"/>
      <c r="AR1611" s="959"/>
      <c r="AS1611" s="959"/>
      <c r="AT1611" s="959"/>
      <c r="AU1611" s="959"/>
      <c r="AV1611" s="959"/>
      <c r="AW1611" s="959"/>
      <c r="AX1611" s="959"/>
      <c r="AY1611" s="959"/>
      <c r="AZ1611" s="959"/>
      <c r="BA1611" s="959"/>
      <c r="BB1611" s="959"/>
      <c r="BC1611" s="959"/>
      <c r="BD1611" s="959"/>
      <c r="BE1611" s="959"/>
      <c r="BF1611" s="959"/>
      <c r="BG1611" s="959"/>
      <c r="BH1611" s="959"/>
      <c r="BI1611" s="959"/>
      <c r="BJ1611" s="959"/>
      <c r="BK1611" s="959"/>
      <c r="BL1611" s="959"/>
      <c r="BM1611" s="959"/>
      <c r="BN1611" s="959"/>
      <c r="BO1611" s="959"/>
      <c r="BP1611" s="959"/>
      <c r="BQ1611" s="959"/>
      <c r="BR1611" s="959"/>
      <c r="BS1611" s="959"/>
      <c r="BT1611" s="959"/>
      <c r="BU1611" s="959"/>
      <c r="BV1611" s="959"/>
      <c r="BW1611" s="959"/>
      <c r="BX1611" s="959"/>
      <c r="BY1611" s="959"/>
      <c r="BZ1611" s="959"/>
      <c r="CA1611" s="959"/>
      <c r="CB1611" s="959"/>
      <c r="CC1611" s="959"/>
      <c r="CD1611" s="959"/>
      <c r="CE1611" s="959"/>
      <c r="CF1611" s="959"/>
      <c r="CG1611" s="959"/>
      <c r="CH1611" s="959"/>
      <c r="CI1611" s="959"/>
      <c r="CJ1611" s="959"/>
      <c r="CK1611" s="959"/>
      <c r="CL1611" s="959"/>
      <c r="CM1611" s="959"/>
      <c r="CN1611" s="959"/>
      <c r="CO1611" s="959"/>
      <c r="CP1611" s="959"/>
      <c r="CQ1611" s="959"/>
      <c r="CR1611" s="959"/>
      <c r="CS1611" s="959"/>
      <c r="CT1611" s="959"/>
      <c r="CU1611" s="959"/>
      <c r="CV1611" s="959"/>
      <c r="CW1611" s="959"/>
      <c r="CX1611" s="959"/>
      <c r="CY1611" s="959"/>
      <c r="CZ1611" s="959"/>
      <c r="DA1611" s="959"/>
      <c r="DB1611" s="959"/>
      <c r="DC1611" s="959"/>
      <c r="DD1611" s="959"/>
      <c r="DE1611" s="959"/>
      <c r="DF1611" s="959"/>
    </row>
    <row r="1612" spans="8:110">
      <c r="H1612" s="960">
        <f t="shared" si="78"/>
        <v>0</v>
      </c>
      <c r="K1612" s="933"/>
      <c r="L1612" s="959"/>
      <c r="M1612" s="959"/>
      <c r="N1612" s="959"/>
      <c r="O1612" s="959"/>
      <c r="P1612" s="959"/>
      <c r="Q1612" s="959"/>
      <c r="R1612" s="959"/>
      <c r="S1612" s="959"/>
      <c r="T1612" s="959"/>
      <c r="U1612" s="959"/>
      <c r="V1612" s="959"/>
      <c r="W1612" s="959"/>
      <c r="X1612" s="959"/>
      <c r="Y1612" s="959"/>
      <c r="Z1612" s="959"/>
      <c r="AA1612" s="959"/>
      <c r="AB1612" s="959"/>
      <c r="AC1612" s="959"/>
      <c r="AD1612" s="959"/>
      <c r="AE1612" s="959"/>
      <c r="AF1612" s="959"/>
      <c r="AG1612" s="959"/>
      <c r="AH1612" s="959"/>
      <c r="AI1612" s="959"/>
      <c r="AJ1612" s="959"/>
      <c r="AK1612" s="959"/>
      <c r="AL1612" s="959"/>
      <c r="AM1612" s="959"/>
      <c r="AN1612" s="959"/>
      <c r="AO1612" s="959"/>
      <c r="AP1612" s="959"/>
      <c r="AQ1612" s="959"/>
      <c r="AR1612" s="959"/>
      <c r="AS1612" s="959"/>
      <c r="AT1612" s="959"/>
      <c r="AU1612" s="959"/>
      <c r="AV1612" s="959"/>
      <c r="AW1612" s="959"/>
      <c r="AX1612" s="959"/>
      <c r="AY1612" s="959"/>
      <c r="AZ1612" s="959"/>
      <c r="BA1612" s="959"/>
      <c r="BB1612" s="959"/>
      <c r="BC1612" s="959"/>
      <c r="BD1612" s="959"/>
      <c r="BE1612" s="959"/>
      <c r="BF1612" s="959"/>
      <c r="BG1612" s="959"/>
      <c r="BH1612" s="959"/>
      <c r="BI1612" s="959"/>
      <c r="BJ1612" s="959"/>
      <c r="BK1612" s="959"/>
      <c r="BL1612" s="959"/>
      <c r="BM1612" s="959"/>
      <c r="BN1612" s="959"/>
      <c r="BO1612" s="959"/>
      <c r="BP1612" s="959"/>
      <c r="BQ1612" s="959"/>
      <c r="BR1612" s="959"/>
      <c r="BS1612" s="959"/>
      <c r="BT1612" s="959"/>
      <c r="BU1612" s="959"/>
      <c r="BV1612" s="959"/>
      <c r="BW1612" s="959"/>
      <c r="BX1612" s="959"/>
      <c r="BY1612" s="959"/>
      <c r="BZ1612" s="959"/>
      <c r="CA1612" s="959"/>
      <c r="CB1612" s="959"/>
      <c r="CC1612" s="959"/>
      <c r="CD1612" s="959"/>
      <c r="CE1612" s="959"/>
      <c r="CF1612" s="959"/>
      <c r="CG1612" s="959"/>
      <c r="CH1612" s="959"/>
      <c r="CI1612" s="959"/>
      <c r="CJ1612" s="959"/>
      <c r="CK1612" s="959"/>
      <c r="CL1612" s="959"/>
      <c r="CM1612" s="959"/>
      <c r="CN1612" s="959"/>
      <c r="CO1612" s="959"/>
      <c r="CP1612" s="959"/>
      <c r="CQ1612" s="959"/>
      <c r="CR1612" s="959"/>
      <c r="CS1612" s="959"/>
      <c r="CT1612" s="959"/>
      <c r="CU1612" s="959"/>
      <c r="CV1612" s="959"/>
      <c r="CW1612" s="959"/>
      <c r="CX1612" s="959"/>
      <c r="CY1612" s="959"/>
      <c r="CZ1612" s="959"/>
      <c r="DA1612" s="959"/>
      <c r="DB1612" s="959"/>
      <c r="DC1612" s="959"/>
      <c r="DD1612" s="959"/>
      <c r="DE1612" s="959"/>
      <c r="DF1612" s="959"/>
    </row>
    <row r="1613" spans="8:110">
      <c r="H1613" s="960">
        <f t="shared" si="78"/>
        <v>0</v>
      </c>
      <c r="K1613" s="933"/>
      <c r="L1613" s="959"/>
      <c r="M1613" s="959"/>
      <c r="N1613" s="959"/>
      <c r="O1613" s="959"/>
      <c r="P1613" s="959"/>
      <c r="Q1613" s="959"/>
      <c r="R1613" s="959"/>
      <c r="S1613" s="959"/>
      <c r="T1613" s="959"/>
      <c r="U1613" s="959"/>
      <c r="V1613" s="959"/>
      <c r="W1613" s="959"/>
      <c r="X1613" s="959"/>
      <c r="Y1613" s="959"/>
      <c r="Z1613" s="959"/>
      <c r="AA1613" s="959"/>
      <c r="AB1613" s="959"/>
      <c r="AC1613" s="959"/>
      <c r="AD1613" s="959"/>
      <c r="AE1613" s="959"/>
      <c r="AF1613" s="959"/>
      <c r="AG1613" s="959"/>
      <c r="AH1613" s="959"/>
      <c r="AI1613" s="959"/>
      <c r="AJ1613" s="959"/>
      <c r="AK1613" s="959"/>
      <c r="AL1613" s="959"/>
      <c r="AM1613" s="959"/>
      <c r="AN1613" s="959"/>
      <c r="AO1613" s="959"/>
      <c r="AP1613" s="959"/>
      <c r="AQ1613" s="959"/>
      <c r="AR1613" s="959"/>
      <c r="AS1613" s="959"/>
      <c r="AT1613" s="959"/>
      <c r="AU1613" s="959"/>
      <c r="AV1613" s="959"/>
      <c r="AW1613" s="959"/>
      <c r="AX1613" s="959"/>
      <c r="AY1613" s="959"/>
      <c r="AZ1613" s="959"/>
      <c r="BA1613" s="959"/>
      <c r="BB1613" s="959"/>
      <c r="BC1613" s="959"/>
      <c r="BD1613" s="959"/>
      <c r="BE1613" s="959"/>
      <c r="BF1613" s="959"/>
      <c r="BG1613" s="959"/>
      <c r="BH1613" s="959"/>
      <c r="BI1613" s="959"/>
      <c r="BJ1613" s="959"/>
      <c r="BK1613" s="959"/>
      <c r="BL1613" s="959"/>
      <c r="BM1613" s="959"/>
      <c r="BN1613" s="959"/>
      <c r="BO1613" s="959"/>
      <c r="BP1613" s="959"/>
      <c r="BQ1613" s="959"/>
      <c r="BR1613" s="959"/>
      <c r="BS1613" s="959"/>
      <c r="BT1613" s="959"/>
      <c r="BU1613" s="959"/>
      <c r="BV1613" s="959"/>
      <c r="BW1613" s="959"/>
      <c r="BX1613" s="959"/>
      <c r="BY1613" s="959"/>
      <c r="BZ1613" s="959"/>
      <c r="CA1613" s="959"/>
      <c r="CB1613" s="959"/>
      <c r="CC1613" s="959"/>
      <c r="CD1613" s="959"/>
      <c r="CE1613" s="959"/>
      <c r="CF1613" s="959"/>
      <c r="CG1613" s="959"/>
      <c r="CH1613" s="959"/>
      <c r="CI1613" s="959"/>
      <c r="CJ1613" s="959"/>
      <c r="CK1613" s="959"/>
      <c r="CL1613" s="959"/>
      <c r="CM1613" s="959"/>
      <c r="CN1613" s="959"/>
      <c r="CO1613" s="959"/>
      <c r="CP1613" s="959"/>
      <c r="CQ1613" s="959"/>
      <c r="CR1613" s="959"/>
      <c r="CS1613" s="959"/>
      <c r="CT1613" s="959"/>
      <c r="CU1613" s="959"/>
      <c r="CV1613" s="959"/>
      <c r="CW1613" s="959"/>
      <c r="CX1613" s="959"/>
      <c r="CY1613" s="959"/>
      <c r="CZ1613" s="959"/>
      <c r="DA1613" s="959"/>
      <c r="DB1613" s="959"/>
      <c r="DC1613" s="959"/>
      <c r="DD1613" s="959"/>
      <c r="DE1613" s="959"/>
      <c r="DF1613" s="959"/>
    </row>
    <row r="1614" spans="8:110">
      <c r="H1614" s="960">
        <f t="shared" si="78"/>
        <v>0</v>
      </c>
      <c r="K1614" s="933"/>
      <c r="L1614" s="959"/>
      <c r="M1614" s="959"/>
      <c r="N1614" s="959"/>
      <c r="O1614" s="959"/>
      <c r="P1614" s="959"/>
      <c r="Q1614" s="959"/>
      <c r="R1614" s="959"/>
      <c r="S1614" s="959"/>
      <c r="T1614" s="959"/>
      <c r="U1614" s="959"/>
      <c r="V1614" s="959"/>
      <c r="W1614" s="959"/>
      <c r="X1614" s="959"/>
      <c r="Y1614" s="959"/>
      <c r="Z1614" s="959"/>
      <c r="AA1614" s="959"/>
      <c r="AB1614" s="959"/>
      <c r="AC1614" s="959"/>
      <c r="AD1614" s="959"/>
      <c r="AE1614" s="959"/>
      <c r="AF1614" s="959"/>
      <c r="AG1614" s="959"/>
      <c r="AH1614" s="959"/>
      <c r="AI1614" s="959"/>
      <c r="AJ1614" s="959"/>
      <c r="AK1614" s="959"/>
      <c r="AL1614" s="959"/>
      <c r="AM1614" s="959"/>
      <c r="AN1614" s="959"/>
      <c r="AO1614" s="959"/>
      <c r="AP1614" s="959"/>
      <c r="AQ1614" s="959"/>
      <c r="AR1614" s="959"/>
      <c r="AS1614" s="959"/>
      <c r="AT1614" s="959"/>
      <c r="AU1614" s="959"/>
      <c r="AV1614" s="959"/>
      <c r="AW1614" s="959"/>
      <c r="AX1614" s="959"/>
      <c r="AY1614" s="959"/>
      <c r="AZ1614" s="959"/>
      <c r="BA1614" s="959"/>
      <c r="BB1614" s="959"/>
      <c r="BC1614" s="959"/>
      <c r="BD1614" s="959"/>
      <c r="BE1614" s="959"/>
      <c r="BF1614" s="959"/>
      <c r="BG1614" s="959"/>
      <c r="BH1614" s="959"/>
      <c r="BI1614" s="959"/>
      <c r="BJ1614" s="959"/>
      <c r="BK1614" s="959"/>
      <c r="BL1614" s="959"/>
      <c r="BM1614" s="959"/>
      <c r="BN1614" s="959"/>
      <c r="BO1614" s="959"/>
      <c r="BP1614" s="959"/>
      <c r="BQ1614" s="959"/>
      <c r="BR1614" s="959"/>
      <c r="BS1614" s="959"/>
      <c r="BT1614" s="959"/>
      <c r="BU1614" s="959"/>
      <c r="BV1614" s="959"/>
      <c r="BW1614" s="959"/>
      <c r="BX1614" s="959"/>
      <c r="BY1614" s="959"/>
      <c r="BZ1614" s="959"/>
      <c r="CA1614" s="959"/>
      <c r="CB1614" s="959"/>
      <c r="CC1614" s="959"/>
      <c r="CD1614" s="959"/>
      <c r="CE1614" s="959"/>
      <c r="CF1614" s="959"/>
      <c r="CG1614" s="959"/>
      <c r="CH1614" s="959"/>
      <c r="CI1614" s="959"/>
      <c r="CJ1614" s="959"/>
      <c r="CK1614" s="959"/>
      <c r="CL1614" s="959"/>
      <c r="CM1614" s="959"/>
      <c r="CN1614" s="959"/>
      <c r="CO1614" s="959"/>
      <c r="CP1614" s="959"/>
      <c r="CQ1614" s="959"/>
      <c r="CR1614" s="959"/>
      <c r="CS1614" s="959"/>
      <c r="CT1614" s="959"/>
      <c r="CU1614" s="959"/>
      <c r="CV1614" s="959"/>
      <c r="CW1614" s="959"/>
      <c r="CX1614" s="959"/>
      <c r="CY1614" s="959"/>
      <c r="CZ1614" s="959"/>
      <c r="DA1614" s="959"/>
      <c r="DB1614" s="959"/>
      <c r="DC1614" s="959"/>
      <c r="DD1614" s="959"/>
      <c r="DE1614" s="959"/>
      <c r="DF1614" s="959"/>
    </row>
    <row r="1615" spans="8:110">
      <c r="H1615" s="960">
        <f t="shared" si="78"/>
        <v>0</v>
      </c>
      <c r="K1615" s="933"/>
      <c r="L1615" s="959"/>
      <c r="M1615" s="959"/>
      <c r="N1615" s="959"/>
      <c r="O1615" s="959"/>
      <c r="P1615" s="959"/>
      <c r="Q1615" s="959"/>
      <c r="R1615" s="959"/>
      <c r="S1615" s="959"/>
      <c r="T1615" s="959"/>
      <c r="U1615" s="959"/>
      <c r="V1615" s="959"/>
      <c r="W1615" s="959"/>
      <c r="X1615" s="959"/>
      <c r="Y1615" s="959"/>
      <c r="Z1615" s="959"/>
      <c r="AA1615" s="959"/>
      <c r="AB1615" s="959"/>
      <c r="AC1615" s="959"/>
      <c r="AD1615" s="959"/>
      <c r="AE1615" s="959"/>
      <c r="AF1615" s="959"/>
      <c r="AG1615" s="959"/>
      <c r="AH1615" s="959"/>
      <c r="AI1615" s="959"/>
      <c r="AJ1615" s="959"/>
      <c r="AK1615" s="959"/>
      <c r="AL1615" s="959"/>
      <c r="AM1615" s="959"/>
      <c r="AN1615" s="959"/>
      <c r="AO1615" s="959"/>
      <c r="AP1615" s="959"/>
      <c r="AQ1615" s="959"/>
      <c r="AR1615" s="959"/>
      <c r="AS1615" s="959"/>
      <c r="AT1615" s="959"/>
      <c r="AU1615" s="959"/>
      <c r="AV1615" s="959"/>
      <c r="AW1615" s="959"/>
      <c r="AX1615" s="959"/>
      <c r="AY1615" s="959"/>
      <c r="AZ1615" s="959"/>
      <c r="BA1615" s="959"/>
      <c r="BB1615" s="959"/>
      <c r="BC1615" s="959"/>
      <c r="BD1615" s="959"/>
      <c r="BE1615" s="959"/>
      <c r="BF1615" s="959"/>
      <c r="BG1615" s="959"/>
      <c r="BH1615" s="959"/>
      <c r="BI1615" s="959"/>
      <c r="BJ1615" s="959"/>
      <c r="BK1615" s="959"/>
      <c r="BL1615" s="959"/>
      <c r="BM1615" s="959"/>
      <c r="BN1615" s="959"/>
      <c r="BO1615" s="959"/>
      <c r="BP1615" s="959"/>
      <c r="BQ1615" s="959"/>
      <c r="BR1615" s="959"/>
      <c r="BS1615" s="959"/>
      <c r="BT1615" s="959"/>
      <c r="BU1615" s="959"/>
      <c r="BV1615" s="959"/>
      <c r="BW1615" s="959"/>
      <c r="BX1615" s="959"/>
      <c r="BY1615" s="959"/>
      <c r="BZ1615" s="959"/>
      <c r="CA1615" s="959"/>
      <c r="CB1615" s="959"/>
      <c r="CC1615" s="959"/>
      <c r="CD1615" s="959"/>
      <c r="CE1615" s="959"/>
      <c r="CF1615" s="959"/>
      <c r="CG1615" s="959"/>
      <c r="CH1615" s="959"/>
      <c r="CI1615" s="959"/>
      <c r="CJ1615" s="959"/>
      <c r="CK1615" s="959"/>
      <c r="CL1615" s="959"/>
      <c r="CM1615" s="959"/>
      <c r="CN1615" s="959"/>
      <c r="CO1615" s="959"/>
      <c r="CP1615" s="959"/>
      <c r="CQ1615" s="959"/>
      <c r="CR1615" s="959"/>
      <c r="CS1615" s="959"/>
      <c r="CT1615" s="959"/>
      <c r="CU1615" s="959"/>
      <c r="CV1615" s="959"/>
      <c r="CW1615" s="959"/>
      <c r="CX1615" s="959"/>
      <c r="CY1615" s="959"/>
      <c r="CZ1615" s="959"/>
      <c r="DA1615" s="959"/>
      <c r="DB1615" s="959"/>
      <c r="DC1615" s="959"/>
      <c r="DD1615" s="959"/>
      <c r="DE1615" s="959"/>
      <c r="DF1615" s="959"/>
    </row>
    <row r="1616" spans="8:110">
      <c r="H1616" s="960">
        <f t="shared" si="78"/>
        <v>0</v>
      </c>
      <c r="K1616" s="933"/>
      <c r="L1616" s="959"/>
      <c r="M1616" s="959"/>
      <c r="N1616" s="959"/>
      <c r="O1616" s="959"/>
      <c r="P1616" s="959"/>
      <c r="Q1616" s="959"/>
      <c r="R1616" s="959"/>
      <c r="S1616" s="959"/>
      <c r="T1616" s="959"/>
      <c r="U1616" s="959"/>
      <c r="V1616" s="959"/>
      <c r="W1616" s="959"/>
      <c r="X1616" s="959"/>
      <c r="Y1616" s="959"/>
      <c r="Z1616" s="959"/>
      <c r="AA1616" s="959"/>
      <c r="AB1616" s="959"/>
      <c r="AC1616" s="959"/>
      <c r="AD1616" s="959"/>
      <c r="AE1616" s="959"/>
      <c r="AF1616" s="959"/>
      <c r="AG1616" s="959"/>
      <c r="AH1616" s="959"/>
      <c r="AI1616" s="959"/>
      <c r="AJ1616" s="959"/>
      <c r="AK1616" s="959"/>
      <c r="AL1616" s="959"/>
      <c r="AM1616" s="959"/>
      <c r="AN1616" s="959"/>
      <c r="AO1616" s="959"/>
      <c r="AP1616" s="959"/>
      <c r="AQ1616" s="959"/>
      <c r="AR1616" s="959"/>
      <c r="AS1616" s="959"/>
      <c r="AT1616" s="959"/>
      <c r="AU1616" s="959"/>
      <c r="AV1616" s="959"/>
      <c r="AW1616" s="959"/>
      <c r="AX1616" s="959"/>
      <c r="AY1616" s="959"/>
      <c r="AZ1616" s="959"/>
      <c r="BA1616" s="959"/>
      <c r="BB1616" s="959"/>
      <c r="BC1616" s="959"/>
      <c r="BD1616" s="959"/>
      <c r="BE1616" s="959"/>
      <c r="BF1616" s="959"/>
      <c r="BG1616" s="959"/>
      <c r="BH1616" s="959"/>
      <c r="BI1616" s="959"/>
      <c r="BJ1616" s="959"/>
      <c r="BK1616" s="959"/>
      <c r="BL1616" s="959"/>
      <c r="BM1616" s="959"/>
      <c r="BN1616" s="959"/>
      <c r="BO1616" s="959"/>
      <c r="BP1616" s="959"/>
      <c r="BQ1616" s="959"/>
      <c r="BR1616" s="959"/>
      <c r="BS1616" s="959"/>
      <c r="BT1616" s="959"/>
      <c r="BU1616" s="959"/>
      <c r="BV1616" s="959"/>
      <c r="BW1616" s="959"/>
      <c r="BX1616" s="959"/>
      <c r="BY1616" s="959"/>
      <c r="BZ1616" s="959"/>
      <c r="CA1616" s="959"/>
      <c r="CB1616" s="959"/>
      <c r="CC1616" s="959"/>
      <c r="CD1616" s="959"/>
      <c r="CE1616" s="959"/>
      <c r="CF1616" s="959"/>
      <c r="CG1616" s="959"/>
      <c r="CH1616" s="959"/>
      <c r="CI1616" s="959"/>
      <c r="CJ1616" s="959"/>
      <c r="CK1616" s="959"/>
      <c r="CL1616" s="959"/>
      <c r="CM1616" s="959"/>
      <c r="CN1616" s="959"/>
      <c r="CO1616" s="959"/>
      <c r="CP1616" s="959"/>
      <c r="CQ1616" s="959"/>
      <c r="CR1616" s="959"/>
      <c r="CS1616" s="959"/>
      <c r="CT1616" s="959"/>
      <c r="CU1616" s="959"/>
      <c r="CV1616" s="959"/>
      <c r="CW1616" s="959"/>
      <c r="CX1616" s="959"/>
      <c r="CY1616" s="959"/>
      <c r="CZ1616" s="959"/>
      <c r="DA1616" s="959"/>
      <c r="DB1616" s="959"/>
      <c r="DC1616" s="959"/>
      <c r="DD1616" s="959"/>
      <c r="DE1616" s="959"/>
      <c r="DF1616" s="959"/>
    </row>
    <row r="1617" spans="8:110">
      <c r="H1617" s="960">
        <f t="shared" si="78"/>
        <v>0</v>
      </c>
      <c r="K1617" s="933"/>
      <c r="L1617" s="959"/>
      <c r="M1617" s="959"/>
      <c r="N1617" s="959"/>
      <c r="O1617" s="959"/>
      <c r="P1617" s="959"/>
      <c r="Q1617" s="959"/>
      <c r="R1617" s="959"/>
      <c r="S1617" s="959"/>
      <c r="T1617" s="959"/>
      <c r="U1617" s="959"/>
      <c r="V1617" s="959"/>
      <c r="W1617" s="959"/>
      <c r="X1617" s="959"/>
      <c r="Y1617" s="959"/>
      <c r="Z1617" s="959"/>
      <c r="AA1617" s="959"/>
      <c r="AB1617" s="959"/>
      <c r="AC1617" s="959"/>
      <c r="AD1617" s="959"/>
      <c r="AE1617" s="959"/>
      <c r="AF1617" s="959"/>
      <c r="AG1617" s="959"/>
      <c r="AH1617" s="959"/>
      <c r="AI1617" s="959"/>
      <c r="AJ1617" s="959"/>
      <c r="AK1617" s="959"/>
      <c r="AL1617" s="959"/>
      <c r="AM1617" s="959"/>
      <c r="AN1617" s="959"/>
      <c r="AO1617" s="959"/>
      <c r="AP1617" s="959"/>
      <c r="AQ1617" s="959"/>
      <c r="AR1617" s="959"/>
      <c r="AS1617" s="959"/>
      <c r="AT1617" s="959"/>
      <c r="AU1617" s="959"/>
      <c r="AV1617" s="959"/>
      <c r="AW1617" s="959"/>
      <c r="AX1617" s="959"/>
      <c r="AY1617" s="959"/>
      <c r="AZ1617" s="959"/>
      <c r="BA1617" s="959"/>
      <c r="BB1617" s="959"/>
      <c r="BC1617" s="959"/>
      <c r="BD1617" s="959"/>
      <c r="BE1617" s="959"/>
      <c r="BF1617" s="959"/>
      <c r="BG1617" s="959"/>
      <c r="BH1617" s="959"/>
      <c r="BI1617" s="959"/>
      <c r="BJ1617" s="959"/>
      <c r="BK1617" s="959"/>
      <c r="BL1617" s="959"/>
      <c r="BM1617" s="959"/>
      <c r="BN1617" s="959"/>
      <c r="BO1617" s="959"/>
      <c r="BP1617" s="959"/>
      <c r="BQ1617" s="959"/>
      <c r="BR1617" s="959"/>
      <c r="BS1617" s="959"/>
      <c r="BT1617" s="959"/>
      <c r="BU1617" s="959"/>
      <c r="BV1617" s="959"/>
      <c r="BW1617" s="959"/>
      <c r="BX1617" s="959"/>
      <c r="BY1617" s="959"/>
      <c r="BZ1617" s="959"/>
      <c r="CA1617" s="959"/>
      <c r="CB1617" s="959"/>
      <c r="CC1617" s="959"/>
      <c r="CD1617" s="959"/>
      <c r="CE1617" s="959"/>
      <c r="CF1617" s="959"/>
      <c r="CG1617" s="959"/>
      <c r="CH1617" s="959"/>
      <c r="CI1617" s="959"/>
      <c r="CJ1617" s="959"/>
      <c r="CK1617" s="959"/>
      <c r="CL1617" s="959"/>
      <c r="CM1617" s="959"/>
      <c r="CN1617" s="959"/>
      <c r="CO1617" s="959"/>
      <c r="CP1617" s="959"/>
      <c r="CQ1617" s="959"/>
      <c r="CR1617" s="959"/>
      <c r="CS1617" s="959"/>
      <c r="CT1617" s="959"/>
      <c r="CU1617" s="959"/>
      <c r="CV1617" s="959"/>
      <c r="CW1617" s="959"/>
      <c r="CX1617" s="959"/>
      <c r="CY1617" s="959"/>
      <c r="CZ1617" s="959"/>
      <c r="DA1617" s="959"/>
      <c r="DB1617" s="959"/>
      <c r="DC1617" s="959"/>
      <c r="DD1617" s="959"/>
      <c r="DE1617" s="959"/>
      <c r="DF1617" s="959"/>
    </row>
    <row r="1618" spans="8:110">
      <c r="H1618" s="960">
        <f t="shared" si="78"/>
        <v>0</v>
      </c>
      <c r="K1618" s="933"/>
      <c r="L1618" s="959"/>
      <c r="M1618" s="959"/>
      <c r="N1618" s="959"/>
      <c r="O1618" s="959"/>
      <c r="P1618" s="959"/>
      <c r="Q1618" s="959"/>
      <c r="R1618" s="959"/>
      <c r="S1618" s="959"/>
      <c r="T1618" s="959"/>
      <c r="U1618" s="959"/>
      <c r="V1618" s="959"/>
      <c r="W1618" s="959"/>
      <c r="X1618" s="959"/>
      <c r="Y1618" s="959"/>
      <c r="Z1618" s="959"/>
      <c r="AA1618" s="959"/>
      <c r="AB1618" s="959"/>
      <c r="AC1618" s="959"/>
      <c r="AD1618" s="959"/>
      <c r="AE1618" s="959"/>
      <c r="AF1618" s="959"/>
      <c r="AG1618" s="959"/>
      <c r="AH1618" s="959"/>
      <c r="AI1618" s="959"/>
      <c r="AJ1618" s="959"/>
      <c r="AK1618" s="959"/>
      <c r="AL1618" s="959"/>
      <c r="AM1618" s="959"/>
      <c r="AN1618" s="959"/>
      <c r="AO1618" s="959"/>
      <c r="AP1618" s="959"/>
      <c r="AQ1618" s="959"/>
      <c r="AR1618" s="959"/>
      <c r="AS1618" s="959"/>
      <c r="AT1618" s="959"/>
      <c r="AU1618" s="959"/>
      <c r="AV1618" s="959"/>
      <c r="AW1618" s="959"/>
      <c r="AX1618" s="959"/>
      <c r="AY1618" s="959"/>
      <c r="AZ1618" s="959"/>
      <c r="BA1618" s="959"/>
      <c r="BB1618" s="959"/>
      <c r="BC1618" s="959"/>
      <c r="BD1618" s="959"/>
      <c r="BE1618" s="959"/>
      <c r="BF1618" s="959"/>
      <c r="BG1618" s="959"/>
      <c r="BH1618" s="959"/>
      <c r="BI1618" s="959"/>
      <c r="BJ1618" s="959"/>
      <c r="BK1618" s="959"/>
      <c r="BL1618" s="959"/>
      <c r="BM1618" s="959"/>
      <c r="BN1618" s="959"/>
      <c r="BO1618" s="959"/>
      <c r="BP1618" s="959"/>
      <c r="BQ1618" s="959"/>
      <c r="BR1618" s="959"/>
      <c r="BS1618" s="959"/>
      <c r="BT1618" s="959"/>
      <c r="BU1618" s="959"/>
      <c r="BV1618" s="959"/>
      <c r="BW1618" s="959"/>
      <c r="BX1618" s="959"/>
      <c r="BY1618" s="959"/>
      <c r="BZ1618" s="959"/>
      <c r="CA1618" s="959"/>
      <c r="CB1618" s="959"/>
      <c r="CC1618" s="959"/>
      <c r="CD1618" s="959"/>
      <c r="CE1618" s="959"/>
      <c r="CF1618" s="959"/>
      <c r="CG1618" s="959"/>
      <c r="CH1618" s="959"/>
      <c r="CI1618" s="959"/>
      <c r="CJ1618" s="959"/>
      <c r="CK1618" s="959"/>
      <c r="CL1618" s="959"/>
      <c r="CM1618" s="959"/>
      <c r="CN1618" s="959"/>
      <c r="CO1618" s="959"/>
      <c r="CP1618" s="959"/>
      <c r="CQ1618" s="959"/>
      <c r="CR1618" s="959"/>
      <c r="CS1618" s="959"/>
      <c r="CT1618" s="959"/>
      <c r="CU1618" s="959"/>
      <c r="CV1618" s="959"/>
      <c r="CW1618" s="959"/>
      <c r="CX1618" s="959"/>
      <c r="CY1618" s="959"/>
      <c r="CZ1618" s="959"/>
      <c r="DA1618" s="959"/>
      <c r="DB1618" s="959"/>
      <c r="DC1618" s="959"/>
      <c r="DD1618" s="959"/>
      <c r="DE1618" s="959"/>
      <c r="DF1618" s="959"/>
    </row>
    <row r="1619" spans="8:110">
      <c r="H1619" s="960">
        <f t="shared" si="78"/>
        <v>0</v>
      </c>
      <c r="K1619" s="933"/>
      <c r="L1619" s="959"/>
      <c r="M1619" s="959"/>
      <c r="N1619" s="959"/>
      <c r="O1619" s="959"/>
      <c r="P1619" s="959"/>
      <c r="Q1619" s="959"/>
      <c r="R1619" s="959"/>
      <c r="S1619" s="959"/>
      <c r="T1619" s="959"/>
      <c r="U1619" s="959"/>
      <c r="V1619" s="959"/>
      <c r="W1619" s="959"/>
      <c r="X1619" s="959"/>
      <c r="Y1619" s="959"/>
      <c r="Z1619" s="959"/>
      <c r="AA1619" s="959"/>
      <c r="AB1619" s="959"/>
      <c r="AC1619" s="959"/>
      <c r="AD1619" s="959"/>
      <c r="AE1619" s="959"/>
      <c r="AF1619" s="959"/>
      <c r="AG1619" s="959"/>
      <c r="AH1619" s="959"/>
      <c r="AI1619" s="959"/>
      <c r="AJ1619" s="959"/>
      <c r="AK1619" s="959"/>
      <c r="AL1619" s="959"/>
      <c r="AM1619" s="959"/>
      <c r="AN1619" s="959"/>
      <c r="AO1619" s="959"/>
      <c r="AP1619" s="959"/>
      <c r="AQ1619" s="959"/>
      <c r="AR1619" s="959"/>
      <c r="AS1619" s="959"/>
      <c r="AT1619" s="959"/>
      <c r="AU1619" s="959"/>
      <c r="AV1619" s="959"/>
      <c r="AW1619" s="959"/>
      <c r="AX1619" s="959"/>
      <c r="AY1619" s="959"/>
      <c r="AZ1619" s="959"/>
      <c r="BA1619" s="959"/>
      <c r="BB1619" s="959"/>
      <c r="BC1619" s="959"/>
      <c r="BD1619" s="959"/>
      <c r="BE1619" s="959"/>
      <c r="BF1619" s="959"/>
      <c r="BG1619" s="959"/>
      <c r="BH1619" s="959"/>
      <c r="BI1619" s="959"/>
      <c r="BJ1619" s="959"/>
      <c r="BK1619" s="959"/>
      <c r="BL1619" s="959"/>
      <c r="BM1619" s="959"/>
      <c r="BN1619" s="959"/>
      <c r="BO1619" s="959"/>
      <c r="BP1619" s="959"/>
      <c r="BQ1619" s="959"/>
      <c r="BR1619" s="959"/>
      <c r="BS1619" s="959"/>
      <c r="BT1619" s="959"/>
      <c r="BU1619" s="959"/>
      <c r="BV1619" s="959"/>
      <c r="BW1619" s="959"/>
      <c r="BX1619" s="959"/>
      <c r="BY1619" s="959"/>
      <c r="BZ1619" s="959"/>
      <c r="CA1619" s="959"/>
      <c r="CB1619" s="959"/>
      <c r="CC1619" s="959"/>
      <c r="CD1619" s="959"/>
      <c r="CE1619" s="959"/>
      <c r="CF1619" s="959"/>
      <c r="CG1619" s="959"/>
      <c r="CH1619" s="959"/>
      <c r="CI1619" s="959"/>
      <c r="CJ1619" s="959"/>
      <c r="CK1619" s="959"/>
      <c r="CL1619" s="959"/>
      <c r="CM1619" s="959"/>
      <c r="CN1619" s="959"/>
      <c r="CO1619" s="959"/>
      <c r="CP1619" s="959"/>
      <c r="CQ1619" s="959"/>
      <c r="CR1619" s="959"/>
      <c r="CS1619" s="959"/>
      <c r="CT1619" s="959"/>
      <c r="CU1619" s="959"/>
      <c r="CV1619" s="959"/>
      <c r="CW1619" s="959"/>
      <c r="CX1619" s="959"/>
      <c r="CY1619" s="959"/>
      <c r="CZ1619" s="959"/>
      <c r="DA1619" s="959"/>
      <c r="DB1619" s="959"/>
      <c r="DC1619" s="959"/>
      <c r="DD1619" s="959"/>
      <c r="DE1619" s="959"/>
      <c r="DF1619" s="959"/>
    </row>
    <row r="1620" spans="8:110">
      <c r="H1620" s="960">
        <f t="shared" si="78"/>
        <v>0</v>
      </c>
      <c r="K1620" s="933"/>
      <c r="L1620" s="959"/>
      <c r="M1620" s="959"/>
      <c r="N1620" s="959"/>
      <c r="O1620" s="959"/>
      <c r="P1620" s="959"/>
      <c r="Q1620" s="959"/>
      <c r="R1620" s="959"/>
      <c r="S1620" s="959"/>
      <c r="T1620" s="959"/>
      <c r="U1620" s="959"/>
      <c r="V1620" s="959"/>
      <c r="W1620" s="959"/>
      <c r="X1620" s="959"/>
      <c r="Y1620" s="959"/>
      <c r="Z1620" s="959"/>
      <c r="AA1620" s="959"/>
      <c r="AB1620" s="959"/>
      <c r="AC1620" s="959"/>
      <c r="AD1620" s="959"/>
      <c r="AE1620" s="959"/>
      <c r="AF1620" s="959"/>
      <c r="AG1620" s="959"/>
      <c r="AH1620" s="959"/>
      <c r="AI1620" s="959"/>
      <c r="AJ1620" s="959"/>
      <c r="AK1620" s="959"/>
      <c r="AL1620" s="959"/>
      <c r="AM1620" s="959"/>
      <c r="AN1620" s="959"/>
      <c r="AO1620" s="959"/>
      <c r="AP1620" s="959"/>
      <c r="AQ1620" s="959"/>
      <c r="AR1620" s="959"/>
      <c r="AS1620" s="959"/>
      <c r="AT1620" s="959"/>
      <c r="AU1620" s="959"/>
      <c r="AV1620" s="959"/>
      <c r="AW1620" s="959"/>
      <c r="AX1620" s="959"/>
      <c r="AY1620" s="959"/>
      <c r="AZ1620" s="959"/>
      <c r="BA1620" s="959"/>
      <c r="BB1620" s="959"/>
      <c r="BC1620" s="959"/>
      <c r="BD1620" s="959"/>
      <c r="BE1620" s="959"/>
      <c r="BF1620" s="959"/>
      <c r="BG1620" s="959"/>
      <c r="BH1620" s="959"/>
      <c r="BI1620" s="959"/>
      <c r="BJ1620" s="959"/>
      <c r="BK1620" s="959"/>
      <c r="BL1620" s="959"/>
      <c r="BM1620" s="959"/>
      <c r="BN1620" s="959"/>
      <c r="BO1620" s="959"/>
      <c r="BP1620" s="959"/>
      <c r="BQ1620" s="959"/>
      <c r="BR1620" s="959"/>
      <c r="BS1620" s="959"/>
      <c r="BT1620" s="959"/>
      <c r="BU1620" s="959"/>
      <c r="BV1620" s="959"/>
      <c r="BW1620" s="959"/>
      <c r="BX1620" s="959"/>
      <c r="BY1620" s="959"/>
      <c r="BZ1620" s="959"/>
      <c r="CA1620" s="959"/>
      <c r="CB1620" s="959"/>
      <c r="CC1620" s="959"/>
      <c r="CD1620" s="959"/>
      <c r="CE1620" s="959"/>
      <c r="CF1620" s="959"/>
      <c r="CG1620" s="959"/>
      <c r="CH1620" s="959"/>
      <c r="CI1620" s="959"/>
      <c r="CJ1620" s="959"/>
      <c r="CK1620" s="959"/>
      <c r="CL1620" s="959"/>
      <c r="CM1620" s="959"/>
      <c r="CN1620" s="959"/>
      <c r="CO1620" s="959"/>
      <c r="CP1620" s="959"/>
      <c r="CQ1620" s="959"/>
      <c r="CR1620" s="959"/>
      <c r="CS1620" s="959"/>
      <c r="CT1620" s="959"/>
      <c r="CU1620" s="959"/>
      <c r="CV1620" s="959"/>
      <c r="CW1620" s="959"/>
      <c r="CX1620" s="959"/>
      <c r="CY1620" s="959"/>
      <c r="CZ1620" s="959"/>
      <c r="DA1620" s="959"/>
      <c r="DB1620" s="959"/>
      <c r="DC1620" s="959"/>
      <c r="DD1620" s="959"/>
      <c r="DE1620" s="959"/>
      <c r="DF1620" s="959"/>
    </row>
    <row r="1621" spans="8:110">
      <c r="H1621" s="960">
        <f t="shared" si="78"/>
        <v>0</v>
      </c>
      <c r="K1621" s="933"/>
      <c r="L1621" s="959"/>
      <c r="M1621" s="959"/>
      <c r="N1621" s="959"/>
      <c r="O1621" s="959"/>
      <c r="P1621" s="959"/>
      <c r="Q1621" s="959"/>
      <c r="R1621" s="959"/>
      <c r="S1621" s="959"/>
      <c r="T1621" s="959"/>
      <c r="U1621" s="959"/>
      <c r="V1621" s="959"/>
      <c r="W1621" s="959"/>
      <c r="X1621" s="959"/>
      <c r="Y1621" s="959"/>
      <c r="Z1621" s="959"/>
      <c r="AA1621" s="959"/>
      <c r="AB1621" s="959"/>
      <c r="AC1621" s="959"/>
      <c r="AD1621" s="959"/>
      <c r="AE1621" s="959"/>
      <c r="AF1621" s="959"/>
      <c r="AG1621" s="959"/>
      <c r="AH1621" s="959"/>
      <c r="AI1621" s="959"/>
      <c r="AJ1621" s="959"/>
      <c r="AK1621" s="959"/>
      <c r="AL1621" s="959"/>
      <c r="AM1621" s="959"/>
      <c r="AN1621" s="959"/>
      <c r="AO1621" s="959"/>
      <c r="AP1621" s="959"/>
      <c r="AQ1621" s="959"/>
      <c r="AR1621" s="959"/>
      <c r="AS1621" s="959"/>
      <c r="AT1621" s="959"/>
      <c r="AU1621" s="959"/>
      <c r="AV1621" s="959"/>
      <c r="AW1621" s="959"/>
      <c r="AX1621" s="959"/>
      <c r="AY1621" s="959"/>
      <c r="AZ1621" s="959"/>
      <c r="BA1621" s="959"/>
      <c r="BB1621" s="959"/>
      <c r="BC1621" s="959"/>
      <c r="BD1621" s="959"/>
      <c r="BE1621" s="959"/>
      <c r="BF1621" s="959"/>
      <c r="BG1621" s="959"/>
      <c r="BH1621" s="959"/>
      <c r="BI1621" s="959"/>
      <c r="BJ1621" s="959"/>
      <c r="BK1621" s="959"/>
      <c r="BL1621" s="959"/>
      <c r="BM1621" s="959"/>
      <c r="BN1621" s="959"/>
      <c r="BO1621" s="959"/>
      <c r="BP1621" s="959"/>
      <c r="BQ1621" s="959"/>
      <c r="BR1621" s="959"/>
      <c r="BS1621" s="959"/>
      <c r="BT1621" s="959"/>
      <c r="BU1621" s="959"/>
      <c r="BV1621" s="959"/>
      <c r="BW1621" s="959"/>
      <c r="BX1621" s="959"/>
      <c r="BY1621" s="959"/>
      <c r="BZ1621" s="959"/>
      <c r="CA1621" s="959"/>
      <c r="CB1621" s="959"/>
      <c r="CC1621" s="959"/>
      <c r="CD1621" s="959"/>
      <c r="CE1621" s="959"/>
      <c r="CF1621" s="959"/>
      <c r="CG1621" s="959"/>
      <c r="CH1621" s="959"/>
      <c r="CI1621" s="959"/>
      <c r="CJ1621" s="959"/>
      <c r="CK1621" s="959"/>
      <c r="CL1621" s="959"/>
      <c r="CM1621" s="959"/>
      <c r="CN1621" s="959"/>
      <c r="CO1621" s="959"/>
      <c r="CP1621" s="959"/>
      <c r="CQ1621" s="959"/>
      <c r="CR1621" s="959"/>
      <c r="CS1621" s="959"/>
      <c r="CT1621" s="959"/>
      <c r="CU1621" s="959"/>
      <c r="CV1621" s="959"/>
      <c r="CW1621" s="959"/>
      <c r="CX1621" s="959"/>
      <c r="CY1621" s="959"/>
      <c r="CZ1621" s="959"/>
      <c r="DA1621" s="959"/>
      <c r="DB1621" s="959"/>
      <c r="DC1621" s="959"/>
      <c r="DD1621" s="959"/>
      <c r="DE1621" s="959"/>
      <c r="DF1621" s="959"/>
    </row>
    <row r="1622" spans="8:110">
      <c r="H1622" s="960">
        <f t="shared" si="78"/>
        <v>0</v>
      </c>
      <c r="K1622" s="933"/>
      <c r="L1622" s="959"/>
      <c r="M1622" s="959"/>
      <c r="N1622" s="959"/>
      <c r="O1622" s="959"/>
      <c r="P1622" s="959"/>
      <c r="Q1622" s="959"/>
      <c r="R1622" s="959"/>
      <c r="S1622" s="959"/>
      <c r="T1622" s="959"/>
      <c r="U1622" s="959"/>
      <c r="V1622" s="959"/>
      <c r="W1622" s="959"/>
      <c r="X1622" s="959"/>
      <c r="Y1622" s="959"/>
      <c r="Z1622" s="959"/>
      <c r="AA1622" s="959"/>
      <c r="AB1622" s="959"/>
      <c r="AC1622" s="959"/>
      <c r="AD1622" s="959"/>
      <c r="AE1622" s="959"/>
      <c r="AF1622" s="959"/>
      <c r="AG1622" s="959"/>
      <c r="AH1622" s="959"/>
      <c r="AI1622" s="959"/>
      <c r="AJ1622" s="959"/>
      <c r="AK1622" s="959"/>
      <c r="AL1622" s="959"/>
      <c r="AM1622" s="959"/>
      <c r="AN1622" s="959"/>
      <c r="AO1622" s="959"/>
      <c r="AP1622" s="959"/>
      <c r="AQ1622" s="959"/>
      <c r="AR1622" s="959"/>
      <c r="AS1622" s="959"/>
      <c r="AT1622" s="959"/>
      <c r="AU1622" s="959"/>
      <c r="AV1622" s="959"/>
      <c r="AW1622" s="959"/>
      <c r="AX1622" s="959"/>
      <c r="AY1622" s="959"/>
      <c r="AZ1622" s="959"/>
      <c r="BA1622" s="959"/>
      <c r="BB1622" s="959"/>
      <c r="BC1622" s="959"/>
      <c r="BD1622" s="959"/>
      <c r="BE1622" s="959"/>
      <c r="BF1622" s="959"/>
      <c r="BG1622" s="959"/>
      <c r="BH1622" s="959"/>
      <c r="BI1622" s="959"/>
      <c r="BJ1622" s="959"/>
      <c r="BK1622" s="959"/>
      <c r="BL1622" s="959"/>
      <c r="BM1622" s="959"/>
      <c r="BN1622" s="959"/>
      <c r="BO1622" s="959"/>
      <c r="BP1622" s="959"/>
      <c r="BQ1622" s="959"/>
      <c r="BR1622" s="959"/>
      <c r="BS1622" s="959"/>
      <c r="BT1622" s="959"/>
      <c r="BU1622" s="959"/>
      <c r="BV1622" s="959"/>
      <c r="BW1622" s="959"/>
      <c r="BX1622" s="959"/>
      <c r="BY1622" s="959"/>
      <c r="BZ1622" s="959"/>
      <c r="CA1622" s="959"/>
      <c r="CB1622" s="959"/>
      <c r="CC1622" s="959"/>
      <c r="CD1622" s="959"/>
      <c r="CE1622" s="959"/>
      <c r="CF1622" s="959"/>
      <c r="CG1622" s="959"/>
      <c r="CH1622" s="959"/>
      <c r="CI1622" s="959"/>
      <c r="CJ1622" s="959"/>
      <c r="CK1622" s="959"/>
      <c r="CL1622" s="959"/>
      <c r="CM1622" s="959"/>
      <c r="CN1622" s="959"/>
      <c r="CO1622" s="959"/>
      <c r="CP1622" s="959"/>
      <c r="CQ1622" s="959"/>
      <c r="CR1622" s="959"/>
      <c r="CS1622" s="959"/>
      <c r="CT1622" s="959"/>
      <c r="CU1622" s="959"/>
      <c r="CV1622" s="959"/>
      <c r="CW1622" s="959"/>
      <c r="CX1622" s="959"/>
      <c r="CY1622" s="959"/>
      <c r="CZ1622" s="959"/>
      <c r="DA1622" s="959"/>
      <c r="DB1622" s="959"/>
      <c r="DC1622" s="959"/>
      <c r="DD1622" s="959"/>
      <c r="DE1622" s="959"/>
      <c r="DF1622" s="959"/>
    </row>
    <row r="1623" spans="8:110">
      <c r="H1623" s="960">
        <f t="shared" ref="H1623:H1686" si="79">D1623-C1623</f>
        <v>0</v>
      </c>
      <c r="K1623" s="933"/>
      <c r="L1623" s="959"/>
      <c r="M1623" s="959"/>
      <c r="N1623" s="959"/>
      <c r="O1623" s="959"/>
      <c r="P1623" s="959"/>
      <c r="Q1623" s="959"/>
      <c r="R1623" s="959"/>
      <c r="S1623" s="959"/>
      <c r="T1623" s="959"/>
      <c r="U1623" s="959"/>
      <c r="V1623" s="959"/>
      <c r="W1623" s="959"/>
      <c r="X1623" s="959"/>
      <c r="Y1623" s="959"/>
      <c r="Z1623" s="959"/>
      <c r="AA1623" s="959"/>
      <c r="AB1623" s="959"/>
      <c r="AC1623" s="959"/>
      <c r="AD1623" s="959"/>
      <c r="AE1623" s="959"/>
      <c r="AF1623" s="959"/>
      <c r="AG1623" s="959"/>
      <c r="AH1623" s="959"/>
      <c r="AI1623" s="959"/>
      <c r="AJ1623" s="959"/>
      <c r="AK1623" s="959"/>
      <c r="AL1623" s="959"/>
      <c r="AM1623" s="959"/>
      <c r="AN1623" s="959"/>
      <c r="AO1623" s="959"/>
      <c r="AP1623" s="959"/>
      <c r="AQ1623" s="959"/>
      <c r="AR1623" s="959"/>
      <c r="AS1623" s="959"/>
      <c r="AT1623" s="959"/>
      <c r="AU1623" s="959"/>
      <c r="AV1623" s="959"/>
      <c r="AW1623" s="959"/>
      <c r="AX1623" s="959"/>
      <c r="AY1623" s="959"/>
      <c r="AZ1623" s="959"/>
      <c r="BA1623" s="959"/>
      <c r="BB1623" s="959"/>
      <c r="BC1623" s="959"/>
      <c r="BD1623" s="959"/>
      <c r="BE1623" s="959"/>
      <c r="BF1623" s="959"/>
      <c r="BG1623" s="959"/>
      <c r="BH1623" s="959"/>
      <c r="BI1623" s="959"/>
      <c r="BJ1623" s="959"/>
      <c r="BK1623" s="959"/>
      <c r="BL1623" s="959"/>
      <c r="BM1623" s="959"/>
      <c r="BN1623" s="959"/>
      <c r="BO1623" s="959"/>
      <c r="BP1623" s="959"/>
      <c r="BQ1623" s="959"/>
      <c r="BR1623" s="959"/>
      <c r="BS1623" s="959"/>
      <c r="BT1623" s="959"/>
      <c r="BU1623" s="959"/>
      <c r="BV1623" s="959"/>
      <c r="BW1623" s="959"/>
      <c r="BX1623" s="959"/>
      <c r="BY1623" s="959"/>
      <c r="BZ1623" s="959"/>
      <c r="CA1623" s="959"/>
      <c r="CB1623" s="959"/>
      <c r="CC1623" s="959"/>
      <c r="CD1623" s="959"/>
      <c r="CE1623" s="959"/>
      <c r="CF1623" s="959"/>
      <c r="CG1623" s="959"/>
      <c r="CH1623" s="959"/>
      <c r="CI1623" s="959"/>
      <c r="CJ1623" s="959"/>
      <c r="CK1623" s="959"/>
      <c r="CL1623" s="959"/>
      <c r="CM1623" s="959"/>
      <c r="CN1623" s="959"/>
      <c r="CO1623" s="959"/>
      <c r="CP1623" s="959"/>
      <c r="CQ1623" s="959"/>
      <c r="CR1623" s="959"/>
      <c r="CS1623" s="959"/>
      <c r="CT1623" s="959"/>
      <c r="CU1623" s="959"/>
      <c r="CV1623" s="959"/>
      <c r="CW1623" s="959"/>
      <c r="CX1623" s="959"/>
      <c r="CY1623" s="959"/>
      <c r="CZ1623" s="959"/>
      <c r="DA1623" s="959"/>
      <c r="DB1623" s="959"/>
      <c r="DC1623" s="959"/>
      <c r="DD1623" s="959"/>
      <c r="DE1623" s="959"/>
      <c r="DF1623" s="959"/>
    </row>
    <row r="1624" spans="8:110">
      <c r="H1624" s="960">
        <f t="shared" si="79"/>
        <v>0</v>
      </c>
      <c r="K1624" s="933"/>
      <c r="L1624" s="959"/>
      <c r="M1624" s="959"/>
      <c r="N1624" s="959"/>
      <c r="O1624" s="959"/>
      <c r="P1624" s="959"/>
      <c r="Q1624" s="959"/>
      <c r="R1624" s="959"/>
      <c r="S1624" s="959"/>
      <c r="T1624" s="959"/>
      <c r="U1624" s="959"/>
      <c r="V1624" s="959"/>
      <c r="W1624" s="959"/>
      <c r="X1624" s="959"/>
      <c r="Y1624" s="959"/>
      <c r="Z1624" s="959"/>
      <c r="AA1624" s="959"/>
      <c r="AB1624" s="959"/>
      <c r="AC1624" s="959"/>
      <c r="AD1624" s="959"/>
      <c r="AE1624" s="959"/>
      <c r="AF1624" s="959"/>
      <c r="AG1624" s="959"/>
      <c r="AH1624" s="959"/>
      <c r="AI1624" s="959"/>
      <c r="AJ1624" s="959"/>
      <c r="AK1624" s="959"/>
      <c r="AL1624" s="959"/>
      <c r="AM1624" s="959"/>
      <c r="AN1624" s="959"/>
      <c r="AO1624" s="959"/>
      <c r="AP1624" s="959"/>
      <c r="AQ1624" s="959"/>
      <c r="AR1624" s="959"/>
      <c r="AS1624" s="959"/>
      <c r="AT1624" s="959"/>
      <c r="AU1624" s="959"/>
      <c r="AV1624" s="959"/>
      <c r="AW1624" s="959"/>
      <c r="AX1624" s="959"/>
      <c r="AY1624" s="959"/>
      <c r="AZ1624" s="959"/>
      <c r="BA1624" s="959"/>
      <c r="BB1624" s="959"/>
      <c r="BC1624" s="959"/>
      <c r="BD1624" s="959"/>
      <c r="BE1624" s="959"/>
      <c r="BF1624" s="959"/>
      <c r="BG1624" s="959"/>
      <c r="BH1624" s="959"/>
      <c r="BI1624" s="959"/>
      <c r="BJ1624" s="959"/>
      <c r="BK1624" s="959"/>
      <c r="BL1624" s="959"/>
      <c r="BM1624" s="959"/>
      <c r="BN1624" s="959"/>
      <c r="BO1624" s="959"/>
      <c r="BP1624" s="959"/>
      <c r="BQ1624" s="959"/>
      <c r="BR1624" s="959"/>
      <c r="BS1624" s="959"/>
      <c r="BT1624" s="959"/>
      <c r="BU1624" s="959"/>
      <c r="BV1624" s="959"/>
      <c r="BW1624" s="959"/>
      <c r="BX1624" s="959"/>
      <c r="BY1624" s="959"/>
      <c r="BZ1624" s="959"/>
      <c r="CA1624" s="959"/>
      <c r="CB1624" s="959"/>
      <c r="CC1624" s="959"/>
      <c r="CD1624" s="959"/>
      <c r="CE1624" s="959"/>
      <c r="CF1624" s="959"/>
      <c r="CG1624" s="959"/>
      <c r="CH1624" s="959"/>
      <c r="CI1624" s="959"/>
      <c r="CJ1624" s="959"/>
      <c r="CK1624" s="959"/>
      <c r="CL1624" s="959"/>
      <c r="CM1624" s="959"/>
      <c r="CN1624" s="959"/>
      <c r="CO1624" s="959"/>
      <c r="CP1624" s="959"/>
      <c r="CQ1624" s="959"/>
      <c r="CR1624" s="959"/>
      <c r="CS1624" s="959"/>
      <c r="CT1624" s="959"/>
      <c r="CU1624" s="959"/>
      <c r="CV1624" s="959"/>
      <c r="CW1624" s="959"/>
      <c r="CX1624" s="959"/>
      <c r="CY1624" s="959"/>
      <c r="CZ1624" s="959"/>
      <c r="DA1624" s="959"/>
      <c r="DB1624" s="959"/>
      <c r="DC1624" s="959"/>
      <c r="DD1624" s="959"/>
      <c r="DE1624" s="959"/>
      <c r="DF1624" s="959"/>
    </row>
    <row r="1625" spans="8:110">
      <c r="H1625" s="960">
        <f t="shared" si="79"/>
        <v>0</v>
      </c>
      <c r="K1625" s="933"/>
      <c r="L1625" s="959"/>
      <c r="M1625" s="959"/>
      <c r="N1625" s="959"/>
      <c r="O1625" s="959"/>
      <c r="P1625" s="959"/>
      <c r="Q1625" s="959"/>
      <c r="R1625" s="959"/>
      <c r="S1625" s="959"/>
      <c r="T1625" s="959"/>
      <c r="U1625" s="959"/>
      <c r="V1625" s="959"/>
      <c r="W1625" s="959"/>
      <c r="X1625" s="959"/>
      <c r="Y1625" s="959"/>
      <c r="Z1625" s="959"/>
      <c r="AA1625" s="959"/>
      <c r="AB1625" s="959"/>
      <c r="AC1625" s="959"/>
      <c r="AD1625" s="959"/>
      <c r="AE1625" s="959"/>
      <c r="AF1625" s="959"/>
      <c r="AG1625" s="959"/>
      <c r="AH1625" s="959"/>
      <c r="AI1625" s="959"/>
      <c r="AJ1625" s="959"/>
      <c r="AK1625" s="959"/>
      <c r="AL1625" s="959"/>
      <c r="AM1625" s="959"/>
      <c r="AN1625" s="959"/>
      <c r="AO1625" s="959"/>
      <c r="AP1625" s="959"/>
      <c r="AQ1625" s="959"/>
      <c r="AR1625" s="959"/>
      <c r="AS1625" s="959"/>
      <c r="AT1625" s="959"/>
      <c r="AU1625" s="959"/>
      <c r="AV1625" s="959"/>
      <c r="AW1625" s="959"/>
      <c r="AX1625" s="959"/>
      <c r="AY1625" s="959"/>
      <c r="AZ1625" s="959"/>
      <c r="BA1625" s="959"/>
      <c r="BB1625" s="959"/>
      <c r="BC1625" s="959"/>
      <c r="BD1625" s="959"/>
      <c r="BE1625" s="959"/>
      <c r="BF1625" s="959"/>
      <c r="BG1625" s="959"/>
      <c r="BH1625" s="959"/>
      <c r="BI1625" s="959"/>
      <c r="BJ1625" s="959"/>
      <c r="BK1625" s="959"/>
      <c r="BL1625" s="959"/>
      <c r="BM1625" s="959"/>
      <c r="BN1625" s="959"/>
      <c r="BO1625" s="959"/>
      <c r="BP1625" s="959"/>
      <c r="BQ1625" s="959"/>
      <c r="BR1625" s="959"/>
      <c r="BS1625" s="959"/>
      <c r="BT1625" s="959"/>
      <c r="BU1625" s="959"/>
      <c r="BV1625" s="959"/>
      <c r="BW1625" s="959"/>
      <c r="BX1625" s="959"/>
      <c r="BY1625" s="959"/>
      <c r="BZ1625" s="959"/>
      <c r="CA1625" s="959"/>
      <c r="CB1625" s="959"/>
      <c r="CC1625" s="959"/>
      <c r="CD1625" s="959"/>
      <c r="CE1625" s="959"/>
      <c r="CF1625" s="959"/>
      <c r="CG1625" s="959"/>
      <c r="CH1625" s="959"/>
      <c r="CI1625" s="959"/>
      <c r="CJ1625" s="959"/>
      <c r="CK1625" s="959"/>
      <c r="CL1625" s="959"/>
      <c r="CM1625" s="959"/>
      <c r="CN1625" s="959"/>
      <c r="CO1625" s="959"/>
      <c r="CP1625" s="959"/>
      <c r="CQ1625" s="959"/>
      <c r="CR1625" s="959"/>
      <c r="CS1625" s="959"/>
      <c r="CT1625" s="959"/>
      <c r="CU1625" s="959"/>
      <c r="CV1625" s="959"/>
      <c r="CW1625" s="959"/>
      <c r="CX1625" s="959"/>
      <c r="CY1625" s="959"/>
      <c r="CZ1625" s="959"/>
      <c r="DA1625" s="959"/>
      <c r="DB1625" s="959"/>
      <c r="DC1625" s="959"/>
      <c r="DD1625" s="959"/>
      <c r="DE1625" s="959"/>
      <c r="DF1625" s="959"/>
    </row>
    <row r="1626" spans="8:110">
      <c r="H1626" s="960">
        <f t="shared" si="79"/>
        <v>0</v>
      </c>
      <c r="K1626" s="933"/>
      <c r="L1626" s="959"/>
      <c r="M1626" s="959"/>
      <c r="N1626" s="959"/>
      <c r="O1626" s="959"/>
      <c r="P1626" s="959"/>
      <c r="Q1626" s="959"/>
      <c r="R1626" s="959"/>
      <c r="S1626" s="959"/>
      <c r="T1626" s="959"/>
      <c r="U1626" s="959"/>
      <c r="V1626" s="959"/>
      <c r="W1626" s="959"/>
      <c r="X1626" s="959"/>
      <c r="Y1626" s="959"/>
      <c r="Z1626" s="959"/>
      <c r="AA1626" s="959"/>
      <c r="AB1626" s="959"/>
      <c r="AC1626" s="959"/>
      <c r="AD1626" s="959"/>
      <c r="AE1626" s="959"/>
      <c r="AF1626" s="959"/>
      <c r="AG1626" s="959"/>
      <c r="AH1626" s="959"/>
      <c r="AI1626" s="959"/>
      <c r="AJ1626" s="959"/>
      <c r="AK1626" s="959"/>
      <c r="AL1626" s="959"/>
      <c r="AM1626" s="959"/>
      <c r="AN1626" s="959"/>
      <c r="AO1626" s="959"/>
      <c r="AP1626" s="959"/>
      <c r="AQ1626" s="959"/>
      <c r="AR1626" s="959"/>
      <c r="AS1626" s="959"/>
      <c r="AT1626" s="959"/>
      <c r="AU1626" s="959"/>
      <c r="AV1626" s="959"/>
      <c r="AW1626" s="959"/>
      <c r="AX1626" s="959"/>
      <c r="AY1626" s="959"/>
      <c r="AZ1626" s="959"/>
      <c r="BA1626" s="959"/>
      <c r="BB1626" s="959"/>
      <c r="BC1626" s="959"/>
      <c r="BD1626" s="959"/>
      <c r="BE1626" s="959"/>
      <c r="BF1626" s="959"/>
      <c r="BG1626" s="959"/>
      <c r="BH1626" s="959"/>
      <c r="BI1626" s="959"/>
      <c r="BJ1626" s="959"/>
      <c r="BK1626" s="959"/>
      <c r="BL1626" s="959"/>
      <c r="BM1626" s="959"/>
      <c r="BN1626" s="959"/>
      <c r="BO1626" s="959"/>
      <c r="BP1626" s="959"/>
      <c r="BQ1626" s="959"/>
      <c r="BR1626" s="959"/>
      <c r="BS1626" s="959"/>
      <c r="BT1626" s="959"/>
      <c r="BU1626" s="959"/>
      <c r="BV1626" s="959"/>
      <c r="BW1626" s="959"/>
      <c r="BX1626" s="959"/>
      <c r="BY1626" s="959"/>
      <c r="BZ1626" s="959"/>
      <c r="CA1626" s="959"/>
      <c r="CB1626" s="959"/>
      <c r="CC1626" s="959"/>
      <c r="CD1626" s="959"/>
      <c r="CE1626" s="959"/>
      <c r="CF1626" s="959"/>
      <c r="CG1626" s="959"/>
      <c r="CH1626" s="959"/>
      <c r="CI1626" s="959"/>
      <c r="CJ1626" s="959"/>
      <c r="CK1626" s="959"/>
      <c r="CL1626" s="959"/>
      <c r="CM1626" s="959"/>
      <c r="CN1626" s="959"/>
      <c r="CO1626" s="959"/>
      <c r="CP1626" s="959"/>
      <c r="CQ1626" s="959"/>
      <c r="CR1626" s="959"/>
      <c r="CS1626" s="959"/>
      <c r="CT1626" s="959"/>
      <c r="CU1626" s="959"/>
      <c r="CV1626" s="959"/>
      <c r="CW1626" s="959"/>
      <c r="CX1626" s="959"/>
      <c r="CY1626" s="959"/>
      <c r="CZ1626" s="959"/>
      <c r="DA1626" s="959"/>
      <c r="DB1626" s="959"/>
      <c r="DC1626" s="959"/>
      <c r="DD1626" s="959"/>
      <c r="DE1626" s="959"/>
      <c r="DF1626" s="959"/>
    </row>
    <row r="1627" spans="8:110">
      <c r="H1627" s="960">
        <f t="shared" si="79"/>
        <v>0</v>
      </c>
      <c r="K1627" s="933"/>
      <c r="L1627" s="959"/>
      <c r="M1627" s="959"/>
      <c r="N1627" s="959"/>
      <c r="O1627" s="959"/>
      <c r="P1627" s="959"/>
      <c r="Q1627" s="959"/>
      <c r="R1627" s="959"/>
      <c r="S1627" s="959"/>
      <c r="T1627" s="959"/>
      <c r="U1627" s="959"/>
      <c r="V1627" s="959"/>
      <c r="W1627" s="959"/>
      <c r="X1627" s="959"/>
      <c r="Y1627" s="959"/>
      <c r="Z1627" s="959"/>
      <c r="AA1627" s="959"/>
      <c r="AB1627" s="959"/>
      <c r="AC1627" s="959"/>
      <c r="AD1627" s="959"/>
      <c r="AE1627" s="959"/>
      <c r="AF1627" s="959"/>
      <c r="AG1627" s="959"/>
      <c r="AH1627" s="959"/>
      <c r="AI1627" s="959"/>
      <c r="AJ1627" s="959"/>
      <c r="AK1627" s="959"/>
      <c r="AL1627" s="959"/>
      <c r="AM1627" s="959"/>
      <c r="AN1627" s="959"/>
      <c r="AO1627" s="959"/>
      <c r="AP1627" s="959"/>
      <c r="AQ1627" s="959"/>
      <c r="AR1627" s="959"/>
      <c r="AS1627" s="959"/>
      <c r="AT1627" s="959"/>
      <c r="AU1627" s="959"/>
      <c r="AV1627" s="959"/>
      <c r="AW1627" s="959"/>
      <c r="AX1627" s="959"/>
      <c r="AY1627" s="959"/>
      <c r="AZ1627" s="959"/>
      <c r="BA1627" s="959"/>
      <c r="BB1627" s="959"/>
      <c r="BC1627" s="959"/>
      <c r="BD1627" s="959"/>
      <c r="BE1627" s="959"/>
      <c r="BF1627" s="959"/>
      <c r="BG1627" s="959"/>
      <c r="BH1627" s="959"/>
      <c r="BI1627" s="959"/>
      <c r="BJ1627" s="959"/>
      <c r="BK1627" s="959"/>
      <c r="BL1627" s="959"/>
      <c r="BM1627" s="959"/>
      <c r="BN1627" s="959"/>
      <c r="BO1627" s="959"/>
      <c r="BP1627" s="959"/>
      <c r="BQ1627" s="959"/>
      <c r="BR1627" s="959"/>
      <c r="BS1627" s="959"/>
      <c r="BT1627" s="959"/>
      <c r="BU1627" s="959"/>
      <c r="BV1627" s="959"/>
      <c r="BW1627" s="959"/>
      <c r="BX1627" s="959"/>
      <c r="BY1627" s="959"/>
      <c r="BZ1627" s="959"/>
      <c r="CA1627" s="959"/>
      <c r="CB1627" s="959"/>
      <c r="CC1627" s="959"/>
      <c r="CD1627" s="959"/>
      <c r="CE1627" s="959"/>
      <c r="CF1627" s="959"/>
      <c r="CG1627" s="959"/>
      <c r="CH1627" s="959"/>
      <c r="CI1627" s="959"/>
      <c r="CJ1627" s="959"/>
      <c r="CK1627" s="959"/>
      <c r="CL1627" s="959"/>
      <c r="CM1627" s="959"/>
      <c r="CN1627" s="959"/>
      <c r="CO1627" s="959"/>
      <c r="CP1627" s="959"/>
      <c r="CQ1627" s="959"/>
      <c r="CR1627" s="959"/>
      <c r="CS1627" s="959"/>
      <c r="CT1627" s="959"/>
      <c r="CU1627" s="959"/>
      <c r="CV1627" s="959"/>
      <c r="CW1627" s="959"/>
      <c r="CX1627" s="959"/>
      <c r="CY1627" s="959"/>
      <c r="CZ1627" s="959"/>
      <c r="DA1627" s="959"/>
      <c r="DB1627" s="959"/>
      <c r="DC1627" s="959"/>
      <c r="DD1627" s="959"/>
      <c r="DE1627" s="959"/>
      <c r="DF1627" s="959"/>
    </row>
    <row r="1628" spans="8:110">
      <c r="H1628" s="960">
        <f t="shared" si="79"/>
        <v>0</v>
      </c>
      <c r="K1628" s="933"/>
      <c r="L1628" s="959"/>
      <c r="M1628" s="959"/>
      <c r="N1628" s="959"/>
      <c r="O1628" s="959"/>
      <c r="P1628" s="959"/>
      <c r="Q1628" s="959"/>
      <c r="R1628" s="959"/>
      <c r="S1628" s="959"/>
      <c r="T1628" s="959"/>
      <c r="U1628" s="959"/>
      <c r="V1628" s="959"/>
      <c r="W1628" s="959"/>
      <c r="X1628" s="959"/>
      <c r="Y1628" s="959"/>
      <c r="Z1628" s="959"/>
      <c r="AA1628" s="959"/>
      <c r="AB1628" s="959"/>
      <c r="AC1628" s="959"/>
      <c r="AD1628" s="959"/>
      <c r="AE1628" s="959"/>
      <c r="AF1628" s="959"/>
      <c r="AG1628" s="959"/>
      <c r="AH1628" s="959"/>
      <c r="AI1628" s="959"/>
      <c r="AJ1628" s="959"/>
      <c r="AK1628" s="959"/>
      <c r="AL1628" s="959"/>
      <c r="AM1628" s="959"/>
      <c r="AN1628" s="959"/>
      <c r="AO1628" s="959"/>
      <c r="AP1628" s="959"/>
      <c r="AQ1628" s="959"/>
      <c r="AR1628" s="959"/>
      <c r="AS1628" s="959"/>
      <c r="AT1628" s="959"/>
      <c r="AU1628" s="959"/>
      <c r="AV1628" s="959"/>
      <c r="AW1628" s="959"/>
      <c r="AX1628" s="959"/>
      <c r="AY1628" s="959"/>
      <c r="AZ1628" s="959"/>
      <c r="BA1628" s="959"/>
      <c r="BB1628" s="959"/>
      <c r="BC1628" s="959"/>
      <c r="BD1628" s="959"/>
      <c r="BE1628" s="959"/>
      <c r="BF1628" s="959"/>
      <c r="BG1628" s="959"/>
      <c r="BH1628" s="959"/>
      <c r="BI1628" s="959"/>
      <c r="BJ1628" s="959"/>
      <c r="BK1628" s="959"/>
      <c r="BL1628" s="959"/>
      <c r="BM1628" s="959"/>
      <c r="BN1628" s="959"/>
      <c r="BO1628" s="959"/>
      <c r="BP1628" s="959"/>
      <c r="BQ1628" s="959"/>
      <c r="BR1628" s="959"/>
      <c r="BS1628" s="959"/>
      <c r="BT1628" s="959"/>
      <c r="BU1628" s="959"/>
      <c r="BV1628" s="959"/>
      <c r="BW1628" s="959"/>
      <c r="BX1628" s="959"/>
      <c r="BY1628" s="959"/>
      <c r="BZ1628" s="959"/>
      <c r="CA1628" s="959"/>
      <c r="CB1628" s="959"/>
      <c r="CC1628" s="959"/>
      <c r="CD1628" s="959"/>
      <c r="CE1628" s="959"/>
      <c r="CF1628" s="959"/>
      <c r="CG1628" s="959"/>
      <c r="CH1628" s="959"/>
      <c r="CI1628" s="959"/>
      <c r="CJ1628" s="959"/>
      <c r="CK1628" s="959"/>
      <c r="CL1628" s="959"/>
      <c r="CM1628" s="959"/>
      <c r="CN1628" s="959"/>
      <c r="CO1628" s="959"/>
      <c r="CP1628" s="959"/>
      <c r="CQ1628" s="959"/>
      <c r="CR1628" s="959"/>
      <c r="CS1628" s="959"/>
      <c r="CT1628" s="959"/>
      <c r="CU1628" s="959"/>
      <c r="CV1628" s="959"/>
      <c r="CW1628" s="959"/>
      <c r="CX1628" s="959"/>
      <c r="CY1628" s="959"/>
      <c r="CZ1628" s="959"/>
      <c r="DA1628" s="959"/>
      <c r="DB1628" s="959"/>
      <c r="DC1628" s="959"/>
      <c r="DD1628" s="959"/>
      <c r="DE1628" s="959"/>
      <c r="DF1628" s="959"/>
    </row>
    <row r="1629" spans="8:110">
      <c r="H1629" s="960">
        <f t="shared" si="79"/>
        <v>0</v>
      </c>
      <c r="K1629" s="933"/>
      <c r="L1629" s="959"/>
      <c r="M1629" s="959"/>
      <c r="N1629" s="959"/>
      <c r="O1629" s="959"/>
      <c r="P1629" s="959"/>
      <c r="Q1629" s="959"/>
      <c r="R1629" s="959"/>
      <c r="S1629" s="959"/>
      <c r="T1629" s="959"/>
      <c r="U1629" s="959"/>
      <c r="V1629" s="959"/>
      <c r="W1629" s="959"/>
      <c r="X1629" s="959"/>
      <c r="Y1629" s="959"/>
      <c r="Z1629" s="959"/>
      <c r="AA1629" s="959"/>
      <c r="AB1629" s="959"/>
      <c r="AC1629" s="959"/>
      <c r="AD1629" s="959"/>
      <c r="AE1629" s="959"/>
      <c r="AF1629" s="959"/>
      <c r="AG1629" s="959"/>
      <c r="AH1629" s="959"/>
      <c r="AI1629" s="959"/>
      <c r="AJ1629" s="959"/>
      <c r="AK1629" s="959"/>
      <c r="AL1629" s="959"/>
      <c r="AM1629" s="959"/>
      <c r="AN1629" s="959"/>
      <c r="AO1629" s="959"/>
      <c r="AP1629" s="959"/>
      <c r="AQ1629" s="959"/>
      <c r="AR1629" s="959"/>
      <c r="AS1629" s="959"/>
      <c r="AT1629" s="959"/>
      <c r="AU1629" s="959"/>
      <c r="AV1629" s="959"/>
      <c r="AW1629" s="959"/>
      <c r="AX1629" s="959"/>
      <c r="AY1629" s="959"/>
      <c r="AZ1629" s="959"/>
      <c r="BA1629" s="959"/>
      <c r="BB1629" s="959"/>
      <c r="BC1629" s="959"/>
      <c r="BD1629" s="959"/>
      <c r="BE1629" s="959"/>
      <c r="BF1629" s="959"/>
      <c r="BG1629" s="959"/>
      <c r="BH1629" s="959"/>
      <c r="BI1629" s="959"/>
      <c r="BJ1629" s="959"/>
      <c r="BK1629" s="959"/>
      <c r="BL1629" s="959"/>
      <c r="BM1629" s="959"/>
      <c r="BN1629" s="959"/>
      <c r="BO1629" s="959"/>
      <c r="BP1629" s="959"/>
      <c r="BQ1629" s="959"/>
      <c r="BR1629" s="959"/>
      <c r="BS1629" s="959"/>
      <c r="BT1629" s="959"/>
      <c r="BU1629" s="959"/>
      <c r="BV1629" s="959"/>
      <c r="BW1629" s="959"/>
      <c r="BX1629" s="959"/>
      <c r="BY1629" s="959"/>
      <c r="BZ1629" s="959"/>
      <c r="CA1629" s="959"/>
      <c r="CB1629" s="959"/>
      <c r="CC1629" s="959"/>
      <c r="CD1629" s="959"/>
      <c r="CE1629" s="959"/>
      <c r="CF1629" s="959"/>
      <c r="CG1629" s="959"/>
      <c r="CH1629" s="959"/>
      <c r="CI1629" s="959"/>
      <c r="CJ1629" s="959"/>
      <c r="CK1629" s="959"/>
      <c r="CL1629" s="959"/>
      <c r="CM1629" s="959"/>
      <c r="CN1629" s="959"/>
      <c r="CO1629" s="959"/>
      <c r="CP1629" s="959"/>
      <c r="CQ1629" s="959"/>
      <c r="CR1629" s="959"/>
      <c r="CS1629" s="959"/>
      <c r="CT1629" s="959"/>
      <c r="CU1629" s="959"/>
      <c r="CV1629" s="959"/>
      <c r="CW1629" s="959"/>
      <c r="CX1629" s="959"/>
      <c r="CY1629" s="959"/>
      <c r="CZ1629" s="959"/>
      <c r="DA1629" s="959"/>
      <c r="DB1629" s="959"/>
      <c r="DC1629" s="959"/>
      <c r="DD1629" s="959"/>
      <c r="DE1629" s="959"/>
      <c r="DF1629" s="959"/>
    </row>
    <row r="1630" spans="8:110">
      <c r="H1630" s="960">
        <f t="shared" si="79"/>
        <v>0</v>
      </c>
      <c r="K1630" s="933"/>
      <c r="L1630" s="959"/>
      <c r="M1630" s="959"/>
      <c r="N1630" s="959"/>
      <c r="O1630" s="959"/>
      <c r="P1630" s="959"/>
      <c r="Q1630" s="959"/>
      <c r="R1630" s="959"/>
      <c r="S1630" s="959"/>
      <c r="T1630" s="959"/>
      <c r="U1630" s="959"/>
      <c r="V1630" s="959"/>
      <c r="W1630" s="959"/>
      <c r="X1630" s="959"/>
      <c r="Y1630" s="959"/>
      <c r="Z1630" s="959"/>
      <c r="AA1630" s="959"/>
      <c r="AB1630" s="959"/>
      <c r="AC1630" s="959"/>
      <c r="AD1630" s="959"/>
      <c r="AE1630" s="959"/>
      <c r="AF1630" s="959"/>
      <c r="AG1630" s="959"/>
      <c r="AH1630" s="959"/>
      <c r="AI1630" s="959"/>
      <c r="AJ1630" s="959"/>
      <c r="AK1630" s="959"/>
      <c r="AL1630" s="959"/>
      <c r="AM1630" s="959"/>
      <c r="AN1630" s="959"/>
      <c r="AO1630" s="959"/>
      <c r="AP1630" s="959"/>
      <c r="AQ1630" s="959"/>
      <c r="AR1630" s="959"/>
      <c r="AS1630" s="959"/>
      <c r="AT1630" s="959"/>
      <c r="AU1630" s="959"/>
      <c r="AV1630" s="959"/>
      <c r="AW1630" s="959"/>
      <c r="AX1630" s="959"/>
      <c r="AY1630" s="959"/>
      <c r="AZ1630" s="959"/>
      <c r="BA1630" s="959"/>
      <c r="BB1630" s="959"/>
      <c r="BC1630" s="959"/>
      <c r="BD1630" s="959"/>
      <c r="BE1630" s="959"/>
      <c r="BF1630" s="959"/>
      <c r="BG1630" s="959"/>
      <c r="BH1630" s="959"/>
      <c r="BI1630" s="959"/>
      <c r="BJ1630" s="959"/>
      <c r="BK1630" s="959"/>
      <c r="BL1630" s="959"/>
      <c r="BM1630" s="959"/>
      <c r="BN1630" s="959"/>
      <c r="BO1630" s="959"/>
      <c r="BP1630" s="959"/>
      <c r="BQ1630" s="959"/>
      <c r="BR1630" s="959"/>
      <c r="BS1630" s="959"/>
      <c r="BT1630" s="959"/>
      <c r="BU1630" s="959"/>
      <c r="BV1630" s="959"/>
      <c r="BW1630" s="959"/>
      <c r="BX1630" s="959"/>
      <c r="BY1630" s="959"/>
      <c r="BZ1630" s="959"/>
      <c r="CA1630" s="959"/>
      <c r="CB1630" s="959"/>
      <c r="CC1630" s="959"/>
      <c r="CD1630" s="959"/>
      <c r="CE1630" s="959"/>
      <c r="CF1630" s="959"/>
      <c r="CG1630" s="959"/>
      <c r="CH1630" s="959"/>
      <c r="CI1630" s="959"/>
      <c r="CJ1630" s="959"/>
      <c r="CK1630" s="959"/>
      <c r="CL1630" s="959"/>
      <c r="CM1630" s="959"/>
      <c r="CN1630" s="959"/>
      <c r="CO1630" s="959"/>
      <c r="CP1630" s="959"/>
      <c r="CQ1630" s="959"/>
      <c r="CR1630" s="959"/>
      <c r="CS1630" s="959"/>
      <c r="CT1630" s="959"/>
      <c r="CU1630" s="959"/>
      <c r="CV1630" s="959"/>
      <c r="CW1630" s="959"/>
      <c r="CX1630" s="959"/>
      <c r="CY1630" s="959"/>
      <c r="CZ1630" s="959"/>
      <c r="DA1630" s="959"/>
      <c r="DB1630" s="959"/>
      <c r="DC1630" s="959"/>
      <c r="DD1630" s="959"/>
      <c r="DE1630" s="959"/>
      <c r="DF1630" s="959"/>
    </row>
    <row r="1631" spans="8:110">
      <c r="H1631" s="960">
        <f t="shared" si="79"/>
        <v>0</v>
      </c>
      <c r="K1631" s="933"/>
      <c r="L1631" s="959"/>
      <c r="M1631" s="959"/>
      <c r="N1631" s="959"/>
      <c r="O1631" s="959"/>
      <c r="P1631" s="959"/>
      <c r="Q1631" s="959"/>
      <c r="R1631" s="959"/>
      <c r="S1631" s="959"/>
      <c r="T1631" s="959"/>
      <c r="U1631" s="959"/>
      <c r="V1631" s="959"/>
      <c r="W1631" s="959"/>
      <c r="X1631" s="959"/>
      <c r="Y1631" s="959"/>
      <c r="Z1631" s="959"/>
      <c r="AA1631" s="959"/>
      <c r="AB1631" s="959"/>
      <c r="AC1631" s="959"/>
      <c r="AD1631" s="959"/>
      <c r="AE1631" s="959"/>
      <c r="AF1631" s="959"/>
      <c r="AG1631" s="959"/>
      <c r="AH1631" s="959"/>
      <c r="AI1631" s="959"/>
      <c r="AJ1631" s="959"/>
      <c r="AK1631" s="959"/>
      <c r="AL1631" s="959"/>
      <c r="AM1631" s="959"/>
      <c r="AN1631" s="959"/>
      <c r="AO1631" s="959"/>
      <c r="AP1631" s="959"/>
      <c r="AQ1631" s="959"/>
      <c r="AR1631" s="959"/>
      <c r="AS1631" s="959"/>
      <c r="AT1631" s="959"/>
      <c r="AU1631" s="959"/>
      <c r="AV1631" s="959"/>
      <c r="AW1631" s="959"/>
      <c r="AX1631" s="959"/>
      <c r="AY1631" s="959"/>
      <c r="AZ1631" s="959"/>
      <c r="BA1631" s="959"/>
      <c r="BB1631" s="959"/>
      <c r="BC1631" s="959"/>
      <c r="BD1631" s="959"/>
      <c r="BE1631" s="959"/>
      <c r="BF1631" s="959"/>
      <c r="BG1631" s="959"/>
      <c r="BH1631" s="959"/>
      <c r="BI1631" s="959"/>
      <c r="BJ1631" s="959"/>
      <c r="BK1631" s="959"/>
      <c r="BL1631" s="959"/>
      <c r="BM1631" s="959"/>
      <c r="BN1631" s="959"/>
      <c r="BO1631" s="959"/>
      <c r="BP1631" s="959"/>
      <c r="BQ1631" s="959"/>
      <c r="BR1631" s="959"/>
      <c r="BS1631" s="959"/>
      <c r="BT1631" s="959"/>
      <c r="BU1631" s="959"/>
      <c r="BV1631" s="959"/>
      <c r="BW1631" s="959"/>
      <c r="BX1631" s="959"/>
      <c r="BY1631" s="959"/>
      <c r="BZ1631" s="959"/>
      <c r="CA1631" s="959"/>
      <c r="CB1631" s="959"/>
      <c r="CC1631" s="959"/>
      <c r="CD1631" s="959"/>
      <c r="CE1631" s="959"/>
      <c r="CF1631" s="959"/>
      <c r="CG1631" s="959"/>
      <c r="CH1631" s="959"/>
      <c r="CI1631" s="959"/>
      <c r="CJ1631" s="959"/>
      <c r="CK1631" s="959"/>
      <c r="CL1631" s="959"/>
      <c r="CM1631" s="959"/>
      <c r="CN1631" s="959"/>
      <c r="CO1631" s="959"/>
      <c r="CP1631" s="959"/>
      <c r="CQ1631" s="959"/>
      <c r="CR1631" s="959"/>
      <c r="CS1631" s="959"/>
      <c r="CT1631" s="959"/>
      <c r="CU1631" s="959"/>
      <c r="CV1631" s="959"/>
      <c r="CW1631" s="959"/>
      <c r="CX1631" s="959"/>
      <c r="CY1631" s="959"/>
      <c r="CZ1631" s="959"/>
      <c r="DA1631" s="959"/>
      <c r="DB1631" s="959"/>
      <c r="DC1631" s="959"/>
      <c r="DD1631" s="959"/>
      <c r="DE1631" s="959"/>
      <c r="DF1631" s="959"/>
    </row>
    <row r="1632" spans="8:110">
      <c r="H1632" s="960">
        <f t="shared" si="79"/>
        <v>0</v>
      </c>
      <c r="K1632" s="933"/>
      <c r="L1632" s="959"/>
      <c r="M1632" s="959"/>
      <c r="N1632" s="959"/>
      <c r="O1632" s="959"/>
      <c r="P1632" s="959"/>
      <c r="Q1632" s="959"/>
      <c r="R1632" s="959"/>
      <c r="S1632" s="959"/>
      <c r="T1632" s="959"/>
      <c r="U1632" s="959"/>
      <c r="V1632" s="959"/>
      <c r="W1632" s="959"/>
      <c r="X1632" s="959"/>
      <c r="Y1632" s="959"/>
      <c r="Z1632" s="959"/>
      <c r="AA1632" s="959"/>
      <c r="AB1632" s="959"/>
      <c r="AC1632" s="959"/>
      <c r="AD1632" s="959"/>
      <c r="AE1632" s="959"/>
      <c r="AF1632" s="959"/>
      <c r="AG1632" s="959"/>
      <c r="AH1632" s="959"/>
      <c r="AI1632" s="959"/>
      <c r="AJ1632" s="959"/>
      <c r="AK1632" s="959"/>
      <c r="AL1632" s="959"/>
      <c r="AM1632" s="959"/>
      <c r="AN1632" s="959"/>
      <c r="AO1632" s="959"/>
      <c r="AP1632" s="959"/>
      <c r="AQ1632" s="959"/>
      <c r="AR1632" s="959"/>
      <c r="AS1632" s="959"/>
      <c r="AT1632" s="959"/>
      <c r="AU1632" s="959"/>
      <c r="AV1632" s="959"/>
      <c r="AW1632" s="959"/>
      <c r="AX1632" s="959"/>
      <c r="AY1632" s="959"/>
      <c r="AZ1632" s="959"/>
      <c r="BA1632" s="959"/>
      <c r="BB1632" s="959"/>
      <c r="BC1632" s="959"/>
      <c r="BD1632" s="959"/>
      <c r="BE1632" s="959"/>
      <c r="BF1632" s="959"/>
      <c r="BG1632" s="959"/>
      <c r="BH1632" s="959"/>
      <c r="BI1632" s="959"/>
      <c r="BJ1632" s="959"/>
      <c r="BK1632" s="959"/>
      <c r="BL1632" s="959"/>
      <c r="BM1632" s="959"/>
      <c r="BN1632" s="959"/>
      <c r="BO1632" s="959"/>
      <c r="BP1632" s="959"/>
      <c r="BQ1632" s="959"/>
      <c r="BR1632" s="959"/>
      <c r="BS1632" s="959"/>
      <c r="BT1632" s="959"/>
      <c r="BU1632" s="959"/>
      <c r="BV1632" s="959"/>
      <c r="BW1632" s="959"/>
      <c r="BX1632" s="959"/>
      <c r="BY1632" s="959"/>
      <c r="BZ1632" s="959"/>
      <c r="CA1632" s="959"/>
      <c r="CB1632" s="959"/>
      <c r="CC1632" s="959"/>
      <c r="CD1632" s="959"/>
      <c r="CE1632" s="959"/>
      <c r="CF1632" s="959"/>
      <c r="CG1632" s="959"/>
      <c r="CH1632" s="959"/>
      <c r="CI1632" s="959"/>
      <c r="CJ1632" s="959"/>
      <c r="CK1632" s="959"/>
      <c r="CL1632" s="959"/>
      <c r="CM1632" s="959"/>
      <c r="CN1632" s="959"/>
      <c r="CO1632" s="959"/>
      <c r="CP1632" s="959"/>
      <c r="CQ1632" s="959"/>
      <c r="CR1632" s="959"/>
      <c r="CS1632" s="959"/>
      <c r="CT1632" s="959"/>
      <c r="CU1632" s="959"/>
      <c r="CV1632" s="959"/>
      <c r="CW1632" s="959"/>
      <c r="CX1632" s="959"/>
      <c r="CY1632" s="959"/>
      <c r="CZ1632" s="959"/>
      <c r="DA1632" s="959"/>
      <c r="DB1632" s="959"/>
      <c r="DC1632" s="959"/>
      <c r="DD1632" s="959"/>
      <c r="DE1632" s="959"/>
      <c r="DF1632" s="959"/>
    </row>
    <row r="1633" spans="8:110">
      <c r="H1633" s="960">
        <f t="shared" si="79"/>
        <v>0</v>
      </c>
      <c r="K1633" s="933"/>
      <c r="L1633" s="959"/>
      <c r="M1633" s="959"/>
      <c r="N1633" s="959"/>
      <c r="O1633" s="959"/>
      <c r="P1633" s="959"/>
      <c r="Q1633" s="959"/>
      <c r="R1633" s="959"/>
      <c r="S1633" s="959"/>
      <c r="T1633" s="959"/>
      <c r="U1633" s="959"/>
      <c r="V1633" s="959"/>
      <c r="W1633" s="959"/>
      <c r="X1633" s="959"/>
      <c r="Y1633" s="959"/>
      <c r="Z1633" s="959"/>
      <c r="AA1633" s="959"/>
      <c r="AB1633" s="959"/>
      <c r="AC1633" s="959"/>
      <c r="AD1633" s="959"/>
      <c r="AE1633" s="959"/>
      <c r="AF1633" s="959"/>
      <c r="AG1633" s="959"/>
      <c r="AH1633" s="959"/>
      <c r="AI1633" s="959"/>
      <c r="AJ1633" s="959"/>
      <c r="AK1633" s="959"/>
      <c r="AL1633" s="959"/>
      <c r="AM1633" s="959"/>
      <c r="AN1633" s="959"/>
      <c r="AO1633" s="959"/>
      <c r="AP1633" s="959"/>
      <c r="AQ1633" s="959"/>
      <c r="AR1633" s="959"/>
      <c r="AS1633" s="959"/>
      <c r="AT1633" s="959"/>
      <c r="AU1633" s="959"/>
      <c r="AV1633" s="959"/>
      <c r="AW1633" s="959"/>
      <c r="AX1633" s="959"/>
      <c r="AY1633" s="959"/>
      <c r="AZ1633" s="959"/>
      <c r="BA1633" s="959"/>
      <c r="BB1633" s="959"/>
      <c r="BC1633" s="959"/>
      <c r="BD1633" s="959"/>
      <c r="BE1633" s="959"/>
      <c r="BF1633" s="959"/>
      <c r="BG1633" s="959"/>
      <c r="BH1633" s="959"/>
      <c r="BI1633" s="959"/>
      <c r="BJ1633" s="959"/>
      <c r="BK1633" s="959"/>
      <c r="BL1633" s="959"/>
      <c r="BM1633" s="959"/>
      <c r="BN1633" s="959"/>
      <c r="BO1633" s="959"/>
      <c r="BP1633" s="959"/>
      <c r="BQ1633" s="959"/>
      <c r="BR1633" s="959"/>
      <c r="BS1633" s="959"/>
      <c r="BT1633" s="959"/>
      <c r="BU1633" s="959"/>
      <c r="BV1633" s="959"/>
      <c r="BW1633" s="959"/>
      <c r="BX1633" s="959"/>
      <c r="BY1633" s="959"/>
      <c r="BZ1633" s="959"/>
      <c r="CA1633" s="959"/>
      <c r="CB1633" s="959"/>
      <c r="CC1633" s="959"/>
      <c r="CD1633" s="959"/>
      <c r="CE1633" s="959"/>
      <c r="CF1633" s="959"/>
      <c r="CG1633" s="959"/>
      <c r="CH1633" s="959"/>
      <c r="CI1633" s="959"/>
      <c r="CJ1633" s="959"/>
      <c r="CK1633" s="959"/>
      <c r="CL1633" s="959"/>
      <c r="CM1633" s="959"/>
      <c r="CN1633" s="959"/>
      <c r="CO1633" s="959"/>
      <c r="CP1633" s="959"/>
      <c r="CQ1633" s="959"/>
      <c r="CR1633" s="959"/>
      <c r="CS1633" s="959"/>
      <c r="CT1633" s="959"/>
      <c r="CU1633" s="959"/>
      <c r="CV1633" s="959"/>
      <c r="CW1633" s="959"/>
      <c r="CX1633" s="959"/>
      <c r="CY1633" s="959"/>
      <c r="CZ1633" s="959"/>
      <c r="DA1633" s="959"/>
      <c r="DB1633" s="959"/>
      <c r="DC1633" s="959"/>
      <c r="DD1633" s="959"/>
      <c r="DE1633" s="959"/>
      <c r="DF1633" s="959"/>
    </row>
    <row r="1634" spans="8:110">
      <c r="H1634" s="960">
        <f t="shared" si="79"/>
        <v>0</v>
      </c>
      <c r="K1634" s="933"/>
      <c r="L1634" s="959"/>
      <c r="M1634" s="959"/>
      <c r="N1634" s="959"/>
      <c r="O1634" s="959"/>
      <c r="P1634" s="959"/>
      <c r="Q1634" s="959"/>
      <c r="R1634" s="959"/>
      <c r="S1634" s="959"/>
      <c r="T1634" s="959"/>
      <c r="U1634" s="959"/>
      <c r="V1634" s="959"/>
      <c r="W1634" s="959"/>
      <c r="X1634" s="959"/>
      <c r="Y1634" s="959"/>
      <c r="Z1634" s="959"/>
      <c r="AA1634" s="959"/>
      <c r="AB1634" s="959"/>
      <c r="AC1634" s="959"/>
      <c r="AD1634" s="959"/>
      <c r="AE1634" s="959"/>
      <c r="AF1634" s="959"/>
      <c r="AG1634" s="959"/>
      <c r="AH1634" s="959"/>
      <c r="AI1634" s="959"/>
      <c r="AJ1634" s="959"/>
      <c r="AK1634" s="959"/>
      <c r="AL1634" s="959"/>
      <c r="AM1634" s="959"/>
      <c r="AN1634" s="959"/>
      <c r="AO1634" s="959"/>
      <c r="AP1634" s="959"/>
      <c r="AQ1634" s="959"/>
      <c r="AR1634" s="959"/>
      <c r="AS1634" s="959"/>
      <c r="AT1634" s="959"/>
      <c r="AU1634" s="959"/>
      <c r="AV1634" s="959"/>
      <c r="AW1634" s="959"/>
      <c r="AX1634" s="959"/>
      <c r="AY1634" s="959"/>
      <c r="AZ1634" s="959"/>
      <c r="BA1634" s="959"/>
      <c r="BB1634" s="959"/>
      <c r="BC1634" s="959"/>
      <c r="BD1634" s="959"/>
      <c r="BE1634" s="959"/>
      <c r="BF1634" s="959"/>
      <c r="BG1634" s="959"/>
      <c r="BH1634" s="959"/>
      <c r="BI1634" s="959"/>
      <c r="BJ1634" s="959"/>
      <c r="BK1634" s="959"/>
      <c r="BL1634" s="959"/>
      <c r="BM1634" s="959"/>
      <c r="BN1634" s="959"/>
      <c r="BO1634" s="959"/>
      <c r="BP1634" s="959"/>
      <c r="BQ1634" s="959"/>
      <c r="BR1634" s="959"/>
      <c r="BS1634" s="959"/>
      <c r="BT1634" s="959"/>
      <c r="BU1634" s="959"/>
      <c r="BV1634" s="959"/>
      <c r="BW1634" s="959"/>
      <c r="BX1634" s="959"/>
      <c r="BY1634" s="959"/>
      <c r="BZ1634" s="959"/>
      <c r="CA1634" s="959"/>
      <c r="CB1634" s="959"/>
      <c r="CC1634" s="959"/>
      <c r="CD1634" s="959"/>
      <c r="CE1634" s="959"/>
      <c r="CF1634" s="959"/>
      <c r="CG1634" s="959"/>
      <c r="CH1634" s="959"/>
      <c r="CI1634" s="959"/>
      <c r="CJ1634" s="959"/>
      <c r="CK1634" s="959"/>
      <c r="CL1634" s="959"/>
      <c r="CM1634" s="959"/>
      <c r="CN1634" s="959"/>
      <c r="CO1634" s="959"/>
      <c r="CP1634" s="959"/>
      <c r="CQ1634" s="959"/>
      <c r="CR1634" s="959"/>
      <c r="CS1634" s="959"/>
      <c r="CT1634" s="959"/>
      <c r="CU1634" s="959"/>
      <c r="CV1634" s="959"/>
      <c r="CW1634" s="959"/>
      <c r="CX1634" s="959"/>
      <c r="CY1634" s="959"/>
      <c r="CZ1634" s="959"/>
      <c r="DA1634" s="959"/>
      <c r="DB1634" s="959"/>
      <c r="DC1634" s="959"/>
      <c r="DD1634" s="959"/>
      <c r="DE1634" s="959"/>
      <c r="DF1634" s="959"/>
    </row>
    <row r="1635" spans="8:110">
      <c r="H1635" s="960">
        <f t="shared" si="79"/>
        <v>0</v>
      </c>
      <c r="K1635" s="933"/>
      <c r="L1635" s="959"/>
      <c r="M1635" s="959"/>
      <c r="N1635" s="959"/>
      <c r="O1635" s="959"/>
      <c r="P1635" s="959"/>
      <c r="Q1635" s="959"/>
      <c r="R1635" s="959"/>
      <c r="S1635" s="959"/>
      <c r="T1635" s="959"/>
      <c r="U1635" s="959"/>
      <c r="V1635" s="959"/>
      <c r="W1635" s="959"/>
      <c r="X1635" s="959"/>
      <c r="Y1635" s="959"/>
      <c r="Z1635" s="959"/>
      <c r="AA1635" s="959"/>
      <c r="AB1635" s="959"/>
      <c r="AC1635" s="959"/>
      <c r="AD1635" s="959"/>
      <c r="AE1635" s="959"/>
      <c r="AF1635" s="959"/>
      <c r="AG1635" s="959"/>
      <c r="AH1635" s="959"/>
      <c r="AI1635" s="959"/>
      <c r="AJ1635" s="959"/>
      <c r="AK1635" s="959"/>
      <c r="AL1635" s="959"/>
      <c r="AM1635" s="959"/>
      <c r="AN1635" s="959"/>
      <c r="AO1635" s="959"/>
      <c r="AP1635" s="959"/>
      <c r="AQ1635" s="959"/>
      <c r="AR1635" s="959"/>
      <c r="AS1635" s="959"/>
      <c r="AT1635" s="959"/>
      <c r="AU1635" s="959"/>
      <c r="AV1635" s="959"/>
      <c r="AW1635" s="959"/>
      <c r="AX1635" s="959"/>
      <c r="AY1635" s="959"/>
      <c r="AZ1635" s="959"/>
      <c r="BA1635" s="959"/>
      <c r="BB1635" s="959"/>
      <c r="BC1635" s="959"/>
      <c r="BD1635" s="959"/>
      <c r="BE1635" s="959"/>
      <c r="BF1635" s="959"/>
      <c r="BG1635" s="959"/>
      <c r="BH1635" s="959"/>
      <c r="BI1635" s="959"/>
      <c r="BJ1635" s="959"/>
      <c r="BK1635" s="959"/>
      <c r="BL1635" s="959"/>
      <c r="BM1635" s="959"/>
      <c r="BN1635" s="959"/>
      <c r="BO1635" s="959"/>
      <c r="BP1635" s="959"/>
      <c r="BQ1635" s="959"/>
      <c r="BR1635" s="959"/>
      <c r="BS1635" s="959"/>
      <c r="BT1635" s="959"/>
      <c r="BU1635" s="959"/>
      <c r="BV1635" s="959"/>
      <c r="BW1635" s="959"/>
      <c r="BX1635" s="959"/>
      <c r="BY1635" s="959"/>
      <c r="BZ1635" s="959"/>
      <c r="CA1635" s="959"/>
      <c r="CB1635" s="959"/>
      <c r="CC1635" s="959"/>
      <c r="CD1635" s="959"/>
      <c r="CE1635" s="959"/>
      <c r="CF1635" s="959"/>
      <c r="CG1635" s="959"/>
      <c r="CH1635" s="959"/>
      <c r="CI1635" s="959"/>
      <c r="CJ1635" s="959"/>
      <c r="CK1635" s="959"/>
      <c r="CL1635" s="959"/>
      <c r="CM1635" s="959"/>
      <c r="CN1635" s="959"/>
      <c r="CO1635" s="959"/>
      <c r="CP1635" s="959"/>
      <c r="CQ1635" s="959"/>
      <c r="CR1635" s="959"/>
      <c r="CS1635" s="959"/>
      <c r="CT1635" s="959"/>
      <c r="CU1635" s="959"/>
      <c r="CV1635" s="959"/>
      <c r="CW1635" s="959"/>
      <c r="CX1635" s="959"/>
      <c r="CY1635" s="959"/>
      <c r="CZ1635" s="959"/>
      <c r="DA1635" s="959"/>
      <c r="DB1635" s="959"/>
      <c r="DC1635" s="959"/>
      <c r="DD1635" s="959"/>
      <c r="DE1635" s="959"/>
      <c r="DF1635" s="959"/>
    </row>
    <row r="1636" spans="8:110">
      <c r="H1636" s="960">
        <f t="shared" si="79"/>
        <v>0</v>
      </c>
      <c r="K1636" s="933"/>
      <c r="L1636" s="959"/>
      <c r="M1636" s="959"/>
      <c r="N1636" s="959"/>
      <c r="O1636" s="959"/>
      <c r="P1636" s="959"/>
      <c r="Q1636" s="959"/>
      <c r="R1636" s="959"/>
      <c r="S1636" s="959"/>
      <c r="T1636" s="959"/>
      <c r="U1636" s="959"/>
      <c r="V1636" s="959"/>
      <c r="W1636" s="959"/>
      <c r="X1636" s="959"/>
      <c r="Y1636" s="959"/>
      <c r="Z1636" s="959"/>
      <c r="AA1636" s="959"/>
      <c r="AB1636" s="959"/>
      <c r="AC1636" s="959"/>
      <c r="AD1636" s="959"/>
      <c r="AE1636" s="959"/>
      <c r="AF1636" s="959"/>
      <c r="AG1636" s="959"/>
      <c r="AH1636" s="959"/>
      <c r="AI1636" s="959"/>
      <c r="AJ1636" s="959"/>
      <c r="AK1636" s="959"/>
      <c r="AL1636" s="959"/>
      <c r="AM1636" s="959"/>
      <c r="AN1636" s="959"/>
      <c r="AO1636" s="959"/>
      <c r="AP1636" s="959"/>
      <c r="AQ1636" s="959"/>
      <c r="AR1636" s="959"/>
      <c r="AS1636" s="959"/>
      <c r="AT1636" s="959"/>
      <c r="AU1636" s="959"/>
      <c r="AV1636" s="959"/>
      <c r="AW1636" s="959"/>
      <c r="AX1636" s="959"/>
      <c r="AY1636" s="959"/>
      <c r="AZ1636" s="959"/>
      <c r="BA1636" s="959"/>
      <c r="BB1636" s="959"/>
      <c r="BC1636" s="959"/>
      <c r="BD1636" s="959"/>
      <c r="BE1636" s="959"/>
      <c r="BF1636" s="959"/>
      <c r="BG1636" s="959"/>
      <c r="BH1636" s="959"/>
      <c r="BI1636" s="959"/>
      <c r="BJ1636" s="959"/>
      <c r="BK1636" s="959"/>
      <c r="BL1636" s="959"/>
      <c r="BM1636" s="959"/>
      <c r="BN1636" s="959"/>
      <c r="BO1636" s="959"/>
      <c r="BP1636" s="959"/>
      <c r="BQ1636" s="959"/>
      <c r="BR1636" s="959"/>
      <c r="BS1636" s="959"/>
      <c r="BT1636" s="959"/>
      <c r="BU1636" s="959"/>
      <c r="BV1636" s="959"/>
      <c r="BW1636" s="959"/>
      <c r="BX1636" s="959"/>
      <c r="BY1636" s="959"/>
      <c r="BZ1636" s="959"/>
      <c r="CA1636" s="959"/>
      <c r="CB1636" s="959"/>
      <c r="CC1636" s="959"/>
      <c r="CD1636" s="959"/>
      <c r="CE1636" s="959"/>
      <c r="CF1636" s="959"/>
      <c r="CG1636" s="959"/>
      <c r="CH1636" s="959"/>
      <c r="CI1636" s="959"/>
      <c r="CJ1636" s="959"/>
      <c r="CK1636" s="959"/>
      <c r="CL1636" s="959"/>
      <c r="CM1636" s="959"/>
      <c r="CN1636" s="959"/>
      <c r="CO1636" s="959"/>
      <c r="CP1636" s="959"/>
      <c r="CQ1636" s="959"/>
      <c r="CR1636" s="959"/>
      <c r="CS1636" s="959"/>
      <c r="CT1636" s="959"/>
      <c r="CU1636" s="959"/>
      <c r="CV1636" s="959"/>
      <c r="CW1636" s="959"/>
      <c r="CX1636" s="959"/>
      <c r="CY1636" s="959"/>
      <c r="CZ1636" s="959"/>
      <c r="DA1636" s="959"/>
      <c r="DB1636" s="959"/>
      <c r="DC1636" s="959"/>
      <c r="DD1636" s="959"/>
      <c r="DE1636" s="959"/>
      <c r="DF1636" s="959"/>
    </row>
    <row r="1637" spans="8:110">
      <c r="H1637" s="960">
        <f t="shared" si="79"/>
        <v>0</v>
      </c>
      <c r="K1637" s="933"/>
      <c r="L1637" s="959"/>
      <c r="M1637" s="959"/>
      <c r="N1637" s="959"/>
      <c r="O1637" s="959"/>
      <c r="P1637" s="959"/>
      <c r="Q1637" s="959"/>
      <c r="R1637" s="959"/>
      <c r="S1637" s="959"/>
      <c r="T1637" s="959"/>
      <c r="U1637" s="959"/>
      <c r="V1637" s="959"/>
      <c r="W1637" s="959"/>
      <c r="X1637" s="959"/>
      <c r="Y1637" s="959"/>
      <c r="Z1637" s="959"/>
      <c r="AA1637" s="959"/>
      <c r="AB1637" s="959"/>
      <c r="AC1637" s="959"/>
      <c r="AD1637" s="959"/>
      <c r="AE1637" s="959"/>
      <c r="AF1637" s="959"/>
      <c r="AG1637" s="959"/>
      <c r="AH1637" s="959"/>
      <c r="AI1637" s="959"/>
      <c r="AJ1637" s="959"/>
      <c r="AK1637" s="959"/>
      <c r="AL1637" s="959"/>
      <c r="AM1637" s="959"/>
      <c r="AN1637" s="959"/>
      <c r="AO1637" s="959"/>
      <c r="AP1637" s="959"/>
      <c r="AQ1637" s="959"/>
      <c r="AR1637" s="959"/>
      <c r="AS1637" s="959"/>
      <c r="AT1637" s="959"/>
      <c r="AU1637" s="959"/>
      <c r="AV1637" s="959"/>
      <c r="AW1637" s="959"/>
      <c r="AX1637" s="959"/>
      <c r="AY1637" s="959"/>
      <c r="AZ1637" s="959"/>
      <c r="BA1637" s="959"/>
      <c r="BB1637" s="959"/>
      <c r="BC1637" s="959"/>
      <c r="BD1637" s="959"/>
      <c r="BE1637" s="959"/>
      <c r="BF1637" s="959"/>
      <c r="BG1637" s="959"/>
      <c r="BH1637" s="959"/>
      <c r="BI1637" s="959"/>
      <c r="BJ1637" s="959"/>
      <c r="BK1637" s="959"/>
      <c r="BL1637" s="959"/>
      <c r="BM1637" s="959"/>
      <c r="BN1637" s="959"/>
      <c r="BO1637" s="959"/>
      <c r="BP1637" s="959"/>
      <c r="BQ1637" s="959"/>
      <c r="BR1637" s="959"/>
      <c r="BS1637" s="959"/>
      <c r="BT1637" s="959"/>
      <c r="BU1637" s="959"/>
      <c r="BV1637" s="959"/>
      <c r="BW1637" s="959"/>
      <c r="BX1637" s="959"/>
      <c r="BY1637" s="959"/>
      <c r="BZ1637" s="959"/>
      <c r="CA1637" s="959"/>
      <c r="CB1637" s="959"/>
      <c r="CC1637" s="959"/>
      <c r="CD1637" s="959"/>
      <c r="CE1637" s="959"/>
      <c r="CF1637" s="959"/>
      <c r="CG1637" s="959"/>
      <c r="CH1637" s="959"/>
      <c r="CI1637" s="959"/>
      <c r="CJ1637" s="959"/>
      <c r="CK1637" s="959"/>
      <c r="CL1637" s="959"/>
      <c r="CM1637" s="959"/>
      <c r="CN1637" s="959"/>
      <c r="CO1637" s="959"/>
      <c r="CP1637" s="959"/>
      <c r="CQ1637" s="959"/>
      <c r="CR1637" s="959"/>
      <c r="CS1637" s="959"/>
      <c r="CT1637" s="959"/>
      <c r="CU1637" s="959"/>
      <c r="CV1637" s="959"/>
      <c r="CW1637" s="959"/>
      <c r="CX1637" s="959"/>
      <c r="CY1637" s="959"/>
      <c r="CZ1637" s="959"/>
      <c r="DA1637" s="959"/>
      <c r="DB1637" s="959"/>
      <c r="DC1637" s="959"/>
      <c r="DD1637" s="959"/>
      <c r="DE1637" s="959"/>
      <c r="DF1637" s="959"/>
    </row>
    <row r="1638" spans="8:110">
      <c r="H1638" s="960">
        <f t="shared" si="79"/>
        <v>0</v>
      </c>
      <c r="K1638" s="933"/>
      <c r="L1638" s="959"/>
      <c r="M1638" s="959"/>
      <c r="N1638" s="959"/>
      <c r="O1638" s="959"/>
      <c r="P1638" s="959"/>
      <c r="Q1638" s="959"/>
      <c r="R1638" s="959"/>
      <c r="S1638" s="959"/>
      <c r="T1638" s="959"/>
      <c r="U1638" s="959"/>
      <c r="V1638" s="959"/>
      <c r="W1638" s="959"/>
      <c r="X1638" s="959"/>
      <c r="Y1638" s="959"/>
      <c r="Z1638" s="959"/>
      <c r="AA1638" s="959"/>
      <c r="AB1638" s="959"/>
      <c r="AC1638" s="959"/>
      <c r="AD1638" s="959"/>
      <c r="AE1638" s="959"/>
      <c r="AF1638" s="959"/>
      <c r="AG1638" s="959"/>
      <c r="AH1638" s="959"/>
      <c r="AI1638" s="959"/>
      <c r="AJ1638" s="959"/>
      <c r="AK1638" s="959"/>
      <c r="AL1638" s="959"/>
      <c r="AM1638" s="959"/>
      <c r="AN1638" s="959"/>
      <c r="AO1638" s="959"/>
      <c r="AP1638" s="959"/>
      <c r="AQ1638" s="959"/>
      <c r="AR1638" s="959"/>
      <c r="AS1638" s="959"/>
      <c r="AT1638" s="959"/>
      <c r="AU1638" s="959"/>
      <c r="AV1638" s="959"/>
      <c r="AW1638" s="959"/>
      <c r="AX1638" s="959"/>
      <c r="AY1638" s="959"/>
      <c r="AZ1638" s="959"/>
      <c r="BA1638" s="959"/>
      <c r="BB1638" s="959"/>
      <c r="BC1638" s="959"/>
      <c r="BD1638" s="959"/>
      <c r="BE1638" s="959"/>
      <c r="BF1638" s="959"/>
      <c r="BG1638" s="959"/>
      <c r="BH1638" s="959"/>
      <c r="BI1638" s="959"/>
      <c r="BJ1638" s="959"/>
      <c r="BK1638" s="959"/>
      <c r="BL1638" s="959"/>
      <c r="BM1638" s="959"/>
      <c r="BN1638" s="959"/>
      <c r="BO1638" s="959"/>
      <c r="BP1638" s="959"/>
      <c r="BQ1638" s="959"/>
      <c r="BR1638" s="959"/>
      <c r="BS1638" s="959"/>
      <c r="BT1638" s="959"/>
      <c r="BU1638" s="959"/>
      <c r="BV1638" s="959"/>
      <c r="BW1638" s="959"/>
      <c r="BX1638" s="959"/>
      <c r="BY1638" s="959"/>
      <c r="BZ1638" s="959"/>
      <c r="CA1638" s="959"/>
      <c r="CB1638" s="959"/>
      <c r="CC1638" s="959"/>
      <c r="CD1638" s="959"/>
      <c r="CE1638" s="959"/>
      <c r="CF1638" s="959"/>
      <c r="CG1638" s="959"/>
      <c r="CH1638" s="959"/>
      <c r="CI1638" s="959"/>
      <c r="CJ1638" s="959"/>
      <c r="CK1638" s="959"/>
      <c r="CL1638" s="959"/>
      <c r="CM1638" s="959"/>
      <c r="CN1638" s="959"/>
      <c r="CO1638" s="959"/>
      <c r="CP1638" s="959"/>
      <c r="CQ1638" s="959"/>
      <c r="CR1638" s="959"/>
      <c r="CS1638" s="959"/>
      <c r="CT1638" s="959"/>
      <c r="CU1638" s="959"/>
      <c r="CV1638" s="959"/>
      <c r="CW1638" s="959"/>
      <c r="CX1638" s="959"/>
      <c r="CY1638" s="959"/>
      <c r="CZ1638" s="959"/>
      <c r="DA1638" s="959"/>
      <c r="DB1638" s="959"/>
      <c r="DC1638" s="959"/>
      <c r="DD1638" s="959"/>
      <c r="DE1638" s="959"/>
      <c r="DF1638" s="959"/>
    </row>
    <row r="1639" spans="8:110">
      <c r="H1639" s="960">
        <f t="shared" si="79"/>
        <v>0</v>
      </c>
      <c r="K1639" s="933"/>
      <c r="L1639" s="959"/>
      <c r="M1639" s="959"/>
      <c r="N1639" s="959"/>
      <c r="O1639" s="959"/>
      <c r="P1639" s="959"/>
      <c r="Q1639" s="959"/>
      <c r="R1639" s="959"/>
      <c r="S1639" s="959"/>
      <c r="T1639" s="959"/>
      <c r="U1639" s="959"/>
      <c r="V1639" s="959"/>
      <c r="W1639" s="959"/>
      <c r="X1639" s="959"/>
      <c r="Y1639" s="959"/>
      <c r="Z1639" s="959"/>
      <c r="AA1639" s="959"/>
      <c r="AB1639" s="959"/>
      <c r="AC1639" s="959"/>
      <c r="AD1639" s="959"/>
      <c r="AE1639" s="959"/>
      <c r="AF1639" s="959"/>
      <c r="AG1639" s="959"/>
      <c r="AH1639" s="959"/>
      <c r="AI1639" s="959"/>
      <c r="AJ1639" s="959"/>
      <c r="AK1639" s="959"/>
      <c r="AL1639" s="959"/>
      <c r="AM1639" s="959"/>
      <c r="AN1639" s="959"/>
      <c r="AO1639" s="959"/>
      <c r="AP1639" s="959"/>
      <c r="AQ1639" s="959"/>
      <c r="AR1639" s="959"/>
      <c r="AS1639" s="959"/>
      <c r="AT1639" s="959"/>
      <c r="AU1639" s="959"/>
      <c r="AV1639" s="959"/>
      <c r="AW1639" s="959"/>
      <c r="AX1639" s="959"/>
      <c r="AY1639" s="959"/>
      <c r="AZ1639" s="959"/>
      <c r="BA1639" s="959"/>
      <c r="BB1639" s="959"/>
      <c r="BC1639" s="959"/>
      <c r="BD1639" s="959"/>
      <c r="BE1639" s="959"/>
      <c r="BF1639" s="959"/>
      <c r="BG1639" s="959"/>
      <c r="BH1639" s="959"/>
      <c r="BI1639" s="959"/>
      <c r="BJ1639" s="959"/>
      <c r="BK1639" s="959"/>
      <c r="BL1639" s="959"/>
      <c r="BM1639" s="959"/>
      <c r="BN1639" s="959"/>
      <c r="BO1639" s="959"/>
      <c r="BP1639" s="959"/>
      <c r="BQ1639" s="959"/>
      <c r="BR1639" s="959"/>
      <c r="BS1639" s="959"/>
      <c r="BT1639" s="959"/>
      <c r="BU1639" s="959"/>
      <c r="BV1639" s="959"/>
      <c r="BW1639" s="959"/>
      <c r="BX1639" s="959"/>
      <c r="BY1639" s="959"/>
      <c r="BZ1639" s="959"/>
      <c r="CA1639" s="959"/>
      <c r="CB1639" s="959"/>
      <c r="CC1639" s="959"/>
      <c r="CD1639" s="959"/>
      <c r="CE1639" s="959"/>
      <c r="CF1639" s="959"/>
      <c r="CG1639" s="959"/>
      <c r="CH1639" s="959"/>
      <c r="CI1639" s="959"/>
      <c r="CJ1639" s="959"/>
      <c r="CK1639" s="959"/>
      <c r="CL1639" s="959"/>
      <c r="CM1639" s="959"/>
      <c r="CN1639" s="959"/>
      <c r="CO1639" s="959"/>
      <c r="CP1639" s="959"/>
      <c r="CQ1639" s="959"/>
      <c r="CR1639" s="959"/>
      <c r="CS1639" s="959"/>
      <c r="CT1639" s="959"/>
      <c r="CU1639" s="959"/>
      <c r="CV1639" s="959"/>
      <c r="CW1639" s="959"/>
      <c r="CX1639" s="959"/>
      <c r="CY1639" s="959"/>
      <c r="CZ1639" s="959"/>
      <c r="DA1639" s="959"/>
      <c r="DB1639" s="959"/>
      <c r="DC1639" s="959"/>
      <c r="DD1639" s="959"/>
      <c r="DE1639" s="959"/>
      <c r="DF1639" s="959"/>
    </row>
    <row r="1640" spans="8:110">
      <c r="H1640" s="960">
        <f t="shared" si="79"/>
        <v>0</v>
      </c>
      <c r="K1640" s="933"/>
      <c r="L1640" s="959"/>
      <c r="M1640" s="959"/>
      <c r="N1640" s="959"/>
      <c r="O1640" s="959"/>
      <c r="P1640" s="959"/>
      <c r="Q1640" s="959"/>
      <c r="R1640" s="959"/>
      <c r="S1640" s="959"/>
      <c r="T1640" s="959"/>
      <c r="U1640" s="959"/>
      <c r="V1640" s="959"/>
      <c r="W1640" s="959"/>
      <c r="X1640" s="959"/>
      <c r="Y1640" s="959"/>
      <c r="Z1640" s="959"/>
      <c r="AA1640" s="959"/>
      <c r="AB1640" s="959"/>
      <c r="AC1640" s="959"/>
      <c r="AD1640" s="959"/>
      <c r="AE1640" s="959"/>
      <c r="AF1640" s="959"/>
      <c r="AG1640" s="959"/>
      <c r="AH1640" s="959"/>
      <c r="AI1640" s="959"/>
      <c r="AJ1640" s="959"/>
      <c r="AK1640" s="959"/>
      <c r="AL1640" s="959"/>
      <c r="AM1640" s="959"/>
      <c r="AN1640" s="959"/>
      <c r="AO1640" s="959"/>
      <c r="AP1640" s="959"/>
      <c r="AQ1640" s="959"/>
      <c r="AR1640" s="959"/>
      <c r="AS1640" s="959"/>
      <c r="AT1640" s="959"/>
      <c r="AU1640" s="959"/>
      <c r="AV1640" s="959"/>
      <c r="AW1640" s="959"/>
      <c r="AX1640" s="959"/>
      <c r="AY1640" s="959"/>
      <c r="AZ1640" s="959"/>
      <c r="BA1640" s="959"/>
      <c r="BB1640" s="959"/>
      <c r="BC1640" s="959"/>
      <c r="BD1640" s="959"/>
      <c r="BE1640" s="959"/>
      <c r="BF1640" s="959"/>
      <c r="BG1640" s="959"/>
      <c r="BH1640" s="959"/>
      <c r="BI1640" s="959"/>
      <c r="BJ1640" s="959"/>
      <c r="BK1640" s="959"/>
      <c r="BL1640" s="959"/>
      <c r="BM1640" s="959"/>
      <c r="BN1640" s="959"/>
      <c r="BO1640" s="959"/>
      <c r="BP1640" s="959"/>
      <c r="BQ1640" s="959"/>
      <c r="BR1640" s="959"/>
      <c r="BS1640" s="959"/>
      <c r="BT1640" s="959"/>
      <c r="BU1640" s="959"/>
      <c r="BV1640" s="959"/>
      <c r="BW1640" s="959"/>
      <c r="BX1640" s="959"/>
      <c r="BY1640" s="959"/>
      <c r="BZ1640" s="959"/>
      <c r="CA1640" s="959"/>
      <c r="CB1640" s="959"/>
      <c r="CC1640" s="959"/>
      <c r="CD1640" s="959"/>
      <c r="CE1640" s="959"/>
      <c r="CF1640" s="959"/>
      <c r="CG1640" s="959"/>
      <c r="CH1640" s="959"/>
      <c r="CI1640" s="959"/>
      <c r="CJ1640" s="959"/>
      <c r="CK1640" s="959"/>
      <c r="CL1640" s="959"/>
      <c r="CM1640" s="959"/>
      <c r="CN1640" s="959"/>
      <c r="CO1640" s="959"/>
      <c r="CP1640" s="959"/>
      <c r="CQ1640" s="959"/>
      <c r="CR1640" s="959"/>
      <c r="CS1640" s="959"/>
      <c r="CT1640" s="959"/>
      <c r="CU1640" s="959"/>
      <c r="CV1640" s="959"/>
      <c r="CW1640" s="959"/>
      <c r="CX1640" s="959"/>
      <c r="CY1640" s="959"/>
      <c r="CZ1640" s="959"/>
      <c r="DA1640" s="959"/>
      <c r="DB1640" s="959"/>
      <c r="DC1640" s="959"/>
      <c r="DD1640" s="959"/>
      <c r="DE1640" s="959"/>
      <c r="DF1640" s="959"/>
    </row>
    <row r="1641" spans="8:110">
      <c r="H1641" s="960">
        <f t="shared" si="79"/>
        <v>0</v>
      </c>
      <c r="K1641" s="933"/>
      <c r="L1641" s="959"/>
      <c r="M1641" s="959"/>
      <c r="N1641" s="959"/>
      <c r="O1641" s="959"/>
      <c r="P1641" s="959"/>
      <c r="Q1641" s="959"/>
      <c r="R1641" s="959"/>
      <c r="S1641" s="959"/>
      <c r="T1641" s="959"/>
      <c r="U1641" s="959"/>
      <c r="V1641" s="959"/>
      <c r="W1641" s="959"/>
      <c r="X1641" s="959"/>
      <c r="Y1641" s="959"/>
      <c r="Z1641" s="959"/>
      <c r="AA1641" s="959"/>
      <c r="AB1641" s="959"/>
      <c r="AC1641" s="959"/>
      <c r="AD1641" s="959"/>
      <c r="AE1641" s="959"/>
      <c r="AF1641" s="959"/>
      <c r="AG1641" s="959"/>
      <c r="AH1641" s="959"/>
      <c r="AI1641" s="959"/>
      <c r="AJ1641" s="959"/>
      <c r="AK1641" s="959"/>
      <c r="AL1641" s="959"/>
      <c r="AM1641" s="959"/>
      <c r="AN1641" s="959"/>
      <c r="AO1641" s="959"/>
      <c r="AP1641" s="959"/>
      <c r="AQ1641" s="959"/>
      <c r="AR1641" s="959"/>
      <c r="AS1641" s="959"/>
      <c r="AT1641" s="959"/>
      <c r="AU1641" s="959"/>
      <c r="AV1641" s="959"/>
      <c r="AW1641" s="959"/>
      <c r="AX1641" s="959"/>
      <c r="AY1641" s="959"/>
      <c r="AZ1641" s="959"/>
      <c r="BA1641" s="959"/>
      <c r="BB1641" s="959"/>
      <c r="BC1641" s="959"/>
      <c r="BD1641" s="959"/>
      <c r="BE1641" s="959"/>
      <c r="BF1641" s="959"/>
      <c r="BG1641" s="959"/>
      <c r="BH1641" s="959"/>
      <c r="BI1641" s="959"/>
      <c r="BJ1641" s="959"/>
      <c r="BK1641" s="959"/>
      <c r="BL1641" s="959"/>
      <c r="BM1641" s="959"/>
      <c r="BN1641" s="959"/>
      <c r="BO1641" s="959"/>
      <c r="BP1641" s="959"/>
      <c r="BQ1641" s="959"/>
      <c r="BR1641" s="959"/>
      <c r="BS1641" s="959"/>
      <c r="BT1641" s="959"/>
      <c r="BU1641" s="959"/>
      <c r="BV1641" s="959"/>
      <c r="BW1641" s="959"/>
      <c r="BX1641" s="959"/>
      <c r="BY1641" s="959"/>
      <c r="BZ1641" s="959"/>
      <c r="CA1641" s="959"/>
      <c r="CB1641" s="959"/>
      <c r="CC1641" s="959"/>
      <c r="CD1641" s="959"/>
      <c r="CE1641" s="959"/>
      <c r="CF1641" s="959"/>
      <c r="CG1641" s="959"/>
      <c r="CH1641" s="959"/>
      <c r="CI1641" s="959"/>
      <c r="CJ1641" s="959"/>
      <c r="CK1641" s="959"/>
      <c r="CL1641" s="959"/>
      <c r="CM1641" s="959"/>
      <c r="CN1641" s="959"/>
      <c r="CO1641" s="959"/>
      <c r="CP1641" s="959"/>
      <c r="CQ1641" s="959"/>
      <c r="CR1641" s="959"/>
      <c r="CS1641" s="959"/>
      <c r="CT1641" s="959"/>
      <c r="CU1641" s="959"/>
      <c r="CV1641" s="959"/>
      <c r="CW1641" s="959"/>
      <c r="CX1641" s="959"/>
      <c r="CY1641" s="959"/>
      <c r="CZ1641" s="959"/>
      <c r="DA1641" s="959"/>
      <c r="DB1641" s="959"/>
      <c r="DC1641" s="959"/>
      <c r="DD1641" s="959"/>
      <c r="DE1641" s="959"/>
      <c r="DF1641" s="959"/>
    </row>
    <row r="1642" spans="8:110">
      <c r="H1642" s="960">
        <f t="shared" si="79"/>
        <v>0</v>
      </c>
      <c r="K1642" s="933"/>
      <c r="L1642" s="959"/>
      <c r="M1642" s="959"/>
      <c r="N1642" s="959"/>
      <c r="O1642" s="959"/>
      <c r="P1642" s="959"/>
      <c r="Q1642" s="959"/>
      <c r="R1642" s="959"/>
      <c r="S1642" s="959"/>
      <c r="T1642" s="959"/>
      <c r="U1642" s="959"/>
      <c r="V1642" s="959"/>
      <c r="W1642" s="959"/>
      <c r="X1642" s="959"/>
      <c r="Y1642" s="959"/>
      <c r="Z1642" s="959"/>
      <c r="AA1642" s="959"/>
      <c r="AB1642" s="959"/>
      <c r="AC1642" s="959"/>
      <c r="AD1642" s="959"/>
      <c r="AE1642" s="959"/>
      <c r="AF1642" s="959"/>
      <c r="AG1642" s="959"/>
      <c r="AH1642" s="959"/>
      <c r="AI1642" s="959"/>
      <c r="AJ1642" s="959"/>
      <c r="AK1642" s="959"/>
      <c r="AL1642" s="959"/>
      <c r="AM1642" s="959"/>
      <c r="AN1642" s="959"/>
      <c r="AO1642" s="959"/>
      <c r="AP1642" s="959"/>
      <c r="AQ1642" s="959"/>
      <c r="AR1642" s="959"/>
      <c r="AS1642" s="959"/>
      <c r="AT1642" s="959"/>
      <c r="AU1642" s="959"/>
      <c r="AV1642" s="959"/>
      <c r="AW1642" s="959"/>
      <c r="AX1642" s="959"/>
      <c r="AY1642" s="959"/>
      <c r="AZ1642" s="959"/>
      <c r="BA1642" s="959"/>
      <c r="BB1642" s="959"/>
      <c r="BC1642" s="959"/>
      <c r="BD1642" s="959"/>
      <c r="BE1642" s="959"/>
      <c r="BF1642" s="959"/>
      <c r="BG1642" s="959"/>
      <c r="BH1642" s="959"/>
      <c r="BI1642" s="959"/>
      <c r="BJ1642" s="959"/>
      <c r="BK1642" s="959"/>
      <c r="BL1642" s="959"/>
      <c r="BM1642" s="959"/>
      <c r="BN1642" s="959"/>
      <c r="BO1642" s="959"/>
      <c r="BP1642" s="959"/>
      <c r="BQ1642" s="959"/>
      <c r="BR1642" s="959"/>
      <c r="BS1642" s="959"/>
      <c r="BT1642" s="959"/>
      <c r="BU1642" s="959"/>
      <c r="BV1642" s="959"/>
      <c r="BW1642" s="959"/>
      <c r="BX1642" s="959"/>
      <c r="BY1642" s="959"/>
      <c r="BZ1642" s="959"/>
      <c r="CA1642" s="959"/>
      <c r="CB1642" s="959"/>
      <c r="CC1642" s="959"/>
      <c r="CD1642" s="959"/>
      <c r="CE1642" s="959"/>
      <c r="CF1642" s="959"/>
      <c r="CG1642" s="959"/>
      <c r="CH1642" s="959"/>
      <c r="CI1642" s="959"/>
      <c r="CJ1642" s="959"/>
      <c r="CK1642" s="959"/>
      <c r="CL1642" s="959"/>
      <c r="CM1642" s="959"/>
      <c r="CN1642" s="959"/>
      <c r="CO1642" s="959"/>
      <c r="CP1642" s="959"/>
      <c r="CQ1642" s="959"/>
      <c r="CR1642" s="959"/>
      <c r="CS1642" s="959"/>
      <c r="CT1642" s="959"/>
      <c r="CU1642" s="959"/>
      <c r="CV1642" s="959"/>
      <c r="CW1642" s="959"/>
      <c r="CX1642" s="959"/>
      <c r="CY1642" s="959"/>
      <c r="CZ1642" s="959"/>
      <c r="DA1642" s="959"/>
      <c r="DB1642" s="959"/>
      <c r="DC1642" s="959"/>
      <c r="DD1642" s="959"/>
      <c r="DE1642" s="959"/>
      <c r="DF1642" s="959"/>
    </row>
    <row r="1643" spans="8:110">
      <c r="H1643" s="960">
        <f t="shared" si="79"/>
        <v>0</v>
      </c>
      <c r="K1643" s="933"/>
      <c r="L1643" s="959"/>
      <c r="M1643" s="959"/>
      <c r="N1643" s="959"/>
      <c r="O1643" s="959"/>
      <c r="P1643" s="959"/>
      <c r="Q1643" s="959"/>
      <c r="R1643" s="959"/>
      <c r="S1643" s="959"/>
      <c r="T1643" s="959"/>
      <c r="U1643" s="959"/>
      <c r="V1643" s="959"/>
      <c r="W1643" s="959"/>
      <c r="X1643" s="959"/>
      <c r="Y1643" s="959"/>
      <c r="Z1643" s="959"/>
      <c r="AA1643" s="959"/>
      <c r="AB1643" s="959"/>
      <c r="AC1643" s="959"/>
      <c r="AD1643" s="959"/>
      <c r="AE1643" s="959"/>
      <c r="AF1643" s="959"/>
      <c r="AG1643" s="959"/>
      <c r="AH1643" s="959"/>
      <c r="AI1643" s="959"/>
      <c r="AJ1643" s="959"/>
      <c r="AK1643" s="959"/>
      <c r="AL1643" s="959"/>
      <c r="AM1643" s="959"/>
      <c r="AN1643" s="959"/>
      <c r="AO1643" s="959"/>
      <c r="AP1643" s="959"/>
      <c r="AQ1643" s="959"/>
      <c r="AR1643" s="959"/>
      <c r="AS1643" s="959"/>
      <c r="AT1643" s="959"/>
      <c r="AU1643" s="959"/>
      <c r="AV1643" s="959"/>
      <c r="AW1643" s="959"/>
      <c r="AX1643" s="959"/>
      <c r="AY1643" s="959"/>
      <c r="AZ1643" s="959"/>
      <c r="BA1643" s="959"/>
      <c r="BB1643" s="959"/>
      <c r="BC1643" s="959"/>
      <c r="BD1643" s="959"/>
      <c r="BE1643" s="959"/>
      <c r="BF1643" s="959"/>
      <c r="BG1643" s="959"/>
      <c r="BH1643" s="959"/>
      <c r="BI1643" s="959"/>
      <c r="BJ1643" s="959"/>
      <c r="BK1643" s="959"/>
      <c r="BL1643" s="959"/>
      <c r="BM1643" s="959"/>
      <c r="BN1643" s="959"/>
      <c r="BO1643" s="959"/>
      <c r="BP1643" s="959"/>
      <c r="BQ1643" s="959"/>
      <c r="BR1643" s="959"/>
      <c r="BS1643" s="959"/>
      <c r="BT1643" s="959"/>
      <c r="BU1643" s="959"/>
      <c r="BV1643" s="959"/>
      <c r="BW1643" s="959"/>
      <c r="BX1643" s="959"/>
      <c r="BY1643" s="959"/>
      <c r="BZ1643" s="959"/>
      <c r="CA1643" s="959"/>
      <c r="CB1643" s="959"/>
      <c r="CC1643" s="959"/>
      <c r="CD1643" s="959"/>
      <c r="CE1643" s="959"/>
      <c r="CF1643" s="959"/>
      <c r="CG1643" s="959"/>
      <c r="CH1643" s="959"/>
      <c r="CI1643" s="959"/>
      <c r="CJ1643" s="959"/>
      <c r="CK1643" s="959"/>
      <c r="CL1643" s="959"/>
      <c r="CM1643" s="959"/>
      <c r="CN1643" s="959"/>
      <c r="CO1643" s="959"/>
      <c r="CP1643" s="959"/>
      <c r="CQ1643" s="959"/>
      <c r="CR1643" s="959"/>
      <c r="CS1643" s="959"/>
      <c r="CT1643" s="959"/>
      <c r="CU1643" s="959"/>
      <c r="CV1643" s="959"/>
      <c r="CW1643" s="959"/>
      <c r="CX1643" s="959"/>
      <c r="CY1643" s="959"/>
      <c r="CZ1643" s="959"/>
      <c r="DA1643" s="959"/>
      <c r="DB1643" s="959"/>
      <c r="DC1643" s="959"/>
      <c r="DD1643" s="959"/>
      <c r="DE1643" s="959"/>
      <c r="DF1643" s="959"/>
    </row>
    <row r="1644" spans="8:110">
      <c r="H1644" s="960">
        <f t="shared" si="79"/>
        <v>0</v>
      </c>
      <c r="K1644" s="933"/>
      <c r="L1644" s="959"/>
      <c r="M1644" s="959"/>
      <c r="N1644" s="959"/>
      <c r="O1644" s="959"/>
      <c r="P1644" s="959"/>
      <c r="Q1644" s="959"/>
      <c r="R1644" s="959"/>
      <c r="S1644" s="959"/>
      <c r="T1644" s="959"/>
      <c r="U1644" s="959"/>
      <c r="V1644" s="959"/>
      <c r="W1644" s="959"/>
      <c r="X1644" s="959"/>
      <c r="Y1644" s="959"/>
      <c r="Z1644" s="959"/>
      <c r="AA1644" s="959"/>
      <c r="AB1644" s="959"/>
      <c r="AC1644" s="959"/>
      <c r="AD1644" s="959"/>
      <c r="AE1644" s="959"/>
      <c r="AF1644" s="959"/>
      <c r="AG1644" s="959"/>
      <c r="AH1644" s="959"/>
      <c r="AI1644" s="959"/>
      <c r="AJ1644" s="959"/>
      <c r="AK1644" s="959"/>
      <c r="AL1644" s="959"/>
      <c r="AM1644" s="959"/>
      <c r="AN1644" s="959"/>
      <c r="AO1644" s="959"/>
      <c r="AP1644" s="959"/>
      <c r="AQ1644" s="959"/>
      <c r="AR1644" s="959"/>
      <c r="AS1644" s="959"/>
      <c r="AT1644" s="959"/>
      <c r="AU1644" s="959"/>
      <c r="AV1644" s="959"/>
      <c r="AW1644" s="959"/>
      <c r="AX1644" s="959"/>
      <c r="AY1644" s="959"/>
      <c r="AZ1644" s="959"/>
      <c r="BA1644" s="959"/>
      <c r="BB1644" s="959"/>
      <c r="BC1644" s="959"/>
      <c r="BD1644" s="959"/>
      <c r="BE1644" s="959"/>
      <c r="BF1644" s="959"/>
      <c r="BG1644" s="959"/>
      <c r="BH1644" s="959"/>
      <c r="BI1644" s="959"/>
      <c r="BJ1644" s="959"/>
      <c r="BK1644" s="959"/>
      <c r="BL1644" s="959"/>
      <c r="BM1644" s="959"/>
      <c r="BN1644" s="959"/>
      <c r="BO1644" s="959"/>
      <c r="BP1644" s="959"/>
      <c r="BQ1644" s="959"/>
      <c r="BR1644" s="959"/>
      <c r="BS1644" s="959"/>
      <c r="BT1644" s="959"/>
      <c r="BU1644" s="959"/>
      <c r="BV1644" s="959"/>
      <c r="BW1644" s="959"/>
      <c r="BX1644" s="959"/>
      <c r="BY1644" s="959"/>
      <c r="BZ1644" s="959"/>
      <c r="CA1644" s="959"/>
      <c r="CB1644" s="959"/>
      <c r="CC1644" s="959"/>
      <c r="CD1644" s="959"/>
      <c r="CE1644" s="959"/>
      <c r="CF1644" s="959"/>
      <c r="CG1644" s="959"/>
      <c r="CH1644" s="959"/>
      <c r="CI1644" s="959"/>
      <c r="CJ1644" s="959"/>
      <c r="CK1644" s="959"/>
      <c r="CL1644" s="959"/>
      <c r="CM1644" s="959"/>
      <c r="CN1644" s="959"/>
      <c r="CO1644" s="959"/>
      <c r="CP1644" s="959"/>
      <c r="CQ1644" s="959"/>
      <c r="CR1644" s="959"/>
      <c r="CS1644" s="959"/>
      <c r="CT1644" s="959"/>
      <c r="CU1644" s="959"/>
      <c r="CV1644" s="959"/>
      <c r="CW1644" s="959"/>
      <c r="CX1644" s="959"/>
      <c r="CY1644" s="959"/>
      <c r="CZ1644" s="959"/>
      <c r="DA1644" s="959"/>
      <c r="DB1644" s="959"/>
      <c r="DC1644" s="959"/>
      <c r="DD1644" s="959"/>
      <c r="DE1644" s="959"/>
      <c r="DF1644" s="959"/>
    </row>
    <row r="1645" spans="8:110">
      <c r="H1645" s="960">
        <f t="shared" si="79"/>
        <v>0</v>
      </c>
      <c r="K1645" s="933"/>
      <c r="L1645" s="959"/>
      <c r="M1645" s="959"/>
      <c r="N1645" s="959"/>
      <c r="O1645" s="959"/>
      <c r="P1645" s="959"/>
      <c r="Q1645" s="959"/>
      <c r="R1645" s="959"/>
      <c r="S1645" s="959"/>
      <c r="T1645" s="959"/>
      <c r="U1645" s="959"/>
      <c r="V1645" s="959"/>
      <c r="W1645" s="959"/>
      <c r="X1645" s="959"/>
      <c r="Y1645" s="959"/>
      <c r="Z1645" s="959"/>
      <c r="AA1645" s="959"/>
      <c r="AB1645" s="959"/>
      <c r="AC1645" s="959"/>
      <c r="AD1645" s="959"/>
      <c r="AE1645" s="959"/>
      <c r="AF1645" s="959"/>
      <c r="AG1645" s="959"/>
      <c r="AH1645" s="959"/>
      <c r="AI1645" s="959"/>
      <c r="AJ1645" s="959"/>
      <c r="AK1645" s="959"/>
      <c r="AL1645" s="959"/>
      <c r="AM1645" s="959"/>
      <c r="AN1645" s="959"/>
      <c r="AO1645" s="959"/>
      <c r="AP1645" s="959"/>
      <c r="AQ1645" s="959"/>
      <c r="AR1645" s="959"/>
      <c r="AS1645" s="959"/>
      <c r="AT1645" s="959"/>
      <c r="AU1645" s="959"/>
      <c r="AV1645" s="959"/>
      <c r="AW1645" s="959"/>
      <c r="AX1645" s="959"/>
      <c r="AY1645" s="959"/>
      <c r="AZ1645" s="959"/>
      <c r="BA1645" s="959"/>
      <c r="BB1645" s="959"/>
      <c r="BC1645" s="959"/>
      <c r="BD1645" s="959"/>
      <c r="BE1645" s="959"/>
      <c r="BF1645" s="959"/>
      <c r="BG1645" s="959"/>
      <c r="BH1645" s="959"/>
      <c r="BI1645" s="959"/>
      <c r="BJ1645" s="959"/>
      <c r="BK1645" s="959"/>
      <c r="BL1645" s="959"/>
      <c r="BM1645" s="959"/>
      <c r="BN1645" s="959"/>
      <c r="BO1645" s="959"/>
      <c r="BP1645" s="959"/>
      <c r="BQ1645" s="959"/>
      <c r="BR1645" s="959"/>
      <c r="BS1645" s="959"/>
      <c r="BT1645" s="959"/>
      <c r="BU1645" s="959"/>
      <c r="BV1645" s="959"/>
      <c r="BW1645" s="959"/>
      <c r="BX1645" s="959"/>
      <c r="BY1645" s="959"/>
      <c r="BZ1645" s="959"/>
      <c r="CA1645" s="959"/>
      <c r="CB1645" s="959"/>
      <c r="CC1645" s="959"/>
      <c r="CD1645" s="959"/>
      <c r="CE1645" s="959"/>
      <c r="CF1645" s="959"/>
      <c r="CG1645" s="959"/>
      <c r="CH1645" s="959"/>
      <c r="CI1645" s="959"/>
      <c r="CJ1645" s="959"/>
      <c r="CK1645" s="959"/>
      <c r="CL1645" s="959"/>
      <c r="CM1645" s="959"/>
      <c r="CN1645" s="959"/>
      <c r="CO1645" s="959"/>
      <c r="CP1645" s="959"/>
      <c r="CQ1645" s="959"/>
      <c r="CR1645" s="959"/>
      <c r="CS1645" s="959"/>
      <c r="CT1645" s="959"/>
      <c r="CU1645" s="959"/>
      <c r="CV1645" s="959"/>
      <c r="CW1645" s="959"/>
      <c r="CX1645" s="959"/>
      <c r="CY1645" s="959"/>
      <c r="CZ1645" s="959"/>
      <c r="DA1645" s="959"/>
      <c r="DB1645" s="959"/>
      <c r="DC1645" s="959"/>
      <c r="DD1645" s="959"/>
      <c r="DE1645" s="959"/>
      <c r="DF1645" s="959"/>
    </row>
    <row r="1646" spans="8:110">
      <c r="H1646" s="960">
        <f t="shared" si="79"/>
        <v>0</v>
      </c>
      <c r="K1646" s="933"/>
      <c r="L1646" s="959"/>
      <c r="M1646" s="959"/>
      <c r="N1646" s="959"/>
      <c r="O1646" s="959"/>
      <c r="P1646" s="959"/>
      <c r="Q1646" s="959"/>
      <c r="R1646" s="959"/>
      <c r="S1646" s="959"/>
      <c r="T1646" s="959"/>
      <c r="U1646" s="959"/>
      <c r="V1646" s="959"/>
      <c r="W1646" s="959"/>
      <c r="X1646" s="959"/>
      <c r="Y1646" s="959"/>
      <c r="Z1646" s="959"/>
      <c r="AA1646" s="959"/>
      <c r="AB1646" s="959"/>
      <c r="AC1646" s="959"/>
      <c r="AD1646" s="959"/>
      <c r="AE1646" s="959"/>
      <c r="AF1646" s="959"/>
      <c r="AG1646" s="959"/>
      <c r="AH1646" s="959"/>
      <c r="AI1646" s="959"/>
      <c r="AJ1646" s="959"/>
      <c r="AK1646" s="959"/>
      <c r="AL1646" s="959"/>
      <c r="AM1646" s="959"/>
      <c r="AN1646" s="959"/>
      <c r="AO1646" s="959"/>
      <c r="AP1646" s="959"/>
      <c r="AQ1646" s="959"/>
      <c r="AR1646" s="959"/>
      <c r="AS1646" s="959"/>
      <c r="AT1646" s="959"/>
      <c r="AU1646" s="959"/>
      <c r="AV1646" s="959"/>
      <c r="AW1646" s="959"/>
      <c r="AX1646" s="959"/>
      <c r="AY1646" s="959"/>
      <c r="AZ1646" s="959"/>
      <c r="BA1646" s="959"/>
      <c r="BB1646" s="959"/>
      <c r="BC1646" s="959"/>
      <c r="BD1646" s="959"/>
      <c r="BE1646" s="959"/>
      <c r="BF1646" s="959"/>
      <c r="BG1646" s="959"/>
      <c r="BH1646" s="959"/>
      <c r="BI1646" s="959"/>
      <c r="BJ1646" s="959"/>
      <c r="BK1646" s="959"/>
      <c r="BL1646" s="959"/>
      <c r="BM1646" s="959"/>
      <c r="BN1646" s="959"/>
      <c r="BO1646" s="959"/>
      <c r="BP1646" s="959"/>
      <c r="BQ1646" s="959"/>
      <c r="BR1646" s="959"/>
      <c r="BS1646" s="959"/>
      <c r="BT1646" s="959"/>
      <c r="BU1646" s="959"/>
      <c r="BV1646" s="959"/>
      <c r="BW1646" s="959"/>
      <c r="BX1646" s="959"/>
      <c r="BY1646" s="959"/>
      <c r="BZ1646" s="959"/>
      <c r="CA1646" s="959"/>
      <c r="CB1646" s="959"/>
      <c r="CC1646" s="959"/>
      <c r="CD1646" s="959"/>
      <c r="CE1646" s="959"/>
      <c r="CF1646" s="959"/>
      <c r="CG1646" s="959"/>
      <c r="CH1646" s="959"/>
      <c r="CI1646" s="959"/>
      <c r="CJ1646" s="959"/>
      <c r="CK1646" s="959"/>
      <c r="CL1646" s="959"/>
      <c r="CM1646" s="959"/>
      <c r="CN1646" s="959"/>
      <c r="CO1646" s="959"/>
      <c r="CP1646" s="959"/>
      <c r="CQ1646" s="959"/>
      <c r="CR1646" s="959"/>
      <c r="CS1646" s="959"/>
      <c r="CT1646" s="959"/>
      <c r="CU1646" s="959"/>
      <c r="CV1646" s="959"/>
      <c r="CW1646" s="959"/>
      <c r="CX1646" s="959"/>
      <c r="CY1646" s="959"/>
      <c r="CZ1646" s="959"/>
      <c r="DA1646" s="959"/>
      <c r="DB1646" s="959"/>
      <c r="DC1646" s="959"/>
      <c r="DD1646" s="959"/>
      <c r="DE1646" s="959"/>
      <c r="DF1646" s="959"/>
    </row>
    <row r="1647" spans="8:110">
      <c r="H1647" s="960">
        <f t="shared" si="79"/>
        <v>0</v>
      </c>
      <c r="K1647" s="933"/>
      <c r="L1647" s="959"/>
      <c r="M1647" s="959"/>
      <c r="N1647" s="959"/>
      <c r="O1647" s="959"/>
      <c r="P1647" s="959"/>
      <c r="Q1647" s="959"/>
      <c r="R1647" s="959"/>
      <c r="S1647" s="959"/>
      <c r="T1647" s="959"/>
      <c r="U1647" s="959"/>
      <c r="V1647" s="959"/>
      <c r="W1647" s="959"/>
      <c r="X1647" s="959"/>
      <c r="Y1647" s="959"/>
      <c r="Z1647" s="959"/>
      <c r="AA1647" s="959"/>
      <c r="AB1647" s="959"/>
      <c r="AC1647" s="959"/>
      <c r="AD1647" s="959"/>
      <c r="AE1647" s="959"/>
      <c r="AF1647" s="959"/>
      <c r="AG1647" s="959"/>
      <c r="AH1647" s="959"/>
      <c r="AI1647" s="959"/>
      <c r="AJ1647" s="959"/>
      <c r="AK1647" s="959"/>
      <c r="AL1647" s="959"/>
      <c r="AM1647" s="959"/>
      <c r="AN1647" s="959"/>
      <c r="AO1647" s="959"/>
      <c r="AP1647" s="959"/>
      <c r="AQ1647" s="959"/>
      <c r="AR1647" s="959"/>
      <c r="AS1647" s="959"/>
      <c r="AT1647" s="959"/>
      <c r="AU1647" s="959"/>
      <c r="AV1647" s="959"/>
      <c r="AW1647" s="959"/>
      <c r="AX1647" s="959"/>
      <c r="AY1647" s="959"/>
      <c r="AZ1647" s="959"/>
      <c r="BA1647" s="959"/>
      <c r="BB1647" s="959"/>
      <c r="BC1647" s="959"/>
      <c r="BD1647" s="959"/>
      <c r="BE1647" s="959"/>
      <c r="BF1647" s="959"/>
      <c r="BG1647" s="959"/>
      <c r="BH1647" s="959"/>
      <c r="BI1647" s="959"/>
      <c r="BJ1647" s="959"/>
      <c r="BK1647" s="959"/>
      <c r="BL1647" s="959"/>
      <c r="BM1647" s="959"/>
      <c r="BN1647" s="959"/>
      <c r="BO1647" s="959"/>
      <c r="BP1647" s="959"/>
      <c r="BQ1647" s="959"/>
      <c r="BR1647" s="959"/>
      <c r="BS1647" s="959"/>
      <c r="BT1647" s="959"/>
      <c r="BU1647" s="959"/>
      <c r="BV1647" s="959"/>
      <c r="BW1647" s="959"/>
      <c r="BX1647" s="959"/>
      <c r="BY1647" s="959"/>
      <c r="BZ1647" s="959"/>
      <c r="CA1647" s="959"/>
      <c r="CB1647" s="959"/>
      <c r="CC1647" s="959"/>
      <c r="CD1647" s="959"/>
      <c r="CE1647" s="959"/>
      <c r="CF1647" s="959"/>
      <c r="CG1647" s="959"/>
      <c r="CH1647" s="959"/>
      <c r="CI1647" s="959"/>
      <c r="CJ1647" s="959"/>
      <c r="CK1647" s="959"/>
      <c r="CL1647" s="959"/>
      <c r="CM1647" s="959"/>
      <c r="CN1647" s="959"/>
      <c r="CO1647" s="959"/>
      <c r="CP1647" s="959"/>
      <c r="CQ1647" s="959"/>
      <c r="CR1647" s="959"/>
      <c r="CS1647" s="959"/>
      <c r="CT1647" s="959"/>
      <c r="CU1647" s="959"/>
      <c r="CV1647" s="959"/>
      <c r="CW1647" s="959"/>
      <c r="CX1647" s="959"/>
      <c r="CY1647" s="959"/>
      <c r="CZ1647" s="959"/>
      <c r="DA1647" s="959"/>
      <c r="DB1647" s="959"/>
      <c r="DC1647" s="959"/>
      <c r="DD1647" s="959"/>
      <c r="DE1647" s="959"/>
      <c r="DF1647" s="959"/>
    </row>
    <row r="1648" spans="8:110">
      <c r="H1648" s="960">
        <f t="shared" si="79"/>
        <v>0</v>
      </c>
      <c r="K1648" s="933"/>
      <c r="L1648" s="959"/>
      <c r="M1648" s="959"/>
      <c r="N1648" s="959"/>
      <c r="O1648" s="959"/>
      <c r="P1648" s="959"/>
      <c r="Q1648" s="959"/>
      <c r="R1648" s="959"/>
      <c r="S1648" s="959"/>
      <c r="T1648" s="959"/>
      <c r="U1648" s="959"/>
      <c r="V1648" s="959"/>
      <c r="W1648" s="959"/>
      <c r="X1648" s="959"/>
      <c r="Y1648" s="959"/>
      <c r="Z1648" s="959"/>
      <c r="AA1648" s="959"/>
      <c r="AB1648" s="959"/>
      <c r="AC1648" s="959"/>
      <c r="AD1648" s="959"/>
      <c r="AE1648" s="959"/>
      <c r="AF1648" s="959"/>
      <c r="AG1648" s="959"/>
      <c r="AH1648" s="959"/>
      <c r="AI1648" s="959"/>
      <c r="AJ1648" s="959"/>
      <c r="AK1648" s="959"/>
      <c r="AL1648" s="959"/>
      <c r="AM1648" s="959"/>
      <c r="AN1648" s="959"/>
      <c r="AO1648" s="959"/>
      <c r="AP1648" s="959"/>
      <c r="AQ1648" s="959"/>
      <c r="AR1648" s="959"/>
      <c r="AS1648" s="959"/>
      <c r="AT1648" s="959"/>
      <c r="AU1648" s="959"/>
      <c r="AV1648" s="959"/>
      <c r="AW1648" s="959"/>
      <c r="AX1648" s="959"/>
      <c r="AY1648" s="959"/>
      <c r="AZ1648" s="959"/>
      <c r="BA1648" s="959"/>
      <c r="BB1648" s="959"/>
      <c r="BC1648" s="959"/>
      <c r="BD1648" s="959"/>
      <c r="BE1648" s="959"/>
      <c r="BF1648" s="959"/>
      <c r="BG1648" s="959"/>
      <c r="BH1648" s="959"/>
      <c r="BI1648" s="959"/>
      <c r="BJ1648" s="959"/>
      <c r="BK1648" s="959"/>
      <c r="BL1648" s="959"/>
      <c r="BM1648" s="959"/>
      <c r="BN1648" s="959"/>
      <c r="BO1648" s="959"/>
      <c r="BP1648" s="959"/>
      <c r="BQ1648" s="959"/>
      <c r="BR1648" s="959"/>
      <c r="BS1648" s="959"/>
      <c r="BT1648" s="959"/>
      <c r="BU1648" s="959"/>
      <c r="BV1648" s="959"/>
      <c r="BW1648" s="959"/>
      <c r="BX1648" s="959"/>
      <c r="BY1648" s="959"/>
      <c r="BZ1648" s="959"/>
      <c r="CA1648" s="959"/>
      <c r="CB1648" s="959"/>
      <c r="CC1648" s="959"/>
      <c r="CD1648" s="959"/>
      <c r="CE1648" s="959"/>
      <c r="CF1648" s="959"/>
      <c r="CG1648" s="959"/>
      <c r="CH1648" s="959"/>
      <c r="CI1648" s="959"/>
      <c r="CJ1648" s="959"/>
      <c r="CK1648" s="959"/>
      <c r="CL1648" s="959"/>
      <c r="CM1648" s="959"/>
      <c r="CN1648" s="959"/>
      <c r="CO1648" s="959"/>
      <c r="CP1648" s="959"/>
      <c r="CQ1648" s="959"/>
      <c r="CR1648" s="959"/>
      <c r="CS1648" s="959"/>
      <c r="CT1648" s="959"/>
      <c r="CU1648" s="959"/>
      <c r="CV1648" s="959"/>
      <c r="CW1648" s="959"/>
      <c r="CX1648" s="959"/>
      <c r="CY1648" s="959"/>
      <c r="CZ1648" s="959"/>
      <c r="DA1648" s="959"/>
      <c r="DB1648" s="959"/>
      <c r="DC1648" s="959"/>
      <c r="DD1648" s="959"/>
      <c r="DE1648" s="959"/>
      <c r="DF1648" s="959"/>
    </row>
    <row r="1649" spans="8:110">
      <c r="H1649" s="960">
        <f t="shared" si="79"/>
        <v>0</v>
      </c>
      <c r="K1649" s="933"/>
      <c r="L1649" s="959"/>
      <c r="M1649" s="959"/>
      <c r="N1649" s="959"/>
      <c r="O1649" s="959"/>
      <c r="P1649" s="959"/>
      <c r="Q1649" s="959"/>
      <c r="R1649" s="959"/>
      <c r="S1649" s="959"/>
      <c r="T1649" s="959"/>
      <c r="U1649" s="959"/>
      <c r="V1649" s="959"/>
      <c r="W1649" s="959"/>
      <c r="X1649" s="959"/>
      <c r="Y1649" s="959"/>
      <c r="Z1649" s="959"/>
      <c r="AA1649" s="959"/>
      <c r="AB1649" s="959"/>
      <c r="AC1649" s="959"/>
      <c r="AD1649" s="959"/>
      <c r="AE1649" s="959"/>
      <c r="AF1649" s="959"/>
      <c r="AG1649" s="959"/>
      <c r="AH1649" s="959"/>
      <c r="AI1649" s="959"/>
      <c r="AJ1649" s="959"/>
      <c r="AK1649" s="959"/>
      <c r="AL1649" s="959"/>
      <c r="AM1649" s="959"/>
      <c r="AN1649" s="959"/>
      <c r="AO1649" s="959"/>
      <c r="AP1649" s="959"/>
      <c r="AQ1649" s="959"/>
      <c r="AR1649" s="959"/>
      <c r="AS1649" s="959"/>
      <c r="AT1649" s="959"/>
      <c r="AU1649" s="959"/>
      <c r="AV1649" s="959"/>
      <c r="AW1649" s="959"/>
      <c r="AX1649" s="959"/>
      <c r="AY1649" s="959"/>
      <c r="AZ1649" s="959"/>
      <c r="BA1649" s="959"/>
      <c r="BB1649" s="959"/>
      <c r="BC1649" s="959"/>
      <c r="BD1649" s="959"/>
      <c r="BE1649" s="959"/>
      <c r="BF1649" s="959"/>
      <c r="BG1649" s="959"/>
      <c r="BH1649" s="959"/>
      <c r="BI1649" s="959"/>
      <c r="BJ1649" s="959"/>
      <c r="BK1649" s="959"/>
      <c r="BL1649" s="959"/>
      <c r="BM1649" s="959"/>
      <c r="BN1649" s="959"/>
      <c r="BO1649" s="959"/>
      <c r="BP1649" s="959"/>
      <c r="BQ1649" s="959"/>
      <c r="BR1649" s="959"/>
      <c r="BS1649" s="959"/>
      <c r="BT1649" s="959"/>
      <c r="BU1649" s="959"/>
      <c r="BV1649" s="959"/>
      <c r="BW1649" s="959"/>
      <c r="BX1649" s="959"/>
      <c r="BY1649" s="959"/>
      <c r="BZ1649" s="959"/>
      <c r="CA1649" s="959"/>
      <c r="CB1649" s="959"/>
      <c r="CC1649" s="959"/>
      <c r="CD1649" s="959"/>
      <c r="CE1649" s="959"/>
      <c r="CF1649" s="959"/>
      <c r="CG1649" s="959"/>
      <c r="CH1649" s="959"/>
      <c r="CI1649" s="959"/>
      <c r="CJ1649" s="959"/>
      <c r="CK1649" s="959"/>
      <c r="CL1649" s="959"/>
      <c r="CM1649" s="959"/>
      <c r="CN1649" s="959"/>
      <c r="CO1649" s="959"/>
      <c r="CP1649" s="959"/>
      <c r="CQ1649" s="959"/>
      <c r="CR1649" s="959"/>
      <c r="CS1649" s="959"/>
      <c r="CT1649" s="959"/>
      <c r="CU1649" s="959"/>
      <c r="CV1649" s="959"/>
      <c r="CW1649" s="959"/>
      <c r="CX1649" s="959"/>
      <c r="CY1649" s="959"/>
      <c r="CZ1649" s="959"/>
      <c r="DA1649" s="959"/>
      <c r="DB1649" s="959"/>
      <c r="DC1649" s="959"/>
      <c r="DD1649" s="959"/>
      <c r="DE1649" s="959"/>
      <c r="DF1649" s="959"/>
    </row>
    <row r="1650" spans="8:110">
      <c r="H1650" s="960">
        <f t="shared" si="79"/>
        <v>0</v>
      </c>
      <c r="K1650" s="933"/>
      <c r="L1650" s="959"/>
      <c r="M1650" s="959"/>
      <c r="N1650" s="959"/>
      <c r="O1650" s="959"/>
      <c r="P1650" s="959"/>
      <c r="Q1650" s="959"/>
      <c r="R1650" s="959"/>
      <c r="S1650" s="959"/>
      <c r="T1650" s="959"/>
      <c r="U1650" s="959"/>
      <c r="V1650" s="959"/>
      <c r="W1650" s="959"/>
      <c r="X1650" s="959"/>
      <c r="Y1650" s="959"/>
      <c r="Z1650" s="959"/>
      <c r="AA1650" s="959"/>
      <c r="AB1650" s="959"/>
      <c r="AC1650" s="959"/>
      <c r="AD1650" s="959"/>
      <c r="AE1650" s="959"/>
      <c r="AF1650" s="959"/>
      <c r="AG1650" s="959"/>
      <c r="AH1650" s="959"/>
      <c r="AI1650" s="959"/>
      <c r="AJ1650" s="959"/>
      <c r="AK1650" s="959"/>
      <c r="AL1650" s="959"/>
      <c r="AM1650" s="959"/>
      <c r="AN1650" s="959"/>
      <c r="AO1650" s="959"/>
      <c r="AP1650" s="959"/>
      <c r="AQ1650" s="959"/>
      <c r="AR1650" s="959"/>
      <c r="AS1650" s="959"/>
      <c r="AT1650" s="959"/>
      <c r="AU1650" s="959"/>
      <c r="AV1650" s="959"/>
      <c r="AW1650" s="959"/>
      <c r="AX1650" s="959"/>
      <c r="AY1650" s="959"/>
      <c r="AZ1650" s="959"/>
      <c r="BA1650" s="959"/>
      <c r="BB1650" s="959"/>
      <c r="BC1650" s="959"/>
      <c r="BD1650" s="959"/>
      <c r="BE1650" s="959"/>
      <c r="BF1650" s="959"/>
      <c r="BG1650" s="959"/>
      <c r="BH1650" s="959"/>
      <c r="BI1650" s="959"/>
      <c r="BJ1650" s="959"/>
      <c r="BK1650" s="959"/>
      <c r="BL1650" s="959"/>
      <c r="BM1650" s="959"/>
      <c r="BN1650" s="959"/>
      <c r="BO1650" s="959"/>
      <c r="BP1650" s="959"/>
      <c r="BQ1650" s="959"/>
      <c r="BR1650" s="959"/>
      <c r="BS1650" s="959"/>
      <c r="BT1650" s="959"/>
      <c r="BU1650" s="959"/>
      <c r="BV1650" s="959"/>
      <c r="BW1650" s="959"/>
      <c r="BX1650" s="959"/>
      <c r="BY1650" s="959"/>
      <c r="BZ1650" s="959"/>
      <c r="CA1650" s="959"/>
      <c r="CB1650" s="959"/>
      <c r="CC1650" s="959"/>
      <c r="CD1650" s="959"/>
      <c r="CE1650" s="959"/>
      <c r="CF1650" s="959"/>
      <c r="CG1650" s="959"/>
      <c r="CH1650" s="959"/>
      <c r="CI1650" s="959"/>
      <c r="CJ1650" s="959"/>
      <c r="CK1650" s="959"/>
      <c r="CL1650" s="959"/>
      <c r="CM1650" s="959"/>
      <c r="CN1650" s="959"/>
      <c r="CO1650" s="959"/>
      <c r="CP1650" s="959"/>
      <c r="CQ1650" s="959"/>
      <c r="CR1650" s="959"/>
      <c r="CS1650" s="959"/>
      <c r="CT1650" s="959"/>
      <c r="CU1650" s="959"/>
      <c r="CV1650" s="959"/>
      <c r="CW1650" s="959"/>
      <c r="CX1650" s="959"/>
      <c r="CY1650" s="959"/>
      <c r="CZ1650" s="959"/>
      <c r="DA1650" s="959"/>
      <c r="DB1650" s="959"/>
      <c r="DC1650" s="959"/>
      <c r="DD1650" s="959"/>
      <c r="DE1650" s="959"/>
      <c r="DF1650" s="959"/>
    </row>
    <row r="1651" spans="8:110">
      <c r="H1651" s="960">
        <f t="shared" si="79"/>
        <v>0</v>
      </c>
      <c r="K1651" s="933"/>
      <c r="L1651" s="959"/>
      <c r="M1651" s="959"/>
      <c r="N1651" s="959"/>
      <c r="O1651" s="959"/>
      <c r="P1651" s="959"/>
      <c r="Q1651" s="959"/>
      <c r="R1651" s="959"/>
      <c r="S1651" s="959"/>
      <c r="T1651" s="959"/>
      <c r="U1651" s="959"/>
      <c r="V1651" s="959"/>
      <c r="W1651" s="959"/>
      <c r="X1651" s="959"/>
      <c r="Y1651" s="959"/>
      <c r="Z1651" s="959"/>
      <c r="AA1651" s="959"/>
      <c r="AB1651" s="959"/>
      <c r="AC1651" s="959"/>
      <c r="AD1651" s="959"/>
      <c r="AE1651" s="959"/>
      <c r="AF1651" s="959"/>
      <c r="AG1651" s="959"/>
      <c r="AH1651" s="959"/>
      <c r="AI1651" s="959"/>
      <c r="AJ1651" s="959"/>
      <c r="AK1651" s="959"/>
      <c r="AL1651" s="959"/>
      <c r="AM1651" s="959"/>
      <c r="AN1651" s="959"/>
      <c r="AO1651" s="959"/>
      <c r="AP1651" s="959"/>
      <c r="AQ1651" s="959"/>
      <c r="AR1651" s="959"/>
      <c r="AS1651" s="959"/>
      <c r="AT1651" s="959"/>
      <c r="AU1651" s="959"/>
      <c r="AV1651" s="959"/>
      <c r="AW1651" s="959"/>
      <c r="AX1651" s="959"/>
      <c r="AY1651" s="959"/>
      <c r="AZ1651" s="959"/>
      <c r="BA1651" s="959"/>
      <c r="BB1651" s="959"/>
      <c r="BC1651" s="959"/>
      <c r="BD1651" s="959"/>
      <c r="BE1651" s="959"/>
      <c r="BF1651" s="959"/>
      <c r="BG1651" s="959"/>
      <c r="BH1651" s="959"/>
      <c r="BI1651" s="959"/>
      <c r="BJ1651" s="959"/>
      <c r="BK1651" s="959"/>
      <c r="BL1651" s="959"/>
      <c r="BM1651" s="959"/>
      <c r="BN1651" s="959"/>
      <c r="BO1651" s="959"/>
      <c r="BP1651" s="959"/>
      <c r="BQ1651" s="959"/>
      <c r="BR1651" s="959"/>
      <c r="BS1651" s="959"/>
      <c r="BT1651" s="959"/>
      <c r="BU1651" s="959"/>
      <c r="BV1651" s="959"/>
      <c r="BW1651" s="959"/>
      <c r="BX1651" s="959"/>
      <c r="BY1651" s="959"/>
      <c r="BZ1651" s="959"/>
      <c r="CA1651" s="959"/>
      <c r="CB1651" s="959"/>
      <c r="CC1651" s="959"/>
      <c r="CD1651" s="959"/>
      <c r="CE1651" s="959"/>
      <c r="CF1651" s="959"/>
      <c r="CG1651" s="959"/>
      <c r="CH1651" s="959"/>
      <c r="CI1651" s="959"/>
      <c r="CJ1651" s="959"/>
      <c r="CK1651" s="959"/>
      <c r="CL1651" s="959"/>
      <c r="CM1651" s="959"/>
      <c r="CN1651" s="959"/>
      <c r="CO1651" s="959"/>
      <c r="CP1651" s="959"/>
      <c r="CQ1651" s="959"/>
      <c r="CR1651" s="959"/>
      <c r="CS1651" s="959"/>
      <c r="CT1651" s="959"/>
      <c r="CU1651" s="959"/>
      <c r="CV1651" s="959"/>
      <c r="CW1651" s="959"/>
      <c r="CX1651" s="959"/>
      <c r="CY1651" s="959"/>
      <c r="CZ1651" s="959"/>
      <c r="DA1651" s="959"/>
      <c r="DB1651" s="959"/>
      <c r="DC1651" s="959"/>
      <c r="DD1651" s="959"/>
      <c r="DE1651" s="959"/>
      <c r="DF1651" s="959"/>
    </row>
    <row r="1652" spans="8:110">
      <c r="H1652" s="960">
        <f t="shared" si="79"/>
        <v>0</v>
      </c>
      <c r="K1652" s="933"/>
      <c r="L1652" s="959"/>
      <c r="M1652" s="959"/>
      <c r="N1652" s="959"/>
      <c r="O1652" s="959"/>
      <c r="P1652" s="959"/>
      <c r="Q1652" s="959"/>
      <c r="R1652" s="959"/>
      <c r="S1652" s="959"/>
      <c r="T1652" s="959"/>
      <c r="U1652" s="959"/>
      <c r="V1652" s="959"/>
      <c r="W1652" s="959"/>
      <c r="X1652" s="959"/>
      <c r="Y1652" s="959"/>
      <c r="Z1652" s="959"/>
      <c r="AA1652" s="959"/>
      <c r="AB1652" s="959"/>
      <c r="AC1652" s="959"/>
      <c r="AD1652" s="959"/>
      <c r="AE1652" s="959"/>
      <c r="AF1652" s="959"/>
      <c r="AG1652" s="959"/>
      <c r="AH1652" s="959"/>
      <c r="AI1652" s="959"/>
      <c r="AJ1652" s="959"/>
      <c r="AK1652" s="959"/>
      <c r="AL1652" s="959"/>
      <c r="AM1652" s="959"/>
      <c r="AN1652" s="959"/>
      <c r="AO1652" s="959"/>
      <c r="AP1652" s="959"/>
      <c r="AQ1652" s="959"/>
      <c r="AR1652" s="959"/>
      <c r="AS1652" s="959"/>
      <c r="AT1652" s="959"/>
      <c r="AU1652" s="959"/>
      <c r="AV1652" s="959"/>
      <c r="AW1652" s="959"/>
      <c r="AX1652" s="959"/>
      <c r="AY1652" s="959"/>
      <c r="AZ1652" s="959"/>
      <c r="BA1652" s="959"/>
      <c r="BB1652" s="959"/>
      <c r="BC1652" s="959"/>
      <c r="BD1652" s="959"/>
      <c r="BE1652" s="959"/>
      <c r="BF1652" s="959"/>
      <c r="BG1652" s="959"/>
      <c r="BH1652" s="959"/>
      <c r="BI1652" s="959"/>
      <c r="BJ1652" s="959"/>
      <c r="BK1652" s="959"/>
      <c r="BL1652" s="959"/>
      <c r="BM1652" s="959"/>
      <c r="BN1652" s="959"/>
      <c r="BO1652" s="959"/>
      <c r="BP1652" s="959"/>
      <c r="BQ1652" s="959"/>
      <c r="BR1652" s="959"/>
      <c r="BS1652" s="959"/>
      <c r="BT1652" s="959"/>
      <c r="BU1652" s="959"/>
      <c r="BV1652" s="959"/>
      <c r="BW1652" s="959"/>
      <c r="BX1652" s="959"/>
      <c r="BY1652" s="959"/>
      <c r="BZ1652" s="959"/>
      <c r="CA1652" s="959"/>
      <c r="CB1652" s="959"/>
      <c r="CC1652" s="959"/>
      <c r="CD1652" s="959"/>
      <c r="CE1652" s="959"/>
      <c r="CF1652" s="959"/>
      <c r="CG1652" s="959"/>
      <c r="CH1652" s="959"/>
      <c r="CI1652" s="959"/>
      <c r="CJ1652" s="959"/>
      <c r="CK1652" s="959"/>
      <c r="CL1652" s="959"/>
      <c r="CM1652" s="959"/>
      <c r="CN1652" s="959"/>
      <c r="CO1652" s="959"/>
      <c r="CP1652" s="959"/>
      <c r="CQ1652" s="959"/>
      <c r="CR1652" s="959"/>
      <c r="CS1652" s="959"/>
      <c r="CT1652" s="959"/>
      <c r="CU1652" s="959"/>
      <c r="CV1652" s="959"/>
      <c r="CW1652" s="959"/>
      <c r="CX1652" s="959"/>
      <c r="CY1652" s="959"/>
      <c r="CZ1652" s="959"/>
      <c r="DA1652" s="959"/>
      <c r="DB1652" s="959"/>
      <c r="DC1652" s="959"/>
      <c r="DD1652" s="959"/>
      <c r="DE1652" s="959"/>
      <c r="DF1652" s="959"/>
    </row>
    <row r="1653" spans="8:110">
      <c r="H1653" s="960">
        <f t="shared" si="79"/>
        <v>0</v>
      </c>
      <c r="K1653" s="933"/>
      <c r="L1653" s="959"/>
      <c r="M1653" s="959"/>
      <c r="N1653" s="959"/>
      <c r="O1653" s="959"/>
      <c r="P1653" s="959"/>
      <c r="Q1653" s="959"/>
      <c r="R1653" s="959"/>
      <c r="S1653" s="959"/>
      <c r="T1653" s="959"/>
      <c r="U1653" s="959"/>
      <c r="V1653" s="959"/>
      <c r="W1653" s="959"/>
      <c r="X1653" s="959"/>
      <c r="Y1653" s="959"/>
      <c r="Z1653" s="959"/>
      <c r="AA1653" s="959"/>
      <c r="AB1653" s="959"/>
      <c r="AC1653" s="959"/>
      <c r="AD1653" s="959"/>
      <c r="AE1653" s="959"/>
      <c r="AF1653" s="959"/>
      <c r="AG1653" s="959"/>
      <c r="AH1653" s="959"/>
      <c r="AI1653" s="959"/>
      <c r="AJ1653" s="959"/>
      <c r="AK1653" s="959"/>
      <c r="AL1653" s="959"/>
      <c r="AM1653" s="959"/>
      <c r="AN1653" s="959"/>
      <c r="AO1653" s="959"/>
      <c r="AP1653" s="959"/>
      <c r="AQ1653" s="959"/>
      <c r="AR1653" s="959"/>
      <c r="AS1653" s="959"/>
      <c r="AT1653" s="959"/>
      <c r="AU1653" s="959"/>
      <c r="AV1653" s="959"/>
      <c r="AW1653" s="959"/>
      <c r="AX1653" s="959"/>
      <c r="AY1653" s="959"/>
      <c r="AZ1653" s="959"/>
      <c r="BA1653" s="959"/>
      <c r="BB1653" s="959"/>
      <c r="BC1653" s="959"/>
      <c r="BD1653" s="959"/>
      <c r="BE1653" s="959"/>
      <c r="BF1653" s="959"/>
      <c r="BG1653" s="959"/>
      <c r="BH1653" s="959"/>
      <c r="BI1653" s="959"/>
      <c r="BJ1653" s="959"/>
      <c r="BK1653" s="959"/>
      <c r="BL1653" s="959"/>
      <c r="BM1653" s="959"/>
      <c r="BN1653" s="959"/>
      <c r="BO1653" s="959"/>
      <c r="BP1653" s="959"/>
      <c r="BQ1653" s="959"/>
      <c r="BR1653" s="959"/>
      <c r="BS1653" s="959"/>
      <c r="BT1653" s="959"/>
      <c r="BU1653" s="959"/>
      <c r="BV1653" s="959"/>
      <c r="BW1653" s="959"/>
      <c r="BX1653" s="959"/>
      <c r="BY1653" s="959"/>
      <c r="BZ1653" s="959"/>
      <c r="CA1653" s="959"/>
      <c r="CB1653" s="959"/>
      <c r="CC1653" s="959"/>
      <c r="CD1653" s="959"/>
      <c r="CE1653" s="959"/>
      <c r="CF1653" s="959"/>
      <c r="CG1653" s="959"/>
      <c r="CH1653" s="959"/>
      <c r="CI1653" s="959"/>
      <c r="CJ1653" s="959"/>
      <c r="CK1653" s="959"/>
      <c r="CL1653" s="959"/>
      <c r="CM1653" s="959"/>
      <c r="CN1653" s="959"/>
      <c r="CO1653" s="959"/>
      <c r="CP1653" s="959"/>
      <c r="CQ1653" s="959"/>
      <c r="CR1653" s="959"/>
      <c r="CS1653" s="959"/>
      <c r="CT1653" s="959"/>
      <c r="CU1653" s="959"/>
      <c r="CV1653" s="959"/>
      <c r="CW1653" s="959"/>
      <c r="CX1653" s="959"/>
      <c r="CY1653" s="959"/>
      <c r="CZ1653" s="959"/>
      <c r="DA1653" s="959"/>
      <c r="DB1653" s="959"/>
      <c r="DC1653" s="959"/>
      <c r="DD1653" s="959"/>
      <c r="DE1653" s="959"/>
      <c r="DF1653" s="959"/>
    </row>
    <row r="1654" spans="8:110">
      <c r="H1654" s="960">
        <f t="shared" si="79"/>
        <v>0</v>
      </c>
      <c r="K1654" s="933"/>
      <c r="L1654" s="959"/>
      <c r="M1654" s="959"/>
      <c r="N1654" s="959"/>
      <c r="O1654" s="959"/>
      <c r="P1654" s="959"/>
      <c r="Q1654" s="959"/>
      <c r="R1654" s="959"/>
      <c r="S1654" s="959"/>
      <c r="T1654" s="959"/>
      <c r="U1654" s="959"/>
      <c r="V1654" s="959"/>
      <c r="W1654" s="959"/>
      <c r="X1654" s="959"/>
      <c r="Y1654" s="959"/>
      <c r="Z1654" s="959"/>
      <c r="AA1654" s="959"/>
      <c r="AB1654" s="959"/>
      <c r="AC1654" s="959"/>
      <c r="AD1654" s="959"/>
      <c r="AE1654" s="959"/>
      <c r="AF1654" s="959"/>
      <c r="AG1654" s="959"/>
      <c r="AH1654" s="959"/>
      <c r="AI1654" s="959"/>
      <c r="AJ1654" s="959"/>
      <c r="AK1654" s="959"/>
      <c r="AL1654" s="959"/>
      <c r="AM1654" s="959"/>
      <c r="AN1654" s="959"/>
      <c r="AO1654" s="959"/>
      <c r="AP1654" s="959"/>
      <c r="AQ1654" s="959"/>
      <c r="AR1654" s="959"/>
      <c r="AS1654" s="959"/>
      <c r="AT1654" s="959"/>
      <c r="AU1654" s="959"/>
      <c r="AV1654" s="959"/>
      <c r="AW1654" s="959"/>
      <c r="AX1654" s="959"/>
      <c r="AY1654" s="959"/>
      <c r="AZ1654" s="959"/>
      <c r="BA1654" s="959"/>
      <c r="BB1654" s="959"/>
      <c r="BC1654" s="959"/>
      <c r="BD1654" s="959"/>
      <c r="BE1654" s="959"/>
      <c r="BF1654" s="959"/>
      <c r="BG1654" s="959"/>
      <c r="BH1654" s="959"/>
      <c r="BI1654" s="959"/>
      <c r="BJ1654" s="959"/>
      <c r="BK1654" s="959"/>
      <c r="BL1654" s="959"/>
      <c r="BM1654" s="959"/>
      <c r="BN1654" s="959"/>
      <c r="BO1654" s="959"/>
      <c r="BP1654" s="959"/>
      <c r="BQ1654" s="959"/>
      <c r="BR1654" s="959"/>
      <c r="BS1654" s="959"/>
      <c r="BT1654" s="959"/>
      <c r="BU1654" s="959"/>
      <c r="BV1654" s="959"/>
      <c r="BW1654" s="959"/>
      <c r="BX1654" s="959"/>
      <c r="BY1654" s="959"/>
      <c r="BZ1654" s="959"/>
      <c r="CA1654" s="959"/>
      <c r="CB1654" s="959"/>
      <c r="CC1654" s="959"/>
      <c r="CD1654" s="959"/>
      <c r="CE1654" s="959"/>
      <c r="CF1654" s="959"/>
      <c r="CG1654" s="959"/>
      <c r="CH1654" s="959"/>
      <c r="CI1654" s="959"/>
      <c r="CJ1654" s="959"/>
      <c r="CK1654" s="959"/>
      <c r="CL1654" s="959"/>
      <c r="CM1654" s="959"/>
      <c r="CN1654" s="959"/>
      <c r="CO1654" s="959"/>
      <c r="CP1654" s="959"/>
      <c r="CQ1654" s="959"/>
      <c r="CR1654" s="959"/>
      <c r="CS1654" s="959"/>
      <c r="CT1654" s="959"/>
      <c r="CU1654" s="959"/>
      <c r="CV1654" s="959"/>
      <c r="CW1654" s="959"/>
      <c r="CX1654" s="959"/>
      <c r="CY1654" s="959"/>
      <c r="CZ1654" s="959"/>
      <c r="DA1654" s="959"/>
      <c r="DB1654" s="959"/>
      <c r="DC1654" s="959"/>
      <c r="DD1654" s="959"/>
      <c r="DE1654" s="959"/>
      <c r="DF1654" s="959"/>
    </row>
    <row r="1655" spans="8:110">
      <c r="H1655" s="960">
        <f t="shared" si="79"/>
        <v>0</v>
      </c>
      <c r="K1655" s="933"/>
      <c r="L1655" s="959"/>
      <c r="M1655" s="959"/>
      <c r="N1655" s="959"/>
      <c r="O1655" s="959"/>
      <c r="P1655" s="959"/>
      <c r="Q1655" s="959"/>
      <c r="R1655" s="959"/>
      <c r="S1655" s="959"/>
      <c r="T1655" s="959"/>
      <c r="U1655" s="959"/>
      <c r="V1655" s="959"/>
      <c r="W1655" s="959"/>
      <c r="X1655" s="959"/>
      <c r="Y1655" s="959"/>
      <c r="Z1655" s="959"/>
      <c r="AA1655" s="959"/>
      <c r="AB1655" s="959"/>
      <c r="AC1655" s="959"/>
      <c r="AD1655" s="959"/>
      <c r="AE1655" s="959"/>
      <c r="AF1655" s="959"/>
      <c r="AG1655" s="959"/>
      <c r="AH1655" s="959"/>
      <c r="AI1655" s="959"/>
      <c r="AJ1655" s="959"/>
      <c r="AK1655" s="959"/>
      <c r="AL1655" s="959"/>
      <c r="AM1655" s="959"/>
      <c r="AN1655" s="959"/>
      <c r="AO1655" s="959"/>
      <c r="AP1655" s="959"/>
      <c r="AQ1655" s="959"/>
      <c r="AR1655" s="959"/>
      <c r="AS1655" s="959"/>
      <c r="AT1655" s="959"/>
      <c r="AU1655" s="959"/>
      <c r="AV1655" s="959"/>
      <c r="AW1655" s="959"/>
      <c r="AX1655" s="959"/>
      <c r="AY1655" s="959"/>
      <c r="AZ1655" s="959"/>
      <c r="BA1655" s="959"/>
      <c r="BB1655" s="959"/>
      <c r="BC1655" s="959"/>
      <c r="BD1655" s="959"/>
      <c r="BE1655" s="959"/>
      <c r="BF1655" s="959"/>
      <c r="BG1655" s="959"/>
      <c r="BH1655" s="959"/>
      <c r="BI1655" s="959"/>
      <c r="BJ1655" s="959"/>
      <c r="BK1655" s="959"/>
      <c r="BL1655" s="959"/>
      <c r="BM1655" s="959"/>
      <c r="BN1655" s="959"/>
      <c r="BO1655" s="959"/>
      <c r="BP1655" s="959"/>
      <c r="BQ1655" s="959"/>
      <c r="BR1655" s="959"/>
      <c r="BS1655" s="959"/>
      <c r="BT1655" s="959"/>
      <c r="BU1655" s="959"/>
      <c r="BV1655" s="959"/>
      <c r="BW1655" s="959"/>
      <c r="BX1655" s="959"/>
      <c r="BY1655" s="959"/>
      <c r="BZ1655" s="959"/>
      <c r="CA1655" s="959"/>
      <c r="CB1655" s="959"/>
      <c r="CC1655" s="959"/>
      <c r="CD1655" s="959"/>
      <c r="CE1655" s="959"/>
      <c r="CF1655" s="959"/>
      <c r="CG1655" s="959"/>
      <c r="CH1655" s="959"/>
      <c r="CI1655" s="959"/>
      <c r="CJ1655" s="959"/>
      <c r="CK1655" s="959"/>
      <c r="CL1655" s="959"/>
      <c r="CM1655" s="959"/>
      <c r="CN1655" s="959"/>
      <c r="CO1655" s="959"/>
      <c r="CP1655" s="959"/>
      <c r="CQ1655" s="959"/>
      <c r="CR1655" s="959"/>
      <c r="CS1655" s="959"/>
      <c r="CT1655" s="959"/>
      <c r="CU1655" s="959"/>
      <c r="CV1655" s="959"/>
      <c r="CW1655" s="959"/>
      <c r="CX1655" s="959"/>
      <c r="CY1655" s="959"/>
      <c r="CZ1655" s="959"/>
      <c r="DA1655" s="959"/>
      <c r="DB1655" s="959"/>
      <c r="DC1655" s="959"/>
      <c r="DD1655" s="959"/>
      <c r="DE1655" s="959"/>
      <c r="DF1655" s="959"/>
    </row>
    <row r="1656" spans="8:110">
      <c r="H1656" s="960">
        <f t="shared" si="79"/>
        <v>0</v>
      </c>
      <c r="K1656" s="933"/>
      <c r="L1656" s="959"/>
      <c r="M1656" s="959"/>
      <c r="N1656" s="959"/>
      <c r="O1656" s="959"/>
      <c r="P1656" s="959"/>
      <c r="Q1656" s="959"/>
      <c r="R1656" s="959"/>
      <c r="S1656" s="959"/>
      <c r="T1656" s="959"/>
      <c r="U1656" s="959"/>
      <c r="V1656" s="959"/>
      <c r="W1656" s="959"/>
      <c r="X1656" s="959"/>
      <c r="Y1656" s="959"/>
      <c r="Z1656" s="959"/>
      <c r="AA1656" s="959"/>
      <c r="AB1656" s="959"/>
      <c r="AC1656" s="959"/>
      <c r="AD1656" s="959"/>
      <c r="AE1656" s="959"/>
      <c r="AF1656" s="959"/>
      <c r="AG1656" s="959"/>
      <c r="AH1656" s="959"/>
      <c r="AI1656" s="959"/>
      <c r="AJ1656" s="959"/>
      <c r="AK1656" s="959"/>
      <c r="AL1656" s="959"/>
      <c r="AM1656" s="959"/>
      <c r="AN1656" s="959"/>
      <c r="AO1656" s="959"/>
      <c r="AP1656" s="959"/>
      <c r="AQ1656" s="959"/>
      <c r="AR1656" s="959"/>
      <c r="AS1656" s="959"/>
      <c r="AT1656" s="959"/>
      <c r="AU1656" s="959"/>
      <c r="AV1656" s="959"/>
      <c r="AW1656" s="959"/>
      <c r="AX1656" s="959"/>
      <c r="AY1656" s="959"/>
      <c r="AZ1656" s="959"/>
      <c r="BA1656" s="959"/>
      <c r="BB1656" s="959"/>
      <c r="BC1656" s="959"/>
      <c r="BD1656" s="959"/>
      <c r="BE1656" s="959"/>
      <c r="BF1656" s="959"/>
      <c r="BG1656" s="959"/>
      <c r="BH1656" s="959"/>
      <c r="BI1656" s="959"/>
      <c r="BJ1656" s="959"/>
      <c r="BK1656" s="959"/>
      <c r="BL1656" s="959"/>
      <c r="BM1656" s="959"/>
      <c r="BN1656" s="959"/>
      <c r="BO1656" s="959"/>
      <c r="BP1656" s="959"/>
      <c r="BQ1656" s="959"/>
      <c r="BR1656" s="959"/>
      <c r="BS1656" s="959"/>
      <c r="BT1656" s="959"/>
      <c r="BU1656" s="959"/>
      <c r="BV1656" s="959"/>
      <c r="BW1656" s="959"/>
      <c r="BX1656" s="959"/>
      <c r="BY1656" s="959"/>
      <c r="BZ1656" s="959"/>
      <c r="CA1656" s="959"/>
      <c r="CB1656" s="959"/>
      <c r="CC1656" s="959"/>
      <c r="CD1656" s="959"/>
      <c r="CE1656" s="959"/>
      <c r="CF1656" s="959"/>
      <c r="CG1656" s="959"/>
      <c r="CH1656" s="959"/>
      <c r="CI1656" s="959"/>
      <c r="CJ1656" s="959"/>
      <c r="CK1656" s="959"/>
      <c r="CL1656" s="959"/>
      <c r="CM1656" s="959"/>
      <c r="CN1656" s="959"/>
      <c r="CO1656" s="959"/>
      <c r="CP1656" s="959"/>
      <c r="CQ1656" s="959"/>
      <c r="CR1656" s="959"/>
      <c r="CS1656" s="959"/>
      <c r="CT1656" s="959"/>
      <c r="CU1656" s="959"/>
      <c r="CV1656" s="959"/>
      <c r="CW1656" s="959"/>
      <c r="CX1656" s="959"/>
      <c r="CY1656" s="959"/>
      <c r="CZ1656" s="959"/>
      <c r="DA1656" s="959"/>
      <c r="DB1656" s="959"/>
      <c r="DC1656" s="959"/>
      <c r="DD1656" s="959"/>
      <c r="DE1656" s="959"/>
      <c r="DF1656" s="959"/>
    </row>
    <row r="1657" spans="8:110">
      <c r="H1657" s="960">
        <f t="shared" si="79"/>
        <v>0</v>
      </c>
      <c r="K1657" s="933"/>
      <c r="L1657" s="959"/>
      <c r="M1657" s="959"/>
      <c r="N1657" s="959"/>
      <c r="O1657" s="959"/>
      <c r="P1657" s="959"/>
      <c r="Q1657" s="959"/>
      <c r="R1657" s="959"/>
      <c r="S1657" s="959"/>
      <c r="T1657" s="959"/>
      <c r="U1657" s="959"/>
      <c r="V1657" s="959"/>
      <c r="W1657" s="959"/>
      <c r="X1657" s="959"/>
      <c r="Y1657" s="959"/>
      <c r="Z1657" s="959"/>
      <c r="AA1657" s="959"/>
      <c r="AB1657" s="959"/>
      <c r="AC1657" s="959"/>
      <c r="AD1657" s="959"/>
      <c r="AE1657" s="959"/>
      <c r="AF1657" s="959"/>
      <c r="AG1657" s="959"/>
      <c r="AH1657" s="959"/>
      <c r="AI1657" s="959"/>
      <c r="AJ1657" s="959"/>
      <c r="AK1657" s="959"/>
      <c r="AL1657" s="959"/>
      <c r="AM1657" s="959"/>
      <c r="AN1657" s="959"/>
      <c r="AO1657" s="959"/>
      <c r="AP1657" s="959"/>
      <c r="AQ1657" s="959"/>
      <c r="AR1657" s="959"/>
      <c r="AS1657" s="959"/>
      <c r="AT1657" s="959"/>
      <c r="AU1657" s="959"/>
      <c r="AV1657" s="959"/>
      <c r="AW1657" s="959"/>
      <c r="AX1657" s="959"/>
      <c r="AY1657" s="959"/>
      <c r="AZ1657" s="959"/>
      <c r="BA1657" s="959"/>
      <c r="BB1657" s="959"/>
      <c r="BC1657" s="959"/>
      <c r="BD1657" s="959"/>
      <c r="BE1657" s="959"/>
      <c r="BF1657" s="959"/>
      <c r="BG1657" s="959"/>
      <c r="BH1657" s="959"/>
      <c r="BI1657" s="959"/>
      <c r="BJ1657" s="959"/>
      <c r="BK1657" s="959"/>
      <c r="BL1657" s="959"/>
      <c r="BM1657" s="959"/>
      <c r="BN1657" s="959"/>
      <c r="BO1657" s="959"/>
      <c r="BP1657" s="959"/>
      <c r="BQ1657" s="959"/>
      <c r="BR1657" s="959"/>
      <c r="BS1657" s="959"/>
      <c r="BT1657" s="959"/>
      <c r="BU1657" s="959"/>
      <c r="BV1657" s="959"/>
      <c r="BW1657" s="959"/>
      <c r="BX1657" s="959"/>
      <c r="BY1657" s="959"/>
      <c r="BZ1657" s="959"/>
      <c r="CA1657" s="959"/>
      <c r="CB1657" s="959"/>
      <c r="CC1657" s="959"/>
      <c r="CD1657" s="959"/>
      <c r="CE1657" s="959"/>
      <c r="CF1657" s="959"/>
      <c r="CG1657" s="959"/>
      <c r="CH1657" s="959"/>
      <c r="CI1657" s="959"/>
      <c r="CJ1657" s="959"/>
      <c r="CK1657" s="959"/>
      <c r="CL1657" s="959"/>
      <c r="CM1657" s="959"/>
      <c r="CN1657" s="959"/>
      <c r="CO1657" s="959"/>
      <c r="CP1657" s="959"/>
      <c r="CQ1657" s="959"/>
      <c r="CR1657" s="959"/>
      <c r="CS1657" s="959"/>
      <c r="CT1657" s="959"/>
      <c r="CU1657" s="959"/>
      <c r="CV1657" s="959"/>
      <c r="CW1657" s="959"/>
      <c r="CX1657" s="959"/>
      <c r="CY1657" s="959"/>
      <c r="CZ1657" s="959"/>
      <c r="DA1657" s="959"/>
      <c r="DB1657" s="959"/>
      <c r="DC1657" s="959"/>
      <c r="DD1657" s="959"/>
      <c r="DE1657" s="959"/>
      <c r="DF1657" s="959"/>
    </row>
    <row r="1658" spans="8:110">
      <c r="H1658" s="960">
        <f t="shared" si="79"/>
        <v>0</v>
      </c>
      <c r="K1658" s="933"/>
      <c r="L1658" s="959"/>
      <c r="M1658" s="959"/>
      <c r="N1658" s="959"/>
      <c r="O1658" s="959"/>
      <c r="P1658" s="959"/>
      <c r="Q1658" s="959"/>
      <c r="R1658" s="959"/>
      <c r="S1658" s="959"/>
      <c r="T1658" s="959"/>
      <c r="U1658" s="959"/>
      <c r="V1658" s="959"/>
      <c r="W1658" s="959"/>
      <c r="X1658" s="959"/>
      <c r="Y1658" s="959"/>
      <c r="Z1658" s="959"/>
      <c r="AA1658" s="959"/>
      <c r="AB1658" s="959"/>
      <c r="AC1658" s="959"/>
      <c r="AD1658" s="959"/>
      <c r="AE1658" s="959"/>
      <c r="AF1658" s="959"/>
      <c r="AG1658" s="959"/>
      <c r="AH1658" s="959"/>
      <c r="AI1658" s="959"/>
      <c r="AJ1658" s="959"/>
      <c r="AK1658" s="959"/>
      <c r="AL1658" s="959"/>
      <c r="AM1658" s="959"/>
      <c r="AN1658" s="959"/>
      <c r="AO1658" s="959"/>
      <c r="AP1658" s="959"/>
      <c r="AQ1658" s="959"/>
      <c r="AR1658" s="959"/>
      <c r="AS1658" s="959"/>
      <c r="AT1658" s="959"/>
      <c r="AU1658" s="959"/>
      <c r="AV1658" s="959"/>
      <c r="AW1658" s="959"/>
      <c r="AX1658" s="959"/>
      <c r="AY1658" s="959"/>
      <c r="AZ1658" s="959"/>
      <c r="BA1658" s="959"/>
      <c r="BB1658" s="959"/>
      <c r="BC1658" s="959"/>
      <c r="BD1658" s="959"/>
      <c r="BE1658" s="959"/>
      <c r="BF1658" s="959"/>
      <c r="BG1658" s="959"/>
      <c r="BH1658" s="959"/>
      <c r="BI1658" s="959"/>
      <c r="BJ1658" s="959"/>
      <c r="BK1658" s="959"/>
      <c r="BL1658" s="959"/>
      <c r="BM1658" s="959"/>
      <c r="BN1658" s="959"/>
      <c r="BO1658" s="959"/>
      <c r="BP1658" s="959"/>
      <c r="BQ1658" s="959"/>
      <c r="BR1658" s="959"/>
      <c r="BS1658" s="959"/>
      <c r="BT1658" s="959"/>
      <c r="BU1658" s="959"/>
      <c r="BV1658" s="959"/>
      <c r="BW1658" s="959"/>
      <c r="BX1658" s="959"/>
      <c r="BY1658" s="959"/>
      <c r="BZ1658" s="959"/>
      <c r="CA1658" s="959"/>
      <c r="CB1658" s="959"/>
      <c r="CC1658" s="959"/>
      <c r="CD1658" s="959"/>
      <c r="CE1658" s="959"/>
      <c r="CF1658" s="959"/>
      <c r="CG1658" s="959"/>
      <c r="CH1658" s="959"/>
      <c r="CI1658" s="959"/>
      <c r="CJ1658" s="959"/>
      <c r="CK1658" s="959"/>
      <c r="CL1658" s="959"/>
      <c r="CM1658" s="959"/>
      <c r="CN1658" s="959"/>
      <c r="CO1658" s="959"/>
      <c r="CP1658" s="959"/>
      <c r="CQ1658" s="959"/>
      <c r="CR1658" s="959"/>
      <c r="CS1658" s="959"/>
      <c r="CT1658" s="959"/>
      <c r="CU1658" s="959"/>
      <c r="CV1658" s="959"/>
      <c r="CW1658" s="959"/>
      <c r="CX1658" s="959"/>
      <c r="CY1658" s="959"/>
      <c r="CZ1658" s="959"/>
      <c r="DA1658" s="959"/>
      <c r="DB1658" s="959"/>
      <c r="DC1658" s="959"/>
      <c r="DD1658" s="959"/>
      <c r="DE1658" s="959"/>
      <c r="DF1658" s="959"/>
    </row>
    <row r="1659" spans="8:110">
      <c r="H1659" s="960">
        <f t="shared" si="79"/>
        <v>0</v>
      </c>
      <c r="K1659" s="933"/>
      <c r="L1659" s="959"/>
      <c r="M1659" s="959"/>
      <c r="N1659" s="959"/>
      <c r="O1659" s="959"/>
      <c r="P1659" s="959"/>
      <c r="Q1659" s="959"/>
      <c r="R1659" s="959"/>
      <c r="S1659" s="959"/>
      <c r="T1659" s="959"/>
      <c r="U1659" s="959"/>
      <c r="V1659" s="959"/>
      <c r="W1659" s="959"/>
      <c r="X1659" s="959"/>
      <c r="Y1659" s="959"/>
      <c r="Z1659" s="959"/>
      <c r="AA1659" s="959"/>
      <c r="AB1659" s="959"/>
      <c r="AC1659" s="959"/>
      <c r="AD1659" s="959"/>
      <c r="AE1659" s="959"/>
      <c r="AF1659" s="959"/>
      <c r="AG1659" s="959"/>
      <c r="AH1659" s="959"/>
      <c r="AI1659" s="959"/>
      <c r="AJ1659" s="959"/>
      <c r="AK1659" s="959"/>
      <c r="AL1659" s="959"/>
      <c r="AM1659" s="959"/>
      <c r="AN1659" s="959"/>
      <c r="AO1659" s="959"/>
      <c r="AP1659" s="959"/>
      <c r="AQ1659" s="959"/>
      <c r="AR1659" s="959"/>
      <c r="AS1659" s="959"/>
      <c r="AT1659" s="959"/>
      <c r="AU1659" s="959"/>
      <c r="AV1659" s="959"/>
      <c r="AW1659" s="959"/>
      <c r="AX1659" s="959"/>
      <c r="AY1659" s="959"/>
      <c r="AZ1659" s="959"/>
      <c r="BA1659" s="959"/>
      <c r="BB1659" s="959"/>
      <c r="BC1659" s="959"/>
      <c r="BD1659" s="959"/>
      <c r="BE1659" s="959"/>
      <c r="BF1659" s="959"/>
      <c r="BG1659" s="959"/>
      <c r="BH1659" s="959"/>
      <c r="BI1659" s="959"/>
      <c r="BJ1659" s="959"/>
      <c r="BK1659" s="959"/>
      <c r="BL1659" s="959"/>
      <c r="BM1659" s="959"/>
      <c r="BN1659" s="959"/>
      <c r="BO1659" s="959"/>
      <c r="BP1659" s="959"/>
      <c r="BQ1659" s="959"/>
      <c r="BR1659" s="959"/>
      <c r="BS1659" s="959"/>
      <c r="BT1659" s="959"/>
      <c r="BU1659" s="959"/>
      <c r="BV1659" s="959"/>
      <c r="BW1659" s="959"/>
      <c r="BX1659" s="959"/>
      <c r="BY1659" s="959"/>
      <c r="BZ1659" s="959"/>
      <c r="CA1659" s="959"/>
      <c r="CB1659" s="959"/>
      <c r="CC1659" s="959"/>
      <c r="CD1659" s="959"/>
      <c r="CE1659" s="959"/>
      <c r="CF1659" s="959"/>
      <c r="CG1659" s="959"/>
      <c r="CH1659" s="959"/>
      <c r="CI1659" s="959"/>
      <c r="CJ1659" s="959"/>
      <c r="CK1659" s="959"/>
      <c r="CL1659" s="959"/>
      <c r="CM1659" s="959"/>
      <c r="CN1659" s="959"/>
      <c r="CO1659" s="959"/>
      <c r="CP1659" s="959"/>
      <c r="CQ1659" s="959"/>
      <c r="CR1659" s="959"/>
      <c r="CS1659" s="959"/>
      <c r="CT1659" s="959"/>
      <c r="CU1659" s="959"/>
      <c r="CV1659" s="959"/>
      <c r="CW1659" s="959"/>
      <c r="CX1659" s="959"/>
      <c r="CY1659" s="959"/>
      <c r="CZ1659" s="959"/>
      <c r="DA1659" s="959"/>
      <c r="DB1659" s="959"/>
      <c r="DC1659" s="959"/>
      <c r="DD1659" s="959"/>
      <c r="DE1659" s="959"/>
      <c r="DF1659" s="959"/>
    </row>
    <row r="1660" spans="8:110">
      <c r="H1660" s="960">
        <f t="shared" si="79"/>
        <v>0</v>
      </c>
      <c r="K1660" s="933"/>
      <c r="L1660" s="959"/>
      <c r="M1660" s="959"/>
      <c r="N1660" s="959"/>
      <c r="O1660" s="959"/>
      <c r="P1660" s="959"/>
      <c r="Q1660" s="959"/>
      <c r="R1660" s="959"/>
      <c r="S1660" s="959"/>
      <c r="T1660" s="959"/>
      <c r="U1660" s="959"/>
      <c r="V1660" s="959"/>
      <c r="W1660" s="959"/>
      <c r="X1660" s="959"/>
      <c r="Y1660" s="959"/>
      <c r="Z1660" s="959"/>
      <c r="AA1660" s="959"/>
      <c r="AB1660" s="959"/>
      <c r="AC1660" s="959"/>
      <c r="AD1660" s="959"/>
      <c r="AE1660" s="959"/>
      <c r="AF1660" s="959"/>
      <c r="AG1660" s="959"/>
      <c r="AH1660" s="959"/>
      <c r="AI1660" s="959"/>
      <c r="AJ1660" s="959"/>
      <c r="AK1660" s="959"/>
      <c r="AL1660" s="959"/>
      <c r="AM1660" s="959"/>
      <c r="AN1660" s="959"/>
      <c r="AO1660" s="959"/>
      <c r="AP1660" s="959"/>
      <c r="AQ1660" s="959"/>
      <c r="AR1660" s="959"/>
      <c r="AS1660" s="959"/>
      <c r="AT1660" s="959"/>
      <c r="AU1660" s="959"/>
      <c r="AV1660" s="959"/>
      <c r="AW1660" s="959"/>
      <c r="AX1660" s="959"/>
      <c r="AY1660" s="959"/>
      <c r="AZ1660" s="959"/>
      <c r="BA1660" s="959"/>
      <c r="BB1660" s="959"/>
      <c r="BC1660" s="959"/>
      <c r="BD1660" s="959"/>
      <c r="BE1660" s="959"/>
      <c r="BF1660" s="959"/>
      <c r="BG1660" s="959"/>
      <c r="BH1660" s="959"/>
      <c r="BI1660" s="959"/>
      <c r="BJ1660" s="959"/>
      <c r="BK1660" s="959"/>
      <c r="BL1660" s="959"/>
      <c r="BM1660" s="959"/>
      <c r="BN1660" s="959"/>
      <c r="BO1660" s="959"/>
      <c r="BP1660" s="959"/>
      <c r="BQ1660" s="959"/>
      <c r="BR1660" s="959"/>
      <c r="BS1660" s="959"/>
      <c r="BT1660" s="959"/>
      <c r="BU1660" s="959"/>
      <c r="BV1660" s="959"/>
      <c r="BW1660" s="959"/>
      <c r="BX1660" s="959"/>
      <c r="BY1660" s="959"/>
      <c r="BZ1660" s="959"/>
      <c r="CA1660" s="959"/>
      <c r="CB1660" s="959"/>
      <c r="CC1660" s="959"/>
      <c r="CD1660" s="959"/>
      <c r="CE1660" s="959"/>
      <c r="CF1660" s="959"/>
      <c r="CG1660" s="959"/>
      <c r="CH1660" s="959"/>
      <c r="CI1660" s="959"/>
      <c r="CJ1660" s="959"/>
      <c r="CK1660" s="959"/>
      <c r="CL1660" s="959"/>
      <c r="CM1660" s="959"/>
      <c r="CN1660" s="959"/>
      <c r="CO1660" s="959"/>
      <c r="CP1660" s="959"/>
      <c r="CQ1660" s="959"/>
      <c r="CR1660" s="959"/>
      <c r="CS1660" s="959"/>
      <c r="CT1660" s="959"/>
      <c r="CU1660" s="959"/>
      <c r="CV1660" s="959"/>
      <c r="CW1660" s="959"/>
      <c r="CX1660" s="959"/>
      <c r="CY1660" s="959"/>
      <c r="CZ1660" s="959"/>
      <c r="DA1660" s="959"/>
      <c r="DB1660" s="959"/>
      <c r="DC1660" s="959"/>
      <c r="DD1660" s="959"/>
      <c r="DE1660" s="959"/>
      <c r="DF1660" s="959"/>
    </row>
    <row r="1661" spans="8:110">
      <c r="H1661" s="960">
        <f t="shared" si="79"/>
        <v>0</v>
      </c>
      <c r="K1661" s="933"/>
      <c r="L1661" s="959"/>
      <c r="M1661" s="959"/>
      <c r="N1661" s="959"/>
      <c r="O1661" s="959"/>
      <c r="P1661" s="959"/>
      <c r="Q1661" s="959"/>
      <c r="R1661" s="959"/>
      <c r="S1661" s="959"/>
      <c r="T1661" s="959"/>
      <c r="U1661" s="959"/>
      <c r="V1661" s="959"/>
      <c r="W1661" s="959"/>
      <c r="X1661" s="959"/>
      <c r="Y1661" s="959"/>
      <c r="Z1661" s="959"/>
      <c r="AA1661" s="959"/>
      <c r="AB1661" s="959"/>
      <c r="AC1661" s="959"/>
      <c r="AD1661" s="959"/>
      <c r="AE1661" s="959"/>
      <c r="AF1661" s="959"/>
      <c r="AG1661" s="959"/>
      <c r="AH1661" s="959"/>
      <c r="AI1661" s="959"/>
      <c r="AJ1661" s="959"/>
      <c r="AK1661" s="959"/>
      <c r="AL1661" s="959"/>
      <c r="AM1661" s="959"/>
      <c r="AN1661" s="959"/>
      <c r="AO1661" s="959"/>
      <c r="AP1661" s="959"/>
      <c r="AQ1661" s="959"/>
      <c r="AR1661" s="959"/>
      <c r="AS1661" s="959"/>
      <c r="AT1661" s="959"/>
      <c r="AU1661" s="959"/>
      <c r="AV1661" s="959"/>
      <c r="AW1661" s="959"/>
      <c r="AX1661" s="959"/>
      <c r="AY1661" s="959"/>
      <c r="AZ1661" s="959"/>
      <c r="BA1661" s="959"/>
      <c r="BB1661" s="959"/>
      <c r="BC1661" s="959"/>
      <c r="BD1661" s="959"/>
      <c r="BE1661" s="959"/>
      <c r="BF1661" s="959"/>
      <c r="BG1661" s="959"/>
      <c r="BH1661" s="959"/>
      <c r="BI1661" s="959"/>
      <c r="BJ1661" s="959"/>
      <c r="BK1661" s="959"/>
      <c r="BL1661" s="959"/>
      <c r="BM1661" s="959"/>
      <c r="BN1661" s="959"/>
      <c r="BO1661" s="959"/>
      <c r="BP1661" s="959"/>
      <c r="BQ1661" s="959"/>
      <c r="BR1661" s="959"/>
      <c r="BS1661" s="959"/>
      <c r="BT1661" s="959"/>
      <c r="BU1661" s="959"/>
      <c r="BV1661" s="959"/>
      <c r="BW1661" s="959"/>
      <c r="BX1661" s="959"/>
      <c r="BY1661" s="959"/>
      <c r="BZ1661" s="959"/>
      <c r="CA1661" s="959"/>
      <c r="CB1661" s="959"/>
      <c r="CC1661" s="959"/>
      <c r="CD1661" s="959"/>
      <c r="CE1661" s="959"/>
      <c r="CF1661" s="959"/>
      <c r="CG1661" s="959"/>
      <c r="CH1661" s="959"/>
      <c r="CI1661" s="959"/>
      <c r="CJ1661" s="959"/>
      <c r="CK1661" s="959"/>
      <c r="CL1661" s="959"/>
      <c r="CM1661" s="959"/>
      <c r="CN1661" s="959"/>
      <c r="CO1661" s="959"/>
      <c r="CP1661" s="959"/>
      <c r="CQ1661" s="959"/>
      <c r="CR1661" s="959"/>
      <c r="CS1661" s="959"/>
      <c r="CT1661" s="959"/>
      <c r="CU1661" s="959"/>
      <c r="CV1661" s="959"/>
      <c r="CW1661" s="959"/>
      <c r="CX1661" s="959"/>
      <c r="CY1661" s="959"/>
      <c r="CZ1661" s="959"/>
      <c r="DA1661" s="959"/>
      <c r="DB1661" s="959"/>
      <c r="DC1661" s="959"/>
      <c r="DD1661" s="959"/>
      <c r="DE1661" s="959"/>
      <c r="DF1661" s="959"/>
    </row>
    <row r="1662" spans="8:110">
      <c r="H1662" s="960">
        <f t="shared" si="79"/>
        <v>0</v>
      </c>
      <c r="K1662" s="933"/>
      <c r="L1662" s="959"/>
      <c r="M1662" s="959"/>
      <c r="N1662" s="959"/>
      <c r="O1662" s="959"/>
      <c r="P1662" s="959"/>
      <c r="Q1662" s="959"/>
      <c r="R1662" s="959"/>
      <c r="S1662" s="959"/>
      <c r="T1662" s="959"/>
      <c r="U1662" s="959"/>
      <c r="V1662" s="959"/>
      <c r="W1662" s="959"/>
      <c r="X1662" s="959"/>
      <c r="Y1662" s="959"/>
      <c r="Z1662" s="959"/>
      <c r="AA1662" s="959"/>
      <c r="AB1662" s="959"/>
      <c r="AC1662" s="959"/>
      <c r="AD1662" s="959"/>
      <c r="AE1662" s="959"/>
      <c r="AF1662" s="959"/>
      <c r="AG1662" s="959"/>
      <c r="AH1662" s="959"/>
      <c r="AI1662" s="959"/>
      <c r="AJ1662" s="959"/>
      <c r="AK1662" s="959"/>
      <c r="AL1662" s="959"/>
      <c r="AM1662" s="959"/>
      <c r="AN1662" s="959"/>
      <c r="AO1662" s="959"/>
      <c r="AP1662" s="959"/>
      <c r="AQ1662" s="959"/>
      <c r="AR1662" s="959"/>
      <c r="AS1662" s="959"/>
      <c r="AT1662" s="959"/>
      <c r="AU1662" s="959"/>
      <c r="AV1662" s="959"/>
      <c r="AW1662" s="959"/>
      <c r="AX1662" s="959"/>
      <c r="AY1662" s="959"/>
      <c r="AZ1662" s="959"/>
      <c r="BA1662" s="959"/>
      <c r="BB1662" s="959"/>
      <c r="BC1662" s="959"/>
      <c r="BD1662" s="959"/>
      <c r="BE1662" s="959"/>
      <c r="BF1662" s="959"/>
      <c r="BG1662" s="959"/>
      <c r="BH1662" s="959"/>
      <c r="BI1662" s="959"/>
      <c r="BJ1662" s="959"/>
      <c r="BK1662" s="959"/>
      <c r="BL1662" s="959"/>
      <c r="BM1662" s="959"/>
      <c r="BN1662" s="959"/>
      <c r="BO1662" s="959"/>
      <c r="BP1662" s="959"/>
      <c r="BQ1662" s="959"/>
      <c r="BR1662" s="959"/>
      <c r="BS1662" s="959"/>
      <c r="BT1662" s="959"/>
      <c r="BU1662" s="959"/>
      <c r="BV1662" s="959"/>
      <c r="BW1662" s="959"/>
      <c r="BX1662" s="959"/>
      <c r="BY1662" s="959"/>
      <c r="BZ1662" s="959"/>
      <c r="CA1662" s="959"/>
      <c r="CB1662" s="959"/>
      <c r="CC1662" s="959"/>
      <c r="CD1662" s="959"/>
      <c r="CE1662" s="959"/>
      <c r="CF1662" s="959"/>
      <c r="CG1662" s="959"/>
      <c r="CH1662" s="959"/>
      <c r="CI1662" s="959"/>
      <c r="CJ1662" s="959"/>
      <c r="CK1662" s="959"/>
      <c r="CL1662" s="959"/>
      <c r="CM1662" s="959"/>
      <c r="CN1662" s="959"/>
      <c r="CO1662" s="959"/>
      <c r="CP1662" s="959"/>
      <c r="CQ1662" s="959"/>
      <c r="CR1662" s="959"/>
      <c r="CS1662" s="959"/>
      <c r="CT1662" s="959"/>
      <c r="CU1662" s="959"/>
      <c r="CV1662" s="959"/>
      <c r="CW1662" s="959"/>
      <c r="CX1662" s="959"/>
      <c r="CY1662" s="959"/>
      <c r="CZ1662" s="959"/>
      <c r="DA1662" s="959"/>
      <c r="DB1662" s="959"/>
      <c r="DC1662" s="959"/>
      <c r="DD1662" s="959"/>
      <c r="DE1662" s="959"/>
      <c r="DF1662" s="959"/>
    </row>
    <row r="1663" spans="8:110">
      <c r="H1663" s="960">
        <f t="shared" si="79"/>
        <v>0</v>
      </c>
    </row>
    <row r="1664" spans="8:110">
      <c r="H1664" s="960">
        <f t="shared" si="79"/>
        <v>0</v>
      </c>
    </row>
    <row r="1665" spans="8:8">
      <c r="H1665" s="960">
        <f t="shared" si="79"/>
        <v>0</v>
      </c>
    </row>
    <row r="1666" spans="8:8">
      <c r="H1666" s="960">
        <f t="shared" si="79"/>
        <v>0</v>
      </c>
    </row>
    <row r="1667" spans="8:8">
      <c r="H1667" s="960">
        <f t="shared" si="79"/>
        <v>0</v>
      </c>
    </row>
    <row r="1668" spans="8:8">
      <c r="H1668" s="960">
        <f t="shared" si="79"/>
        <v>0</v>
      </c>
    </row>
    <row r="1669" spans="8:8">
      <c r="H1669" s="960">
        <f t="shared" si="79"/>
        <v>0</v>
      </c>
    </row>
    <row r="1670" spans="8:8">
      <c r="H1670" s="960">
        <f t="shared" si="79"/>
        <v>0</v>
      </c>
    </row>
    <row r="1671" spans="8:8">
      <c r="H1671" s="960">
        <f t="shared" si="79"/>
        <v>0</v>
      </c>
    </row>
    <row r="1672" spans="8:8">
      <c r="H1672" s="960">
        <f t="shared" si="79"/>
        <v>0</v>
      </c>
    </row>
    <row r="1673" spans="8:8">
      <c r="H1673" s="960">
        <f t="shared" si="79"/>
        <v>0</v>
      </c>
    </row>
    <row r="1674" spans="8:8">
      <c r="H1674" s="960">
        <f t="shared" si="79"/>
        <v>0</v>
      </c>
    </row>
    <row r="1675" spans="8:8">
      <c r="H1675" s="960">
        <f t="shared" si="79"/>
        <v>0</v>
      </c>
    </row>
    <row r="1676" spans="8:8">
      <c r="H1676" s="960">
        <f t="shared" si="79"/>
        <v>0</v>
      </c>
    </row>
    <row r="1677" spans="8:8">
      <c r="H1677" s="960">
        <f t="shared" si="79"/>
        <v>0</v>
      </c>
    </row>
    <row r="1678" spans="8:8">
      <c r="H1678" s="960">
        <f t="shared" si="79"/>
        <v>0</v>
      </c>
    </row>
    <row r="1679" spans="8:8">
      <c r="H1679" s="960">
        <f t="shared" si="79"/>
        <v>0</v>
      </c>
    </row>
    <row r="1680" spans="8:8">
      <c r="H1680" s="960">
        <f t="shared" si="79"/>
        <v>0</v>
      </c>
    </row>
    <row r="1681" spans="8:8">
      <c r="H1681" s="960">
        <f t="shared" si="79"/>
        <v>0</v>
      </c>
    </row>
    <row r="1682" spans="8:8">
      <c r="H1682" s="960">
        <f t="shared" si="79"/>
        <v>0</v>
      </c>
    </row>
    <row r="1683" spans="8:8">
      <c r="H1683" s="960">
        <f t="shared" si="79"/>
        <v>0</v>
      </c>
    </row>
    <row r="1684" spans="8:8">
      <c r="H1684" s="960">
        <f t="shared" si="79"/>
        <v>0</v>
      </c>
    </row>
    <row r="1685" spans="8:8">
      <c r="H1685" s="960">
        <f t="shared" si="79"/>
        <v>0</v>
      </c>
    </row>
    <row r="1686" spans="8:8">
      <c r="H1686" s="960">
        <f t="shared" si="79"/>
        <v>0</v>
      </c>
    </row>
    <row r="1687" spans="8:8">
      <c r="H1687" s="960">
        <f t="shared" ref="H1687:H1750" si="80">D1687-C1687</f>
        <v>0</v>
      </c>
    </row>
    <row r="1688" spans="8:8">
      <c r="H1688" s="960">
        <f t="shared" si="80"/>
        <v>0</v>
      </c>
    </row>
    <row r="1689" spans="8:8">
      <c r="H1689" s="960">
        <f t="shared" si="80"/>
        <v>0</v>
      </c>
    </row>
    <row r="1690" spans="8:8">
      <c r="H1690" s="960">
        <f t="shared" si="80"/>
        <v>0</v>
      </c>
    </row>
    <row r="1691" spans="8:8">
      <c r="H1691" s="960">
        <f t="shared" si="80"/>
        <v>0</v>
      </c>
    </row>
    <row r="1692" spans="8:8">
      <c r="H1692" s="960">
        <f t="shared" si="80"/>
        <v>0</v>
      </c>
    </row>
    <row r="1693" spans="8:8">
      <c r="H1693" s="960">
        <f t="shared" si="80"/>
        <v>0</v>
      </c>
    </row>
    <row r="1694" spans="8:8">
      <c r="H1694" s="960">
        <f t="shared" si="80"/>
        <v>0</v>
      </c>
    </row>
    <row r="1695" spans="8:8">
      <c r="H1695" s="960">
        <f t="shared" si="80"/>
        <v>0</v>
      </c>
    </row>
    <row r="1696" spans="8:8">
      <c r="H1696" s="960">
        <f t="shared" si="80"/>
        <v>0</v>
      </c>
    </row>
    <row r="1697" spans="8:8">
      <c r="H1697" s="960">
        <f t="shared" si="80"/>
        <v>0</v>
      </c>
    </row>
    <row r="1698" spans="8:8">
      <c r="H1698" s="960">
        <f t="shared" si="80"/>
        <v>0</v>
      </c>
    </row>
    <row r="1699" spans="8:8">
      <c r="H1699" s="960">
        <f t="shared" si="80"/>
        <v>0</v>
      </c>
    </row>
    <row r="1700" spans="8:8">
      <c r="H1700" s="960">
        <f t="shared" si="80"/>
        <v>0</v>
      </c>
    </row>
    <row r="1701" spans="8:8">
      <c r="H1701" s="960">
        <f t="shared" si="80"/>
        <v>0</v>
      </c>
    </row>
    <row r="1702" spans="8:8">
      <c r="H1702" s="960">
        <f t="shared" si="80"/>
        <v>0</v>
      </c>
    </row>
    <row r="1703" spans="8:8">
      <c r="H1703" s="960">
        <f t="shared" si="80"/>
        <v>0</v>
      </c>
    </row>
    <row r="1704" spans="8:8">
      <c r="H1704" s="960">
        <f t="shared" si="80"/>
        <v>0</v>
      </c>
    </row>
    <row r="1705" spans="8:8">
      <c r="H1705" s="960">
        <f t="shared" si="80"/>
        <v>0</v>
      </c>
    </row>
    <row r="1706" spans="8:8">
      <c r="H1706" s="960">
        <f t="shared" si="80"/>
        <v>0</v>
      </c>
    </row>
    <row r="1707" spans="8:8">
      <c r="H1707" s="960">
        <f t="shared" si="80"/>
        <v>0</v>
      </c>
    </row>
    <row r="1708" spans="8:8">
      <c r="H1708" s="960">
        <f t="shared" si="80"/>
        <v>0</v>
      </c>
    </row>
    <row r="1709" spans="8:8">
      <c r="H1709" s="960">
        <f t="shared" si="80"/>
        <v>0</v>
      </c>
    </row>
    <row r="1710" spans="8:8">
      <c r="H1710" s="960">
        <f t="shared" si="80"/>
        <v>0</v>
      </c>
    </row>
    <row r="1711" spans="8:8">
      <c r="H1711" s="960">
        <f t="shared" si="80"/>
        <v>0</v>
      </c>
    </row>
    <row r="1712" spans="8:8">
      <c r="H1712" s="960">
        <f t="shared" si="80"/>
        <v>0</v>
      </c>
    </row>
    <row r="1713" spans="8:8">
      <c r="H1713" s="960">
        <f t="shared" si="80"/>
        <v>0</v>
      </c>
    </row>
    <row r="1714" spans="8:8">
      <c r="H1714" s="960">
        <f t="shared" si="80"/>
        <v>0</v>
      </c>
    </row>
    <row r="1715" spans="8:8">
      <c r="H1715" s="960">
        <f t="shared" si="80"/>
        <v>0</v>
      </c>
    </row>
    <row r="1716" spans="8:8">
      <c r="H1716" s="960">
        <f t="shared" si="80"/>
        <v>0</v>
      </c>
    </row>
    <row r="1717" spans="8:8">
      <c r="H1717" s="960">
        <f t="shared" si="80"/>
        <v>0</v>
      </c>
    </row>
    <row r="1718" spans="8:8">
      <c r="H1718" s="960">
        <f t="shared" si="80"/>
        <v>0</v>
      </c>
    </row>
    <row r="1719" spans="8:8">
      <c r="H1719" s="960">
        <f t="shared" si="80"/>
        <v>0</v>
      </c>
    </row>
    <row r="1720" spans="8:8">
      <c r="H1720" s="960">
        <f t="shared" si="80"/>
        <v>0</v>
      </c>
    </row>
    <row r="1721" spans="8:8">
      <c r="H1721" s="960">
        <f t="shared" si="80"/>
        <v>0</v>
      </c>
    </row>
    <row r="1722" spans="8:8">
      <c r="H1722" s="960">
        <f t="shared" si="80"/>
        <v>0</v>
      </c>
    </row>
    <row r="1723" spans="8:8">
      <c r="H1723" s="960">
        <f t="shared" si="80"/>
        <v>0</v>
      </c>
    </row>
    <row r="1724" spans="8:8">
      <c r="H1724" s="960">
        <f t="shared" si="80"/>
        <v>0</v>
      </c>
    </row>
    <row r="1725" spans="8:8">
      <c r="H1725" s="960">
        <f t="shared" si="80"/>
        <v>0</v>
      </c>
    </row>
    <row r="1726" spans="8:8">
      <c r="H1726" s="960">
        <f t="shared" si="80"/>
        <v>0</v>
      </c>
    </row>
    <row r="1727" spans="8:8">
      <c r="H1727" s="960">
        <f t="shared" si="80"/>
        <v>0</v>
      </c>
    </row>
    <row r="1728" spans="8:8">
      <c r="H1728" s="960">
        <f t="shared" si="80"/>
        <v>0</v>
      </c>
    </row>
    <row r="1729" spans="8:8">
      <c r="H1729" s="960">
        <f t="shared" si="80"/>
        <v>0</v>
      </c>
    </row>
    <row r="1730" spans="8:8">
      <c r="H1730" s="960">
        <f t="shared" si="80"/>
        <v>0</v>
      </c>
    </row>
    <row r="1731" spans="8:8">
      <c r="H1731" s="960">
        <f t="shared" si="80"/>
        <v>0</v>
      </c>
    </row>
    <row r="1732" spans="8:8">
      <c r="H1732" s="960">
        <f t="shared" si="80"/>
        <v>0</v>
      </c>
    </row>
    <row r="1733" spans="8:8">
      <c r="H1733" s="960">
        <f t="shared" si="80"/>
        <v>0</v>
      </c>
    </row>
    <row r="1734" spans="8:8">
      <c r="H1734" s="960">
        <f t="shared" si="80"/>
        <v>0</v>
      </c>
    </row>
    <row r="1735" spans="8:8">
      <c r="H1735" s="960">
        <f t="shared" si="80"/>
        <v>0</v>
      </c>
    </row>
    <row r="1736" spans="8:8">
      <c r="H1736" s="960">
        <f t="shared" si="80"/>
        <v>0</v>
      </c>
    </row>
    <row r="1737" spans="8:8">
      <c r="H1737" s="960">
        <f t="shared" si="80"/>
        <v>0</v>
      </c>
    </row>
    <row r="1738" spans="8:8">
      <c r="H1738" s="960">
        <f t="shared" si="80"/>
        <v>0</v>
      </c>
    </row>
    <row r="1739" spans="8:8">
      <c r="H1739" s="960">
        <f t="shared" si="80"/>
        <v>0</v>
      </c>
    </row>
    <row r="1740" spans="8:8">
      <c r="H1740" s="960">
        <f t="shared" si="80"/>
        <v>0</v>
      </c>
    </row>
    <row r="1741" spans="8:8">
      <c r="H1741" s="960">
        <f t="shared" si="80"/>
        <v>0</v>
      </c>
    </row>
    <row r="1742" spans="8:8">
      <c r="H1742" s="960">
        <f t="shared" si="80"/>
        <v>0</v>
      </c>
    </row>
    <row r="1743" spans="8:8">
      <c r="H1743" s="960">
        <f t="shared" si="80"/>
        <v>0</v>
      </c>
    </row>
    <row r="1744" spans="8:8">
      <c r="H1744" s="960">
        <f t="shared" si="80"/>
        <v>0</v>
      </c>
    </row>
    <row r="1745" spans="8:8">
      <c r="H1745" s="960">
        <f t="shared" si="80"/>
        <v>0</v>
      </c>
    </row>
    <row r="1746" spans="8:8">
      <c r="H1746" s="960">
        <f t="shared" si="80"/>
        <v>0</v>
      </c>
    </row>
    <row r="1747" spans="8:8">
      <c r="H1747" s="960">
        <f t="shared" si="80"/>
        <v>0</v>
      </c>
    </row>
    <row r="1748" spans="8:8">
      <c r="H1748" s="960">
        <f t="shared" si="80"/>
        <v>0</v>
      </c>
    </row>
    <row r="1749" spans="8:8">
      <c r="H1749" s="960">
        <f t="shared" si="80"/>
        <v>0</v>
      </c>
    </row>
    <row r="1750" spans="8:8">
      <c r="H1750" s="960">
        <f t="shared" si="80"/>
        <v>0</v>
      </c>
    </row>
    <row r="1751" spans="8:8">
      <c r="H1751" s="960">
        <f t="shared" ref="H1751:H1814" si="81">D1751-C1751</f>
        <v>0</v>
      </c>
    </row>
    <row r="1752" spans="8:8">
      <c r="H1752" s="960">
        <f t="shared" si="81"/>
        <v>0</v>
      </c>
    </row>
    <row r="1753" spans="8:8">
      <c r="H1753" s="960">
        <f t="shared" si="81"/>
        <v>0</v>
      </c>
    </row>
    <row r="1754" spans="8:8">
      <c r="H1754" s="960">
        <f t="shared" si="81"/>
        <v>0</v>
      </c>
    </row>
    <row r="1755" spans="8:8">
      <c r="H1755" s="960">
        <f t="shared" si="81"/>
        <v>0</v>
      </c>
    </row>
    <row r="1756" spans="8:8">
      <c r="H1756" s="960">
        <f t="shared" si="81"/>
        <v>0</v>
      </c>
    </row>
    <row r="1757" spans="8:8">
      <c r="H1757" s="960">
        <f t="shared" si="81"/>
        <v>0</v>
      </c>
    </row>
    <row r="1758" spans="8:8">
      <c r="H1758" s="960">
        <f t="shared" si="81"/>
        <v>0</v>
      </c>
    </row>
    <row r="1759" spans="8:8">
      <c r="H1759" s="960">
        <f t="shared" si="81"/>
        <v>0</v>
      </c>
    </row>
    <row r="1760" spans="8:8">
      <c r="H1760" s="960">
        <f t="shared" si="81"/>
        <v>0</v>
      </c>
    </row>
    <row r="1761" spans="8:8">
      <c r="H1761" s="960">
        <f t="shared" si="81"/>
        <v>0</v>
      </c>
    </row>
    <row r="1762" spans="8:8">
      <c r="H1762" s="960">
        <f t="shared" si="81"/>
        <v>0</v>
      </c>
    </row>
    <row r="1763" spans="8:8">
      <c r="H1763" s="960">
        <f t="shared" si="81"/>
        <v>0</v>
      </c>
    </row>
    <row r="1764" spans="8:8">
      <c r="H1764" s="960">
        <f t="shared" si="81"/>
        <v>0</v>
      </c>
    </row>
    <row r="1765" spans="8:8">
      <c r="H1765" s="960">
        <f t="shared" si="81"/>
        <v>0</v>
      </c>
    </row>
    <row r="1766" spans="8:8">
      <c r="H1766" s="960">
        <f t="shared" si="81"/>
        <v>0</v>
      </c>
    </row>
    <row r="1767" spans="8:8">
      <c r="H1767" s="960">
        <f t="shared" si="81"/>
        <v>0</v>
      </c>
    </row>
    <row r="1768" spans="8:8">
      <c r="H1768" s="960">
        <f t="shared" si="81"/>
        <v>0</v>
      </c>
    </row>
    <row r="1769" spans="8:8">
      <c r="H1769" s="960">
        <f t="shared" si="81"/>
        <v>0</v>
      </c>
    </row>
    <row r="1770" spans="8:8">
      <c r="H1770" s="960">
        <f t="shared" si="81"/>
        <v>0</v>
      </c>
    </row>
    <row r="1771" spans="8:8">
      <c r="H1771" s="960">
        <f t="shared" si="81"/>
        <v>0</v>
      </c>
    </row>
    <row r="1772" spans="8:8">
      <c r="H1772" s="960">
        <f t="shared" si="81"/>
        <v>0</v>
      </c>
    </row>
    <row r="1773" spans="8:8">
      <c r="H1773" s="960">
        <f t="shared" si="81"/>
        <v>0</v>
      </c>
    </row>
    <row r="1774" spans="8:8">
      <c r="H1774" s="960">
        <f t="shared" si="81"/>
        <v>0</v>
      </c>
    </row>
    <row r="1775" spans="8:8">
      <c r="H1775" s="960">
        <f t="shared" si="81"/>
        <v>0</v>
      </c>
    </row>
    <row r="1776" spans="8:8">
      <c r="H1776" s="960">
        <f t="shared" si="81"/>
        <v>0</v>
      </c>
    </row>
    <row r="1777" spans="8:8">
      <c r="H1777" s="960">
        <f t="shared" si="81"/>
        <v>0</v>
      </c>
    </row>
    <row r="1778" spans="8:8">
      <c r="H1778" s="960">
        <f t="shared" si="81"/>
        <v>0</v>
      </c>
    </row>
    <row r="1779" spans="8:8">
      <c r="H1779" s="960">
        <f t="shared" si="81"/>
        <v>0</v>
      </c>
    </row>
    <row r="1780" spans="8:8">
      <c r="H1780" s="960">
        <f t="shared" si="81"/>
        <v>0</v>
      </c>
    </row>
    <row r="1781" spans="8:8">
      <c r="H1781" s="960">
        <f t="shared" si="81"/>
        <v>0</v>
      </c>
    </row>
    <row r="1782" spans="8:8">
      <c r="H1782" s="960">
        <f t="shared" si="81"/>
        <v>0</v>
      </c>
    </row>
    <row r="1783" spans="8:8">
      <c r="H1783" s="960">
        <f t="shared" si="81"/>
        <v>0</v>
      </c>
    </row>
    <row r="1784" spans="8:8">
      <c r="H1784" s="960">
        <f t="shared" si="81"/>
        <v>0</v>
      </c>
    </row>
    <row r="1785" spans="8:8">
      <c r="H1785" s="960">
        <f t="shared" si="81"/>
        <v>0</v>
      </c>
    </row>
    <row r="1786" spans="8:8">
      <c r="H1786" s="960">
        <f t="shared" si="81"/>
        <v>0</v>
      </c>
    </row>
    <row r="1787" spans="8:8">
      <c r="H1787" s="960">
        <f t="shared" si="81"/>
        <v>0</v>
      </c>
    </row>
    <row r="1788" spans="8:8">
      <c r="H1788" s="960">
        <f t="shared" si="81"/>
        <v>0</v>
      </c>
    </row>
    <row r="1789" spans="8:8">
      <c r="H1789" s="960">
        <f t="shared" si="81"/>
        <v>0</v>
      </c>
    </row>
    <row r="1790" spans="8:8">
      <c r="H1790" s="960">
        <f t="shared" si="81"/>
        <v>0</v>
      </c>
    </row>
    <row r="1791" spans="8:8">
      <c r="H1791" s="960">
        <f t="shared" si="81"/>
        <v>0</v>
      </c>
    </row>
    <row r="1792" spans="8:8">
      <c r="H1792" s="960">
        <f t="shared" si="81"/>
        <v>0</v>
      </c>
    </row>
    <row r="1793" spans="8:8">
      <c r="H1793" s="960">
        <f t="shared" si="81"/>
        <v>0</v>
      </c>
    </row>
    <row r="1794" spans="8:8">
      <c r="H1794" s="960">
        <f t="shared" si="81"/>
        <v>0</v>
      </c>
    </row>
    <row r="1795" spans="8:8">
      <c r="H1795" s="960">
        <f t="shared" si="81"/>
        <v>0</v>
      </c>
    </row>
    <row r="1796" spans="8:8">
      <c r="H1796" s="960">
        <f t="shared" si="81"/>
        <v>0</v>
      </c>
    </row>
    <row r="1797" spans="8:8">
      <c r="H1797" s="960">
        <f t="shared" si="81"/>
        <v>0</v>
      </c>
    </row>
    <row r="1798" spans="8:8">
      <c r="H1798" s="960">
        <f t="shared" si="81"/>
        <v>0</v>
      </c>
    </row>
    <row r="1799" spans="8:8">
      <c r="H1799" s="960">
        <f t="shared" si="81"/>
        <v>0</v>
      </c>
    </row>
    <row r="1800" spans="8:8">
      <c r="H1800" s="960">
        <f t="shared" si="81"/>
        <v>0</v>
      </c>
    </row>
    <row r="1801" spans="8:8">
      <c r="H1801" s="960">
        <f t="shared" si="81"/>
        <v>0</v>
      </c>
    </row>
    <row r="1802" spans="8:8">
      <c r="H1802" s="960">
        <f t="shared" si="81"/>
        <v>0</v>
      </c>
    </row>
    <row r="1803" spans="8:8">
      <c r="H1803" s="960">
        <f t="shared" si="81"/>
        <v>0</v>
      </c>
    </row>
    <row r="1804" spans="8:8">
      <c r="H1804" s="960">
        <f t="shared" si="81"/>
        <v>0</v>
      </c>
    </row>
    <row r="1805" spans="8:8">
      <c r="H1805" s="960">
        <f t="shared" si="81"/>
        <v>0</v>
      </c>
    </row>
    <row r="1806" spans="8:8">
      <c r="H1806" s="960">
        <f t="shared" si="81"/>
        <v>0</v>
      </c>
    </row>
    <row r="1807" spans="8:8">
      <c r="H1807" s="960">
        <f t="shared" si="81"/>
        <v>0</v>
      </c>
    </row>
    <row r="1808" spans="8:8">
      <c r="H1808" s="960">
        <f t="shared" si="81"/>
        <v>0</v>
      </c>
    </row>
    <row r="1809" spans="8:8">
      <c r="H1809" s="960">
        <f t="shared" si="81"/>
        <v>0</v>
      </c>
    </row>
    <row r="1810" spans="8:8">
      <c r="H1810" s="960">
        <f t="shared" si="81"/>
        <v>0</v>
      </c>
    </row>
    <row r="1811" spans="8:8">
      <c r="H1811" s="960">
        <f t="shared" si="81"/>
        <v>0</v>
      </c>
    </row>
    <row r="1812" spans="8:8">
      <c r="H1812" s="960">
        <f t="shared" si="81"/>
        <v>0</v>
      </c>
    </row>
    <row r="1813" spans="8:8">
      <c r="H1813" s="960">
        <f t="shared" si="81"/>
        <v>0</v>
      </c>
    </row>
    <row r="1814" spans="8:8">
      <c r="H1814" s="960">
        <f t="shared" si="81"/>
        <v>0</v>
      </c>
    </row>
    <row r="1815" spans="8:8">
      <c r="H1815" s="960">
        <f t="shared" ref="H1815:H1878" si="82">D1815-C1815</f>
        <v>0</v>
      </c>
    </row>
    <row r="1816" spans="8:8">
      <c r="H1816" s="960">
        <f t="shared" si="82"/>
        <v>0</v>
      </c>
    </row>
    <row r="1817" spans="8:8">
      <c r="H1817" s="960">
        <f t="shared" si="82"/>
        <v>0</v>
      </c>
    </row>
    <row r="1818" spans="8:8">
      <c r="H1818" s="960">
        <f t="shared" si="82"/>
        <v>0</v>
      </c>
    </row>
    <row r="1819" spans="8:8">
      <c r="H1819" s="960">
        <f t="shared" si="82"/>
        <v>0</v>
      </c>
    </row>
    <row r="1820" spans="8:8">
      <c r="H1820" s="960">
        <f t="shared" si="82"/>
        <v>0</v>
      </c>
    </row>
    <row r="1821" spans="8:8">
      <c r="H1821" s="960">
        <f t="shared" si="82"/>
        <v>0</v>
      </c>
    </row>
    <row r="1822" spans="8:8">
      <c r="H1822" s="960">
        <f t="shared" si="82"/>
        <v>0</v>
      </c>
    </row>
    <row r="1823" spans="8:8">
      <c r="H1823" s="960">
        <f t="shared" si="82"/>
        <v>0</v>
      </c>
    </row>
    <row r="1824" spans="8:8">
      <c r="H1824" s="960">
        <f t="shared" si="82"/>
        <v>0</v>
      </c>
    </row>
    <row r="1825" spans="8:8">
      <c r="H1825" s="960">
        <f t="shared" si="82"/>
        <v>0</v>
      </c>
    </row>
    <row r="1826" spans="8:8">
      <c r="H1826" s="960">
        <f t="shared" si="82"/>
        <v>0</v>
      </c>
    </row>
    <row r="1827" spans="8:8">
      <c r="H1827" s="960">
        <f t="shared" si="82"/>
        <v>0</v>
      </c>
    </row>
    <row r="1828" spans="8:8">
      <c r="H1828" s="960">
        <f t="shared" si="82"/>
        <v>0</v>
      </c>
    </row>
    <row r="1829" spans="8:8">
      <c r="H1829" s="960">
        <f t="shared" si="82"/>
        <v>0</v>
      </c>
    </row>
    <row r="1830" spans="8:8">
      <c r="H1830" s="960">
        <f t="shared" si="82"/>
        <v>0</v>
      </c>
    </row>
    <row r="1831" spans="8:8">
      <c r="H1831" s="960">
        <f t="shared" si="82"/>
        <v>0</v>
      </c>
    </row>
    <row r="1832" spans="8:8">
      <c r="H1832" s="960">
        <f t="shared" si="82"/>
        <v>0</v>
      </c>
    </row>
    <row r="1833" spans="8:8">
      <c r="H1833" s="960">
        <f t="shared" si="82"/>
        <v>0</v>
      </c>
    </row>
    <row r="1834" spans="8:8">
      <c r="H1834" s="960">
        <f t="shared" si="82"/>
        <v>0</v>
      </c>
    </row>
    <row r="1835" spans="8:8">
      <c r="H1835" s="960">
        <f t="shared" si="82"/>
        <v>0</v>
      </c>
    </row>
    <row r="1836" spans="8:8">
      <c r="H1836" s="960">
        <f t="shared" si="82"/>
        <v>0</v>
      </c>
    </row>
    <row r="1837" spans="8:8">
      <c r="H1837" s="960">
        <f t="shared" si="82"/>
        <v>0</v>
      </c>
    </row>
    <row r="1838" spans="8:8">
      <c r="H1838" s="960">
        <f t="shared" si="82"/>
        <v>0</v>
      </c>
    </row>
    <row r="1839" spans="8:8">
      <c r="H1839" s="960">
        <f t="shared" si="82"/>
        <v>0</v>
      </c>
    </row>
    <row r="1840" spans="8:8">
      <c r="H1840" s="960">
        <f t="shared" si="82"/>
        <v>0</v>
      </c>
    </row>
    <row r="1841" spans="8:8">
      <c r="H1841" s="960">
        <f t="shared" si="82"/>
        <v>0</v>
      </c>
    </row>
    <row r="1842" spans="8:8">
      <c r="H1842" s="960">
        <f t="shared" si="82"/>
        <v>0</v>
      </c>
    </row>
    <row r="1843" spans="8:8">
      <c r="H1843" s="960">
        <f t="shared" si="82"/>
        <v>0</v>
      </c>
    </row>
    <row r="1844" spans="8:8">
      <c r="H1844" s="960">
        <f t="shared" si="82"/>
        <v>0</v>
      </c>
    </row>
    <row r="1845" spans="8:8">
      <c r="H1845" s="960">
        <f t="shared" si="82"/>
        <v>0</v>
      </c>
    </row>
    <row r="1846" spans="8:8">
      <c r="H1846" s="960">
        <f t="shared" si="82"/>
        <v>0</v>
      </c>
    </row>
    <row r="1847" spans="8:8">
      <c r="H1847" s="960">
        <f t="shared" si="82"/>
        <v>0</v>
      </c>
    </row>
    <row r="1848" spans="8:8">
      <c r="H1848" s="960">
        <f t="shared" si="82"/>
        <v>0</v>
      </c>
    </row>
    <row r="1849" spans="8:8">
      <c r="H1849" s="960">
        <f t="shared" si="82"/>
        <v>0</v>
      </c>
    </row>
    <row r="1850" spans="8:8">
      <c r="H1850" s="960">
        <f t="shared" si="82"/>
        <v>0</v>
      </c>
    </row>
    <row r="1851" spans="8:8">
      <c r="H1851" s="960">
        <f t="shared" si="82"/>
        <v>0</v>
      </c>
    </row>
    <row r="1852" spans="8:8">
      <c r="H1852" s="960">
        <f t="shared" si="82"/>
        <v>0</v>
      </c>
    </row>
    <row r="1853" spans="8:8">
      <c r="H1853" s="960">
        <f t="shared" si="82"/>
        <v>0</v>
      </c>
    </row>
    <row r="1854" spans="8:8">
      <c r="H1854" s="960">
        <f t="shared" si="82"/>
        <v>0</v>
      </c>
    </row>
    <row r="1855" spans="8:8">
      <c r="H1855" s="960">
        <f t="shared" si="82"/>
        <v>0</v>
      </c>
    </row>
    <row r="1856" spans="8:8">
      <c r="H1856" s="960">
        <f t="shared" si="82"/>
        <v>0</v>
      </c>
    </row>
    <row r="1857" spans="8:8">
      <c r="H1857" s="960">
        <f t="shared" si="82"/>
        <v>0</v>
      </c>
    </row>
    <row r="1858" spans="8:8">
      <c r="H1858" s="960">
        <f t="shared" si="82"/>
        <v>0</v>
      </c>
    </row>
    <row r="1859" spans="8:8">
      <c r="H1859" s="960">
        <f t="shared" si="82"/>
        <v>0</v>
      </c>
    </row>
    <row r="1860" spans="8:8">
      <c r="H1860" s="960">
        <f t="shared" si="82"/>
        <v>0</v>
      </c>
    </row>
    <row r="1861" spans="8:8">
      <c r="H1861" s="960">
        <f t="shared" si="82"/>
        <v>0</v>
      </c>
    </row>
    <row r="1862" spans="8:8">
      <c r="H1862" s="960">
        <f t="shared" si="82"/>
        <v>0</v>
      </c>
    </row>
    <row r="1863" spans="8:8">
      <c r="H1863" s="960">
        <f t="shared" si="82"/>
        <v>0</v>
      </c>
    </row>
    <row r="1864" spans="8:8">
      <c r="H1864" s="960">
        <f t="shared" si="82"/>
        <v>0</v>
      </c>
    </row>
    <row r="1865" spans="8:8">
      <c r="H1865" s="960">
        <f t="shared" si="82"/>
        <v>0</v>
      </c>
    </row>
    <row r="1866" spans="8:8">
      <c r="H1866" s="960">
        <f t="shared" si="82"/>
        <v>0</v>
      </c>
    </row>
    <row r="1867" spans="8:8">
      <c r="H1867" s="960">
        <f t="shared" si="82"/>
        <v>0</v>
      </c>
    </row>
    <row r="1868" spans="8:8">
      <c r="H1868" s="960">
        <f t="shared" si="82"/>
        <v>0</v>
      </c>
    </row>
    <row r="1869" spans="8:8">
      <c r="H1869" s="960">
        <f t="shared" si="82"/>
        <v>0</v>
      </c>
    </row>
    <row r="1870" spans="8:8">
      <c r="H1870" s="960">
        <f t="shared" si="82"/>
        <v>0</v>
      </c>
    </row>
    <row r="1871" spans="8:8">
      <c r="H1871" s="960">
        <f t="shared" si="82"/>
        <v>0</v>
      </c>
    </row>
    <row r="1872" spans="8:8">
      <c r="H1872" s="960">
        <f t="shared" si="82"/>
        <v>0</v>
      </c>
    </row>
    <row r="1873" spans="8:8">
      <c r="H1873" s="960">
        <f t="shared" si="82"/>
        <v>0</v>
      </c>
    </row>
    <row r="1874" spans="8:8">
      <c r="H1874" s="960">
        <f t="shared" si="82"/>
        <v>0</v>
      </c>
    </row>
    <row r="1875" spans="8:8">
      <c r="H1875" s="960">
        <f t="shared" si="82"/>
        <v>0</v>
      </c>
    </row>
    <row r="1876" spans="8:8">
      <c r="H1876" s="960">
        <f t="shared" si="82"/>
        <v>0</v>
      </c>
    </row>
    <row r="1877" spans="8:8">
      <c r="H1877" s="960">
        <f t="shared" si="82"/>
        <v>0</v>
      </c>
    </row>
    <row r="1878" spans="8:8">
      <c r="H1878" s="960">
        <f t="shared" si="82"/>
        <v>0</v>
      </c>
    </row>
    <row r="1879" spans="8:8">
      <c r="H1879" s="960">
        <f t="shared" ref="H1879:H1942" si="83">D1879-C1879</f>
        <v>0</v>
      </c>
    </row>
    <row r="1880" spans="8:8">
      <c r="H1880" s="960">
        <f t="shared" si="83"/>
        <v>0</v>
      </c>
    </row>
    <row r="1881" spans="8:8">
      <c r="H1881" s="960">
        <f t="shared" si="83"/>
        <v>0</v>
      </c>
    </row>
    <row r="1882" spans="8:8">
      <c r="H1882" s="960">
        <f t="shared" si="83"/>
        <v>0</v>
      </c>
    </row>
    <row r="1883" spans="8:8">
      <c r="H1883" s="960">
        <f t="shared" si="83"/>
        <v>0</v>
      </c>
    </row>
    <row r="1884" spans="8:8">
      <c r="H1884" s="960">
        <f t="shared" si="83"/>
        <v>0</v>
      </c>
    </row>
    <row r="1885" spans="8:8">
      <c r="H1885" s="960">
        <f t="shared" si="83"/>
        <v>0</v>
      </c>
    </row>
    <row r="1886" spans="8:8">
      <c r="H1886" s="960">
        <f t="shared" si="83"/>
        <v>0</v>
      </c>
    </row>
    <row r="1887" spans="8:8">
      <c r="H1887" s="960">
        <f t="shared" si="83"/>
        <v>0</v>
      </c>
    </row>
    <row r="1888" spans="8:8">
      <c r="H1888" s="960">
        <f t="shared" si="83"/>
        <v>0</v>
      </c>
    </row>
    <row r="1889" spans="8:8">
      <c r="H1889" s="960">
        <f t="shared" si="83"/>
        <v>0</v>
      </c>
    </row>
    <row r="1890" spans="8:8">
      <c r="H1890" s="960">
        <f t="shared" si="83"/>
        <v>0</v>
      </c>
    </row>
    <row r="1891" spans="8:8">
      <c r="H1891" s="960">
        <f t="shared" si="83"/>
        <v>0</v>
      </c>
    </row>
    <row r="1892" spans="8:8">
      <c r="H1892" s="960">
        <f t="shared" si="83"/>
        <v>0</v>
      </c>
    </row>
    <row r="1893" spans="8:8">
      <c r="H1893" s="960">
        <f t="shared" si="83"/>
        <v>0</v>
      </c>
    </row>
    <row r="1894" spans="8:8">
      <c r="H1894" s="960">
        <f t="shared" si="83"/>
        <v>0</v>
      </c>
    </row>
    <row r="1895" spans="8:8">
      <c r="H1895" s="960">
        <f t="shared" si="83"/>
        <v>0</v>
      </c>
    </row>
    <row r="1896" spans="8:8">
      <c r="H1896" s="960">
        <f t="shared" si="83"/>
        <v>0</v>
      </c>
    </row>
    <row r="1897" spans="8:8">
      <c r="H1897" s="960">
        <f t="shared" si="83"/>
        <v>0</v>
      </c>
    </row>
    <row r="1898" spans="8:8">
      <c r="H1898" s="960">
        <f t="shared" si="83"/>
        <v>0</v>
      </c>
    </row>
    <row r="1899" spans="8:8">
      <c r="H1899" s="960">
        <f t="shared" si="83"/>
        <v>0</v>
      </c>
    </row>
    <row r="1900" spans="8:8">
      <c r="H1900" s="960">
        <f t="shared" si="83"/>
        <v>0</v>
      </c>
    </row>
    <row r="1901" spans="8:8">
      <c r="H1901" s="960">
        <f t="shared" si="83"/>
        <v>0</v>
      </c>
    </row>
    <row r="1902" spans="8:8">
      <c r="H1902" s="960">
        <f t="shared" si="83"/>
        <v>0</v>
      </c>
    </row>
    <row r="1903" spans="8:8">
      <c r="H1903" s="960">
        <f t="shared" si="83"/>
        <v>0</v>
      </c>
    </row>
    <row r="1904" spans="8:8">
      <c r="H1904" s="960">
        <f t="shared" si="83"/>
        <v>0</v>
      </c>
    </row>
    <row r="1905" spans="8:8">
      <c r="H1905" s="960">
        <f t="shared" si="83"/>
        <v>0</v>
      </c>
    </row>
    <row r="1906" spans="8:8">
      <c r="H1906" s="960">
        <f t="shared" si="83"/>
        <v>0</v>
      </c>
    </row>
    <row r="1907" spans="8:8">
      <c r="H1907" s="960">
        <f t="shared" si="83"/>
        <v>0</v>
      </c>
    </row>
    <row r="1908" spans="8:8">
      <c r="H1908" s="960">
        <f t="shared" si="83"/>
        <v>0</v>
      </c>
    </row>
    <row r="1909" spans="8:8">
      <c r="H1909" s="960">
        <f t="shared" si="83"/>
        <v>0</v>
      </c>
    </row>
    <row r="1910" spans="8:8">
      <c r="H1910" s="960">
        <f t="shared" si="83"/>
        <v>0</v>
      </c>
    </row>
    <row r="1911" spans="8:8">
      <c r="H1911" s="960">
        <f t="shared" si="83"/>
        <v>0</v>
      </c>
    </row>
    <row r="1912" spans="8:8">
      <c r="H1912" s="960">
        <f t="shared" si="83"/>
        <v>0</v>
      </c>
    </row>
    <row r="1913" spans="8:8">
      <c r="H1913" s="960">
        <f t="shared" si="83"/>
        <v>0</v>
      </c>
    </row>
    <row r="1914" spans="8:8">
      <c r="H1914" s="960">
        <f t="shared" si="83"/>
        <v>0</v>
      </c>
    </row>
    <row r="1915" spans="8:8">
      <c r="H1915" s="960">
        <f t="shared" si="83"/>
        <v>0</v>
      </c>
    </row>
    <row r="1916" spans="8:8">
      <c r="H1916" s="960">
        <f t="shared" si="83"/>
        <v>0</v>
      </c>
    </row>
    <row r="1917" spans="8:8">
      <c r="H1917" s="960">
        <f t="shared" si="83"/>
        <v>0</v>
      </c>
    </row>
    <row r="1918" spans="8:8">
      <c r="H1918" s="960">
        <f t="shared" si="83"/>
        <v>0</v>
      </c>
    </row>
    <row r="1919" spans="8:8">
      <c r="H1919" s="960">
        <f t="shared" si="83"/>
        <v>0</v>
      </c>
    </row>
    <row r="1920" spans="8:8">
      <c r="H1920" s="960">
        <f t="shared" si="83"/>
        <v>0</v>
      </c>
    </row>
    <row r="1921" spans="8:8">
      <c r="H1921" s="960">
        <f t="shared" si="83"/>
        <v>0</v>
      </c>
    </row>
    <row r="1922" spans="8:8">
      <c r="H1922" s="960">
        <f t="shared" si="83"/>
        <v>0</v>
      </c>
    </row>
    <row r="1923" spans="8:8">
      <c r="H1923" s="960">
        <f t="shared" si="83"/>
        <v>0</v>
      </c>
    </row>
    <row r="1924" spans="8:8">
      <c r="H1924" s="960">
        <f t="shared" si="83"/>
        <v>0</v>
      </c>
    </row>
    <row r="1925" spans="8:8">
      <c r="H1925" s="960">
        <f t="shared" si="83"/>
        <v>0</v>
      </c>
    </row>
    <row r="1926" spans="8:8">
      <c r="H1926" s="960">
        <f t="shared" si="83"/>
        <v>0</v>
      </c>
    </row>
    <row r="1927" spans="8:8">
      <c r="H1927" s="960">
        <f t="shared" si="83"/>
        <v>0</v>
      </c>
    </row>
    <row r="1928" spans="8:8">
      <c r="H1928" s="960">
        <f t="shared" si="83"/>
        <v>0</v>
      </c>
    </row>
    <row r="1929" spans="8:8">
      <c r="H1929" s="960">
        <f t="shared" si="83"/>
        <v>0</v>
      </c>
    </row>
    <row r="1930" spans="8:8">
      <c r="H1930" s="960">
        <f t="shared" si="83"/>
        <v>0</v>
      </c>
    </row>
    <row r="1931" spans="8:8">
      <c r="H1931" s="960">
        <f t="shared" si="83"/>
        <v>0</v>
      </c>
    </row>
    <row r="1932" spans="8:8">
      <c r="H1932" s="960">
        <f t="shared" si="83"/>
        <v>0</v>
      </c>
    </row>
    <row r="1933" spans="8:8">
      <c r="H1933" s="960">
        <f t="shared" si="83"/>
        <v>0</v>
      </c>
    </row>
    <row r="1934" spans="8:8">
      <c r="H1934" s="960">
        <f t="shared" si="83"/>
        <v>0</v>
      </c>
    </row>
    <row r="1935" spans="8:8">
      <c r="H1935" s="960">
        <f t="shared" si="83"/>
        <v>0</v>
      </c>
    </row>
    <row r="1936" spans="8:8">
      <c r="H1936" s="960">
        <f t="shared" si="83"/>
        <v>0</v>
      </c>
    </row>
    <row r="1937" spans="8:8">
      <c r="H1937" s="960">
        <f t="shared" si="83"/>
        <v>0</v>
      </c>
    </row>
    <row r="1938" spans="8:8">
      <c r="H1938" s="960">
        <f t="shared" si="83"/>
        <v>0</v>
      </c>
    </row>
    <row r="1939" spans="8:8">
      <c r="H1939" s="960">
        <f t="shared" si="83"/>
        <v>0</v>
      </c>
    </row>
    <row r="1940" spans="8:8">
      <c r="H1940" s="960">
        <f t="shared" si="83"/>
        <v>0</v>
      </c>
    </row>
    <row r="1941" spans="8:8">
      <c r="H1941" s="960">
        <f t="shared" si="83"/>
        <v>0</v>
      </c>
    </row>
    <row r="1942" spans="8:8">
      <c r="H1942" s="960">
        <f t="shared" si="83"/>
        <v>0</v>
      </c>
    </row>
    <row r="1943" spans="8:8">
      <c r="H1943" s="960">
        <f t="shared" ref="H1943:H2006" si="84">D1943-C1943</f>
        <v>0</v>
      </c>
    </row>
    <row r="1944" spans="8:8">
      <c r="H1944" s="960">
        <f t="shared" si="84"/>
        <v>0</v>
      </c>
    </row>
    <row r="1945" spans="8:8">
      <c r="H1945" s="960">
        <f t="shared" si="84"/>
        <v>0</v>
      </c>
    </row>
    <row r="1946" spans="8:8">
      <c r="H1946" s="960">
        <f t="shared" si="84"/>
        <v>0</v>
      </c>
    </row>
    <row r="1947" spans="8:8">
      <c r="H1947" s="960">
        <f t="shared" si="84"/>
        <v>0</v>
      </c>
    </row>
    <row r="1948" spans="8:8">
      <c r="H1948" s="960">
        <f t="shared" si="84"/>
        <v>0</v>
      </c>
    </row>
    <row r="1949" spans="8:8">
      <c r="H1949" s="960">
        <f t="shared" si="84"/>
        <v>0</v>
      </c>
    </row>
    <row r="1950" spans="8:8">
      <c r="H1950" s="960">
        <f t="shared" si="84"/>
        <v>0</v>
      </c>
    </row>
    <row r="1951" spans="8:8">
      <c r="H1951" s="960">
        <f t="shared" si="84"/>
        <v>0</v>
      </c>
    </row>
    <row r="1952" spans="8:8">
      <c r="H1952" s="960">
        <f t="shared" si="84"/>
        <v>0</v>
      </c>
    </row>
    <row r="1953" spans="8:8">
      <c r="H1953" s="960">
        <f t="shared" si="84"/>
        <v>0</v>
      </c>
    </row>
    <row r="1954" spans="8:8">
      <c r="H1954" s="960">
        <f t="shared" si="84"/>
        <v>0</v>
      </c>
    </row>
    <row r="1955" spans="8:8">
      <c r="H1955" s="960">
        <f t="shared" si="84"/>
        <v>0</v>
      </c>
    </row>
    <row r="1956" spans="8:8">
      <c r="H1956" s="960">
        <f t="shared" si="84"/>
        <v>0</v>
      </c>
    </row>
    <row r="1957" spans="8:8">
      <c r="H1957" s="960">
        <f t="shared" si="84"/>
        <v>0</v>
      </c>
    </row>
    <row r="1958" spans="8:8">
      <c r="H1958" s="960">
        <f t="shared" si="84"/>
        <v>0</v>
      </c>
    </row>
    <row r="1959" spans="8:8">
      <c r="H1959" s="960">
        <f t="shared" si="84"/>
        <v>0</v>
      </c>
    </row>
    <row r="1960" spans="8:8">
      <c r="H1960" s="960">
        <f t="shared" si="84"/>
        <v>0</v>
      </c>
    </row>
    <row r="1961" spans="8:8">
      <c r="H1961" s="960">
        <f t="shared" si="84"/>
        <v>0</v>
      </c>
    </row>
    <row r="1962" spans="8:8">
      <c r="H1962" s="960">
        <f t="shared" si="84"/>
        <v>0</v>
      </c>
    </row>
    <row r="1963" spans="8:8">
      <c r="H1963" s="960">
        <f t="shared" si="84"/>
        <v>0</v>
      </c>
    </row>
    <row r="1964" spans="8:8">
      <c r="H1964" s="960">
        <f t="shared" si="84"/>
        <v>0</v>
      </c>
    </row>
    <row r="1965" spans="8:8">
      <c r="H1965" s="960">
        <f t="shared" si="84"/>
        <v>0</v>
      </c>
    </row>
    <row r="1966" spans="8:8">
      <c r="H1966" s="960">
        <f t="shared" si="84"/>
        <v>0</v>
      </c>
    </row>
    <row r="1967" spans="8:8">
      <c r="H1967" s="960">
        <f t="shared" si="84"/>
        <v>0</v>
      </c>
    </row>
    <row r="1968" spans="8:8">
      <c r="H1968" s="960">
        <f t="shared" si="84"/>
        <v>0</v>
      </c>
    </row>
    <row r="1969" spans="8:8">
      <c r="H1969" s="960">
        <f t="shared" si="84"/>
        <v>0</v>
      </c>
    </row>
    <row r="1970" spans="8:8">
      <c r="H1970" s="960">
        <f t="shared" si="84"/>
        <v>0</v>
      </c>
    </row>
    <row r="1971" spans="8:8">
      <c r="H1971" s="960">
        <f t="shared" si="84"/>
        <v>0</v>
      </c>
    </row>
    <row r="1972" spans="8:8">
      <c r="H1972" s="960">
        <f t="shared" si="84"/>
        <v>0</v>
      </c>
    </row>
    <row r="1973" spans="8:8">
      <c r="H1973" s="960">
        <f t="shared" si="84"/>
        <v>0</v>
      </c>
    </row>
    <row r="1974" spans="8:8">
      <c r="H1974" s="960">
        <f t="shared" si="84"/>
        <v>0</v>
      </c>
    </row>
    <row r="1975" spans="8:8">
      <c r="H1975" s="960">
        <f t="shared" si="84"/>
        <v>0</v>
      </c>
    </row>
    <row r="1976" spans="8:8">
      <c r="H1976" s="960">
        <f t="shared" si="84"/>
        <v>0</v>
      </c>
    </row>
    <row r="1977" spans="8:8">
      <c r="H1977" s="960">
        <f t="shared" si="84"/>
        <v>0</v>
      </c>
    </row>
    <row r="1978" spans="8:8">
      <c r="H1978" s="960">
        <f t="shared" si="84"/>
        <v>0</v>
      </c>
    </row>
  </sheetData>
  <mergeCells count="23">
    <mergeCell ref="A717:D722"/>
    <mergeCell ref="E717:H722"/>
    <mergeCell ref="I717:R717"/>
    <mergeCell ref="I718:R726"/>
    <mergeCell ref="A713:D713"/>
    <mergeCell ref="F713:G713"/>
    <mergeCell ref="A715:D715"/>
    <mergeCell ref="E715:H715"/>
    <mergeCell ref="I715:R716"/>
    <mergeCell ref="A716:D716"/>
    <mergeCell ref="E716:H716"/>
    <mergeCell ref="A7:B7"/>
    <mergeCell ref="A8:B8"/>
    <mergeCell ref="A710:H710"/>
    <mergeCell ref="A711:D711"/>
    <mergeCell ref="F711:G711"/>
    <mergeCell ref="A712:C712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85BA8-C546-45C4-A179-0E4EAA5BF28C}">
  <sheetPr>
    <tabColor rgb="FFFFFF00"/>
    <pageSetUpPr fitToPage="1"/>
  </sheetPr>
  <dimension ref="A1:DF1972"/>
  <sheetViews>
    <sheetView showZeros="0" tabSelected="1" view="pageBreakPreview" topLeftCell="A692" zoomScale="85" zoomScaleNormal="100" zoomScaleSheetLayoutView="85" workbookViewId="0">
      <selection activeCell="V706" sqref="V706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46100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931">
        <v>0.29872685185185183</v>
      </c>
      <c r="D10" s="931">
        <v>0.29890046296296297</v>
      </c>
      <c r="E10" s="932">
        <v>11.139999999999999</v>
      </c>
      <c r="F10" s="932">
        <v>11.219999999999999</v>
      </c>
      <c r="G10" s="913" t="s">
        <v>548</v>
      </c>
      <c r="H10" s="931">
        <f>D10-C10</f>
        <v>1.7361111111113825E-4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931">
        <v>0.29913194444444446</v>
      </c>
      <c r="D11" s="931">
        <v>0.29929398148148151</v>
      </c>
      <c r="E11" s="932">
        <v>11.139999999999999</v>
      </c>
      <c r="F11" s="932">
        <v>11.239999999999998</v>
      </c>
      <c r="G11" s="913" t="s">
        <v>548</v>
      </c>
      <c r="H11" s="931">
        <f t="shared" ref="H11:H74" si="2">D11-C11</f>
        <v>1.6203703703704386E-4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931">
        <v>0.29958333333333337</v>
      </c>
      <c r="D12" s="931">
        <v>0.29973379629629632</v>
      </c>
      <c r="E12" s="932">
        <v>11.139999999999999</v>
      </c>
      <c r="F12" s="932">
        <v>11.239999999999998</v>
      </c>
      <c r="G12" s="913" t="s">
        <v>548</v>
      </c>
      <c r="H12" s="931">
        <f t="shared" si="2"/>
        <v>1.5046296296294948E-4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931">
        <v>0.30001157407407408</v>
      </c>
      <c r="D13" s="931">
        <v>0.30017361111111113</v>
      </c>
      <c r="E13" s="932">
        <v>11.139999999999999</v>
      </c>
      <c r="F13" s="932">
        <v>11.159999999999998</v>
      </c>
      <c r="G13" s="913" t="s">
        <v>548</v>
      </c>
      <c r="H13" s="931">
        <f t="shared" si="2"/>
        <v>1.6203703703704386E-4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931">
        <v>0.30040509259259263</v>
      </c>
      <c r="D14" s="931">
        <v>0.30057870370370376</v>
      </c>
      <c r="E14" s="932">
        <v>11.139999999999999</v>
      </c>
      <c r="F14" s="932">
        <v>11.259999999999998</v>
      </c>
      <c r="G14" s="913" t="s">
        <v>548</v>
      </c>
      <c r="H14" s="931">
        <f t="shared" si="2"/>
        <v>1.7361111111113825E-4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931">
        <v>0.3008333333333334</v>
      </c>
      <c r="D15" s="931">
        <v>0.30100694444444454</v>
      </c>
      <c r="E15" s="932">
        <v>11.139999999999999</v>
      </c>
      <c r="F15" s="932">
        <v>11.179999999999998</v>
      </c>
      <c r="G15" s="913" t="s">
        <v>548</v>
      </c>
      <c r="H15" s="931">
        <f t="shared" si="2"/>
        <v>1.7361111111113825E-4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931">
        <v>0.30123842592592603</v>
      </c>
      <c r="D16" s="931">
        <v>0.30141203703703717</v>
      </c>
      <c r="E16" s="932">
        <v>11.139999999999999</v>
      </c>
      <c r="F16" s="932">
        <v>11.239999999999998</v>
      </c>
      <c r="G16" s="913" t="s">
        <v>548</v>
      </c>
      <c r="H16" s="931">
        <f t="shared" si="2"/>
        <v>1.7361111111113825E-4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931">
        <v>0.30168981481481494</v>
      </c>
      <c r="D17" s="931">
        <v>0.30186342592592608</v>
      </c>
      <c r="E17" s="932">
        <v>11.139999999999999</v>
      </c>
      <c r="F17" s="932">
        <v>11.29</v>
      </c>
      <c r="G17" s="913" t="s">
        <v>548</v>
      </c>
      <c r="H17" s="931">
        <f t="shared" si="2"/>
        <v>1.7361111111113825E-4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931">
        <v>0.30214120370370384</v>
      </c>
      <c r="D18" s="931">
        <v>0.30229166666666679</v>
      </c>
      <c r="E18" s="932">
        <v>11.139999999999999</v>
      </c>
      <c r="F18" s="932">
        <v>11.179999999999998</v>
      </c>
      <c r="G18" s="913" t="s">
        <v>548</v>
      </c>
      <c r="H18" s="931">
        <f t="shared" si="2"/>
        <v>1.5046296296294948E-4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931">
        <v>0.30252314814814829</v>
      </c>
      <c r="D19" s="931">
        <v>0.3026620370370372</v>
      </c>
      <c r="E19" s="932">
        <v>11.139999999999999</v>
      </c>
      <c r="F19" s="932">
        <v>11.2</v>
      </c>
      <c r="G19" s="913" t="s">
        <v>548</v>
      </c>
      <c r="H19" s="931">
        <f t="shared" si="2"/>
        <v>1.388888888889106E-4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931">
        <v>0.30291666666666683</v>
      </c>
      <c r="D20" s="931">
        <v>0.30309027777777797</v>
      </c>
      <c r="E20" s="932">
        <v>11.139999999999999</v>
      </c>
      <c r="F20" s="932">
        <v>11.149999999999999</v>
      </c>
      <c r="G20" s="913" t="s">
        <v>548</v>
      </c>
      <c r="H20" s="931">
        <f t="shared" si="2"/>
        <v>1.7361111111113825E-4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931">
        <v>0.30332175925925947</v>
      </c>
      <c r="D21" s="931">
        <v>0.30347222222222242</v>
      </c>
      <c r="E21" s="932">
        <v>11.139999999999999</v>
      </c>
      <c r="F21" s="932">
        <v>11.149999999999999</v>
      </c>
      <c r="G21" s="913" t="s">
        <v>548</v>
      </c>
      <c r="H21" s="931">
        <f t="shared" si="2"/>
        <v>1.5046296296294948E-4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931">
        <v>0.30372685185185205</v>
      </c>
      <c r="D22" s="931">
        <v>0.30386574074074096</v>
      </c>
      <c r="E22" s="932">
        <v>11.139999999999999</v>
      </c>
      <c r="F22" s="932">
        <v>11.159999999999998</v>
      </c>
      <c r="G22" s="913" t="s">
        <v>548</v>
      </c>
      <c r="H22" s="931">
        <f t="shared" si="2"/>
        <v>1.388888888889106E-4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931">
        <v>0.30409722222222246</v>
      </c>
      <c r="D23" s="931">
        <v>0.30425925925925951</v>
      </c>
      <c r="E23" s="932">
        <v>11.139999999999999</v>
      </c>
      <c r="F23" s="932">
        <v>11.27</v>
      </c>
      <c r="G23" s="913" t="s">
        <v>548</v>
      </c>
      <c r="H23" s="931">
        <f t="shared" si="2"/>
        <v>1.6203703703704386E-4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931">
        <v>0.30452546296296323</v>
      </c>
      <c r="D24" s="931">
        <v>0.30469907407407437</v>
      </c>
      <c r="E24" s="932">
        <v>11.139999999999999</v>
      </c>
      <c r="F24" s="932">
        <v>11.169999999999998</v>
      </c>
      <c r="G24" s="913" t="s">
        <v>548</v>
      </c>
      <c r="H24" s="931">
        <f t="shared" si="2"/>
        <v>1.7361111111113825E-4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931">
        <v>0.30498842592592623</v>
      </c>
      <c r="D25" s="931">
        <v>0.30512731481481514</v>
      </c>
      <c r="E25" s="932">
        <v>11.139999999999999</v>
      </c>
      <c r="F25" s="932">
        <v>11.169999999999998</v>
      </c>
      <c r="G25" s="913" t="s">
        <v>548</v>
      </c>
      <c r="H25" s="931">
        <f t="shared" si="2"/>
        <v>1.388888888889106E-4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931">
        <v>0.30540509259259291</v>
      </c>
      <c r="D26" s="931">
        <v>0.30557870370370405</v>
      </c>
      <c r="E26" s="932">
        <v>11.139999999999999</v>
      </c>
      <c r="F26" s="932">
        <v>11.239999999999998</v>
      </c>
      <c r="G26" s="913" t="s">
        <v>548</v>
      </c>
      <c r="H26" s="931">
        <f t="shared" si="2"/>
        <v>1.7361111111113825E-4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931">
        <v>0.30581018518518555</v>
      </c>
      <c r="D27" s="931">
        <v>0.3059606481481485</v>
      </c>
      <c r="E27" s="932">
        <v>11.139999999999999</v>
      </c>
      <c r="F27" s="932">
        <v>11.28</v>
      </c>
      <c r="G27" s="913" t="s">
        <v>548</v>
      </c>
      <c r="H27" s="931">
        <f t="shared" si="2"/>
        <v>1.5046296296294948E-4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931">
        <v>0.30622685185185222</v>
      </c>
      <c r="D28" s="931">
        <v>0.30640046296296336</v>
      </c>
      <c r="E28" s="932">
        <v>11.139999999999999</v>
      </c>
      <c r="F28" s="932">
        <v>11.27</v>
      </c>
      <c r="G28" s="913" t="s">
        <v>548</v>
      </c>
      <c r="H28" s="931">
        <f t="shared" si="2"/>
        <v>1.7361111111113825E-4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931">
        <v>0.30668981481481522</v>
      </c>
      <c r="D29" s="931">
        <v>0.30686342592592636</v>
      </c>
      <c r="E29" s="932">
        <v>11.139999999999999</v>
      </c>
      <c r="F29" s="932">
        <v>11.27</v>
      </c>
      <c r="G29" s="913" t="s">
        <v>548</v>
      </c>
      <c r="H29" s="931">
        <f t="shared" si="2"/>
        <v>1.7361111111113825E-4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931">
        <v>0.30709490740740786</v>
      </c>
      <c r="D30" s="931">
        <v>0.307268518518519</v>
      </c>
      <c r="E30" s="932">
        <v>11.139999999999999</v>
      </c>
      <c r="F30" s="932">
        <v>11.209999999999999</v>
      </c>
      <c r="G30" s="913" t="s">
        <v>548</v>
      </c>
      <c r="H30" s="931">
        <f t="shared" si="2"/>
        <v>1.7361111111113825E-4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931">
        <v>0.30753472222222272</v>
      </c>
      <c r="D31" s="931">
        <v>0.30769675925925977</v>
      </c>
      <c r="E31" s="932">
        <v>11.139999999999999</v>
      </c>
      <c r="F31" s="932">
        <v>11.179999999999998</v>
      </c>
      <c r="G31" s="913" t="s">
        <v>548</v>
      </c>
      <c r="H31" s="931">
        <f t="shared" si="2"/>
        <v>1.6203703703704386E-4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931">
        <v>0.30797453703703753</v>
      </c>
      <c r="D32" s="931">
        <v>0.30814814814814867</v>
      </c>
      <c r="E32" s="932">
        <v>11.139999999999999</v>
      </c>
      <c r="F32" s="932">
        <v>11.27</v>
      </c>
      <c r="G32" s="913" t="s">
        <v>548</v>
      </c>
      <c r="H32" s="931">
        <f t="shared" si="2"/>
        <v>1.7361111111113825E-4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931">
        <v>0.30843750000000053</v>
      </c>
      <c r="D33" s="931">
        <v>0.30857638888888944</v>
      </c>
      <c r="E33" s="932">
        <v>11.139999999999999</v>
      </c>
      <c r="F33" s="932">
        <v>11.239999999999998</v>
      </c>
      <c r="G33" s="913" t="s">
        <v>548</v>
      </c>
      <c r="H33" s="931">
        <f t="shared" si="2"/>
        <v>1.388888888889106E-4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931">
        <v>0.3088657407407413</v>
      </c>
      <c r="D34" s="931">
        <v>0.30902777777777835</v>
      </c>
      <c r="E34" s="932">
        <v>11.139999999999999</v>
      </c>
      <c r="F34" s="932">
        <v>11.209999999999999</v>
      </c>
      <c r="G34" s="913" t="s">
        <v>548</v>
      </c>
      <c r="H34" s="931">
        <f t="shared" si="2"/>
        <v>1.6203703703704386E-4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931">
        <v>0.30929398148148207</v>
      </c>
      <c r="D35" s="931">
        <v>0.30943287037037098</v>
      </c>
      <c r="E35" s="932">
        <v>11.139999999999999</v>
      </c>
      <c r="F35" s="932">
        <v>11.149999999999999</v>
      </c>
      <c r="G35" s="913" t="s">
        <v>548</v>
      </c>
      <c r="H35" s="931">
        <f t="shared" si="2"/>
        <v>1.388888888889106E-4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931">
        <v>0.30967592592592652</v>
      </c>
      <c r="D36" s="931">
        <v>0.30984953703703766</v>
      </c>
      <c r="E36" s="932">
        <v>11.139999999999999</v>
      </c>
      <c r="F36" s="932">
        <v>11.28</v>
      </c>
      <c r="G36" s="913" t="s">
        <v>548</v>
      </c>
      <c r="H36" s="931">
        <f t="shared" si="2"/>
        <v>1.7361111111113825E-4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931">
        <v>0.31013888888888952</v>
      </c>
      <c r="D37" s="931">
        <v>0.31030092592592656</v>
      </c>
      <c r="E37" s="932">
        <v>11.139999999999999</v>
      </c>
      <c r="F37" s="932">
        <v>11.19</v>
      </c>
      <c r="G37" s="913" t="s">
        <v>548</v>
      </c>
      <c r="H37" s="931">
        <f t="shared" si="2"/>
        <v>1.6203703703704386E-4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931">
        <v>0.31057870370370433</v>
      </c>
      <c r="D38" s="931">
        <v>0.31071759259259324</v>
      </c>
      <c r="E38" s="932">
        <v>11.139999999999999</v>
      </c>
      <c r="F38" s="932">
        <v>11.28</v>
      </c>
      <c r="G38" s="913" t="s">
        <v>548</v>
      </c>
      <c r="H38" s="931">
        <f t="shared" si="2"/>
        <v>1.388888888889106E-4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931">
        <v>0.3110069444444451</v>
      </c>
      <c r="D39" s="931">
        <v>0.31118055555555624</v>
      </c>
      <c r="E39" s="932">
        <v>11.139999999999999</v>
      </c>
      <c r="F39" s="932">
        <v>11.29</v>
      </c>
      <c r="G39" s="913" t="s">
        <v>548</v>
      </c>
      <c r="H39" s="931">
        <f t="shared" si="2"/>
        <v>1.7361111111113825E-4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931">
        <v>0.311458333333334</v>
      </c>
      <c r="D40" s="931">
        <v>0.31163194444444514</v>
      </c>
      <c r="E40" s="932">
        <v>11.139999999999999</v>
      </c>
      <c r="F40" s="932">
        <v>11.29</v>
      </c>
      <c r="G40" s="913" t="s">
        <v>548</v>
      </c>
      <c r="H40" s="931">
        <f t="shared" si="2"/>
        <v>1.7361111111113825E-4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931">
        <v>0.31186342592592664</v>
      </c>
      <c r="D41" s="931">
        <v>0.31201388888888959</v>
      </c>
      <c r="E41" s="932">
        <v>11.139999999999999</v>
      </c>
      <c r="F41" s="932">
        <v>11.179999999999998</v>
      </c>
      <c r="G41" s="913" t="s">
        <v>548</v>
      </c>
      <c r="H41" s="931">
        <f t="shared" si="2"/>
        <v>1.5046296296294948E-4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931">
        <v>0.31225694444444513</v>
      </c>
      <c r="D42" s="931">
        <v>0.31241898148148217</v>
      </c>
      <c r="E42" s="932">
        <v>11.139999999999999</v>
      </c>
      <c r="F42" s="932">
        <v>11.159999999999998</v>
      </c>
      <c r="G42" s="913" t="s">
        <v>548</v>
      </c>
      <c r="H42" s="931">
        <f t="shared" si="2"/>
        <v>1.6203703703704386E-4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931">
        <v>0.31265046296296367</v>
      </c>
      <c r="D43" s="931">
        <v>0.31282407407407481</v>
      </c>
      <c r="E43" s="932">
        <v>11.139999999999999</v>
      </c>
      <c r="F43" s="932">
        <v>11.19</v>
      </c>
      <c r="G43" s="913" t="s">
        <v>548</v>
      </c>
      <c r="H43" s="931">
        <f t="shared" si="2"/>
        <v>1.7361111111113825E-4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931">
        <v>0.31311342592592667</v>
      </c>
      <c r="D44" s="931">
        <v>0.31325231481481558</v>
      </c>
      <c r="E44" s="932">
        <v>11.139999999999999</v>
      </c>
      <c r="F44" s="932">
        <v>11.149999999999999</v>
      </c>
      <c r="G44" s="913" t="s">
        <v>548</v>
      </c>
      <c r="H44" s="931">
        <f t="shared" si="2"/>
        <v>1.388888888889106E-4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931">
        <v>0.31348379629629708</v>
      </c>
      <c r="D45" s="931">
        <v>0.31363425925926003</v>
      </c>
      <c r="E45" s="932">
        <v>11.139999999999999</v>
      </c>
      <c r="F45" s="932">
        <v>11.27</v>
      </c>
      <c r="G45" s="913" t="s">
        <v>548</v>
      </c>
      <c r="H45" s="931">
        <f t="shared" si="2"/>
        <v>1.5046296296294948E-4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931">
        <v>0.31392361111111189</v>
      </c>
      <c r="D46" s="931">
        <v>0.31409722222222303</v>
      </c>
      <c r="E46" s="932">
        <v>11.139999999999999</v>
      </c>
      <c r="F46" s="932">
        <v>11.209999999999999</v>
      </c>
      <c r="G46" s="913" t="s">
        <v>548</v>
      </c>
      <c r="H46" s="931">
        <f t="shared" si="2"/>
        <v>1.7361111111113825E-4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931">
        <v>0.31436342592592675</v>
      </c>
      <c r="D47" s="931">
        <v>0.3145138888888897</v>
      </c>
      <c r="E47" s="932">
        <v>11.139999999999999</v>
      </c>
      <c r="F47" s="932">
        <v>11.209999999999999</v>
      </c>
      <c r="G47" s="913" t="s">
        <v>548</v>
      </c>
      <c r="H47" s="931">
        <f t="shared" si="2"/>
        <v>1.5046296296294948E-4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931">
        <v>0.31478009259259343</v>
      </c>
      <c r="D48" s="931">
        <v>0.31491898148148234</v>
      </c>
      <c r="E48" s="932">
        <v>11.139999999999999</v>
      </c>
      <c r="F48" s="932">
        <v>11.239999999999998</v>
      </c>
      <c r="G48" s="913" t="s">
        <v>548</v>
      </c>
      <c r="H48" s="931">
        <f t="shared" si="2"/>
        <v>1.388888888889106E-4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931">
        <v>0.31516203703703788</v>
      </c>
      <c r="D49" s="931">
        <v>0.31532407407407492</v>
      </c>
      <c r="E49" s="932">
        <v>11.139999999999999</v>
      </c>
      <c r="F49" s="932">
        <v>11.19</v>
      </c>
      <c r="G49" s="913" t="s">
        <v>548</v>
      </c>
      <c r="H49" s="931">
        <f t="shared" si="2"/>
        <v>1.6203703703704386E-4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931">
        <v>0.31561342592592678</v>
      </c>
      <c r="D50" s="931">
        <v>0.31576388888888973</v>
      </c>
      <c r="E50" s="932">
        <v>11.139999999999999</v>
      </c>
      <c r="F50" s="932">
        <v>11.209999999999999</v>
      </c>
      <c r="G50" s="913" t="s">
        <v>548</v>
      </c>
      <c r="H50" s="931">
        <f t="shared" si="2"/>
        <v>1.5046296296294948E-4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931">
        <v>0.31601851851851936</v>
      </c>
      <c r="D51" s="931">
        <v>0.31618055555555641</v>
      </c>
      <c r="E51" s="932">
        <v>11.139999999999999</v>
      </c>
      <c r="F51" s="932">
        <v>11.2</v>
      </c>
      <c r="G51" s="913" t="s">
        <v>548</v>
      </c>
      <c r="H51" s="931">
        <f t="shared" si="2"/>
        <v>1.6203703703704386E-4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931">
        <v>0.31644675925926014</v>
      </c>
      <c r="D52" s="931">
        <v>0.31658564814814905</v>
      </c>
      <c r="E52" s="932">
        <v>11.139999999999999</v>
      </c>
      <c r="F52" s="932">
        <v>11.29</v>
      </c>
      <c r="G52" s="913" t="s">
        <v>548</v>
      </c>
      <c r="H52" s="931">
        <f t="shared" si="2"/>
        <v>1.388888888889106E-4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931">
        <v>0.31685185185185277</v>
      </c>
      <c r="D53" s="931">
        <v>0.31700231481481572</v>
      </c>
      <c r="E53" s="932">
        <v>11.139999999999999</v>
      </c>
      <c r="F53" s="932">
        <v>11.209999999999999</v>
      </c>
      <c r="G53" s="913" t="s">
        <v>548</v>
      </c>
      <c r="H53" s="931">
        <f t="shared" si="2"/>
        <v>1.5046296296294948E-4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931">
        <v>0.31726851851851945</v>
      </c>
      <c r="D54" s="931">
        <v>0.3174189814814824</v>
      </c>
      <c r="E54" s="932">
        <v>11.139999999999999</v>
      </c>
      <c r="F54" s="932">
        <v>11.19</v>
      </c>
      <c r="G54" s="913" t="s">
        <v>548</v>
      </c>
      <c r="H54" s="931">
        <f t="shared" si="2"/>
        <v>1.5046296296294948E-4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931">
        <v>0.31768518518518613</v>
      </c>
      <c r="D55" s="931">
        <v>0.31782407407407504</v>
      </c>
      <c r="E55" s="932">
        <v>11.139999999999999</v>
      </c>
      <c r="F55" s="932">
        <v>11.179999999999998</v>
      </c>
      <c r="G55" s="913" t="s">
        <v>548</v>
      </c>
      <c r="H55" s="931">
        <f t="shared" si="2"/>
        <v>1.388888888889106E-4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931">
        <v>0.31807870370370467</v>
      </c>
      <c r="D56" s="931">
        <v>0.31822916666666762</v>
      </c>
      <c r="E56" s="932">
        <v>11.139999999999999</v>
      </c>
      <c r="F56" s="932">
        <v>11.239999999999998</v>
      </c>
      <c r="G56" s="913" t="s">
        <v>548</v>
      </c>
      <c r="H56" s="931">
        <f t="shared" si="2"/>
        <v>1.5046296296294948E-4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931">
        <v>0.31848379629629725</v>
      </c>
      <c r="D57" s="931">
        <v>0.3186342592592602</v>
      </c>
      <c r="E57" s="932">
        <v>11.139999999999999</v>
      </c>
      <c r="F57" s="932">
        <v>11.259999999999998</v>
      </c>
      <c r="G57" s="913" t="s">
        <v>548</v>
      </c>
      <c r="H57" s="931">
        <f t="shared" si="2"/>
        <v>1.5046296296294948E-4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931">
        <v>0.3188657407407417</v>
      </c>
      <c r="D58" s="931">
        <v>0.31902777777777874</v>
      </c>
      <c r="E58" s="932">
        <v>11.139999999999999</v>
      </c>
      <c r="F58" s="932">
        <v>11.249999999999998</v>
      </c>
      <c r="G58" s="913" t="s">
        <v>548</v>
      </c>
      <c r="H58" s="931">
        <f t="shared" si="2"/>
        <v>1.6203703703704386E-4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931">
        <v>0.31929398148148247</v>
      </c>
      <c r="D59" s="931">
        <v>0.31946759259259361</v>
      </c>
      <c r="E59" s="932">
        <v>11.139999999999999</v>
      </c>
      <c r="F59" s="932">
        <v>11.209999999999999</v>
      </c>
      <c r="G59" s="913" t="s">
        <v>548</v>
      </c>
      <c r="H59" s="931">
        <f t="shared" si="2"/>
        <v>1.7361111111113825E-4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931">
        <v>0.31973379629629733</v>
      </c>
      <c r="D60" s="931">
        <v>0.31988425925926028</v>
      </c>
      <c r="E60" s="932">
        <v>11.139999999999999</v>
      </c>
      <c r="F60" s="932">
        <v>11.159999999999998</v>
      </c>
      <c r="G60" s="913" t="s">
        <v>548</v>
      </c>
      <c r="H60" s="931">
        <f t="shared" si="2"/>
        <v>1.5046296296294948E-4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931">
        <v>0.32012731481481582</v>
      </c>
      <c r="D61" s="931">
        <v>0.32028935185185287</v>
      </c>
      <c r="E61" s="932">
        <v>11.139999999999999</v>
      </c>
      <c r="F61" s="932">
        <v>11.259999999999998</v>
      </c>
      <c r="G61" s="913" t="s">
        <v>548</v>
      </c>
      <c r="H61" s="931">
        <f t="shared" si="2"/>
        <v>1.6203703703704386E-4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931">
        <v>0.32052083333333437</v>
      </c>
      <c r="D62" s="931">
        <v>0.32065972222222328</v>
      </c>
      <c r="E62" s="932">
        <v>11.139999999999999</v>
      </c>
      <c r="F62" s="932">
        <v>11.2</v>
      </c>
      <c r="G62" s="913" t="s">
        <v>548</v>
      </c>
      <c r="H62" s="931">
        <f t="shared" si="2"/>
        <v>1.388888888889106E-4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931">
        <v>0.32094907407407514</v>
      </c>
      <c r="D63" s="931">
        <v>0.32109953703703809</v>
      </c>
      <c r="E63" s="932">
        <v>11.139999999999999</v>
      </c>
      <c r="F63" s="932">
        <v>11.28</v>
      </c>
      <c r="G63" s="913" t="s">
        <v>548</v>
      </c>
      <c r="H63" s="931">
        <f t="shared" si="2"/>
        <v>1.5046296296294948E-4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931">
        <v>0.32134259259259362</v>
      </c>
      <c r="D64" s="931">
        <v>0.32151620370370476</v>
      </c>
      <c r="E64" s="932">
        <v>11.139999999999999</v>
      </c>
      <c r="F64" s="932">
        <v>11.19</v>
      </c>
      <c r="G64" s="913" t="s">
        <v>548</v>
      </c>
      <c r="H64" s="931">
        <f t="shared" si="2"/>
        <v>1.7361111111113825E-4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931">
        <v>0.32179398148148253</v>
      </c>
      <c r="D65" s="931">
        <v>0.32196759259259367</v>
      </c>
      <c r="E65" s="932">
        <v>11.139999999999999</v>
      </c>
      <c r="F65" s="932">
        <v>11.249999999999998</v>
      </c>
      <c r="G65" s="913" t="s">
        <v>548</v>
      </c>
      <c r="H65" s="931">
        <f t="shared" si="2"/>
        <v>1.7361111111113825E-4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931">
        <v>0.32225694444444553</v>
      </c>
      <c r="D66" s="931">
        <v>0.32240740740740848</v>
      </c>
      <c r="E66" s="932">
        <v>11.139999999999999</v>
      </c>
      <c r="F66" s="932">
        <v>11.259999999999998</v>
      </c>
      <c r="G66" s="913" t="s">
        <v>548</v>
      </c>
      <c r="H66" s="931">
        <f t="shared" si="2"/>
        <v>1.5046296296294948E-4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931">
        <v>0.32265046296296401</v>
      </c>
      <c r="D67" s="931">
        <v>0.32278935185185292</v>
      </c>
      <c r="E67" s="932">
        <v>11.139999999999999</v>
      </c>
      <c r="F67" s="932">
        <v>11.149999999999999</v>
      </c>
      <c r="G67" s="913" t="s">
        <v>548</v>
      </c>
      <c r="H67" s="931">
        <f t="shared" si="2"/>
        <v>1.388888888889106E-4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931">
        <v>0.32305555555555665</v>
      </c>
      <c r="D68" s="931">
        <v>0.32321759259259369</v>
      </c>
      <c r="E68" s="932">
        <v>11.139999999999999</v>
      </c>
      <c r="F68" s="932">
        <v>11.159999999999998</v>
      </c>
      <c r="G68" s="913" t="s">
        <v>548</v>
      </c>
      <c r="H68" s="931">
        <f t="shared" si="2"/>
        <v>1.6203703703704386E-4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931">
        <v>0.32344907407407519</v>
      </c>
      <c r="D69" s="931">
        <v>0.32359953703703814</v>
      </c>
      <c r="E69" s="932">
        <v>11.139999999999999</v>
      </c>
      <c r="F69" s="932">
        <v>11.259999999999998</v>
      </c>
      <c r="G69" s="913" t="s">
        <v>548</v>
      </c>
      <c r="H69" s="931">
        <f t="shared" si="2"/>
        <v>1.5046296296294948E-4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931">
        <v>0.32384259259259368</v>
      </c>
      <c r="D70" s="931">
        <v>0.32399305555555663</v>
      </c>
      <c r="E70" s="932">
        <v>11.139999999999999</v>
      </c>
      <c r="F70" s="932">
        <v>11.169999999999998</v>
      </c>
      <c r="G70" s="913" t="s">
        <v>548</v>
      </c>
      <c r="H70" s="931">
        <f t="shared" si="2"/>
        <v>1.5046296296294948E-4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931">
        <v>0.32424768518518626</v>
      </c>
      <c r="D71" s="931">
        <v>0.32439814814814921</v>
      </c>
      <c r="E71" s="932">
        <v>11.139999999999999</v>
      </c>
      <c r="F71" s="932">
        <v>11.249999999999998</v>
      </c>
      <c r="G71" s="913" t="s">
        <v>548</v>
      </c>
      <c r="H71" s="931">
        <f t="shared" si="2"/>
        <v>1.5046296296294948E-4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931">
        <v>0.32467592592592698</v>
      </c>
      <c r="D72" s="931">
        <v>0.32481481481481589</v>
      </c>
      <c r="E72" s="932">
        <v>11.139999999999999</v>
      </c>
      <c r="F72" s="932">
        <v>11.259999999999998</v>
      </c>
      <c r="G72" s="913" t="s">
        <v>548</v>
      </c>
      <c r="H72" s="931">
        <f t="shared" si="2"/>
        <v>1.388888888889106E-4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931">
        <v>0.32510416666666775</v>
      </c>
      <c r="D73" s="931">
        <v>0.32527777777777889</v>
      </c>
      <c r="E73" s="932">
        <v>11.139999999999999</v>
      </c>
      <c r="F73" s="932">
        <v>11.19</v>
      </c>
      <c r="G73" s="913" t="s">
        <v>548</v>
      </c>
      <c r="H73" s="931">
        <f t="shared" si="2"/>
        <v>1.7361111111113825E-4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931">
        <v>0.32550925925926039</v>
      </c>
      <c r="D74" s="931">
        <v>0.32565972222222334</v>
      </c>
      <c r="E74" s="932">
        <v>11.139999999999999</v>
      </c>
      <c r="F74" s="932">
        <v>11.19</v>
      </c>
      <c r="G74" s="913" t="s">
        <v>548</v>
      </c>
      <c r="H74" s="931">
        <f t="shared" si="2"/>
        <v>1.5046296296294948E-4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931">
        <v>0.32590277777777887</v>
      </c>
      <c r="D75" s="931">
        <v>0.32607638888889001</v>
      </c>
      <c r="E75" s="932">
        <v>11.139999999999999</v>
      </c>
      <c r="F75" s="932">
        <v>11.19</v>
      </c>
      <c r="G75" s="913" t="s">
        <v>548</v>
      </c>
      <c r="H75" s="931">
        <f t="shared" ref="H75:H138" si="4">D75-C75</f>
        <v>1.7361111111113825E-4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931">
        <v>0.32634259259259374</v>
      </c>
      <c r="D76" s="931">
        <v>0.32648148148148265</v>
      </c>
      <c r="E76" s="932">
        <v>11.139999999999999</v>
      </c>
      <c r="F76" s="932">
        <v>11.219999999999999</v>
      </c>
      <c r="G76" s="913" t="s">
        <v>548</v>
      </c>
      <c r="H76" s="931">
        <f t="shared" si="4"/>
        <v>1.388888888889106E-4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931">
        <v>0.32671296296296415</v>
      </c>
      <c r="D77" s="931">
        <v>0.3268634259259271</v>
      </c>
      <c r="E77" s="932">
        <v>11.139999999999999</v>
      </c>
      <c r="F77" s="932">
        <v>11.169999999999998</v>
      </c>
      <c r="G77" s="913" t="s">
        <v>548</v>
      </c>
      <c r="H77" s="931">
        <f t="shared" si="4"/>
        <v>1.5046296296294948E-4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931">
        <v>0.32711805555555673</v>
      </c>
      <c r="D78" s="931">
        <v>0.32729166666666787</v>
      </c>
      <c r="E78" s="932">
        <v>11.139999999999999</v>
      </c>
      <c r="F78" s="932">
        <v>11.179999999999998</v>
      </c>
      <c r="G78" s="913" t="s">
        <v>548</v>
      </c>
      <c r="H78" s="931">
        <f t="shared" si="4"/>
        <v>1.7361111111113825E-4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931">
        <v>0.32752314814814937</v>
      </c>
      <c r="D79" s="931">
        <v>0.32767361111111232</v>
      </c>
      <c r="E79" s="932">
        <v>11.139999999999999</v>
      </c>
      <c r="F79" s="932">
        <v>11.29</v>
      </c>
      <c r="G79" s="913" t="s">
        <v>548</v>
      </c>
      <c r="H79" s="931">
        <f t="shared" si="4"/>
        <v>1.5046296296294948E-4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931">
        <v>0.32792824074074195</v>
      </c>
      <c r="D80" s="931">
        <v>0.32809027777777899</v>
      </c>
      <c r="E80" s="932">
        <v>11.139999999999999</v>
      </c>
      <c r="F80" s="932">
        <v>11.159999999999998</v>
      </c>
      <c r="G80" s="913" t="s">
        <v>548</v>
      </c>
      <c r="H80" s="931">
        <f t="shared" si="4"/>
        <v>1.6203703703704386E-4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931">
        <v>0.32834490740740863</v>
      </c>
      <c r="D81" s="931">
        <v>0.32851851851851976</v>
      </c>
      <c r="E81" s="932">
        <v>11.139999999999999</v>
      </c>
      <c r="F81" s="932">
        <v>11.219999999999999</v>
      </c>
      <c r="G81" s="913" t="s">
        <v>548</v>
      </c>
      <c r="H81" s="931">
        <f t="shared" si="4"/>
        <v>1.7361111111113825E-4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931">
        <v>0.3287731481481494</v>
      </c>
      <c r="D82" s="931">
        <v>0.32894675925926053</v>
      </c>
      <c r="E82" s="932">
        <v>11.139999999999999</v>
      </c>
      <c r="F82" s="932">
        <v>11.149999999999999</v>
      </c>
      <c r="G82" s="913" t="s">
        <v>548</v>
      </c>
      <c r="H82" s="931">
        <f t="shared" si="4"/>
        <v>1.7361111111113825E-4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931">
        <v>0.32917824074074203</v>
      </c>
      <c r="D83" s="931">
        <v>0.32931712962963094</v>
      </c>
      <c r="E83" s="932">
        <v>11.139999999999999</v>
      </c>
      <c r="F83" s="932">
        <v>11.169999999999998</v>
      </c>
      <c r="G83" s="913" t="s">
        <v>548</v>
      </c>
      <c r="H83" s="931">
        <f t="shared" si="4"/>
        <v>1.388888888889106E-4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931">
        <v>0.3296064814814828</v>
      </c>
      <c r="D84" s="931">
        <v>0.32976851851851985</v>
      </c>
      <c r="E84" s="932">
        <v>11.139999999999999</v>
      </c>
      <c r="F84" s="932">
        <v>11.19</v>
      </c>
      <c r="G84" s="913" t="s">
        <v>548</v>
      </c>
      <c r="H84" s="931">
        <f t="shared" si="4"/>
        <v>1.6203703703704386E-4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931">
        <v>0.33001157407407539</v>
      </c>
      <c r="D85" s="931">
        <v>0.33018518518518652</v>
      </c>
      <c r="E85" s="932">
        <v>11.139999999999999</v>
      </c>
      <c r="F85" s="932">
        <v>11.2</v>
      </c>
      <c r="G85" s="913" t="s">
        <v>548</v>
      </c>
      <c r="H85" s="931">
        <f t="shared" si="4"/>
        <v>1.7361111111113825E-4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931">
        <v>0.33046296296296429</v>
      </c>
      <c r="D86" s="931">
        <v>0.33061342592592724</v>
      </c>
      <c r="E86" s="932">
        <v>11.139999999999999</v>
      </c>
      <c r="F86" s="932">
        <v>11.29</v>
      </c>
      <c r="G86" s="913" t="s">
        <v>548</v>
      </c>
      <c r="H86" s="931">
        <f t="shared" si="4"/>
        <v>1.5046296296294948E-4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931">
        <v>0.33085648148148278</v>
      </c>
      <c r="D87" s="931">
        <v>0.33100694444444573</v>
      </c>
      <c r="E87" s="932">
        <v>11.139999999999999</v>
      </c>
      <c r="F87" s="932">
        <v>11.27</v>
      </c>
      <c r="G87" s="913" t="s">
        <v>548</v>
      </c>
      <c r="H87" s="931">
        <f t="shared" si="4"/>
        <v>1.5046296296294948E-4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931">
        <v>0.33129629629629759</v>
      </c>
      <c r="D88" s="931">
        <v>0.33146990740740873</v>
      </c>
      <c r="E88" s="932">
        <v>11.139999999999999</v>
      </c>
      <c r="F88" s="932">
        <v>11.19</v>
      </c>
      <c r="G88" s="913" t="s">
        <v>548</v>
      </c>
      <c r="H88" s="931">
        <f t="shared" si="4"/>
        <v>1.7361111111113825E-4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931">
        <v>0.33173611111111245</v>
      </c>
      <c r="D89" s="931">
        <v>0.3318865740740754</v>
      </c>
      <c r="E89" s="932">
        <v>11.139999999999999</v>
      </c>
      <c r="F89" s="932">
        <v>11.149999999999999</v>
      </c>
      <c r="G89" s="913" t="s">
        <v>548</v>
      </c>
      <c r="H89" s="931">
        <f t="shared" si="4"/>
        <v>1.5046296296294948E-4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931">
        <v>0.33216435185185317</v>
      </c>
      <c r="D90" s="931">
        <v>0.33233796296296431</v>
      </c>
      <c r="E90" s="932">
        <v>11.139999999999999</v>
      </c>
      <c r="F90" s="932">
        <v>11.19</v>
      </c>
      <c r="G90" s="913" t="s">
        <v>548</v>
      </c>
      <c r="H90" s="931">
        <f t="shared" si="4"/>
        <v>1.7361111111113825E-4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931">
        <v>0.33260416666666803</v>
      </c>
      <c r="D91" s="931">
        <v>0.33274305555555694</v>
      </c>
      <c r="E91" s="932">
        <v>11.139999999999999</v>
      </c>
      <c r="F91" s="932">
        <v>11.219999999999999</v>
      </c>
      <c r="G91" s="913" t="s">
        <v>548</v>
      </c>
      <c r="H91" s="931">
        <f t="shared" si="4"/>
        <v>1.388888888889106E-4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931">
        <v>0.33302083333333471</v>
      </c>
      <c r="D92" s="931">
        <v>0.33317129629629766</v>
      </c>
      <c r="E92" s="932">
        <v>11.139999999999999</v>
      </c>
      <c r="F92" s="932">
        <v>11.29</v>
      </c>
      <c r="G92" s="913" t="s">
        <v>548</v>
      </c>
      <c r="H92" s="931">
        <f t="shared" si="4"/>
        <v>1.5046296296294948E-4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931">
        <v>0.3334143518518532</v>
      </c>
      <c r="D93" s="931">
        <v>0.33358796296296434</v>
      </c>
      <c r="E93" s="932">
        <v>11.139999999999999</v>
      </c>
      <c r="F93" s="932">
        <v>11.169999999999998</v>
      </c>
      <c r="G93" s="913" t="s">
        <v>548</v>
      </c>
      <c r="H93" s="931">
        <f t="shared" si="4"/>
        <v>1.7361111111113825E-4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931">
        <v>0.33385416666666806</v>
      </c>
      <c r="D94" s="931">
        <v>0.3340277777777792</v>
      </c>
      <c r="E94" s="932">
        <v>11.139999999999999</v>
      </c>
      <c r="F94" s="932">
        <v>11.219999999999999</v>
      </c>
      <c r="G94" s="913" t="s">
        <v>548</v>
      </c>
      <c r="H94" s="931">
        <f t="shared" si="4"/>
        <v>1.7361111111113825E-4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931">
        <v>0.33431712962963106</v>
      </c>
      <c r="D95" s="931">
        <v>0.33446759259259401</v>
      </c>
      <c r="E95" s="932">
        <v>11.139999999999999</v>
      </c>
      <c r="F95" s="932">
        <v>11.209999999999999</v>
      </c>
      <c r="G95" s="913" t="s">
        <v>548</v>
      </c>
      <c r="H95" s="931">
        <f t="shared" si="4"/>
        <v>1.5046296296294948E-4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931">
        <v>0.33471064814814955</v>
      </c>
      <c r="D96" s="931">
        <v>0.33484953703703846</v>
      </c>
      <c r="E96" s="932">
        <v>11.139999999999999</v>
      </c>
      <c r="F96" s="932">
        <v>11.27</v>
      </c>
      <c r="G96" s="913" t="s">
        <v>548</v>
      </c>
      <c r="H96" s="931">
        <f t="shared" si="4"/>
        <v>1.388888888889106E-4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931">
        <v>0.33513888888889032</v>
      </c>
      <c r="D97" s="931">
        <v>0.33531250000000146</v>
      </c>
      <c r="E97" s="932">
        <v>11.139999999999999</v>
      </c>
      <c r="F97" s="932">
        <v>11.209999999999999</v>
      </c>
      <c r="G97" s="913" t="s">
        <v>548</v>
      </c>
      <c r="H97" s="931">
        <f t="shared" si="4"/>
        <v>1.7361111111113825E-4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931">
        <v>0.33560185185185332</v>
      </c>
      <c r="D98" s="931">
        <v>0.33575231481481627</v>
      </c>
      <c r="E98" s="932">
        <v>11.139999999999999</v>
      </c>
      <c r="F98" s="932">
        <v>11.259999999999998</v>
      </c>
      <c r="G98" s="913" t="s">
        <v>548</v>
      </c>
      <c r="H98" s="931">
        <f t="shared" si="4"/>
        <v>1.5046296296294948E-4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931">
        <v>0.33603009259259403</v>
      </c>
      <c r="D99" s="931">
        <v>0.33618055555555698</v>
      </c>
      <c r="E99" s="932">
        <v>11.139999999999999</v>
      </c>
      <c r="F99" s="932">
        <v>11.19</v>
      </c>
      <c r="G99" s="913" t="s">
        <v>548</v>
      </c>
      <c r="H99" s="931">
        <f t="shared" si="4"/>
        <v>1.5046296296294948E-4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931">
        <v>0.33644675925926071</v>
      </c>
      <c r="D100" s="931">
        <v>0.33662037037037185</v>
      </c>
      <c r="E100" s="932">
        <v>11.139999999999999</v>
      </c>
      <c r="F100" s="932">
        <v>11.169999999999998</v>
      </c>
      <c r="G100" s="913" t="s">
        <v>548</v>
      </c>
      <c r="H100" s="931">
        <f t="shared" si="4"/>
        <v>1.7361111111113825E-4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931">
        <v>0.33687500000000148</v>
      </c>
      <c r="D101" s="931">
        <v>0.33703703703703852</v>
      </c>
      <c r="E101" s="932">
        <v>11.139999999999999</v>
      </c>
      <c r="F101" s="932">
        <v>11.19</v>
      </c>
      <c r="G101" s="913" t="s">
        <v>548</v>
      </c>
      <c r="H101" s="931">
        <f t="shared" si="4"/>
        <v>1.6203703703704386E-4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931">
        <v>0.33726851851852002</v>
      </c>
      <c r="D102" s="931">
        <v>0.33743055555555707</v>
      </c>
      <c r="E102" s="932">
        <v>11.139999999999999</v>
      </c>
      <c r="F102" s="932">
        <v>11.149999999999999</v>
      </c>
      <c r="G102" s="913" t="s">
        <v>548</v>
      </c>
      <c r="H102" s="931">
        <f t="shared" si="4"/>
        <v>1.6203703703704386E-4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931">
        <v>0.33766203703703856</v>
      </c>
      <c r="D103" s="931">
        <v>0.33781250000000151</v>
      </c>
      <c r="E103" s="932">
        <v>11.139999999999999</v>
      </c>
      <c r="F103" s="932">
        <v>11.169999999999998</v>
      </c>
      <c r="G103" s="913" t="s">
        <v>548</v>
      </c>
      <c r="H103" s="931">
        <f t="shared" si="4"/>
        <v>1.5046296296294948E-4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931">
        <v>0.33804398148148301</v>
      </c>
      <c r="D104" s="931">
        <v>0.33821759259259415</v>
      </c>
      <c r="E104" s="932">
        <v>11.139999999999999</v>
      </c>
      <c r="F104" s="932">
        <v>11.259999999999998</v>
      </c>
      <c r="G104" s="913" t="s">
        <v>548</v>
      </c>
      <c r="H104" s="931">
        <f t="shared" si="4"/>
        <v>1.7361111111113825E-4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931">
        <v>0.33844907407407565</v>
      </c>
      <c r="D105" s="931">
        <v>0.33858796296296456</v>
      </c>
      <c r="E105" s="932">
        <v>11.139999999999999</v>
      </c>
      <c r="F105" s="932">
        <v>11.239999999999998</v>
      </c>
      <c r="G105" s="913" t="s">
        <v>548</v>
      </c>
      <c r="H105" s="931">
        <f t="shared" si="4"/>
        <v>1.388888888889106E-4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931">
        <v>0.3388310185185201</v>
      </c>
      <c r="D106" s="931">
        <v>0.33900462962963124</v>
      </c>
      <c r="E106" s="932">
        <v>11.139999999999999</v>
      </c>
      <c r="F106" s="932">
        <v>11.179999999999998</v>
      </c>
      <c r="G106" s="913" t="s">
        <v>548</v>
      </c>
      <c r="H106" s="931">
        <f t="shared" si="4"/>
        <v>1.7361111111113825E-4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931">
        <v>0.33924768518518678</v>
      </c>
      <c r="D107" s="931">
        <v>0.33942129629629791</v>
      </c>
      <c r="E107" s="932">
        <v>11.139999999999999</v>
      </c>
      <c r="F107" s="932">
        <v>11.28</v>
      </c>
      <c r="G107" s="913" t="s">
        <v>548</v>
      </c>
      <c r="H107" s="931">
        <f t="shared" si="4"/>
        <v>1.7361111111113825E-4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931">
        <v>0.33967592592592755</v>
      </c>
      <c r="D108" s="931">
        <v>0.33984953703703868</v>
      </c>
      <c r="E108" s="932">
        <v>11.139999999999999</v>
      </c>
      <c r="F108" s="932">
        <v>11.229999999999999</v>
      </c>
      <c r="G108" s="913" t="s">
        <v>548</v>
      </c>
      <c r="H108" s="931">
        <f t="shared" si="4"/>
        <v>1.7361111111113825E-4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931">
        <v>0.34010416666666832</v>
      </c>
      <c r="D109" s="931">
        <v>0.34024305555555723</v>
      </c>
      <c r="E109" s="932">
        <v>11.139999999999999</v>
      </c>
      <c r="F109" s="932">
        <v>11.229999999999999</v>
      </c>
      <c r="G109" s="913" t="s">
        <v>548</v>
      </c>
      <c r="H109" s="931">
        <f t="shared" si="4"/>
        <v>1.388888888889106E-4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931">
        <v>0.34048611111111277</v>
      </c>
      <c r="D110" s="931">
        <v>0.34062500000000168</v>
      </c>
      <c r="E110" s="932">
        <v>11.139999999999999</v>
      </c>
      <c r="F110" s="932">
        <v>11.219999999999999</v>
      </c>
      <c r="G110" s="913" t="s">
        <v>548</v>
      </c>
      <c r="H110" s="931">
        <f t="shared" si="4"/>
        <v>1.388888888889106E-4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931">
        <v>0.34090277777777944</v>
      </c>
      <c r="D111" s="931">
        <v>0.34105324074074239</v>
      </c>
      <c r="E111" s="932">
        <v>11.139999999999999</v>
      </c>
      <c r="F111" s="932">
        <v>11.169999999999998</v>
      </c>
      <c r="G111" s="913" t="s">
        <v>548</v>
      </c>
      <c r="H111" s="931">
        <f t="shared" si="4"/>
        <v>1.5046296296294948E-4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931">
        <v>0.34131944444444612</v>
      </c>
      <c r="D112" s="931">
        <v>0.34145833333333503</v>
      </c>
      <c r="E112" s="932">
        <v>11.139999999999999</v>
      </c>
      <c r="F112" s="932">
        <v>11.27</v>
      </c>
      <c r="G112" s="913" t="s">
        <v>548</v>
      </c>
      <c r="H112" s="931">
        <f t="shared" si="4"/>
        <v>1.388888888889106E-4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931">
        <v>0.34172453703703876</v>
      </c>
      <c r="D113" s="931">
        <v>0.3418865740740758</v>
      </c>
      <c r="E113" s="932">
        <v>11.139999999999999</v>
      </c>
      <c r="F113" s="932">
        <v>11.179999999999998</v>
      </c>
      <c r="G113" s="913" t="s">
        <v>548</v>
      </c>
      <c r="H113" s="931">
        <f t="shared" si="4"/>
        <v>1.6203703703704386E-4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931">
        <v>0.34214120370370543</v>
      </c>
      <c r="D114" s="931">
        <v>0.34228009259259434</v>
      </c>
      <c r="E114" s="932">
        <v>11.139999999999999</v>
      </c>
      <c r="F114" s="932">
        <v>11.28</v>
      </c>
      <c r="G114" s="913" t="s">
        <v>548</v>
      </c>
      <c r="H114" s="931">
        <f t="shared" si="4"/>
        <v>1.388888888889106E-4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931">
        <v>0.34251157407407584</v>
      </c>
      <c r="D115" s="931">
        <v>0.34265046296296475</v>
      </c>
      <c r="E115" s="932">
        <v>11.139999999999999</v>
      </c>
      <c r="F115" s="932">
        <v>11.2</v>
      </c>
      <c r="G115" s="913" t="s">
        <v>548</v>
      </c>
      <c r="H115" s="931">
        <f t="shared" si="4"/>
        <v>1.388888888889106E-4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931">
        <v>0.34288194444444625</v>
      </c>
      <c r="D116" s="931">
        <v>0.3430439814814833</v>
      </c>
      <c r="E116" s="932">
        <v>11.139999999999999</v>
      </c>
      <c r="F116" s="932">
        <v>11.28</v>
      </c>
      <c r="G116" s="913" t="s">
        <v>548</v>
      </c>
      <c r="H116" s="931">
        <f t="shared" si="4"/>
        <v>1.6203703703704386E-4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931">
        <v>0.34328703703703883</v>
      </c>
      <c r="D117" s="931">
        <v>0.34343750000000178</v>
      </c>
      <c r="E117" s="932">
        <v>11.139999999999999</v>
      </c>
      <c r="F117" s="932">
        <v>11.28</v>
      </c>
      <c r="G117" s="913" t="s">
        <v>548</v>
      </c>
      <c r="H117" s="931">
        <f t="shared" si="4"/>
        <v>1.5046296296294948E-4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931">
        <v>0.34366898148148328</v>
      </c>
      <c r="D118" s="931">
        <v>0.34383101851852033</v>
      </c>
      <c r="E118" s="932">
        <v>11.139999999999999</v>
      </c>
      <c r="F118" s="932">
        <v>11.19</v>
      </c>
      <c r="G118" s="913" t="s">
        <v>548</v>
      </c>
      <c r="H118" s="931">
        <f t="shared" si="4"/>
        <v>1.6203703703704386E-4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931">
        <v>0.34406250000000183</v>
      </c>
      <c r="D119" s="931">
        <v>0.34422453703703887</v>
      </c>
      <c r="E119" s="932">
        <v>11.139999999999999</v>
      </c>
      <c r="F119" s="932">
        <v>11.29</v>
      </c>
      <c r="G119" s="913" t="s">
        <v>548</v>
      </c>
      <c r="H119" s="931">
        <f t="shared" si="4"/>
        <v>1.6203703703704386E-4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931">
        <v>0.34446759259259441</v>
      </c>
      <c r="D120" s="931">
        <v>0.34460648148148332</v>
      </c>
      <c r="E120" s="932">
        <v>11.139999999999999</v>
      </c>
      <c r="F120" s="932">
        <v>11.27</v>
      </c>
      <c r="G120" s="913" t="s">
        <v>548</v>
      </c>
      <c r="H120" s="931">
        <f t="shared" si="4"/>
        <v>1.388888888889106E-4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931">
        <v>0.34489583333333518</v>
      </c>
      <c r="D121" s="931">
        <v>0.34504629629629813</v>
      </c>
      <c r="E121" s="932">
        <v>11.139999999999999</v>
      </c>
      <c r="F121" s="932">
        <v>11.219999999999999</v>
      </c>
      <c r="G121" s="913" t="s">
        <v>548</v>
      </c>
      <c r="H121" s="931">
        <f t="shared" si="4"/>
        <v>1.5046296296294948E-4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931">
        <v>0.34527777777777963</v>
      </c>
      <c r="D122" s="931">
        <v>0.34541666666666854</v>
      </c>
      <c r="E122" s="932">
        <v>11.139999999999999</v>
      </c>
      <c r="F122" s="932">
        <v>11.159999999999998</v>
      </c>
      <c r="G122" s="913" t="s">
        <v>548</v>
      </c>
      <c r="H122" s="931">
        <f t="shared" si="4"/>
        <v>1.388888888889106E-4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931">
        <v>0.3456944444444463</v>
      </c>
      <c r="D123" s="931">
        <v>0.34586805555555744</v>
      </c>
      <c r="E123" s="932">
        <v>11.139999999999999</v>
      </c>
      <c r="F123" s="932">
        <v>11.179999999999998</v>
      </c>
      <c r="G123" s="913" t="s">
        <v>548</v>
      </c>
      <c r="H123" s="931">
        <f t="shared" si="4"/>
        <v>1.7361111111113825E-4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931">
        <v>0.34613425925926117</v>
      </c>
      <c r="D124" s="931">
        <v>0.34628472222222412</v>
      </c>
      <c r="E124" s="932">
        <v>11.139999999999999</v>
      </c>
      <c r="F124" s="932">
        <v>11.19</v>
      </c>
      <c r="G124" s="913" t="s">
        <v>548</v>
      </c>
      <c r="H124" s="931">
        <f t="shared" si="4"/>
        <v>1.5046296296294948E-4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931">
        <v>0.34655092592592784</v>
      </c>
      <c r="D125" s="931">
        <v>0.34671296296296489</v>
      </c>
      <c r="E125" s="932">
        <v>11.139999999999999</v>
      </c>
      <c r="F125" s="932">
        <v>11.259999999999998</v>
      </c>
      <c r="G125" s="913" t="s">
        <v>548</v>
      </c>
      <c r="H125" s="931">
        <f t="shared" si="4"/>
        <v>1.6203703703704386E-4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931">
        <v>0.34697916666666861</v>
      </c>
      <c r="D126" s="931">
        <v>0.34711805555555753</v>
      </c>
      <c r="E126" s="932">
        <v>11.139999999999999</v>
      </c>
      <c r="F126" s="932">
        <v>11.249999999999998</v>
      </c>
      <c r="G126" s="913" t="s">
        <v>548</v>
      </c>
      <c r="H126" s="931">
        <f t="shared" si="4"/>
        <v>1.388888888889106E-4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931">
        <v>0.34738425925926125</v>
      </c>
      <c r="D127" s="931">
        <v>0.3475462962962983</v>
      </c>
      <c r="E127" s="932">
        <v>11.139999999999999</v>
      </c>
      <c r="F127" s="932">
        <v>11.219999999999999</v>
      </c>
      <c r="G127" s="913" t="s">
        <v>548</v>
      </c>
      <c r="H127" s="931">
        <f t="shared" si="4"/>
        <v>1.6203703703704386E-4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931">
        <v>0.34780092592592793</v>
      </c>
      <c r="D128" s="931">
        <v>0.34795138888889088</v>
      </c>
      <c r="E128" s="932">
        <v>11.139999999999999</v>
      </c>
      <c r="F128" s="932">
        <v>11.209999999999999</v>
      </c>
      <c r="G128" s="913" t="s">
        <v>548</v>
      </c>
      <c r="H128" s="931">
        <f t="shared" si="4"/>
        <v>1.5046296296294948E-4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931">
        <v>0.34824074074074274</v>
      </c>
      <c r="D129" s="931">
        <v>0.34839120370370569</v>
      </c>
      <c r="E129" s="932">
        <v>11.139999999999999</v>
      </c>
      <c r="F129" s="932">
        <v>11.259999999999998</v>
      </c>
      <c r="G129" s="913" t="s">
        <v>548</v>
      </c>
      <c r="H129" s="931">
        <f t="shared" si="4"/>
        <v>1.5046296296294948E-4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931">
        <v>0.34863425925926123</v>
      </c>
      <c r="D130" s="931">
        <v>0.34878472222222417</v>
      </c>
      <c r="E130" s="932">
        <v>11.139999999999999</v>
      </c>
      <c r="F130" s="932">
        <v>11.27</v>
      </c>
      <c r="G130" s="913" t="s">
        <v>548</v>
      </c>
      <c r="H130" s="931">
        <f t="shared" si="4"/>
        <v>1.5046296296294948E-4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931">
        <v>0.34906250000000194</v>
      </c>
      <c r="D131" s="931">
        <v>0.34921296296296489</v>
      </c>
      <c r="E131" s="932">
        <v>11.139999999999999</v>
      </c>
      <c r="F131" s="932">
        <v>11.209999999999999</v>
      </c>
      <c r="G131" s="913" t="s">
        <v>548</v>
      </c>
      <c r="H131" s="931">
        <f t="shared" si="4"/>
        <v>1.5046296296294948E-4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931">
        <v>0.34946759259259452</v>
      </c>
      <c r="D132" s="931">
        <v>0.34960648148148343</v>
      </c>
      <c r="E132" s="932">
        <v>11.139999999999999</v>
      </c>
      <c r="F132" s="932">
        <v>11.179999999999998</v>
      </c>
      <c r="G132" s="913" t="s">
        <v>548</v>
      </c>
      <c r="H132" s="931">
        <f t="shared" si="4"/>
        <v>1.388888888889106E-4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931">
        <v>0.34983796296296493</v>
      </c>
      <c r="D133" s="931">
        <v>0.35001157407407607</v>
      </c>
      <c r="E133" s="932">
        <v>11.139999999999999</v>
      </c>
      <c r="F133" s="932">
        <v>11.169999999999998</v>
      </c>
      <c r="G133" s="913" t="s">
        <v>548</v>
      </c>
      <c r="H133" s="931">
        <f t="shared" si="4"/>
        <v>1.7361111111113825E-4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931">
        <v>0.35024305555555757</v>
      </c>
      <c r="D134" s="931">
        <v>0.35039351851852052</v>
      </c>
      <c r="E134" s="932">
        <v>11.139999999999999</v>
      </c>
      <c r="F134" s="932">
        <v>11.169999999999998</v>
      </c>
      <c r="G134" s="913" t="s">
        <v>548</v>
      </c>
      <c r="H134" s="931">
        <f t="shared" si="4"/>
        <v>1.5046296296294948E-4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931">
        <v>0.35063657407407606</v>
      </c>
      <c r="D135" s="931">
        <v>0.3507986111111131</v>
      </c>
      <c r="E135" s="932">
        <v>11.139999999999999</v>
      </c>
      <c r="F135" s="932">
        <v>11.27</v>
      </c>
      <c r="G135" s="913" t="s">
        <v>548</v>
      </c>
      <c r="H135" s="931">
        <f t="shared" si="4"/>
        <v>1.6203703703704386E-4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931">
        <v>0.35107638888889087</v>
      </c>
      <c r="D136" s="931">
        <v>0.35123842592592791</v>
      </c>
      <c r="E136" s="932">
        <v>11.139999999999999</v>
      </c>
      <c r="F136" s="932">
        <v>11.259999999999998</v>
      </c>
      <c r="G136" s="913" t="s">
        <v>548</v>
      </c>
      <c r="H136" s="931">
        <f t="shared" si="4"/>
        <v>1.6203703703704386E-4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931">
        <v>0.35151620370370568</v>
      </c>
      <c r="D137" s="931">
        <v>0.35168981481481681</v>
      </c>
      <c r="E137" s="932">
        <v>11.139999999999999</v>
      </c>
      <c r="F137" s="932">
        <v>11.249999999999998</v>
      </c>
      <c r="G137" s="913" t="s">
        <v>548</v>
      </c>
      <c r="H137" s="931">
        <f t="shared" si="4"/>
        <v>1.7361111111113825E-4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931">
        <v>0.35192129629629831</v>
      </c>
      <c r="D138" s="931">
        <v>0.35208333333333536</v>
      </c>
      <c r="E138" s="932">
        <v>11.139999999999999</v>
      </c>
      <c r="F138" s="932">
        <v>11.179999999999998</v>
      </c>
      <c r="G138" s="913" t="s">
        <v>548</v>
      </c>
      <c r="H138" s="931">
        <f t="shared" si="4"/>
        <v>1.6203703703704386E-4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931">
        <v>0.35237268518518722</v>
      </c>
      <c r="D139" s="931">
        <v>0.35254629629629836</v>
      </c>
      <c r="E139" s="932">
        <v>11.139999999999999</v>
      </c>
      <c r="F139" s="932">
        <v>11.27</v>
      </c>
      <c r="G139" s="913" t="s">
        <v>548</v>
      </c>
      <c r="H139" s="931">
        <f t="shared" ref="H139:H202" si="6">D139-C139</f>
        <v>1.7361111111113825E-4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931">
        <v>0.35281250000000208</v>
      </c>
      <c r="D140" s="931">
        <v>0.35298611111111322</v>
      </c>
      <c r="E140" s="932">
        <v>11.139999999999999</v>
      </c>
      <c r="F140" s="932">
        <v>11.28</v>
      </c>
      <c r="G140" s="913" t="s">
        <v>548</v>
      </c>
      <c r="H140" s="931">
        <f t="shared" si="6"/>
        <v>1.7361111111113825E-4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931">
        <v>0.35321759259259472</v>
      </c>
      <c r="D141" s="931">
        <v>0.35339120370370586</v>
      </c>
      <c r="E141" s="932">
        <v>11.139999999999999</v>
      </c>
      <c r="F141" s="932">
        <v>11.209999999999999</v>
      </c>
      <c r="G141" s="913" t="s">
        <v>548</v>
      </c>
      <c r="H141" s="931">
        <f t="shared" si="6"/>
        <v>1.7361111111113825E-4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931">
        <v>0.35362268518518736</v>
      </c>
      <c r="D142" s="931">
        <v>0.35376157407407627</v>
      </c>
      <c r="E142" s="932">
        <v>11.139999999999999</v>
      </c>
      <c r="F142" s="932">
        <v>11.229999999999999</v>
      </c>
      <c r="G142" s="913" t="s">
        <v>548</v>
      </c>
      <c r="H142" s="931">
        <f t="shared" si="6"/>
        <v>1.388888888889106E-4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931">
        <v>0.35399305555555777</v>
      </c>
      <c r="D143" s="931">
        <v>0.35413194444444668</v>
      </c>
      <c r="E143" s="932">
        <v>11.139999999999999</v>
      </c>
      <c r="F143" s="932">
        <v>11.159999999999998</v>
      </c>
      <c r="G143" s="913" t="s">
        <v>548</v>
      </c>
      <c r="H143" s="931">
        <f t="shared" si="6"/>
        <v>1.388888888889106E-4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931">
        <v>0.35442129629629854</v>
      </c>
      <c r="D144" s="931">
        <v>0.35459490740740968</v>
      </c>
      <c r="E144" s="932">
        <v>11.139999999999999</v>
      </c>
      <c r="F144" s="932">
        <v>11.19</v>
      </c>
      <c r="G144" s="913" t="s">
        <v>548</v>
      </c>
      <c r="H144" s="931">
        <f t="shared" si="6"/>
        <v>1.7361111111113825E-4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931">
        <v>0.3548611111111134</v>
      </c>
      <c r="D145" s="931">
        <v>0.35502314814815045</v>
      </c>
      <c r="E145" s="932">
        <v>11.139999999999999</v>
      </c>
      <c r="F145" s="932">
        <v>11.149999999999999</v>
      </c>
      <c r="G145" s="913" t="s">
        <v>548</v>
      </c>
      <c r="H145" s="931">
        <f t="shared" si="6"/>
        <v>1.6203703703704386E-4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931">
        <v>0.35526620370370599</v>
      </c>
      <c r="D146" s="931">
        <v>0.35542824074074303</v>
      </c>
      <c r="E146" s="932">
        <v>11.139999999999999</v>
      </c>
      <c r="F146" s="932">
        <v>11.27</v>
      </c>
      <c r="G146" s="913" t="s">
        <v>548</v>
      </c>
      <c r="H146" s="931">
        <f t="shared" si="6"/>
        <v>1.6203703703704386E-4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931">
        <v>0.35568287037037266</v>
      </c>
      <c r="D147" s="931">
        <v>0.35584490740740971</v>
      </c>
      <c r="E147" s="932">
        <v>11.139999999999999</v>
      </c>
      <c r="F147" s="932">
        <v>11.2</v>
      </c>
      <c r="G147" s="913" t="s">
        <v>548</v>
      </c>
      <c r="H147" s="931">
        <f t="shared" si="6"/>
        <v>1.6203703703704386E-4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931">
        <v>0.35611111111111343</v>
      </c>
      <c r="D148" s="931">
        <v>0.35626157407407638</v>
      </c>
      <c r="E148" s="932">
        <v>11.139999999999999</v>
      </c>
      <c r="F148" s="932">
        <v>11.219999999999999</v>
      </c>
      <c r="G148" s="913" t="s">
        <v>548</v>
      </c>
      <c r="H148" s="931">
        <f t="shared" si="6"/>
        <v>1.5046296296294948E-4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931">
        <v>0.35649305555555788</v>
      </c>
      <c r="D149" s="931">
        <v>0.35665509259259492</v>
      </c>
      <c r="E149" s="932">
        <v>11.139999999999999</v>
      </c>
      <c r="F149" s="932">
        <v>11.28</v>
      </c>
      <c r="G149" s="913" t="s">
        <v>548</v>
      </c>
      <c r="H149" s="931">
        <f t="shared" si="6"/>
        <v>1.6203703703704386E-4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931">
        <v>0.35692129629629865</v>
      </c>
      <c r="D150" s="931">
        <v>0.35709490740740979</v>
      </c>
      <c r="E150" s="932">
        <v>11.139999999999999</v>
      </c>
      <c r="F150" s="932">
        <v>11.149999999999999</v>
      </c>
      <c r="G150" s="913" t="s">
        <v>548</v>
      </c>
      <c r="H150" s="931">
        <f t="shared" si="6"/>
        <v>1.7361111111113825E-4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931">
        <v>0.35732638888889129</v>
      </c>
      <c r="D151" s="931">
        <v>0.35747685185185424</v>
      </c>
      <c r="E151" s="932">
        <v>11.139999999999999</v>
      </c>
      <c r="F151" s="932">
        <v>11.149999999999999</v>
      </c>
      <c r="G151" s="913" t="s">
        <v>548</v>
      </c>
      <c r="H151" s="931">
        <f t="shared" si="6"/>
        <v>1.5046296296294948E-4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931">
        <v>0.357754629629632</v>
      </c>
      <c r="D152" s="931">
        <v>0.35792824074074314</v>
      </c>
      <c r="E152" s="932">
        <v>11.139999999999999</v>
      </c>
      <c r="F152" s="932">
        <v>11.239999999999998</v>
      </c>
      <c r="G152" s="913" t="s">
        <v>548</v>
      </c>
      <c r="H152" s="931">
        <f t="shared" si="6"/>
        <v>1.7361111111113825E-4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931">
        <v>0.358217592592595</v>
      </c>
      <c r="D153" s="931">
        <v>0.35836805555555795</v>
      </c>
      <c r="E153" s="932">
        <v>11.139999999999999</v>
      </c>
      <c r="F153" s="932">
        <v>11.259999999999998</v>
      </c>
      <c r="G153" s="913" t="s">
        <v>548</v>
      </c>
      <c r="H153" s="931">
        <f t="shared" si="6"/>
        <v>1.5046296296294948E-4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931">
        <v>0.35859953703703945</v>
      </c>
      <c r="D154" s="931">
        <v>0.35873842592592836</v>
      </c>
      <c r="E154" s="932">
        <v>11.139999999999999</v>
      </c>
      <c r="F154" s="932">
        <v>11.27</v>
      </c>
      <c r="G154" s="913" t="s">
        <v>548</v>
      </c>
      <c r="H154" s="931">
        <f t="shared" si="6"/>
        <v>1.388888888889106E-4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931">
        <v>0.35899305555555799</v>
      </c>
      <c r="D155" s="931">
        <v>0.3591319444444469</v>
      </c>
      <c r="E155" s="932">
        <v>11.139999999999999</v>
      </c>
      <c r="F155" s="932">
        <v>11.229999999999999</v>
      </c>
      <c r="G155" s="913" t="s">
        <v>548</v>
      </c>
      <c r="H155" s="931">
        <f t="shared" si="6"/>
        <v>1.388888888889106E-4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931">
        <v>0.35942129629629876</v>
      </c>
      <c r="D156" s="931">
        <v>0.35958333333333581</v>
      </c>
      <c r="E156" s="932">
        <v>11.139999999999999</v>
      </c>
      <c r="F156" s="932">
        <v>11.179999999999998</v>
      </c>
      <c r="G156" s="913" t="s">
        <v>548</v>
      </c>
      <c r="H156" s="931">
        <f t="shared" si="6"/>
        <v>1.6203703703704386E-4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931">
        <v>0.35981481481481731</v>
      </c>
      <c r="D157" s="931">
        <v>0.35998842592592845</v>
      </c>
      <c r="E157" s="932">
        <v>11.139999999999999</v>
      </c>
      <c r="F157" s="932">
        <v>11.249999999999998</v>
      </c>
      <c r="G157" s="913" t="s">
        <v>548</v>
      </c>
      <c r="H157" s="931">
        <f t="shared" si="6"/>
        <v>1.7361111111113825E-4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931">
        <v>0.36026620370370621</v>
      </c>
      <c r="D158" s="931">
        <v>0.36041666666666916</v>
      </c>
      <c r="E158" s="932">
        <v>11.139999999999999</v>
      </c>
      <c r="F158" s="932">
        <v>11.169999999999998</v>
      </c>
      <c r="G158" s="913" t="s">
        <v>548</v>
      </c>
      <c r="H158" s="931">
        <f t="shared" si="6"/>
        <v>1.5046296296294948E-4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931">
        <v>0.36069444444444693</v>
      </c>
      <c r="D159" s="931">
        <v>0.36084490740740988</v>
      </c>
      <c r="E159" s="932">
        <v>11.139999999999999</v>
      </c>
      <c r="F159" s="932">
        <v>11.149999999999999</v>
      </c>
      <c r="G159" s="913" t="s">
        <v>548</v>
      </c>
      <c r="H159" s="931">
        <f t="shared" si="6"/>
        <v>1.5046296296294948E-4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931">
        <v>0.36107638888889138</v>
      </c>
      <c r="D160" s="931">
        <v>0.36125000000000251</v>
      </c>
      <c r="E160" s="932">
        <v>11.139999999999999</v>
      </c>
      <c r="F160" s="932">
        <v>11.19</v>
      </c>
      <c r="G160" s="913" t="s">
        <v>548</v>
      </c>
      <c r="H160" s="931">
        <f t="shared" si="6"/>
        <v>1.7361111111113825E-4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931">
        <v>0.36148148148148401</v>
      </c>
      <c r="D161" s="931">
        <v>0.36162037037037292</v>
      </c>
      <c r="E161" s="932">
        <v>11.139999999999999</v>
      </c>
      <c r="F161" s="932">
        <v>11.149999999999999</v>
      </c>
      <c r="G161" s="913" t="s">
        <v>548</v>
      </c>
      <c r="H161" s="931">
        <f t="shared" si="6"/>
        <v>1.388888888889106E-4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931">
        <v>0.36185185185185442</v>
      </c>
      <c r="D162" s="931">
        <v>0.36199074074074333</v>
      </c>
      <c r="E162" s="932">
        <v>11.139999999999999</v>
      </c>
      <c r="F162" s="932">
        <v>11.2</v>
      </c>
      <c r="G162" s="913" t="s">
        <v>548</v>
      </c>
      <c r="H162" s="931">
        <f t="shared" si="6"/>
        <v>1.388888888889106E-4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931">
        <v>0.36228009259259519</v>
      </c>
      <c r="D163" s="931">
        <v>0.36244212962963224</v>
      </c>
      <c r="E163" s="932">
        <v>11.139999999999999</v>
      </c>
      <c r="F163" s="932">
        <v>11.159999999999998</v>
      </c>
      <c r="G163" s="913" t="s">
        <v>548</v>
      </c>
      <c r="H163" s="931">
        <f t="shared" si="6"/>
        <v>1.6203703703704386E-4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931">
        <v>0.36267361111111374</v>
      </c>
      <c r="D164" s="931">
        <v>0.36284722222222487</v>
      </c>
      <c r="E164" s="932">
        <v>11.139999999999999</v>
      </c>
      <c r="F164" s="932">
        <v>11.159999999999998</v>
      </c>
      <c r="G164" s="913" t="s">
        <v>548</v>
      </c>
      <c r="H164" s="931">
        <f t="shared" si="6"/>
        <v>1.7361111111113825E-4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931">
        <v>0.36313657407407673</v>
      </c>
      <c r="D165" s="931">
        <v>0.36331018518518787</v>
      </c>
      <c r="E165" s="932">
        <v>11.139999999999999</v>
      </c>
      <c r="F165" s="932">
        <v>11.249999999999998</v>
      </c>
      <c r="G165" s="913" t="s">
        <v>548</v>
      </c>
      <c r="H165" s="931">
        <f t="shared" si="6"/>
        <v>1.7361111111113825E-4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931">
        <v>0.36359953703703973</v>
      </c>
      <c r="D166" s="931">
        <v>0.36375000000000268</v>
      </c>
      <c r="E166" s="932">
        <v>11.139999999999999</v>
      </c>
      <c r="F166" s="932">
        <v>11.159999999999998</v>
      </c>
      <c r="G166" s="913" t="s">
        <v>548</v>
      </c>
      <c r="H166" s="931">
        <f t="shared" si="6"/>
        <v>1.5046296296294948E-4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931">
        <v>0.36401620370370641</v>
      </c>
      <c r="D167" s="931">
        <v>0.36418981481481755</v>
      </c>
      <c r="E167" s="932">
        <v>11.139999999999999</v>
      </c>
      <c r="F167" s="932">
        <v>11.229999999999999</v>
      </c>
      <c r="G167" s="913" t="s">
        <v>548</v>
      </c>
      <c r="H167" s="931">
        <f t="shared" si="6"/>
        <v>1.7361111111113825E-4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931">
        <v>0.36443287037037309</v>
      </c>
      <c r="D168" s="931">
        <v>0.36459490740741013</v>
      </c>
      <c r="E168" s="932">
        <v>11.139999999999999</v>
      </c>
      <c r="F168" s="932">
        <v>11.229999999999999</v>
      </c>
      <c r="G168" s="913" t="s">
        <v>548</v>
      </c>
      <c r="H168" s="931">
        <f t="shared" si="6"/>
        <v>1.6203703703704386E-4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931">
        <v>0.36487268518518789</v>
      </c>
      <c r="D169" s="931">
        <v>0.36504629629629903</v>
      </c>
      <c r="E169" s="932">
        <v>11.139999999999999</v>
      </c>
      <c r="F169" s="932">
        <v>11.249999999999998</v>
      </c>
      <c r="G169" s="913" t="s">
        <v>548</v>
      </c>
      <c r="H169" s="931">
        <f t="shared" si="6"/>
        <v>1.7361111111113825E-4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931">
        <v>0.36528935185185457</v>
      </c>
      <c r="D170" s="931">
        <v>0.36545138888889162</v>
      </c>
      <c r="E170" s="932">
        <v>11.139999999999999</v>
      </c>
      <c r="F170" s="932">
        <v>11.28</v>
      </c>
      <c r="G170" s="913" t="s">
        <v>548</v>
      </c>
      <c r="H170" s="931">
        <f t="shared" si="6"/>
        <v>1.6203703703704386E-4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931">
        <v>0.36571759259259534</v>
      </c>
      <c r="D171" s="931">
        <v>0.36589120370370648</v>
      </c>
      <c r="E171" s="932">
        <v>11.139999999999999</v>
      </c>
      <c r="F171" s="932">
        <v>11.29</v>
      </c>
      <c r="G171" s="913" t="s">
        <v>548</v>
      </c>
      <c r="H171" s="931">
        <f t="shared" si="6"/>
        <v>1.7361111111113825E-4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931">
        <v>0.36615740740741021</v>
      </c>
      <c r="D172" s="931">
        <v>0.36631944444444725</v>
      </c>
      <c r="E172" s="932">
        <v>11.139999999999999</v>
      </c>
      <c r="F172" s="932">
        <v>11.219999999999999</v>
      </c>
      <c r="G172" s="913" t="s">
        <v>548</v>
      </c>
      <c r="H172" s="931">
        <f t="shared" si="6"/>
        <v>1.6203703703704386E-4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931">
        <v>0.36658564814815098</v>
      </c>
      <c r="D173" s="931">
        <v>0.36674768518518802</v>
      </c>
      <c r="E173" s="932">
        <v>11.139999999999999</v>
      </c>
      <c r="F173" s="932">
        <v>11.179999999999998</v>
      </c>
      <c r="G173" s="913" t="s">
        <v>548</v>
      </c>
      <c r="H173" s="931">
        <f t="shared" si="6"/>
        <v>1.6203703703704386E-4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931">
        <v>0.36701388888889175</v>
      </c>
      <c r="D174" s="931">
        <v>0.36715277777778066</v>
      </c>
      <c r="E174" s="932">
        <v>11.139999999999999</v>
      </c>
      <c r="F174" s="932">
        <v>11.169999999999998</v>
      </c>
      <c r="G174" s="913" t="s">
        <v>548</v>
      </c>
      <c r="H174" s="931">
        <f t="shared" si="6"/>
        <v>1.388888888889106E-4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931">
        <v>0.3673958333333362</v>
      </c>
      <c r="D175" s="931">
        <v>0.36753472222222511</v>
      </c>
      <c r="E175" s="932">
        <v>11.139999999999999</v>
      </c>
      <c r="F175" s="932">
        <v>11.179999999999998</v>
      </c>
      <c r="G175" s="913" t="s">
        <v>548</v>
      </c>
      <c r="H175" s="931">
        <f t="shared" si="6"/>
        <v>1.388888888889106E-4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931">
        <v>0.36777777777778065</v>
      </c>
      <c r="D176" s="931">
        <v>0.36791666666666956</v>
      </c>
      <c r="E176" s="932">
        <v>11.139999999999999</v>
      </c>
      <c r="F176" s="932">
        <v>11.229999999999999</v>
      </c>
      <c r="G176" s="913" t="s">
        <v>548</v>
      </c>
      <c r="H176" s="931">
        <f t="shared" si="6"/>
        <v>1.388888888889106E-4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931">
        <v>0.36818287037037328</v>
      </c>
      <c r="D177" s="931">
        <v>0.36833333333333623</v>
      </c>
      <c r="E177" s="932">
        <v>11.139999999999999</v>
      </c>
      <c r="F177" s="932">
        <v>11.219999999999999</v>
      </c>
      <c r="G177" s="913" t="s">
        <v>548</v>
      </c>
      <c r="H177" s="931">
        <f t="shared" si="6"/>
        <v>1.5046296296294948E-4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931">
        <v>0.36862268518518809</v>
      </c>
      <c r="D178" s="931">
        <v>0.36879629629629923</v>
      </c>
      <c r="E178" s="932">
        <v>11.139999999999999</v>
      </c>
      <c r="F178" s="932">
        <v>11.159999999999998</v>
      </c>
      <c r="G178" s="913" t="s">
        <v>548</v>
      </c>
      <c r="H178" s="931">
        <f t="shared" si="6"/>
        <v>1.7361111111113825E-4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931">
        <v>0.36902777777778073</v>
      </c>
      <c r="D179" s="931">
        <v>0.36916666666666964</v>
      </c>
      <c r="E179" s="932">
        <v>11.139999999999999</v>
      </c>
      <c r="F179" s="932">
        <v>11.2</v>
      </c>
      <c r="G179" s="913" t="s">
        <v>548</v>
      </c>
      <c r="H179" s="931">
        <f t="shared" si="6"/>
        <v>1.388888888889106E-4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931">
        <v>0.36940972222222518</v>
      </c>
      <c r="D180" s="931">
        <v>0.36956018518518813</v>
      </c>
      <c r="E180" s="932">
        <v>11.139999999999999</v>
      </c>
      <c r="F180" s="932">
        <v>11.179999999999998</v>
      </c>
      <c r="G180" s="913" t="s">
        <v>548</v>
      </c>
      <c r="H180" s="931">
        <f t="shared" si="6"/>
        <v>1.5046296296294948E-4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931">
        <v>0.36981481481481776</v>
      </c>
      <c r="D181" s="931">
        <v>0.3699768518518548</v>
      </c>
      <c r="E181" s="932">
        <v>11.139999999999999</v>
      </c>
      <c r="F181" s="932">
        <v>11.179999999999998</v>
      </c>
      <c r="G181" s="913" t="s">
        <v>548</v>
      </c>
      <c r="H181" s="931">
        <f t="shared" si="6"/>
        <v>1.6203703703704386E-4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931">
        <v>0.37025462962963257</v>
      </c>
      <c r="D182" s="931">
        <v>0.37039351851852148</v>
      </c>
      <c r="E182" s="932">
        <v>11.139999999999999</v>
      </c>
      <c r="F182" s="932">
        <v>11.219999999999999</v>
      </c>
      <c r="G182" s="913" t="s">
        <v>548</v>
      </c>
      <c r="H182" s="931">
        <f t="shared" si="6"/>
        <v>1.388888888889106E-4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931">
        <v>0.37062500000000298</v>
      </c>
      <c r="D183" s="931">
        <v>0.37077546296296593</v>
      </c>
      <c r="E183" s="932">
        <v>11.139999999999999</v>
      </c>
      <c r="F183" s="932">
        <v>11.2</v>
      </c>
      <c r="G183" s="913" t="s">
        <v>548</v>
      </c>
      <c r="H183" s="931">
        <f t="shared" si="6"/>
        <v>1.5046296296294948E-4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931">
        <v>0.37106481481481779</v>
      </c>
      <c r="D184" s="931">
        <v>0.37121527777778074</v>
      </c>
      <c r="E184" s="932">
        <v>11.139999999999999</v>
      </c>
      <c r="F184" s="932">
        <v>11.28</v>
      </c>
      <c r="G184" s="913" t="s">
        <v>548</v>
      </c>
      <c r="H184" s="931">
        <f t="shared" si="6"/>
        <v>1.5046296296294948E-4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931">
        <v>0.37145833333333628</v>
      </c>
      <c r="D185" s="931">
        <v>0.37159722222222519</v>
      </c>
      <c r="E185" s="932">
        <v>11.139999999999999</v>
      </c>
      <c r="F185" s="932">
        <v>11.259999999999998</v>
      </c>
      <c r="G185" s="913" t="s">
        <v>548</v>
      </c>
      <c r="H185" s="931">
        <f t="shared" si="6"/>
        <v>1.388888888889106E-4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931">
        <v>0.37187500000000295</v>
      </c>
      <c r="D186" s="931">
        <v>0.37204861111111409</v>
      </c>
      <c r="E186" s="932">
        <v>11.139999999999999</v>
      </c>
      <c r="F186" s="932">
        <v>11.259999999999998</v>
      </c>
      <c r="G186" s="913" t="s">
        <v>548</v>
      </c>
      <c r="H186" s="931">
        <f t="shared" si="6"/>
        <v>1.7361111111113825E-4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931">
        <v>0.37232638888889186</v>
      </c>
      <c r="D187" s="931">
        <v>0.37246527777778077</v>
      </c>
      <c r="E187" s="932">
        <v>11.139999999999999</v>
      </c>
      <c r="F187" s="932">
        <v>11.249999999999998</v>
      </c>
      <c r="G187" s="913" t="s">
        <v>548</v>
      </c>
      <c r="H187" s="931">
        <f t="shared" si="6"/>
        <v>1.388888888889106E-4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931">
        <v>0.37273148148148449</v>
      </c>
      <c r="D188" s="931">
        <v>0.37287037037037341</v>
      </c>
      <c r="E188" s="932">
        <v>11.139999999999999</v>
      </c>
      <c r="F188" s="932">
        <v>11.28</v>
      </c>
      <c r="G188" s="913" t="s">
        <v>548</v>
      </c>
      <c r="H188" s="931">
        <f t="shared" si="6"/>
        <v>1.388888888889106E-4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931">
        <v>0.3731018518518549</v>
      </c>
      <c r="D189" s="931">
        <v>0.37325231481481785</v>
      </c>
      <c r="E189" s="932">
        <v>11.139999999999999</v>
      </c>
      <c r="F189" s="932">
        <v>11.179999999999998</v>
      </c>
      <c r="G189" s="913" t="s">
        <v>548</v>
      </c>
      <c r="H189" s="931">
        <f t="shared" si="6"/>
        <v>1.5046296296294948E-4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931">
        <v>0.37351851851852158</v>
      </c>
      <c r="D190" s="931">
        <v>0.37366898148148453</v>
      </c>
      <c r="E190" s="932">
        <v>11.139999999999999</v>
      </c>
      <c r="F190" s="932">
        <v>11.169999999999998</v>
      </c>
      <c r="G190" s="913" t="s">
        <v>548</v>
      </c>
      <c r="H190" s="931">
        <f t="shared" si="6"/>
        <v>1.5046296296294948E-4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931">
        <v>0.37391203703704007</v>
      </c>
      <c r="D191" s="931">
        <v>0.37406250000000302</v>
      </c>
      <c r="E191" s="932">
        <v>11.139999999999999</v>
      </c>
      <c r="F191" s="932">
        <v>11.2</v>
      </c>
      <c r="G191" s="913" t="s">
        <v>548</v>
      </c>
      <c r="H191" s="931">
        <f t="shared" si="6"/>
        <v>1.5046296296294948E-4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931">
        <v>0.37434027777778078</v>
      </c>
      <c r="D192" s="931">
        <v>0.37451388888889192</v>
      </c>
      <c r="E192" s="932">
        <v>11.139999999999999</v>
      </c>
      <c r="F192" s="932">
        <v>11.169999999999998</v>
      </c>
      <c r="G192" s="913" t="s">
        <v>548</v>
      </c>
      <c r="H192" s="931">
        <f t="shared" si="6"/>
        <v>1.7361111111113825E-4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931">
        <v>0.37479166666666969</v>
      </c>
      <c r="D193" s="931">
        <v>0.37495370370370673</v>
      </c>
      <c r="E193" s="932">
        <v>11.139999999999999</v>
      </c>
      <c r="F193" s="932">
        <v>11.27</v>
      </c>
      <c r="G193" s="913" t="s">
        <v>548</v>
      </c>
      <c r="H193" s="931">
        <f t="shared" si="6"/>
        <v>1.6203703703704386E-4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931">
        <v>0.37519675925926227</v>
      </c>
      <c r="D194" s="931">
        <v>0.37534722222222522</v>
      </c>
      <c r="E194" s="932">
        <v>11.139999999999999</v>
      </c>
      <c r="F194" s="932">
        <v>11.179999999999998</v>
      </c>
      <c r="G194" s="913" t="s">
        <v>548</v>
      </c>
      <c r="H194" s="931">
        <f t="shared" si="6"/>
        <v>1.5046296296294948E-4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931">
        <v>0.37557870370370672</v>
      </c>
      <c r="D195" s="931">
        <v>0.37575231481481786</v>
      </c>
      <c r="E195" s="932">
        <v>11.139999999999999</v>
      </c>
      <c r="F195" s="932">
        <v>11.149999999999999</v>
      </c>
      <c r="G195" s="913" t="s">
        <v>548</v>
      </c>
      <c r="H195" s="931">
        <f t="shared" si="6"/>
        <v>1.7361111111113825E-4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931">
        <v>0.37598379629629936</v>
      </c>
      <c r="D196" s="931">
        <v>0.37612268518518827</v>
      </c>
      <c r="E196" s="932">
        <v>11.139999999999999</v>
      </c>
      <c r="F196" s="932">
        <v>11.149999999999999</v>
      </c>
      <c r="G196" s="913" t="s">
        <v>548</v>
      </c>
      <c r="H196" s="931">
        <f t="shared" si="6"/>
        <v>1.388888888889106E-4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931">
        <v>0.3763773148148179</v>
      </c>
      <c r="D197" s="931">
        <v>0.37653935185185494</v>
      </c>
      <c r="E197" s="932">
        <v>11.139999999999999</v>
      </c>
      <c r="F197" s="932">
        <v>11.179999999999998</v>
      </c>
      <c r="G197" s="913" t="s">
        <v>548</v>
      </c>
      <c r="H197" s="931">
        <f t="shared" si="6"/>
        <v>1.6203703703704386E-4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931">
        <v>0.37680555555555867</v>
      </c>
      <c r="D198" s="931">
        <v>0.37697916666666981</v>
      </c>
      <c r="E198" s="932">
        <v>11.139999999999999</v>
      </c>
      <c r="F198" s="932">
        <v>11.29</v>
      </c>
      <c r="G198" s="913" t="s">
        <v>548</v>
      </c>
      <c r="H198" s="931">
        <f t="shared" si="6"/>
        <v>1.7361111111113825E-4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931">
        <v>0.37725694444444757</v>
      </c>
      <c r="D199" s="931">
        <v>0.37740740740741052</v>
      </c>
      <c r="E199" s="932">
        <v>11.139999999999999</v>
      </c>
      <c r="F199" s="932">
        <v>11.179999999999998</v>
      </c>
      <c r="G199" s="913" t="s">
        <v>548</v>
      </c>
      <c r="H199" s="931">
        <f t="shared" si="6"/>
        <v>1.5046296296294948E-4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931">
        <v>0.37768518518518829</v>
      </c>
      <c r="D200" s="931">
        <v>0.37785879629629943</v>
      </c>
      <c r="E200" s="932">
        <v>11.139999999999999</v>
      </c>
      <c r="F200" s="932">
        <v>11.19</v>
      </c>
      <c r="G200" s="913" t="s">
        <v>548</v>
      </c>
      <c r="H200" s="931">
        <f t="shared" si="6"/>
        <v>1.7361111111113825E-4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931">
        <v>0.37809027777778093</v>
      </c>
      <c r="D201" s="931">
        <v>0.37826388888889206</v>
      </c>
      <c r="E201" s="932">
        <v>11.139999999999999</v>
      </c>
      <c r="F201" s="932">
        <v>11.209999999999999</v>
      </c>
      <c r="G201" s="913" t="s">
        <v>548</v>
      </c>
      <c r="H201" s="931">
        <f t="shared" si="6"/>
        <v>1.7361111111113825E-4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931">
        <v>0.3785185185185217</v>
      </c>
      <c r="D202" s="931">
        <v>0.37865740740741061</v>
      </c>
      <c r="E202" s="932">
        <v>11.139999999999999</v>
      </c>
      <c r="F202" s="932">
        <v>11.28</v>
      </c>
      <c r="G202" s="913" t="s">
        <v>548</v>
      </c>
      <c r="H202" s="931">
        <f t="shared" si="6"/>
        <v>1.388888888889106E-4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931">
        <v>0.37888888888889211</v>
      </c>
      <c r="D203" s="931">
        <v>0.37905092592592915</v>
      </c>
      <c r="E203" s="932">
        <v>11.139999999999999</v>
      </c>
      <c r="F203" s="932">
        <v>11.149999999999999</v>
      </c>
      <c r="G203" s="913" t="s">
        <v>548</v>
      </c>
      <c r="H203" s="931">
        <f t="shared" ref="H203:H266" si="8">D203-C203</f>
        <v>1.6203703703704386E-4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931">
        <v>0.37932870370370692</v>
      </c>
      <c r="D204" s="931">
        <v>0.37950231481481805</v>
      </c>
      <c r="E204" s="932">
        <v>11.139999999999999</v>
      </c>
      <c r="F204" s="932">
        <v>11.259999999999998</v>
      </c>
      <c r="G204" s="913" t="s">
        <v>548</v>
      </c>
      <c r="H204" s="931">
        <f t="shared" si="8"/>
        <v>1.7361111111113825E-4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931">
        <v>0.37976851851852178</v>
      </c>
      <c r="D205" s="931">
        <v>0.37993055555555882</v>
      </c>
      <c r="E205" s="932">
        <v>11.139999999999999</v>
      </c>
      <c r="F205" s="932">
        <v>11.27</v>
      </c>
      <c r="G205" s="913" t="s">
        <v>548</v>
      </c>
      <c r="H205" s="931">
        <f t="shared" si="8"/>
        <v>1.6203703703704386E-4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931">
        <v>0.38018518518518846</v>
      </c>
      <c r="D206" s="931">
        <v>0.38032407407407737</v>
      </c>
      <c r="E206" s="932">
        <v>11.139999999999999</v>
      </c>
      <c r="F206" s="932">
        <v>11.169999999999998</v>
      </c>
      <c r="G206" s="913" t="s">
        <v>548</v>
      </c>
      <c r="H206" s="931">
        <f t="shared" si="8"/>
        <v>1.388888888889106E-4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931">
        <v>0.380578703703707</v>
      </c>
      <c r="D207" s="931">
        <v>0.38071759259259591</v>
      </c>
      <c r="E207" s="932">
        <v>11.139999999999999</v>
      </c>
      <c r="F207" s="932">
        <v>11.169999999999998</v>
      </c>
      <c r="G207" s="913" t="s">
        <v>548</v>
      </c>
      <c r="H207" s="931">
        <f t="shared" si="8"/>
        <v>1.388888888889106E-4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931">
        <v>0.38099537037037368</v>
      </c>
      <c r="D208" s="931">
        <v>0.38113425925926259</v>
      </c>
      <c r="E208" s="932">
        <v>11.139999999999999</v>
      </c>
      <c r="F208" s="932">
        <v>11.169999999999998</v>
      </c>
      <c r="G208" s="913" t="s">
        <v>548</v>
      </c>
      <c r="H208" s="931">
        <f t="shared" si="8"/>
        <v>1.388888888889106E-4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931">
        <v>0.38141203703704035</v>
      </c>
      <c r="D209" s="931">
        <v>0.38158564814815149</v>
      </c>
      <c r="E209" s="932">
        <v>11.139999999999999</v>
      </c>
      <c r="F209" s="932">
        <v>11.2</v>
      </c>
      <c r="G209" s="913" t="s">
        <v>548</v>
      </c>
      <c r="H209" s="931">
        <f t="shared" si="8"/>
        <v>1.7361111111113825E-4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931">
        <v>0.38184027777778112</v>
      </c>
      <c r="D210" s="931">
        <v>0.38199074074074407</v>
      </c>
      <c r="E210" s="932">
        <v>11.139999999999999</v>
      </c>
      <c r="F210" s="932">
        <v>11.259999999999998</v>
      </c>
      <c r="G210" s="913" t="s">
        <v>548</v>
      </c>
      <c r="H210" s="931">
        <f t="shared" si="8"/>
        <v>1.5046296296294948E-4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931">
        <v>0.38228009259259593</v>
      </c>
      <c r="D211" s="931">
        <v>0.38241898148148484</v>
      </c>
      <c r="E211" s="932">
        <v>11.139999999999999</v>
      </c>
      <c r="F211" s="932">
        <v>11.149999999999999</v>
      </c>
      <c r="G211" s="913" t="s">
        <v>548</v>
      </c>
      <c r="H211" s="931">
        <f t="shared" si="8"/>
        <v>1.388888888889106E-4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931">
        <v>0.38265046296296634</v>
      </c>
      <c r="D212" s="931">
        <v>0.38282407407407748</v>
      </c>
      <c r="E212" s="932">
        <v>11.139999999999999</v>
      </c>
      <c r="F212" s="932">
        <v>11.27</v>
      </c>
      <c r="G212" s="913" t="s">
        <v>548</v>
      </c>
      <c r="H212" s="931">
        <f t="shared" si="8"/>
        <v>1.7361111111113825E-4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931">
        <v>0.38309027777778121</v>
      </c>
      <c r="D213" s="931">
        <v>0.38324074074074416</v>
      </c>
      <c r="E213" s="932">
        <v>11.139999999999999</v>
      </c>
      <c r="F213" s="932">
        <v>11.259999999999998</v>
      </c>
      <c r="G213" s="913" t="s">
        <v>548</v>
      </c>
      <c r="H213" s="931">
        <f t="shared" si="8"/>
        <v>1.5046296296294948E-4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931">
        <v>0.38347222222222566</v>
      </c>
      <c r="D214" s="931">
        <v>0.38361111111111457</v>
      </c>
      <c r="E214" s="932">
        <v>11.139999999999999</v>
      </c>
      <c r="F214" s="932">
        <v>11.29</v>
      </c>
      <c r="G214" s="913" t="s">
        <v>548</v>
      </c>
      <c r="H214" s="931">
        <f t="shared" si="8"/>
        <v>1.388888888889106E-4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931">
        <v>0.38387731481481829</v>
      </c>
      <c r="D215" s="931">
        <v>0.38402777777778124</v>
      </c>
      <c r="E215" s="932">
        <v>11.139999999999999</v>
      </c>
      <c r="F215" s="932">
        <v>11.29</v>
      </c>
      <c r="G215" s="913" t="s">
        <v>548</v>
      </c>
      <c r="H215" s="931">
        <f t="shared" si="8"/>
        <v>1.5046296296294948E-4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931">
        <v>0.38428240740741088</v>
      </c>
      <c r="D216" s="931">
        <v>0.38443287037037382</v>
      </c>
      <c r="E216" s="932">
        <v>11.139999999999999</v>
      </c>
      <c r="F216" s="932">
        <v>11.159999999999998</v>
      </c>
      <c r="G216" s="913" t="s">
        <v>548</v>
      </c>
      <c r="H216" s="931">
        <f t="shared" si="8"/>
        <v>1.5046296296294948E-4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931">
        <v>0.38466435185185532</v>
      </c>
      <c r="D217" s="931">
        <v>0.38482638888889237</v>
      </c>
      <c r="E217" s="932">
        <v>11.139999999999999</v>
      </c>
      <c r="F217" s="932">
        <v>11.249999999999998</v>
      </c>
      <c r="G217" s="913" t="s">
        <v>548</v>
      </c>
      <c r="H217" s="931">
        <f t="shared" si="8"/>
        <v>1.6203703703704386E-4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931">
        <v>0.38505787037037387</v>
      </c>
      <c r="D218" s="931">
        <v>0.38523148148148501</v>
      </c>
      <c r="E218" s="932">
        <v>11.139999999999999</v>
      </c>
      <c r="F218" s="932">
        <v>11.219999999999999</v>
      </c>
      <c r="G218" s="913" t="s">
        <v>548</v>
      </c>
      <c r="H218" s="931">
        <f t="shared" si="8"/>
        <v>1.7361111111113825E-4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931">
        <v>0.38552083333333687</v>
      </c>
      <c r="D219" s="931">
        <v>0.38568287037037391</v>
      </c>
      <c r="E219" s="932">
        <v>11.139999999999999</v>
      </c>
      <c r="F219" s="932">
        <v>11.229999999999999</v>
      </c>
      <c r="G219" s="913" t="s">
        <v>548</v>
      </c>
      <c r="H219" s="931">
        <f t="shared" si="8"/>
        <v>1.6203703703704386E-4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931">
        <v>0.38596064814815167</v>
      </c>
      <c r="D220" s="931">
        <v>0.38613425925926281</v>
      </c>
      <c r="E220" s="932">
        <v>11.139999999999999</v>
      </c>
      <c r="F220" s="932">
        <v>11.2</v>
      </c>
      <c r="G220" s="913" t="s">
        <v>548</v>
      </c>
      <c r="H220" s="931">
        <f t="shared" si="8"/>
        <v>1.7361111111113825E-4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931">
        <v>0.38640046296296654</v>
      </c>
      <c r="D221" s="931">
        <v>0.38655092592592949</v>
      </c>
      <c r="E221" s="932">
        <v>11.139999999999999</v>
      </c>
      <c r="F221" s="932">
        <v>11.19</v>
      </c>
      <c r="G221" s="913" t="s">
        <v>548</v>
      </c>
      <c r="H221" s="931">
        <f t="shared" si="8"/>
        <v>1.5046296296294948E-4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931">
        <v>0.38684027777778135</v>
      </c>
      <c r="D222" s="931">
        <v>0.38697916666667026</v>
      </c>
      <c r="E222" s="932">
        <v>11.139999999999999</v>
      </c>
      <c r="F222" s="932">
        <v>11.2</v>
      </c>
      <c r="G222" s="913" t="s">
        <v>548</v>
      </c>
      <c r="H222" s="931">
        <f t="shared" si="8"/>
        <v>1.388888888889106E-4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931">
        <v>0.3872222222222258</v>
      </c>
      <c r="D223" s="931">
        <v>0.38736111111111471</v>
      </c>
      <c r="E223" s="932">
        <v>11.139999999999999</v>
      </c>
      <c r="F223" s="932">
        <v>11.159999999999998</v>
      </c>
      <c r="G223" s="913" t="s">
        <v>548</v>
      </c>
      <c r="H223" s="931">
        <f t="shared" si="8"/>
        <v>1.388888888889106E-4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931">
        <v>0.38762731481481844</v>
      </c>
      <c r="D224" s="931">
        <v>0.38780092592592957</v>
      </c>
      <c r="E224" s="932">
        <v>11.139999999999999</v>
      </c>
      <c r="F224" s="932">
        <v>11.179999999999998</v>
      </c>
      <c r="G224" s="913" t="s">
        <v>548</v>
      </c>
      <c r="H224" s="931">
        <f t="shared" si="8"/>
        <v>1.7361111111113825E-4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931">
        <v>0.38803240740741107</v>
      </c>
      <c r="D225" s="931">
        <v>0.38817129629629998</v>
      </c>
      <c r="E225" s="932">
        <v>11.139999999999999</v>
      </c>
      <c r="F225" s="932">
        <v>11.159999999999998</v>
      </c>
      <c r="G225" s="913" t="s">
        <v>548</v>
      </c>
      <c r="H225" s="931">
        <f t="shared" si="8"/>
        <v>1.388888888889106E-4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931">
        <v>0.38842592592592962</v>
      </c>
      <c r="D226" s="931">
        <v>0.38857638888889257</v>
      </c>
      <c r="E226" s="932">
        <v>11.139999999999999</v>
      </c>
      <c r="F226" s="932">
        <v>11.179999999999998</v>
      </c>
      <c r="G226" s="913" t="s">
        <v>548</v>
      </c>
      <c r="H226" s="931">
        <f t="shared" si="8"/>
        <v>1.5046296296294948E-4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931">
        <v>0.38885416666667033</v>
      </c>
      <c r="D227" s="931">
        <v>0.38902777777778147</v>
      </c>
      <c r="E227" s="932">
        <v>11.139999999999999</v>
      </c>
      <c r="F227" s="932">
        <v>11.2</v>
      </c>
      <c r="G227" s="913" t="s">
        <v>548</v>
      </c>
      <c r="H227" s="931">
        <f t="shared" si="8"/>
        <v>1.7361111111113825E-4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931">
        <v>0.38930555555555924</v>
      </c>
      <c r="D228" s="931">
        <v>0.38947916666667037</v>
      </c>
      <c r="E228" s="932">
        <v>11.139999999999999</v>
      </c>
      <c r="F228" s="932">
        <v>11.219999999999999</v>
      </c>
      <c r="G228" s="913" t="s">
        <v>548</v>
      </c>
      <c r="H228" s="931">
        <f t="shared" si="8"/>
        <v>1.7361111111113825E-4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931">
        <v>0.3897453703703741</v>
      </c>
      <c r="D229" s="931">
        <v>0.38991898148148524</v>
      </c>
      <c r="E229" s="932">
        <v>11.139999999999999</v>
      </c>
      <c r="F229" s="932">
        <v>11.169999999999998</v>
      </c>
      <c r="G229" s="913" t="s">
        <v>548</v>
      </c>
      <c r="H229" s="931">
        <f t="shared" si="8"/>
        <v>1.7361111111113825E-4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931">
        <v>0.39018518518518897</v>
      </c>
      <c r="D230" s="931">
        <v>0.39034722222222601</v>
      </c>
      <c r="E230" s="932">
        <v>11.139999999999999</v>
      </c>
      <c r="F230" s="932">
        <v>11.209999999999999</v>
      </c>
      <c r="G230" s="913" t="s">
        <v>548</v>
      </c>
      <c r="H230" s="931">
        <f t="shared" si="8"/>
        <v>1.6203703703704386E-4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931">
        <v>0.39059027777778155</v>
      </c>
      <c r="D231" s="931">
        <v>0.39072916666667046</v>
      </c>
      <c r="E231" s="932">
        <v>11.139999999999999</v>
      </c>
      <c r="F231" s="932">
        <v>11.159999999999998</v>
      </c>
      <c r="G231" s="913" t="s">
        <v>548</v>
      </c>
      <c r="H231" s="931">
        <f t="shared" si="8"/>
        <v>1.388888888889106E-4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931">
        <v>0.39100694444444822</v>
      </c>
      <c r="D232" s="931">
        <v>0.39116898148148527</v>
      </c>
      <c r="E232" s="932">
        <v>11.139999999999999</v>
      </c>
      <c r="F232" s="932">
        <v>11.239999999999998</v>
      </c>
      <c r="G232" s="913" t="s">
        <v>548</v>
      </c>
      <c r="H232" s="931">
        <f t="shared" si="8"/>
        <v>1.6203703703704386E-4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931">
        <v>0.39140046296296677</v>
      </c>
      <c r="D233" s="931">
        <v>0.3915740740740779</v>
      </c>
      <c r="E233" s="932">
        <v>11.139999999999999</v>
      </c>
      <c r="F233" s="932">
        <v>11.169999999999998</v>
      </c>
      <c r="G233" s="913" t="s">
        <v>548</v>
      </c>
      <c r="H233" s="931">
        <f t="shared" si="8"/>
        <v>1.7361111111113825E-4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931">
        <v>0.39185185185185567</v>
      </c>
      <c r="D234" s="931">
        <v>0.39201388888889271</v>
      </c>
      <c r="E234" s="932">
        <v>11.139999999999999</v>
      </c>
      <c r="F234" s="932">
        <v>11.249999999999998</v>
      </c>
      <c r="G234" s="913" t="s">
        <v>548</v>
      </c>
      <c r="H234" s="931">
        <f t="shared" si="8"/>
        <v>1.6203703703704386E-4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931">
        <v>0.39230324074074457</v>
      </c>
      <c r="D235" s="931">
        <v>0.39245370370370752</v>
      </c>
      <c r="E235" s="932">
        <v>11.139999999999999</v>
      </c>
      <c r="F235" s="932">
        <v>11.29</v>
      </c>
      <c r="G235" s="913" t="s">
        <v>548</v>
      </c>
      <c r="H235" s="931">
        <f t="shared" si="8"/>
        <v>1.5046296296294948E-4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931">
        <v>0.39270833333333716</v>
      </c>
      <c r="D236" s="931">
        <v>0.39285879629630011</v>
      </c>
      <c r="E236" s="932">
        <v>11.139999999999999</v>
      </c>
      <c r="F236" s="932">
        <v>11.27</v>
      </c>
      <c r="G236" s="913" t="s">
        <v>548</v>
      </c>
      <c r="H236" s="931">
        <f t="shared" si="8"/>
        <v>1.5046296296294948E-4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931">
        <v>0.39310185185185564</v>
      </c>
      <c r="D237" s="931">
        <v>0.39324074074074455</v>
      </c>
      <c r="E237" s="932">
        <v>11.139999999999999</v>
      </c>
      <c r="F237" s="932">
        <v>11.219999999999999</v>
      </c>
      <c r="G237" s="913" t="s">
        <v>548</v>
      </c>
      <c r="H237" s="931">
        <f t="shared" si="8"/>
        <v>1.388888888889106E-4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931">
        <v>0.39353009259259641</v>
      </c>
      <c r="D238" s="931">
        <v>0.39370370370370755</v>
      </c>
      <c r="E238" s="932">
        <v>11.139999999999999</v>
      </c>
      <c r="F238" s="932">
        <v>11.19</v>
      </c>
      <c r="G238" s="913" t="s">
        <v>548</v>
      </c>
      <c r="H238" s="931">
        <f t="shared" si="8"/>
        <v>1.7361111111113825E-4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931">
        <v>0.39399305555555941</v>
      </c>
      <c r="D239" s="931">
        <v>0.39416666666667055</v>
      </c>
      <c r="E239" s="932">
        <v>11.139999999999999</v>
      </c>
      <c r="F239" s="932">
        <v>11.169999999999998</v>
      </c>
      <c r="G239" s="913" t="s">
        <v>548</v>
      </c>
      <c r="H239" s="931">
        <f t="shared" si="8"/>
        <v>1.7361111111113825E-4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931">
        <v>0.39445601851852241</v>
      </c>
      <c r="D240" s="931">
        <v>0.39459490740741132</v>
      </c>
      <c r="E240" s="932">
        <v>11.139999999999999</v>
      </c>
      <c r="F240" s="932">
        <v>11.29</v>
      </c>
      <c r="G240" s="913" t="s">
        <v>548</v>
      </c>
      <c r="H240" s="931">
        <f t="shared" si="8"/>
        <v>1.388888888889106E-4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931">
        <v>0.39486111111111505</v>
      </c>
      <c r="D241" s="931">
        <v>0.39502314814815209</v>
      </c>
      <c r="E241" s="932">
        <v>11.139999999999999</v>
      </c>
      <c r="F241" s="932">
        <v>11.169999999999998</v>
      </c>
      <c r="G241" s="913" t="s">
        <v>548</v>
      </c>
      <c r="H241" s="931">
        <f t="shared" si="8"/>
        <v>1.6203703703704386E-4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931">
        <v>0.39525462962963359</v>
      </c>
      <c r="D242" s="931">
        <v>0.39541666666667064</v>
      </c>
      <c r="E242" s="932">
        <v>11.139999999999999</v>
      </c>
      <c r="F242" s="932">
        <v>11.29</v>
      </c>
      <c r="G242" s="913" t="s">
        <v>548</v>
      </c>
      <c r="H242" s="931">
        <f t="shared" si="8"/>
        <v>1.6203703703704386E-4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931">
        <v>0.3956944444444484</v>
      </c>
      <c r="D243" s="931">
        <v>0.39585648148148544</v>
      </c>
      <c r="E243" s="932">
        <v>11.139999999999999</v>
      </c>
      <c r="F243" s="932">
        <v>11.249999999999998</v>
      </c>
      <c r="G243" s="913" t="s">
        <v>548</v>
      </c>
      <c r="H243" s="931">
        <f t="shared" si="8"/>
        <v>1.6203703703704386E-4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931">
        <v>0.39611111111111508</v>
      </c>
      <c r="D244" s="931">
        <v>0.39625000000000399</v>
      </c>
      <c r="E244" s="932">
        <v>11.139999999999999</v>
      </c>
      <c r="F244" s="932">
        <v>11.229999999999999</v>
      </c>
      <c r="G244" s="913" t="s">
        <v>548</v>
      </c>
      <c r="H244" s="931">
        <f t="shared" si="8"/>
        <v>1.388888888889106E-4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931">
        <v>0.39649305555555953</v>
      </c>
      <c r="D245" s="931">
        <v>0.39665509259259657</v>
      </c>
      <c r="E245" s="932">
        <v>11.139999999999999</v>
      </c>
      <c r="F245" s="932">
        <v>11.27</v>
      </c>
      <c r="G245" s="913" t="s">
        <v>548</v>
      </c>
      <c r="H245" s="931">
        <f t="shared" si="8"/>
        <v>1.6203703703704386E-4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931">
        <v>0.3969097222222262</v>
      </c>
      <c r="D246" s="931">
        <v>0.39707175925926325</v>
      </c>
      <c r="E246" s="932">
        <v>11.139999999999999</v>
      </c>
      <c r="F246" s="932">
        <v>11.259999999999998</v>
      </c>
      <c r="G246" s="913" t="s">
        <v>548</v>
      </c>
      <c r="H246" s="931">
        <f t="shared" si="8"/>
        <v>1.6203703703704386E-4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931">
        <v>0.39736111111111511</v>
      </c>
      <c r="D247" s="931">
        <v>0.39752314814815215</v>
      </c>
      <c r="E247" s="932">
        <v>11.139999999999999</v>
      </c>
      <c r="F247" s="932">
        <v>11.249999999999998</v>
      </c>
      <c r="G247" s="913" t="s">
        <v>548</v>
      </c>
      <c r="H247" s="931">
        <f t="shared" si="8"/>
        <v>1.6203703703704386E-4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931">
        <v>0.39778935185185588</v>
      </c>
      <c r="D248" s="931">
        <v>0.39793981481481883</v>
      </c>
      <c r="E248" s="932">
        <v>11.139999999999999</v>
      </c>
      <c r="F248" s="932">
        <v>11.229999999999999</v>
      </c>
      <c r="G248" s="913" t="s">
        <v>548</v>
      </c>
      <c r="H248" s="931">
        <f t="shared" si="8"/>
        <v>1.5046296296294948E-4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931">
        <v>0.39819444444444846</v>
      </c>
      <c r="D249" s="931">
        <v>0.3983680555555596</v>
      </c>
      <c r="E249" s="932">
        <v>11.139999999999999</v>
      </c>
      <c r="F249" s="932">
        <v>11.159999999999998</v>
      </c>
      <c r="G249" s="913" t="s">
        <v>548</v>
      </c>
      <c r="H249" s="931">
        <f t="shared" si="8"/>
        <v>1.7361111111113825E-4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931">
        <v>0.3985995370370411</v>
      </c>
      <c r="D250" s="931">
        <v>0.39876157407407814</v>
      </c>
      <c r="E250" s="932">
        <v>11.139999999999999</v>
      </c>
      <c r="F250" s="932">
        <v>11.219999999999999</v>
      </c>
      <c r="G250" s="913" t="s">
        <v>548</v>
      </c>
      <c r="H250" s="931">
        <f t="shared" si="8"/>
        <v>1.6203703703704386E-4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931">
        <v>0.39901620370370777</v>
      </c>
      <c r="D251" s="931">
        <v>0.39915509259259668</v>
      </c>
      <c r="E251" s="932">
        <v>11.139999999999999</v>
      </c>
      <c r="F251" s="932">
        <v>11.149999999999999</v>
      </c>
      <c r="G251" s="913" t="s">
        <v>548</v>
      </c>
      <c r="H251" s="931">
        <f t="shared" si="8"/>
        <v>1.388888888889106E-4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931">
        <v>0.39942129629630041</v>
      </c>
      <c r="D252" s="931">
        <v>0.39959490740741155</v>
      </c>
      <c r="E252" s="932">
        <v>11.139999999999999</v>
      </c>
      <c r="F252" s="932">
        <v>11.239999999999998</v>
      </c>
      <c r="G252" s="913" t="s">
        <v>548</v>
      </c>
      <c r="H252" s="931">
        <f t="shared" si="8"/>
        <v>1.7361111111113825E-4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931">
        <v>0.39988425925926341</v>
      </c>
      <c r="D253" s="931">
        <v>0.40005787037037455</v>
      </c>
      <c r="E253" s="932">
        <v>11.139999999999999</v>
      </c>
      <c r="F253" s="932">
        <v>11.259999999999998</v>
      </c>
      <c r="G253" s="913" t="s">
        <v>548</v>
      </c>
      <c r="H253" s="931">
        <f t="shared" si="8"/>
        <v>1.7361111111113825E-4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931">
        <v>0.40032407407407827</v>
      </c>
      <c r="D254" s="931">
        <v>0.40047453703704122</v>
      </c>
      <c r="E254" s="932">
        <v>11.139999999999999</v>
      </c>
      <c r="F254" s="932">
        <v>11.229999999999999</v>
      </c>
      <c r="G254" s="913" t="s">
        <v>548</v>
      </c>
      <c r="H254" s="931">
        <f t="shared" si="8"/>
        <v>1.5046296296294948E-4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931">
        <v>0.40076388888889308</v>
      </c>
      <c r="D255" s="931">
        <v>0.40092592592593013</v>
      </c>
      <c r="E255" s="932">
        <v>11.139999999999999</v>
      </c>
      <c r="F255" s="932">
        <v>11.159999999999998</v>
      </c>
      <c r="G255" s="913" t="s">
        <v>548</v>
      </c>
      <c r="H255" s="931">
        <f t="shared" si="8"/>
        <v>1.6203703703704386E-4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931">
        <v>0.40121527777778199</v>
      </c>
      <c r="D256" s="931">
        <v>0.40137731481481903</v>
      </c>
      <c r="E256" s="932">
        <v>11.139999999999999</v>
      </c>
      <c r="F256" s="932">
        <v>11.249999999999998</v>
      </c>
      <c r="G256" s="913" t="s">
        <v>548</v>
      </c>
      <c r="H256" s="931">
        <f t="shared" si="8"/>
        <v>1.6203703703704386E-4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931">
        <v>0.4016550925925968</v>
      </c>
      <c r="D257" s="931">
        <v>0.40180555555555975</v>
      </c>
      <c r="E257" s="932">
        <v>11.139999999999999</v>
      </c>
      <c r="F257" s="932">
        <v>11.28</v>
      </c>
      <c r="G257" s="913" t="s">
        <v>548</v>
      </c>
      <c r="H257" s="931">
        <f t="shared" si="8"/>
        <v>1.5046296296294948E-4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931">
        <v>0.40209490740741161</v>
      </c>
      <c r="D258" s="931">
        <v>0.40223379629630052</v>
      </c>
      <c r="E258" s="932">
        <v>11.139999999999999</v>
      </c>
      <c r="F258" s="932">
        <v>11.159999999999998</v>
      </c>
      <c r="G258" s="913" t="s">
        <v>548</v>
      </c>
      <c r="H258" s="931">
        <f t="shared" si="8"/>
        <v>1.388888888889106E-4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931">
        <v>0.40248842592593015</v>
      </c>
      <c r="D259" s="931">
        <v>0.4026388888888931</v>
      </c>
      <c r="E259" s="932">
        <v>11.139999999999999</v>
      </c>
      <c r="F259" s="932">
        <v>11.229999999999999</v>
      </c>
      <c r="G259" s="913" t="s">
        <v>548</v>
      </c>
      <c r="H259" s="931">
        <f t="shared" si="8"/>
        <v>1.5046296296294948E-4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931">
        <v>0.40291666666667086</v>
      </c>
      <c r="D260" s="931">
        <v>0.40307870370370791</v>
      </c>
      <c r="E260" s="932">
        <v>11.139999999999999</v>
      </c>
      <c r="F260" s="932">
        <v>11.149999999999999</v>
      </c>
      <c r="G260" s="913" t="s">
        <v>548</v>
      </c>
      <c r="H260" s="931">
        <f t="shared" si="8"/>
        <v>1.6203703703704386E-4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931">
        <v>0.40332175925926345</v>
      </c>
      <c r="D261" s="931">
        <v>0.40346064814815236</v>
      </c>
      <c r="E261" s="932">
        <v>11.139999999999999</v>
      </c>
      <c r="F261" s="932">
        <v>11.179999999999998</v>
      </c>
      <c r="G261" s="913" t="s">
        <v>548</v>
      </c>
      <c r="H261" s="931">
        <f t="shared" si="8"/>
        <v>1.388888888889106E-4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931">
        <v>0.40375000000000422</v>
      </c>
      <c r="D262" s="931">
        <v>0.40391203703704126</v>
      </c>
      <c r="E262" s="932">
        <v>11.139999999999999</v>
      </c>
      <c r="F262" s="932">
        <v>11.159999999999998</v>
      </c>
      <c r="G262" s="913" t="s">
        <v>548</v>
      </c>
      <c r="H262" s="931">
        <f t="shared" si="8"/>
        <v>1.6203703703704386E-4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931">
        <v>0.4041550925925968</v>
      </c>
      <c r="D263" s="931">
        <v>0.40429398148148571</v>
      </c>
      <c r="E263" s="932">
        <v>11.139999999999999</v>
      </c>
      <c r="F263" s="932">
        <v>11.259999999999998</v>
      </c>
      <c r="G263" s="913" t="s">
        <v>548</v>
      </c>
      <c r="H263" s="931">
        <f t="shared" si="8"/>
        <v>1.388888888889106E-4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931">
        <v>0.40452546296296721</v>
      </c>
      <c r="D264" s="931">
        <v>0.40468750000000425</v>
      </c>
      <c r="E264" s="932">
        <v>11.139999999999999</v>
      </c>
      <c r="F264" s="932">
        <v>11.229999999999999</v>
      </c>
      <c r="G264" s="913" t="s">
        <v>548</v>
      </c>
      <c r="H264" s="931">
        <f t="shared" si="8"/>
        <v>1.6203703703704386E-4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931">
        <v>0.40494212962963388</v>
      </c>
      <c r="D265" s="931">
        <v>0.40509259259259683</v>
      </c>
      <c r="E265" s="932">
        <v>11.139999999999999</v>
      </c>
      <c r="F265" s="932">
        <v>11.159999999999998</v>
      </c>
      <c r="G265" s="913" t="s">
        <v>548</v>
      </c>
      <c r="H265" s="931">
        <f t="shared" si="8"/>
        <v>1.5046296296294948E-4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931">
        <v>0.40533564814815237</v>
      </c>
      <c r="D266" s="931">
        <v>0.40550925925926351</v>
      </c>
      <c r="E266" s="932">
        <v>11.139999999999999</v>
      </c>
      <c r="F266" s="932">
        <v>11.179999999999998</v>
      </c>
      <c r="G266" s="913" t="s">
        <v>548</v>
      </c>
      <c r="H266" s="931">
        <f t="shared" si="8"/>
        <v>1.7361111111113825E-4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931">
        <v>0.40577546296296724</v>
      </c>
      <c r="D267" s="931">
        <v>0.40593750000000428</v>
      </c>
      <c r="E267" s="932">
        <v>11.139999999999999</v>
      </c>
      <c r="F267" s="932">
        <v>11.27</v>
      </c>
      <c r="G267" s="913" t="s">
        <v>548</v>
      </c>
      <c r="H267" s="931">
        <f t="shared" ref="H267:H330" si="11">D267-C267</f>
        <v>1.6203703703704386E-4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931">
        <v>0.40616898148148578</v>
      </c>
      <c r="D268" s="931">
        <v>0.40634259259259692</v>
      </c>
      <c r="E268" s="932">
        <v>11.139999999999999</v>
      </c>
      <c r="F268" s="932">
        <v>11.149999999999999</v>
      </c>
      <c r="G268" s="913" t="s">
        <v>548</v>
      </c>
      <c r="H268" s="931">
        <f t="shared" si="11"/>
        <v>1.7361111111113825E-4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931">
        <v>0.40663194444444878</v>
      </c>
      <c r="D269" s="931">
        <v>0.40679398148148582</v>
      </c>
      <c r="E269" s="932">
        <v>11.139999999999999</v>
      </c>
      <c r="F269" s="932">
        <v>11.249999999999998</v>
      </c>
      <c r="G269" s="913" t="s">
        <v>548</v>
      </c>
      <c r="H269" s="931">
        <f t="shared" si="11"/>
        <v>1.6203703703704386E-4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931">
        <v>0.40708333333333768</v>
      </c>
      <c r="D270" s="931">
        <v>0.40723379629630063</v>
      </c>
      <c r="E270" s="932">
        <v>11.139999999999999</v>
      </c>
      <c r="F270" s="932">
        <v>11.2</v>
      </c>
      <c r="G270" s="913" t="s">
        <v>548</v>
      </c>
      <c r="H270" s="931">
        <f t="shared" si="11"/>
        <v>1.5046296296294948E-4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931">
        <v>0.40748842592593026</v>
      </c>
      <c r="D271" s="931">
        <v>0.40763888888889321</v>
      </c>
      <c r="E271" s="932">
        <v>11.139999999999999</v>
      </c>
      <c r="F271" s="932">
        <v>11.19</v>
      </c>
      <c r="G271" s="913" t="s">
        <v>548</v>
      </c>
      <c r="H271" s="931">
        <f t="shared" si="11"/>
        <v>1.5046296296294948E-4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931">
        <v>0.40791666666667098</v>
      </c>
      <c r="D272" s="931">
        <v>0.40805555555555989</v>
      </c>
      <c r="E272" s="932">
        <v>11.139999999999999</v>
      </c>
      <c r="F272" s="932">
        <v>11.169999999999998</v>
      </c>
      <c r="G272" s="913" t="s">
        <v>548</v>
      </c>
      <c r="H272" s="931">
        <f t="shared" si="11"/>
        <v>1.388888888889106E-4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931">
        <v>0.40831018518518952</v>
      </c>
      <c r="D273" s="931">
        <v>0.40844907407407843</v>
      </c>
      <c r="E273" s="932">
        <v>11.139999999999999</v>
      </c>
      <c r="F273" s="932">
        <v>11.159999999999998</v>
      </c>
      <c r="G273" s="913" t="s">
        <v>548</v>
      </c>
      <c r="H273" s="931">
        <f t="shared" si="11"/>
        <v>1.388888888889106E-4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931">
        <v>0.40869212962963397</v>
      </c>
      <c r="D274" s="931">
        <v>0.40885416666667102</v>
      </c>
      <c r="E274" s="932">
        <v>11.139999999999999</v>
      </c>
      <c r="F274" s="932">
        <v>11.19</v>
      </c>
      <c r="G274" s="913" t="s">
        <v>548</v>
      </c>
      <c r="H274" s="931">
        <f t="shared" si="11"/>
        <v>1.6203703703704386E-4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931">
        <v>0.40912037037037474</v>
      </c>
      <c r="D275" s="931">
        <v>0.40927083333333769</v>
      </c>
      <c r="E275" s="932">
        <v>11.139999999999999</v>
      </c>
      <c r="F275" s="932">
        <v>11.27</v>
      </c>
      <c r="G275" s="913" t="s">
        <v>548</v>
      </c>
      <c r="H275" s="931">
        <f t="shared" si="11"/>
        <v>1.5046296296294948E-4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931">
        <v>0.40950231481481919</v>
      </c>
      <c r="D276" s="931">
        <v>0.4096412037037081</v>
      </c>
      <c r="E276" s="932">
        <v>11.139999999999999</v>
      </c>
      <c r="F276" s="932">
        <v>11.259999999999998</v>
      </c>
      <c r="G276" s="913" t="s">
        <v>548</v>
      </c>
      <c r="H276" s="931">
        <f t="shared" si="11"/>
        <v>1.388888888889106E-4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931">
        <v>0.40991898148148587</v>
      </c>
      <c r="D277" s="931">
        <v>0.41006944444444882</v>
      </c>
      <c r="E277" s="932">
        <v>11.139999999999999</v>
      </c>
      <c r="F277" s="932">
        <v>11.219999999999999</v>
      </c>
      <c r="G277" s="913" t="s">
        <v>548</v>
      </c>
      <c r="H277" s="931">
        <f t="shared" si="11"/>
        <v>1.5046296296294948E-4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931">
        <v>0.41033564814815254</v>
      </c>
      <c r="D278" s="931">
        <v>0.41050925925926368</v>
      </c>
      <c r="E278" s="932">
        <v>11.139999999999999</v>
      </c>
      <c r="F278" s="932">
        <v>11.149999999999999</v>
      </c>
      <c r="G278" s="913" t="s">
        <v>548</v>
      </c>
      <c r="H278" s="931">
        <f t="shared" si="11"/>
        <v>1.7361111111113825E-4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931">
        <v>0.41074074074074518</v>
      </c>
      <c r="D279" s="931">
        <v>0.41087962962963409</v>
      </c>
      <c r="E279" s="932">
        <v>11.139999999999999</v>
      </c>
      <c r="F279" s="932">
        <v>11.29</v>
      </c>
      <c r="G279" s="913" t="s">
        <v>548</v>
      </c>
      <c r="H279" s="931">
        <f t="shared" si="11"/>
        <v>1.388888888889106E-4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931">
        <v>0.41113425925926372</v>
      </c>
      <c r="D280" s="931">
        <v>0.41127314814815263</v>
      </c>
      <c r="E280" s="932">
        <v>11.139999999999999</v>
      </c>
      <c r="F280" s="932">
        <v>11.249999999999998</v>
      </c>
      <c r="G280" s="913" t="s">
        <v>548</v>
      </c>
      <c r="H280" s="931">
        <f t="shared" si="11"/>
        <v>1.388888888889106E-4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931">
        <v>0.41150462962963413</v>
      </c>
      <c r="D281" s="931">
        <v>0.41166666666667118</v>
      </c>
      <c r="E281" s="932">
        <v>11.139999999999999</v>
      </c>
      <c r="F281" s="932">
        <v>11.29</v>
      </c>
      <c r="G281" s="913" t="s">
        <v>548</v>
      </c>
      <c r="H281" s="931">
        <f t="shared" si="11"/>
        <v>1.6203703703704386E-4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931">
        <v>0.41195601851852304</v>
      </c>
      <c r="D282" s="931">
        <v>0.41210648148148599</v>
      </c>
      <c r="E282" s="932">
        <v>11.139999999999999</v>
      </c>
      <c r="F282" s="932">
        <v>11.239999999999998</v>
      </c>
      <c r="G282" s="913" t="s">
        <v>548</v>
      </c>
      <c r="H282" s="931">
        <f t="shared" si="11"/>
        <v>1.5046296296294948E-4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931">
        <v>0.41234953703704152</v>
      </c>
      <c r="D283" s="931">
        <v>0.41248842592593044</v>
      </c>
      <c r="E283" s="932">
        <v>11.139999999999999</v>
      </c>
      <c r="F283" s="932">
        <v>11.27</v>
      </c>
      <c r="G283" s="913" t="s">
        <v>548</v>
      </c>
      <c r="H283" s="931">
        <f t="shared" si="11"/>
        <v>1.388888888889106E-4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931">
        <v>0.4127662037037082</v>
      </c>
      <c r="D284" s="931">
        <v>0.41291666666667115</v>
      </c>
      <c r="E284" s="932">
        <v>11.139999999999999</v>
      </c>
      <c r="F284" s="932">
        <v>11.149999999999999</v>
      </c>
      <c r="G284" s="913" t="s">
        <v>548</v>
      </c>
      <c r="H284" s="931">
        <f t="shared" si="11"/>
        <v>1.5046296296294948E-4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931">
        <v>0.41318287037037488</v>
      </c>
      <c r="D285" s="931">
        <v>0.41333333333333783</v>
      </c>
      <c r="E285" s="932">
        <v>11.139999999999999</v>
      </c>
      <c r="F285" s="932">
        <v>11.169999999999998</v>
      </c>
      <c r="G285" s="913" t="s">
        <v>548</v>
      </c>
      <c r="H285" s="931">
        <f t="shared" si="11"/>
        <v>1.5046296296294948E-4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931">
        <v>0.41357638888889336</v>
      </c>
      <c r="D286" s="931">
        <v>0.41372685185185631</v>
      </c>
      <c r="E286" s="932">
        <v>11.139999999999999</v>
      </c>
      <c r="F286" s="932">
        <v>11.29</v>
      </c>
      <c r="G286" s="913" t="s">
        <v>548</v>
      </c>
      <c r="H286" s="931">
        <f t="shared" si="11"/>
        <v>1.5046296296294948E-4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931">
        <v>0.41399305555556004</v>
      </c>
      <c r="D287" s="931">
        <v>0.41413194444444895</v>
      </c>
      <c r="E287" s="932">
        <v>11.139999999999999</v>
      </c>
      <c r="F287" s="932">
        <v>11.249999999999998</v>
      </c>
      <c r="G287" s="913" t="s">
        <v>548</v>
      </c>
      <c r="H287" s="931">
        <f t="shared" si="11"/>
        <v>1.388888888889106E-4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931">
        <v>0.41438657407407858</v>
      </c>
      <c r="D288" s="931">
        <v>0.41456018518518972</v>
      </c>
      <c r="E288" s="932">
        <v>11.139999999999999</v>
      </c>
      <c r="F288" s="932">
        <v>11.239999999999998</v>
      </c>
      <c r="G288" s="913" t="s">
        <v>548</v>
      </c>
      <c r="H288" s="931">
        <f t="shared" si="11"/>
        <v>1.7361111111113825E-4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931">
        <v>0.41480324074074526</v>
      </c>
      <c r="D289" s="931">
        <v>0.41494212962963417</v>
      </c>
      <c r="E289" s="932">
        <v>11.139999999999999</v>
      </c>
      <c r="F289" s="932">
        <v>11.29</v>
      </c>
      <c r="G289" s="913" t="s">
        <v>548</v>
      </c>
      <c r="H289" s="931">
        <f t="shared" si="11"/>
        <v>1.388888888889106E-4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931">
        <v>0.41517361111111567</v>
      </c>
      <c r="D290" s="931">
        <v>0.41534722222222681</v>
      </c>
      <c r="E290" s="932">
        <v>11.139999999999999</v>
      </c>
      <c r="F290" s="932">
        <v>11.179999999999998</v>
      </c>
      <c r="G290" s="913" t="s">
        <v>548</v>
      </c>
      <c r="H290" s="931">
        <f t="shared" si="11"/>
        <v>1.7361111111113825E-4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931">
        <v>0.41557870370370831</v>
      </c>
      <c r="D291" s="931">
        <v>0.41572916666667126</v>
      </c>
      <c r="E291" s="932">
        <v>11.139999999999999</v>
      </c>
      <c r="F291" s="932">
        <v>11.169999999999998</v>
      </c>
      <c r="G291" s="913" t="s">
        <v>548</v>
      </c>
      <c r="H291" s="931">
        <f t="shared" si="11"/>
        <v>1.5046296296294948E-4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931">
        <v>0.4159722222222268</v>
      </c>
      <c r="D292" s="931">
        <v>0.41612268518518974</v>
      </c>
      <c r="E292" s="932">
        <v>11.139999999999999</v>
      </c>
      <c r="F292" s="932">
        <v>11.27</v>
      </c>
      <c r="G292" s="913" t="s">
        <v>548</v>
      </c>
      <c r="H292" s="931">
        <f t="shared" si="11"/>
        <v>1.5046296296294948E-4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931">
        <v>0.41636574074074528</v>
      </c>
      <c r="D293" s="931">
        <v>0.41651620370370823</v>
      </c>
      <c r="E293" s="932">
        <v>11.139999999999999</v>
      </c>
      <c r="F293" s="932">
        <v>11.28</v>
      </c>
      <c r="G293" s="913" t="s">
        <v>548</v>
      </c>
      <c r="H293" s="931">
        <f t="shared" si="11"/>
        <v>1.5046296296294948E-4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931">
        <v>0.41680555555556009</v>
      </c>
      <c r="D294" s="931">
        <v>0.41697916666667123</v>
      </c>
      <c r="E294" s="932">
        <v>11.139999999999999</v>
      </c>
      <c r="F294" s="932">
        <v>11.229999999999999</v>
      </c>
      <c r="G294" s="913" t="s">
        <v>548</v>
      </c>
      <c r="H294" s="931">
        <f t="shared" si="11"/>
        <v>1.7361111111113825E-4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931">
        <v>0.41722222222222677</v>
      </c>
      <c r="D295" s="931">
        <v>0.41739583333333791</v>
      </c>
      <c r="E295" s="932">
        <v>11.139999999999999</v>
      </c>
      <c r="F295" s="932">
        <v>11.219999999999999</v>
      </c>
      <c r="G295" s="913" t="s">
        <v>548</v>
      </c>
      <c r="H295" s="931">
        <f t="shared" si="11"/>
        <v>1.7361111111113825E-4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931">
        <v>0.41762731481481941</v>
      </c>
      <c r="D296" s="931">
        <v>0.41777777777778236</v>
      </c>
      <c r="E296" s="932">
        <v>11.139999999999999</v>
      </c>
      <c r="F296" s="932">
        <v>11.29</v>
      </c>
      <c r="G296" s="913" t="s">
        <v>548</v>
      </c>
      <c r="H296" s="931">
        <f t="shared" si="11"/>
        <v>1.5046296296294948E-4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931">
        <v>0.41804398148148608</v>
      </c>
      <c r="D297" s="931">
        <v>0.41820601851852313</v>
      </c>
      <c r="E297" s="932">
        <v>11.139999999999999</v>
      </c>
      <c r="F297" s="932">
        <v>11.2</v>
      </c>
      <c r="G297" s="913" t="s">
        <v>548</v>
      </c>
      <c r="H297" s="931">
        <f t="shared" si="11"/>
        <v>1.6203703703704386E-4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931">
        <v>0.41847222222222685</v>
      </c>
      <c r="D298" s="931">
        <v>0.41861111111111576</v>
      </c>
      <c r="E298" s="932">
        <v>11.139999999999999</v>
      </c>
      <c r="F298" s="932">
        <v>11.259999999999998</v>
      </c>
      <c r="G298" s="913" t="s">
        <v>548</v>
      </c>
      <c r="H298" s="931">
        <f t="shared" si="11"/>
        <v>1.388888888889106E-4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931">
        <v>0.4188541666666713</v>
      </c>
      <c r="D299" s="931">
        <v>0.41899305555556021</v>
      </c>
      <c r="E299" s="932">
        <v>11.139999999999999</v>
      </c>
      <c r="F299" s="932">
        <v>11.229999999999999</v>
      </c>
      <c r="G299" s="913" t="s">
        <v>548</v>
      </c>
      <c r="H299" s="931">
        <f t="shared" si="11"/>
        <v>1.388888888889106E-4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931">
        <v>0.41923611111111575</v>
      </c>
      <c r="D300" s="931">
        <v>0.41940972222222689</v>
      </c>
      <c r="E300" s="932">
        <v>11.139999999999999</v>
      </c>
      <c r="F300" s="932">
        <v>11.27</v>
      </c>
      <c r="G300" s="913" t="s">
        <v>548</v>
      </c>
      <c r="H300" s="931">
        <f t="shared" si="11"/>
        <v>1.7361111111113825E-4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931">
        <v>0.41965277777778243</v>
      </c>
      <c r="D301" s="931">
        <v>0.41979166666667134</v>
      </c>
      <c r="E301" s="932">
        <v>11.139999999999999</v>
      </c>
      <c r="F301" s="932">
        <v>11.149999999999999</v>
      </c>
      <c r="G301" s="913" t="s">
        <v>548</v>
      </c>
      <c r="H301" s="931">
        <f t="shared" si="11"/>
        <v>1.388888888889106E-4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931">
        <v>0.42005787037037506</v>
      </c>
      <c r="D302" s="931">
        <v>0.4202314814814862</v>
      </c>
      <c r="E302" s="932">
        <v>11.139999999999999</v>
      </c>
      <c r="F302" s="932">
        <v>11.179999999999998</v>
      </c>
      <c r="G302" s="913" t="s">
        <v>548</v>
      </c>
      <c r="H302" s="931">
        <f t="shared" si="11"/>
        <v>1.7361111111113825E-4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931">
        <v>0.42047453703704174</v>
      </c>
      <c r="D303" s="931">
        <v>0.42063657407407878</v>
      </c>
      <c r="E303" s="932">
        <v>11.139999999999999</v>
      </c>
      <c r="F303" s="932">
        <v>11.239999999999998</v>
      </c>
      <c r="G303" s="913" t="s">
        <v>548</v>
      </c>
      <c r="H303" s="931">
        <f t="shared" si="11"/>
        <v>1.6203703703704386E-4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931">
        <v>0.42092592592593064</v>
      </c>
      <c r="D304" s="931">
        <v>0.42108796296296769</v>
      </c>
      <c r="E304" s="932">
        <v>11.139999999999999</v>
      </c>
      <c r="F304" s="932">
        <v>11.2</v>
      </c>
      <c r="G304" s="913" t="s">
        <v>548</v>
      </c>
      <c r="H304" s="931">
        <f t="shared" si="11"/>
        <v>1.6203703703704386E-4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931">
        <v>0.42136574074074545</v>
      </c>
      <c r="D305" s="931">
        <v>0.42153935185185659</v>
      </c>
      <c r="E305" s="932">
        <v>11.139999999999999</v>
      </c>
      <c r="F305" s="932">
        <v>11.219999999999999</v>
      </c>
      <c r="G305" s="913" t="s">
        <v>548</v>
      </c>
      <c r="H305" s="931">
        <f t="shared" si="11"/>
        <v>1.7361111111113825E-4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931">
        <v>0.42178240740741213</v>
      </c>
      <c r="D306" s="931">
        <v>0.42192129629630104</v>
      </c>
      <c r="E306" s="932">
        <v>11.139999999999999</v>
      </c>
      <c r="F306" s="932">
        <v>11.219999999999999</v>
      </c>
      <c r="G306" s="913" t="s">
        <v>548</v>
      </c>
      <c r="H306" s="931">
        <f t="shared" si="11"/>
        <v>1.388888888889106E-4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931">
        <v>0.42216435185185658</v>
      </c>
      <c r="D307" s="931">
        <v>0.42233796296296772</v>
      </c>
      <c r="E307" s="932">
        <v>11.139999999999999</v>
      </c>
      <c r="F307" s="932">
        <v>11.179999999999998</v>
      </c>
      <c r="G307" s="913" t="s">
        <v>548</v>
      </c>
      <c r="H307" s="931">
        <f t="shared" si="11"/>
        <v>1.7361111111113825E-4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931">
        <v>0.42261574074074548</v>
      </c>
      <c r="D308" s="931">
        <v>0.42277777777778253</v>
      </c>
      <c r="E308" s="932">
        <v>11.139999999999999</v>
      </c>
      <c r="F308" s="932">
        <v>11.27</v>
      </c>
      <c r="G308" s="913" t="s">
        <v>548</v>
      </c>
      <c r="H308" s="931">
        <f t="shared" si="11"/>
        <v>1.6203703703704386E-4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931">
        <v>0.42304398148148625</v>
      </c>
      <c r="D309" s="931">
        <v>0.4232060185185233</v>
      </c>
      <c r="E309" s="932">
        <v>11.139999999999999</v>
      </c>
      <c r="F309" s="932">
        <v>11.249999999999998</v>
      </c>
      <c r="G309" s="913" t="s">
        <v>548</v>
      </c>
      <c r="H309" s="931">
        <f t="shared" si="11"/>
        <v>1.6203703703704386E-4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931">
        <v>0.42346064814815293</v>
      </c>
      <c r="D310" s="931">
        <v>0.42363425925926407</v>
      </c>
      <c r="E310" s="932">
        <v>11.139999999999999</v>
      </c>
      <c r="F310" s="932">
        <v>11.169999999999998</v>
      </c>
      <c r="G310" s="913" t="s">
        <v>548</v>
      </c>
      <c r="H310" s="931">
        <f t="shared" si="11"/>
        <v>1.7361111111113825E-4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931">
        <v>0.42392361111111593</v>
      </c>
      <c r="D311" s="931">
        <v>0.42409722222222707</v>
      </c>
      <c r="E311" s="932">
        <v>11.139999999999999</v>
      </c>
      <c r="F311" s="932">
        <v>11.249999999999998</v>
      </c>
      <c r="G311" s="913" t="s">
        <v>548</v>
      </c>
      <c r="H311" s="931">
        <f t="shared" si="11"/>
        <v>1.7361111111113825E-4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931">
        <v>0.4243518518518567</v>
      </c>
      <c r="D312" s="931">
        <v>0.42449074074074561</v>
      </c>
      <c r="E312" s="932">
        <v>11.139999999999999</v>
      </c>
      <c r="F312" s="932">
        <v>11.149999999999999</v>
      </c>
      <c r="G312" s="913" t="s">
        <v>548</v>
      </c>
      <c r="H312" s="931">
        <f t="shared" si="11"/>
        <v>1.388888888889106E-4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931">
        <v>0.42476851851852337</v>
      </c>
      <c r="D313" s="931">
        <v>0.42491898148148632</v>
      </c>
      <c r="E313" s="932">
        <v>11.139999999999999</v>
      </c>
      <c r="F313" s="932">
        <v>11.179999999999998</v>
      </c>
      <c r="G313" s="913" t="s">
        <v>548</v>
      </c>
      <c r="H313" s="931">
        <f t="shared" si="11"/>
        <v>1.5046296296294948E-4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931">
        <v>0.42516203703704186</v>
      </c>
      <c r="D314" s="931">
        <v>0.42530092592593077</v>
      </c>
      <c r="E314" s="932">
        <v>11.139999999999999</v>
      </c>
      <c r="F314" s="932">
        <v>11.239999999999998</v>
      </c>
      <c r="G314" s="913" t="s">
        <v>548</v>
      </c>
      <c r="H314" s="931">
        <f t="shared" si="11"/>
        <v>1.388888888889106E-4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931">
        <v>0.42555555555556041</v>
      </c>
      <c r="D315" s="931">
        <v>0.42571759259259745</v>
      </c>
      <c r="E315" s="932">
        <v>11.139999999999999</v>
      </c>
      <c r="F315" s="932">
        <v>11.259999999999998</v>
      </c>
      <c r="G315" s="913" t="s">
        <v>548</v>
      </c>
      <c r="H315" s="931">
        <f t="shared" si="11"/>
        <v>1.6203703703704386E-4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931">
        <v>0.42594907407407895</v>
      </c>
      <c r="D316" s="931">
        <v>0.4260995370370419</v>
      </c>
      <c r="E316" s="932">
        <v>11.139999999999999</v>
      </c>
      <c r="F316" s="932">
        <v>11.149999999999999</v>
      </c>
      <c r="G316" s="913" t="s">
        <v>548</v>
      </c>
      <c r="H316" s="931">
        <f t="shared" si="11"/>
        <v>1.5046296296294948E-4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931">
        <v>0.4263310185185234</v>
      </c>
      <c r="D317" s="931">
        <v>0.42650462962963454</v>
      </c>
      <c r="E317" s="932">
        <v>11.139999999999999</v>
      </c>
      <c r="F317" s="932">
        <v>11.2</v>
      </c>
      <c r="G317" s="913" t="s">
        <v>548</v>
      </c>
      <c r="H317" s="931">
        <f t="shared" si="11"/>
        <v>1.7361111111113825E-4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931">
        <v>0.42677083333333826</v>
      </c>
      <c r="D318" s="931">
        <v>0.42690972222222717</v>
      </c>
      <c r="E318" s="932">
        <v>11.139999999999999</v>
      </c>
      <c r="F318" s="932">
        <v>11.259999999999998</v>
      </c>
      <c r="G318" s="913" t="s">
        <v>548</v>
      </c>
      <c r="H318" s="931">
        <f t="shared" si="11"/>
        <v>1.388888888889106E-4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931">
        <v>0.42716435185185681</v>
      </c>
      <c r="D319" s="931">
        <v>0.42733796296296794</v>
      </c>
      <c r="E319" s="932">
        <v>11.139999999999999</v>
      </c>
      <c r="F319" s="932">
        <v>11.2</v>
      </c>
      <c r="G319" s="913" t="s">
        <v>548</v>
      </c>
      <c r="H319" s="931">
        <f t="shared" si="11"/>
        <v>1.7361111111113825E-4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931">
        <v>0.42760416666667167</v>
      </c>
      <c r="D320" s="931">
        <v>0.42775462962963462</v>
      </c>
      <c r="E320" s="932">
        <v>11.139999999999999</v>
      </c>
      <c r="F320" s="932">
        <v>11.27</v>
      </c>
      <c r="G320" s="913" t="s">
        <v>548</v>
      </c>
      <c r="H320" s="931">
        <f t="shared" si="11"/>
        <v>1.5046296296294948E-4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931">
        <v>0.42800925925926425</v>
      </c>
      <c r="D321" s="931">
        <v>0.4281597222222272</v>
      </c>
      <c r="E321" s="932">
        <v>11.139999999999999</v>
      </c>
      <c r="F321" s="932">
        <v>11.249999999999998</v>
      </c>
      <c r="G321" s="913" t="s">
        <v>548</v>
      </c>
      <c r="H321" s="931">
        <f t="shared" si="11"/>
        <v>1.5046296296294948E-4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931">
        <v>0.42842592592593093</v>
      </c>
      <c r="D322" s="931">
        <v>0.42859953703704207</v>
      </c>
      <c r="E322" s="932">
        <v>11.139999999999999</v>
      </c>
      <c r="F322" s="932">
        <v>11.169999999999998</v>
      </c>
      <c r="G322" s="913" t="s">
        <v>548</v>
      </c>
      <c r="H322" s="931">
        <f t="shared" si="11"/>
        <v>1.7361111111113825E-4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931">
        <v>0.42886574074074579</v>
      </c>
      <c r="D323" s="931">
        <v>0.42903935185185693</v>
      </c>
      <c r="E323" s="932">
        <v>11.139999999999999</v>
      </c>
      <c r="F323" s="932">
        <v>11.2</v>
      </c>
      <c r="G323" s="913" t="s">
        <v>548</v>
      </c>
      <c r="H323" s="931">
        <f t="shared" si="11"/>
        <v>1.7361111111113825E-4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931">
        <v>0.42927083333333843</v>
      </c>
      <c r="D324" s="931">
        <v>0.42940972222222734</v>
      </c>
      <c r="E324" s="932">
        <v>11.139999999999999</v>
      </c>
      <c r="F324" s="932">
        <v>11.29</v>
      </c>
      <c r="G324" s="913" t="s">
        <v>548</v>
      </c>
      <c r="H324" s="931">
        <f t="shared" si="11"/>
        <v>1.388888888889106E-4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931">
        <v>0.42968750000000511</v>
      </c>
      <c r="D325" s="931">
        <v>0.42982638888889402</v>
      </c>
      <c r="E325" s="932">
        <v>11.139999999999999</v>
      </c>
      <c r="F325" s="932">
        <v>11.19</v>
      </c>
      <c r="G325" s="913" t="s">
        <v>548</v>
      </c>
      <c r="H325" s="931">
        <f t="shared" si="11"/>
        <v>1.388888888889106E-4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931">
        <v>0.43011574074074588</v>
      </c>
      <c r="D326" s="931">
        <v>0.43026620370370883</v>
      </c>
      <c r="E326" s="932">
        <v>11.139999999999999</v>
      </c>
      <c r="F326" s="932">
        <v>11.29</v>
      </c>
      <c r="G326" s="913" t="s">
        <v>548</v>
      </c>
      <c r="H326" s="931">
        <f t="shared" si="11"/>
        <v>1.5046296296294948E-4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931">
        <v>0.43055555555556069</v>
      </c>
      <c r="D327" s="931">
        <v>0.4306944444444496</v>
      </c>
      <c r="E327" s="932">
        <v>11.139999999999999</v>
      </c>
      <c r="F327" s="932">
        <v>11.169999999999998</v>
      </c>
      <c r="G327" s="913" t="s">
        <v>548</v>
      </c>
      <c r="H327" s="931">
        <f t="shared" si="11"/>
        <v>1.388888888889106E-4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931">
        <v>0.43096064814815332</v>
      </c>
      <c r="D328" s="931">
        <v>0.43111111111111627</v>
      </c>
      <c r="E328" s="932">
        <v>11.139999999999999</v>
      </c>
      <c r="F328" s="932">
        <v>11.219999999999999</v>
      </c>
      <c r="G328" s="913" t="s">
        <v>548</v>
      </c>
      <c r="H328" s="931">
        <f t="shared" si="11"/>
        <v>1.5046296296294948E-4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931">
        <v>0.43135416666667181</v>
      </c>
      <c r="D329" s="931">
        <v>0.43149305555556072</v>
      </c>
      <c r="E329" s="932">
        <v>11.139999999999999</v>
      </c>
      <c r="F329" s="932">
        <v>11.229999999999999</v>
      </c>
      <c r="G329" s="913" t="s">
        <v>548</v>
      </c>
      <c r="H329" s="931">
        <f t="shared" si="11"/>
        <v>1.388888888889106E-4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931">
        <v>0.43174768518519036</v>
      </c>
      <c r="D330" s="931">
        <v>0.4318981481481533</v>
      </c>
      <c r="E330" s="932">
        <v>11.139999999999999</v>
      </c>
      <c r="F330" s="932">
        <v>11.219999999999999</v>
      </c>
      <c r="G330" s="913" t="s">
        <v>548</v>
      </c>
      <c r="H330" s="931">
        <f t="shared" si="11"/>
        <v>1.5046296296294948E-4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931">
        <v>0.43217592592593107</v>
      </c>
      <c r="D331" s="931">
        <v>0.43233796296296811</v>
      </c>
      <c r="E331" s="932">
        <v>11.139999999999999</v>
      </c>
      <c r="F331" s="932">
        <v>11.19</v>
      </c>
      <c r="G331" s="913" t="s">
        <v>548</v>
      </c>
      <c r="H331" s="931">
        <f t="shared" ref="H331:H394" si="19">D331-C331</f>
        <v>1.6203703703704386E-4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931">
        <v>0.43258101851852365</v>
      </c>
      <c r="D332" s="931">
        <v>0.4327430555555607</v>
      </c>
      <c r="E332" s="932">
        <v>11.139999999999999</v>
      </c>
      <c r="F332" s="932">
        <v>11.28</v>
      </c>
      <c r="G332" s="913" t="s">
        <v>548</v>
      </c>
      <c r="H332" s="931">
        <f t="shared" si="19"/>
        <v>1.6203703703704386E-4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931">
        <v>0.43300925925926442</v>
      </c>
      <c r="D333" s="931">
        <v>0.43317129629630147</v>
      </c>
      <c r="E333" s="932">
        <v>11.139999999999999</v>
      </c>
      <c r="F333" s="932">
        <v>11.219999999999999</v>
      </c>
      <c r="G333" s="913" t="s">
        <v>548</v>
      </c>
      <c r="H333" s="931">
        <f t="shared" si="19"/>
        <v>1.6203703703704386E-4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931">
        <v>0.43346064814815333</v>
      </c>
      <c r="D334" s="931">
        <v>0.43362268518519037</v>
      </c>
      <c r="E334" s="932">
        <v>11.139999999999999</v>
      </c>
      <c r="F334" s="932">
        <v>11.179999999999998</v>
      </c>
      <c r="G334" s="913" t="s">
        <v>548</v>
      </c>
      <c r="H334" s="931">
        <f t="shared" si="19"/>
        <v>1.6203703703704386E-4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931">
        <v>0.4338888888888941</v>
      </c>
      <c r="D335" s="931">
        <v>0.43403935185185705</v>
      </c>
      <c r="E335" s="932">
        <v>11.139999999999999</v>
      </c>
      <c r="F335" s="932">
        <v>11.149999999999999</v>
      </c>
      <c r="G335" s="913" t="s">
        <v>548</v>
      </c>
      <c r="H335" s="931">
        <f t="shared" si="19"/>
        <v>1.5046296296294948E-4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931">
        <v>0.43428240740741259</v>
      </c>
      <c r="D336" s="931">
        <v>0.43444444444444963</v>
      </c>
      <c r="E336" s="932">
        <v>11.139999999999999</v>
      </c>
      <c r="F336" s="932">
        <v>11.27</v>
      </c>
      <c r="G336" s="913" t="s">
        <v>548</v>
      </c>
      <c r="H336" s="931">
        <f t="shared" si="19"/>
        <v>1.6203703703704386E-4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931">
        <v>0.43467592592593113</v>
      </c>
      <c r="D337" s="931">
        <v>0.43484953703704227</v>
      </c>
      <c r="E337" s="932">
        <v>11.139999999999999</v>
      </c>
      <c r="F337" s="932">
        <v>11.219999999999999</v>
      </c>
      <c r="G337" s="913" t="s">
        <v>548</v>
      </c>
      <c r="H337" s="931">
        <f t="shared" si="19"/>
        <v>1.7361111111113825E-4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931">
        <v>0.4351041666666719</v>
      </c>
      <c r="D338" s="931">
        <v>0.43524305555556081</v>
      </c>
      <c r="E338" s="932">
        <v>11.139999999999999</v>
      </c>
      <c r="F338" s="932">
        <v>11.219999999999999</v>
      </c>
      <c r="G338" s="913" t="s">
        <v>548</v>
      </c>
      <c r="H338" s="931">
        <f t="shared" si="19"/>
        <v>1.388888888889106E-4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931">
        <v>0.43553240740741267</v>
      </c>
      <c r="D339" s="931">
        <v>0.43570601851852381</v>
      </c>
      <c r="E339" s="932">
        <v>11.139999999999999</v>
      </c>
      <c r="F339" s="932">
        <v>11.2</v>
      </c>
      <c r="G339" s="913" t="s">
        <v>548</v>
      </c>
      <c r="H339" s="931">
        <f t="shared" si="19"/>
        <v>1.7361111111113825E-4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931">
        <v>0.43599537037037567</v>
      </c>
      <c r="D340" s="931">
        <v>0.43615740740741271</v>
      </c>
      <c r="E340" s="932">
        <v>11.139999999999999</v>
      </c>
      <c r="F340" s="932">
        <v>11.179999999999998</v>
      </c>
      <c r="G340" s="913" t="s">
        <v>548</v>
      </c>
      <c r="H340" s="931">
        <f t="shared" si="19"/>
        <v>1.6203703703704386E-4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931">
        <v>0.43643518518519048</v>
      </c>
      <c r="D341" s="931">
        <v>0.43658564814815343</v>
      </c>
      <c r="E341" s="932">
        <v>11.139999999999999</v>
      </c>
      <c r="F341" s="932">
        <v>11.179999999999998</v>
      </c>
      <c r="G341" s="913" t="s">
        <v>548</v>
      </c>
      <c r="H341" s="931">
        <f t="shared" si="19"/>
        <v>1.5046296296294948E-4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931">
        <v>0.43681712962963493</v>
      </c>
      <c r="D342" s="931">
        <v>0.43696759259259788</v>
      </c>
      <c r="E342" s="932">
        <v>11.139999999999999</v>
      </c>
      <c r="F342" s="932">
        <v>11.229999999999999</v>
      </c>
      <c r="G342" s="913" t="s">
        <v>548</v>
      </c>
      <c r="H342" s="931">
        <f t="shared" si="19"/>
        <v>1.5046296296294948E-4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931">
        <v>0.43724537037037564</v>
      </c>
      <c r="D343" s="931">
        <v>0.43740740740741268</v>
      </c>
      <c r="E343" s="932">
        <v>11.139999999999999</v>
      </c>
      <c r="F343" s="932">
        <v>11.249999999999998</v>
      </c>
      <c r="G343" s="913" t="s">
        <v>548</v>
      </c>
      <c r="H343" s="931">
        <f t="shared" si="19"/>
        <v>1.6203703703704386E-4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931">
        <v>0.43766203703704232</v>
      </c>
      <c r="D344" s="931">
        <v>0.43783564814815346</v>
      </c>
      <c r="E344" s="932">
        <v>11.139999999999999</v>
      </c>
      <c r="F344" s="932">
        <v>11.2</v>
      </c>
      <c r="G344" s="913" t="s">
        <v>548</v>
      </c>
      <c r="H344" s="931">
        <f t="shared" si="19"/>
        <v>1.7361111111113825E-4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931">
        <v>0.43806712962963495</v>
      </c>
      <c r="D345" s="931">
        <v>0.4382175925925979</v>
      </c>
      <c r="E345" s="932">
        <v>11.139999999999999</v>
      </c>
      <c r="F345" s="932">
        <v>11.239999999999998</v>
      </c>
      <c r="G345" s="913" t="s">
        <v>548</v>
      </c>
      <c r="H345" s="931">
        <f t="shared" si="19"/>
        <v>1.5046296296294948E-4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931">
        <v>0.43848379629630163</v>
      </c>
      <c r="D346" s="931">
        <v>0.43865740740741277</v>
      </c>
      <c r="E346" s="932">
        <v>11.139999999999999</v>
      </c>
      <c r="F346" s="932">
        <v>11.27</v>
      </c>
      <c r="G346" s="913" t="s">
        <v>548</v>
      </c>
      <c r="H346" s="931">
        <f t="shared" si="19"/>
        <v>1.7361111111113825E-4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931">
        <v>0.4389236111111165</v>
      </c>
      <c r="D347" s="931">
        <v>0.43908564814815354</v>
      </c>
      <c r="E347" s="932">
        <v>11.139999999999999</v>
      </c>
      <c r="F347" s="932">
        <v>11.19</v>
      </c>
      <c r="G347" s="913" t="s">
        <v>548</v>
      </c>
      <c r="H347" s="931">
        <f t="shared" si="19"/>
        <v>1.6203703703704386E-4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931">
        <v>0.43934027777778317</v>
      </c>
      <c r="D348" s="931">
        <v>0.43951388888889431</v>
      </c>
      <c r="E348" s="932">
        <v>11.139999999999999</v>
      </c>
      <c r="F348" s="932">
        <v>11.149999999999999</v>
      </c>
      <c r="G348" s="913" t="s">
        <v>548</v>
      </c>
      <c r="H348" s="931">
        <f t="shared" si="19"/>
        <v>1.7361111111113825E-4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931">
        <v>0.43979166666667208</v>
      </c>
      <c r="D349" s="931">
        <v>0.43995370370370912</v>
      </c>
      <c r="E349" s="932">
        <v>11.139999999999999</v>
      </c>
      <c r="F349" s="932">
        <v>11.259999999999998</v>
      </c>
      <c r="G349" s="913" t="s">
        <v>548</v>
      </c>
      <c r="H349" s="931">
        <f t="shared" si="19"/>
        <v>1.6203703703704386E-4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931">
        <v>0.44024305555556098</v>
      </c>
      <c r="D350" s="931">
        <v>0.44041666666667212</v>
      </c>
      <c r="E350" s="932">
        <v>11.139999999999999</v>
      </c>
      <c r="F350" s="932">
        <v>11.219999999999999</v>
      </c>
      <c r="G350" s="913" t="s">
        <v>548</v>
      </c>
      <c r="H350" s="931">
        <f t="shared" si="19"/>
        <v>1.7361111111113825E-4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931">
        <v>0.44069444444444988</v>
      </c>
      <c r="D351" s="931">
        <v>0.44086805555556102</v>
      </c>
      <c r="E351" s="932">
        <v>11.139999999999999</v>
      </c>
      <c r="F351" s="932">
        <v>11.259999999999998</v>
      </c>
      <c r="G351" s="913" t="s">
        <v>548</v>
      </c>
      <c r="H351" s="931">
        <f t="shared" si="19"/>
        <v>1.7361111111113825E-4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931">
        <v>0.44109953703704252</v>
      </c>
      <c r="D352" s="931">
        <v>0.44127314814815366</v>
      </c>
      <c r="E352" s="932">
        <v>11.139999999999999</v>
      </c>
      <c r="F352" s="932">
        <v>11.179999999999998</v>
      </c>
      <c r="G352" s="913" t="s">
        <v>548</v>
      </c>
      <c r="H352" s="931">
        <f t="shared" si="19"/>
        <v>1.7361111111113825E-4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931">
        <v>0.4415162037037092</v>
      </c>
      <c r="D353" s="931">
        <v>0.44168981481482034</v>
      </c>
      <c r="E353" s="932">
        <v>11.139999999999999</v>
      </c>
      <c r="F353" s="932">
        <v>11.169999999999998</v>
      </c>
      <c r="G353" s="913" t="s">
        <v>548</v>
      </c>
      <c r="H353" s="931">
        <f t="shared" si="19"/>
        <v>1.7361111111113825E-4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931">
        <v>0.4419675925925981</v>
      </c>
      <c r="D354" s="931">
        <v>0.44212962962963515</v>
      </c>
      <c r="E354" s="932">
        <v>11.139999999999999</v>
      </c>
      <c r="F354" s="932">
        <v>11.29</v>
      </c>
      <c r="G354" s="913" t="s">
        <v>548</v>
      </c>
      <c r="H354" s="931">
        <f t="shared" si="19"/>
        <v>1.6203703703704386E-4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931">
        <v>0.44239583333333887</v>
      </c>
      <c r="D355" s="931">
        <v>0.44255787037037592</v>
      </c>
      <c r="E355" s="932">
        <v>11.139999999999999</v>
      </c>
      <c r="F355" s="932">
        <v>11.229999999999999</v>
      </c>
      <c r="G355" s="913" t="s">
        <v>548</v>
      </c>
      <c r="H355" s="931">
        <f t="shared" si="19"/>
        <v>1.6203703703704386E-4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931">
        <v>0.44282407407407964</v>
      </c>
      <c r="D356" s="931">
        <v>0.44299768518519078</v>
      </c>
      <c r="E356" s="932">
        <v>11.139999999999999</v>
      </c>
      <c r="F356" s="932">
        <v>11.149999999999999</v>
      </c>
      <c r="G356" s="913" t="s">
        <v>548</v>
      </c>
      <c r="H356" s="931">
        <f t="shared" si="19"/>
        <v>1.7361111111113825E-4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931">
        <v>0.44325231481482041</v>
      </c>
      <c r="D357" s="931">
        <v>0.44342592592593155</v>
      </c>
      <c r="E357" s="932">
        <v>11.139999999999999</v>
      </c>
      <c r="F357" s="932">
        <v>11.219999999999999</v>
      </c>
      <c r="G357" s="913" t="s">
        <v>548</v>
      </c>
      <c r="H357" s="931">
        <f t="shared" si="19"/>
        <v>1.7361111111113825E-4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931">
        <v>0.44366898148148709</v>
      </c>
      <c r="D358" s="931">
        <v>0.443807870370376</v>
      </c>
      <c r="E358" s="932">
        <v>11.139999999999999</v>
      </c>
      <c r="F358" s="932">
        <v>11.169999999999998</v>
      </c>
      <c r="G358" s="913" t="s">
        <v>548</v>
      </c>
      <c r="H358" s="931">
        <f t="shared" si="19"/>
        <v>1.388888888889106E-4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931">
        <v>0.44407407407407973</v>
      </c>
      <c r="D359" s="931">
        <v>0.44424768518519087</v>
      </c>
      <c r="E359" s="932">
        <v>11.139999999999999</v>
      </c>
      <c r="F359" s="932">
        <v>11.209999999999999</v>
      </c>
      <c r="G359" s="913" t="s">
        <v>548</v>
      </c>
      <c r="H359" s="931">
        <f t="shared" si="19"/>
        <v>1.7361111111113825E-4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931">
        <v>0.44451388888889459</v>
      </c>
      <c r="D360" s="931">
        <v>0.44467592592593164</v>
      </c>
      <c r="E360" s="932">
        <v>11.139999999999999</v>
      </c>
      <c r="F360" s="932">
        <v>11.29</v>
      </c>
      <c r="G360" s="913" t="s">
        <v>548</v>
      </c>
      <c r="H360" s="931">
        <f t="shared" si="19"/>
        <v>1.6203703703704386E-4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931">
        <v>0.44493055555556127</v>
      </c>
      <c r="D361" s="931">
        <v>0.44510416666667241</v>
      </c>
      <c r="E361" s="932">
        <v>11.139999999999999</v>
      </c>
      <c r="F361" s="932">
        <v>11.29</v>
      </c>
      <c r="G361" s="913" t="s">
        <v>548</v>
      </c>
      <c r="H361" s="931">
        <f t="shared" si="19"/>
        <v>1.7361111111113825E-4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931">
        <v>0.44535879629630204</v>
      </c>
      <c r="D362" s="931">
        <v>0.44550925925926499</v>
      </c>
      <c r="E362" s="932">
        <v>11.139999999999999</v>
      </c>
      <c r="F362" s="932">
        <v>11.169999999999998</v>
      </c>
      <c r="G362" s="913" t="s">
        <v>548</v>
      </c>
      <c r="H362" s="931">
        <f t="shared" si="19"/>
        <v>1.5046296296294948E-4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931">
        <v>0.44577546296296872</v>
      </c>
      <c r="D363" s="931">
        <v>0.44593750000000576</v>
      </c>
      <c r="E363" s="932">
        <v>11.139999999999999</v>
      </c>
      <c r="F363" s="932">
        <v>11.249999999999998</v>
      </c>
      <c r="G363" s="913" t="s">
        <v>548</v>
      </c>
      <c r="H363" s="931">
        <f t="shared" si="19"/>
        <v>1.6203703703704386E-4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931">
        <v>0.44616898148148726</v>
      </c>
      <c r="D364" s="931">
        <v>0.44631944444445021</v>
      </c>
      <c r="E364" s="932">
        <v>11.139999999999999</v>
      </c>
      <c r="F364" s="932">
        <v>11.169999999999998</v>
      </c>
      <c r="G364" s="913" t="s">
        <v>548</v>
      </c>
      <c r="H364" s="931">
        <f t="shared" si="19"/>
        <v>1.5046296296294948E-4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931">
        <v>0.44657407407407984</v>
      </c>
      <c r="D365" s="931">
        <v>0.44671296296296875</v>
      </c>
      <c r="E365" s="932">
        <v>11.139999999999999</v>
      </c>
      <c r="F365" s="932">
        <v>11.179999999999998</v>
      </c>
      <c r="G365" s="913" t="s">
        <v>548</v>
      </c>
      <c r="H365" s="931">
        <f t="shared" si="19"/>
        <v>1.388888888889106E-4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931">
        <v>0.44694444444445025</v>
      </c>
      <c r="D366" s="931">
        <v>0.4470949074074132</v>
      </c>
      <c r="E366" s="932">
        <v>11.139999999999999</v>
      </c>
      <c r="F366" s="932">
        <v>11.28</v>
      </c>
      <c r="G366" s="913" t="s">
        <v>548</v>
      </c>
      <c r="H366" s="931">
        <f t="shared" si="19"/>
        <v>1.5046296296294948E-4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931">
        <v>0.44737268518519097</v>
      </c>
      <c r="D367" s="931">
        <v>0.44753472222222801</v>
      </c>
      <c r="E367" s="932">
        <v>11.139999999999999</v>
      </c>
      <c r="F367" s="932">
        <v>11.249999999999998</v>
      </c>
      <c r="G367" s="913" t="s">
        <v>548</v>
      </c>
      <c r="H367" s="931">
        <f t="shared" si="19"/>
        <v>1.6203703703704386E-4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931">
        <v>0.44782407407407987</v>
      </c>
      <c r="D368" s="931">
        <v>0.44797453703704282</v>
      </c>
      <c r="E368" s="932">
        <v>11.139999999999999</v>
      </c>
      <c r="F368" s="932">
        <v>11.159999999999998</v>
      </c>
      <c r="G368" s="913" t="s">
        <v>548</v>
      </c>
      <c r="H368" s="931">
        <f t="shared" si="19"/>
        <v>1.5046296296294948E-4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931">
        <v>0.44825231481482058</v>
      </c>
      <c r="D369" s="931">
        <v>0.44841435185185763</v>
      </c>
      <c r="E369" s="932">
        <v>11.139999999999999</v>
      </c>
      <c r="F369" s="932">
        <v>11.249999999999998</v>
      </c>
      <c r="G369" s="913" t="s">
        <v>548</v>
      </c>
      <c r="H369" s="931">
        <f t="shared" si="19"/>
        <v>1.6203703703704386E-4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931">
        <v>0.44869212962963539</v>
      </c>
      <c r="D370" s="931">
        <v>0.44884259259259834</v>
      </c>
      <c r="E370" s="932">
        <v>11.139999999999999</v>
      </c>
      <c r="F370" s="932">
        <v>11.169999999999998</v>
      </c>
      <c r="G370" s="913" t="s">
        <v>548</v>
      </c>
      <c r="H370" s="931">
        <f t="shared" si="19"/>
        <v>1.5046296296294948E-4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931">
        <v>0.4491319444444502</v>
      </c>
      <c r="D371" s="931">
        <v>0.44927083333333911</v>
      </c>
      <c r="E371" s="932">
        <v>11.139999999999999</v>
      </c>
      <c r="F371" s="932">
        <v>11.28</v>
      </c>
      <c r="G371" s="913" t="s">
        <v>548</v>
      </c>
      <c r="H371" s="931">
        <f t="shared" si="19"/>
        <v>1.388888888889106E-4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931">
        <v>0.44954861111111688</v>
      </c>
      <c r="D372" s="931">
        <v>0.44968750000000579</v>
      </c>
      <c r="E372" s="932">
        <v>11.139999999999999</v>
      </c>
      <c r="F372" s="932">
        <v>11.28</v>
      </c>
      <c r="G372" s="913" t="s">
        <v>548</v>
      </c>
      <c r="H372" s="931">
        <f t="shared" si="19"/>
        <v>1.388888888889106E-4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931">
        <v>0.44991898148148729</v>
      </c>
      <c r="D373" s="931">
        <v>0.45008101851852433</v>
      </c>
      <c r="E373" s="932">
        <v>11.139999999999999</v>
      </c>
      <c r="F373" s="932">
        <v>11.239999999999998</v>
      </c>
      <c r="G373" s="913" t="s">
        <v>548</v>
      </c>
      <c r="H373" s="931">
        <f t="shared" si="19"/>
        <v>1.6203703703704386E-4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931">
        <v>0.4503587962963021</v>
      </c>
      <c r="D374" s="931">
        <v>0.45049768518519101</v>
      </c>
      <c r="E374" s="932">
        <v>11.139999999999999</v>
      </c>
      <c r="F374" s="932">
        <v>11.249999999999998</v>
      </c>
      <c r="G374" s="913" t="s">
        <v>548</v>
      </c>
      <c r="H374" s="931">
        <f t="shared" si="19"/>
        <v>1.388888888889106E-4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931">
        <v>0.45074074074074655</v>
      </c>
      <c r="D375" s="931">
        <v>0.45087962962963546</v>
      </c>
      <c r="E375" s="932">
        <v>11.139999999999999</v>
      </c>
      <c r="F375" s="932">
        <v>11.179999999999998</v>
      </c>
      <c r="G375" s="913" t="s">
        <v>548</v>
      </c>
      <c r="H375" s="931">
        <f t="shared" si="19"/>
        <v>1.388888888889106E-4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931">
        <v>0.451122685185191</v>
      </c>
      <c r="D376" s="931">
        <v>0.45127314814815395</v>
      </c>
      <c r="E376" s="932">
        <v>11.139999999999999</v>
      </c>
      <c r="F376" s="932">
        <v>11.19</v>
      </c>
      <c r="G376" s="913" t="s">
        <v>548</v>
      </c>
      <c r="H376" s="931">
        <f t="shared" si="19"/>
        <v>1.5046296296294948E-4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931">
        <v>0.45155092592593171</v>
      </c>
      <c r="D377" s="931">
        <v>0.45171296296296876</v>
      </c>
      <c r="E377" s="932">
        <v>11.139999999999999</v>
      </c>
      <c r="F377" s="932">
        <v>11.209999999999999</v>
      </c>
      <c r="G377" s="913" t="s">
        <v>548</v>
      </c>
      <c r="H377" s="931">
        <f t="shared" si="19"/>
        <v>1.6203703703704386E-4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931">
        <v>0.45200231481482062</v>
      </c>
      <c r="D378" s="931">
        <v>0.45217592592593175</v>
      </c>
      <c r="E378" s="932">
        <v>11.139999999999999</v>
      </c>
      <c r="F378" s="932">
        <v>11.19</v>
      </c>
      <c r="G378" s="913" t="s">
        <v>548</v>
      </c>
      <c r="H378" s="931">
        <f t="shared" si="19"/>
        <v>1.7361111111113825E-4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931">
        <v>0.45243055555556139</v>
      </c>
      <c r="D379" s="931">
        <v>0.45258101851852434</v>
      </c>
      <c r="E379" s="932">
        <v>11.139999999999999</v>
      </c>
      <c r="F379" s="932">
        <v>11.28</v>
      </c>
      <c r="G379" s="913" t="s">
        <v>548</v>
      </c>
      <c r="H379" s="931">
        <f t="shared" si="19"/>
        <v>1.5046296296294948E-4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931">
        <v>0.45281250000000584</v>
      </c>
      <c r="D380" s="931">
        <v>0.45298611111111697</v>
      </c>
      <c r="E380" s="932">
        <v>11.139999999999999</v>
      </c>
      <c r="F380" s="932">
        <v>11.239999999999998</v>
      </c>
      <c r="G380" s="913" t="s">
        <v>548</v>
      </c>
      <c r="H380" s="931">
        <f t="shared" si="19"/>
        <v>1.7361111111113825E-4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931">
        <v>0.45326388888889474</v>
      </c>
      <c r="D381" s="931">
        <v>0.45342592592593178</v>
      </c>
      <c r="E381" s="932">
        <v>11.139999999999999</v>
      </c>
      <c r="F381" s="932">
        <v>11.249999999999998</v>
      </c>
      <c r="G381" s="913" t="s">
        <v>548</v>
      </c>
      <c r="H381" s="931">
        <f t="shared" si="19"/>
        <v>1.6203703703704386E-4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931">
        <v>0.45370370370370955</v>
      </c>
      <c r="D382" s="931">
        <v>0.45386574074074659</v>
      </c>
      <c r="E382" s="932">
        <v>11.139999999999999</v>
      </c>
      <c r="F382" s="932">
        <v>11.27</v>
      </c>
      <c r="G382" s="913" t="s">
        <v>548</v>
      </c>
      <c r="H382" s="931">
        <f t="shared" si="19"/>
        <v>1.6203703703704386E-4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931">
        <v>0.45415509259259845</v>
      </c>
      <c r="D383" s="931">
        <v>0.45432870370370959</v>
      </c>
      <c r="E383" s="932">
        <v>11.139999999999999</v>
      </c>
      <c r="F383" s="932">
        <v>11.179999999999998</v>
      </c>
      <c r="G383" s="913" t="s">
        <v>548</v>
      </c>
      <c r="H383" s="931">
        <f t="shared" si="19"/>
        <v>1.7361111111113825E-4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931">
        <v>0.45459490740741332</v>
      </c>
      <c r="D384" s="931">
        <v>0.45474537037037627</v>
      </c>
      <c r="E384" s="932">
        <v>11.139999999999999</v>
      </c>
      <c r="F384" s="932">
        <v>11.159999999999998</v>
      </c>
      <c r="G384" s="913" t="s">
        <v>548</v>
      </c>
      <c r="H384" s="931">
        <f t="shared" si="19"/>
        <v>1.5046296296294948E-4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931">
        <v>0.4550000000000059</v>
      </c>
      <c r="D385" s="931">
        <v>0.45516203703704294</v>
      </c>
      <c r="E385" s="932">
        <v>11.139999999999999</v>
      </c>
      <c r="F385" s="932">
        <v>11.19</v>
      </c>
      <c r="G385" s="913" t="s">
        <v>548</v>
      </c>
      <c r="H385" s="931">
        <f t="shared" si="19"/>
        <v>1.6203703703704386E-4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931">
        <v>0.45541666666667258</v>
      </c>
      <c r="D386" s="931">
        <v>0.45555555555556149</v>
      </c>
      <c r="E386" s="932">
        <v>11.139999999999999</v>
      </c>
      <c r="F386" s="932">
        <v>11.239999999999998</v>
      </c>
      <c r="G386" s="913" t="s">
        <v>548</v>
      </c>
      <c r="H386" s="931">
        <f t="shared" si="19"/>
        <v>1.388888888889106E-4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931">
        <v>0.45583333333333925</v>
      </c>
      <c r="D387" s="931">
        <v>0.45597222222222816</v>
      </c>
      <c r="E387" s="932">
        <v>11.139999999999999</v>
      </c>
      <c r="F387" s="932">
        <v>11.259999999999998</v>
      </c>
      <c r="G387" s="913" t="s">
        <v>548</v>
      </c>
      <c r="H387" s="931">
        <f t="shared" si="19"/>
        <v>1.388888888889106E-4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931">
        <v>0.4562152777777837</v>
      </c>
      <c r="D388" s="931">
        <v>0.45636574074074665</v>
      </c>
      <c r="E388" s="932">
        <v>11.139999999999999</v>
      </c>
      <c r="F388" s="932">
        <v>11.28</v>
      </c>
      <c r="G388" s="913" t="s">
        <v>548</v>
      </c>
      <c r="H388" s="931">
        <f t="shared" si="19"/>
        <v>1.5046296296294948E-4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931">
        <v>0.45659722222222815</v>
      </c>
      <c r="D389" s="931">
        <v>0.45675925925926519</v>
      </c>
      <c r="E389" s="932">
        <v>11.139999999999999</v>
      </c>
      <c r="F389" s="932">
        <v>11.209999999999999</v>
      </c>
      <c r="G389" s="913" t="s">
        <v>548</v>
      </c>
      <c r="H389" s="931">
        <f t="shared" si="19"/>
        <v>1.6203703703704386E-4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931">
        <v>0.45700231481482073</v>
      </c>
      <c r="D390" s="931">
        <v>0.45716435185185778</v>
      </c>
      <c r="E390" s="932">
        <v>11.139999999999999</v>
      </c>
      <c r="F390" s="932">
        <v>11.29</v>
      </c>
      <c r="G390" s="913" t="s">
        <v>548</v>
      </c>
      <c r="H390" s="931">
        <f t="shared" si="19"/>
        <v>1.6203703703704386E-4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931">
        <v>0.45745370370370964</v>
      </c>
      <c r="D391" s="931">
        <v>0.45760416666667258</v>
      </c>
      <c r="E391" s="932">
        <v>11.139999999999999</v>
      </c>
      <c r="F391" s="932">
        <v>11.179999999999998</v>
      </c>
      <c r="G391" s="913" t="s">
        <v>548</v>
      </c>
      <c r="H391" s="931">
        <f t="shared" si="19"/>
        <v>1.5046296296294948E-4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931">
        <v>0.45785879629630222</v>
      </c>
      <c r="D392" s="931">
        <v>0.45802083333333926</v>
      </c>
      <c r="E392" s="932">
        <v>11.139999999999999</v>
      </c>
      <c r="F392" s="932">
        <v>11.19</v>
      </c>
      <c r="G392" s="913" t="s">
        <v>548</v>
      </c>
      <c r="H392" s="931">
        <f t="shared" si="19"/>
        <v>1.6203703703704386E-4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931">
        <v>0.45828703703704299</v>
      </c>
      <c r="D393" s="931">
        <v>0.45846064814815413</v>
      </c>
      <c r="E393" s="932">
        <v>11.139999999999999</v>
      </c>
      <c r="F393" s="932">
        <v>11.179999999999998</v>
      </c>
      <c r="G393" s="913" t="s">
        <v>548</v>
      </c>
      <c r="H393" s="931">
        <f t="shared" si="19"/>
        <v>1.7361111111113825E-4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931">
        <v>0.45872685185185785</v>
      </c>
      <c r="D394" s="931">
        <v>0.4588888888888949</v>
      </c>
      <c r="E394" s="932">
        <v>11.139999999999999</v>
      </c>
      <c r="F394" s="932">
        <v>11.179999999999998</v>
      </c>
      <c r="G394" s="913" t="s">
        <v>548</v>
      </c>
      <c r="H394" s="931">
        <f t="shared" si="19"/>
        <v>1.6203703703704386E-4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931">
        <v>0.45913194444445043</v>
      </c>
      <c r="D395" s="931">
        <v>0.45930555555556157</v>
      </c>
      <c r="E395" s="932">
        <v>11.139999999999999</v>
      </c>
      <c r="F395" s="932">
        <v>11.229999999999999</v>
      </c>
      <c r="G395" s="913" t="s">
        <v>548</v>
      </c>
      <c r="H395" s="931">
        <f t="shared" ref="H395:H458" si="26">D395-C395</f>
        <v>1.7361111111113825E-4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931">
        <v>0.45958333333333934</v>
      </c>
      <c r="D396" s="931">
        <v>0.45974537037037638</v>
      </c>
      <c r="E396" s="932">
        <v>11.139999999999999</v>
      </c>
      <c r="F396" s="932">
        <v>11.27</v>
      </c>
      <c r="G396" s="913" t="s">
        <v>548</v>
      </c>
      <c r="H396" s="931">
        <f t="shared" si="26"/>
        <v>1.6203703703704386E-4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931">
        <v>0.45998842592593192</v>
      </c>
      <c r="D397" s="931">
        <v>0.46015046296296896</v>
      </c>
      <c r="E397" s="932">
        <v>11.139999999999999</v>
      </c>
      <c r="F397" s="932">
        <v>11.2</v>
      </c>
      <c r="G397" s="913" t="s">
        <v>548</v>
      </c>
      <c r="H397" s="931">
        <f t="shared" si="26"/>
        <v>1.6203703703704386E-4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931">
        <v>0.46043981481482082</v>
      </c>
      <c r="D398" s="931">
        <v>0.46060185185185787</v>
      </c>
      <c r="E398" s="932">
        <v>11.139999999999999</v>
      </c>
      <c r="F398" s="932">
        <v>11.219999999999999</v>
      </c>
      <c r="G398" s="913" t="s">
        <v>548</v>
      </c>
      <c r="H398" s="931">
        <f t="shared" si="26"/>
        <v>1.6203703703704386E-4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931">
        <v>0.4608564814814875</v>
      </c>
      <c r="D399" s="931">
        <v>0.46103009259259864</v>
      </c>
      <c r="E399" s="932">
        <v>11.139999999999999</v>
      </c>
      <c r="F399" s="932">
        <v>11.259999999999998</v>
      </c>
      <c r="G399" s="913" t="s">
        <v>548</v>
      </c>
      <c r="H399" s="931">
        <f t="shared" si="26"/>
        <v>1.7361111111113825E-4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931">
        <v>0.46128472222222827</v>
      </c>
      <c r="D400" s="931">
        <v>0.46142361111111718</v>
      </c>
      <c r="E400" s="932">
        <v>11.139999999999999</v>
      </c>
      <c r="F400" s="932">
        <v>11.29</v>
      </c>
      <c r="G400" s="913" t="s">
        <v>548</v>
      </c>
      <c r="H400" s="931">
        <f t="shared" si="26"/>
        <v>1.388888888889106E-4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931">
        <v>0.46166666666667272</v>
      </c>
      <c r="D401" s="931">
        <v>0.46182870370370976</v>
      </c>
      <c r="E401" s="932">
        <v>11.139999999999999</v>
      </c>
      <c r="F401" s="932">
        <v>11.19</v>
      </c>
      <c r="G401" s="913" t="s">
        <v>548</v>
      </c>
      <c r="H401" s="931">
        <f t="shared" si="26"/>
        <v>1.6203703703704386E-4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931">
        <v>0.4620717592592653</v>
      </c>
      <c r="D402" s="931">
        <v>0.46221064814815421</v>
      </c>
      <c r="E402" s="932">
        <v>11.139999999999999</v>
      </c>
      <c r="F402" s="932">
        <v>11.2</v>
      </c>
      <c r="G402" s="913" t="s">
        <v>548</v>
      </c>
      <c r="H402" s="931">
        <f t="shared" si="26"/>
        <v>1.388888888889106E-4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931">
        <v>0.46246527777778385</v>
      </c>
      <c r="D403" s="931">
        <v>0.46262731481482089</v>
      </c>
      <c r="E403" s="932">
        <v>11.139999999999999</v>
      </c>
      <c r="F403" s="932">
        <v>11.229999999999999</v>
      </c>
      <c r="G403" s="913" t="s">
        <v>548</v>
      </c>
      <c r="H403" s="931">
        <f t="shared" si="26"/>
        <v>1.6203703703704386E-4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931">
        <v>0.46288194444445052</v>
      </c>
      <c r="D404" s="931">
        <v>0.46302083333333943</v>
      </c>
      <c r="E404" s="932">
        <v>11.139999999999999</v>
      </c>
      <c r="F404" s="932">
        <v>11.149999999999999</v>
      </c>
      <c r="G404" s="913" t="s">
        <v>548</v>
      </c>
      <c r="H404" s="931">
        <f t="shared" si="26"/>
        <v>1.388888888889106E-4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931">
        <v>0.46326388888889497</v>
      </c>
      <c r="D405" s="931">
        <v>0.46343750000000611</v>
      </c>
      <c r="E405" s="932">
        <v>11.139999999999999</v>
      </c>
      <c r="F405" s="932">
        <v>11.19</v>
      </c>
      <c r="G405" s="913" t="s">
        <v>548</v>
      </c>
      <c r="H405" s="931">
        <f t="shared" si="26"/>
        <v>1.7361111111113825E-4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931">
        <v>0.46368055555556165</v>
      </c>
      <c r="D406" s="931">
        <v>0.4638310185185246</v>
      </c>
      <c r="E406" s="932">
        <v>11.139999999999999</v>
      </c>
      <c r="F406" s="932">
        <v>11.209999999999999</v>
      </c>
      <c r="G406" s="913" t="s">
        <v>548</v>
      </c>
      <c r="H406" s="931">
        <f t="shared" si="26"/>
        <v>1.5046296296294948E-4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931">
        <v>0.46407407407408013</v>
      </c>
      <c r="D407" s="931">
        <v>0.46421296296296904</v>
      </c>
      <c r="E407" s="932">
        <v>11.139999999999999</v>
      </c>
      <c r="F407" s="932">
        <v>11.169999999999998</v>
      </c>
      <c r="G407" s="913" t="s">
        <v>548</v>
      </c>
      <c r="H407" s="931">
        <f t="shared" si="26"/>
        <v>1.388888888889106E-4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931">
        <v>0.46446759259259868</v>
      </c>
      <c r="D408" s="931">
        <v>0.46460648148148759</v>
      </c>
      <c r="E408" s="932">
        <v>11.139999999999999</v>
      </c>
      <c r="F408" s="932">
        <v>11.169999999999998</v>
      </c>
      <c r="G408" s="913" t="s">
        <v>548</v>
      </c>
      <c r="H408" s="931">
        <f t="shared" si="26"/>
        <v>1.388888888889106E-4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931">
        <v>0.46484953703704313</v>
      </c>
      <c r="D409" s="931">
        <v>0.46502314814815426</v>
      </c>
      <c r="E409" s="932">
        <v>11.139999999999999</v>
      </c>
      <c r="F409" s="932">
        <v>11.28</v>
      </c>
      <c r="G409" s="913" t="s">
        <v>548</v>
      </c>
      <c r="H409" s="931">
        <f t="shared" si="26"/>
        <v>1.7361111111113825E-4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931">
        <v>0.46525462962963576</v>
      </c>
      <c r="D410" s="931">
        <v>0.46539351851852467</v>
      </c>
      <c r="E410" s="932">
        <v>11.139999999999999</v>
      </c>
      <c r="F410" s="932">
        <v>11.209999999999999</v>
      </c>
      <c r="G410" s="913" t="s">
        <v>548</v>
      </c>
      <c r="H410" s="931">
        <f t="shared" si="26"/>
        <v>1.388888888889106E-4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931">
        <v>0.46562500000000617</v>
      </c>
      <c r="D411" s="931">
        <v>0.46579861111111731</v>
      </c>
      <c r="E411" s="932">
        <v>11.139999999999999</v>
      </c>
      <c r="F411" s="932">
        <v>11.259999999999998</v>
      </c>
      <c r="G411" s="913" t="s">
        <v>548</v>
      </c>
      <c r="H411" s="931">
        <f t="shared" si="26"/>
        <v>1.7361111111113825E-4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931">
        <v>0.46606481481482104</v>
      </c>
      <c r="D412" s="931">
        <v>0.46621527777778399</v>
      </c>
      <c r="E412" s="932">
        <v>11.139999999999999</v>
      </c>
      <c r="F412" s="932">
        <v>11.2</v>
      </c>
      <c r="G412" s="913" t="s">
        <v>548</v>
      </c>
      <c r="H412" s="931">
        <f t="shared" si="26"/>
        <v>1.5046296296294948E-4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931">
        <v>0.46644675925926549</v>
      </c>
      <c r="D413" s="931">
        <v>0.46659722222222844</v>
      </c>
      <c r="E413" s="932">
        <v>11.139999999999999</v>
      </c>
      <c r="F413" s="932">
        <v>11.249999999999998</v>
      </c>
      <c r="G413" s="913" t="s">
        <v>548</v>
      </c>
      <c r="H413" s="931">
        <f t="shared" si="26"/>
        <v>1.5046296296294948E-4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931">
        <v>0.4668865740740803</v>
      </c>
      <c r="D414" s="931">
        <v>0.46704861111111734</v>
      </c>
      <c r="E414" s="932">
        <v>11.139999999999999</v>
      </c>
      <c r="F414" s="932">
        <v>11.28</v>
      </c>
      <c r="G414" s="913" t="s">
        <v>548</v>
      </c>
      <c r="H414" s="931">
        <f t="shared" si="26"/>
        <v>1.6203703703704386E-4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931">
        <v>0.46728009259259884</v>
      </c>
      <c r="D415" s="931">
        <v>0.46744212962963588</v>
      </c>
      <c r="E415" s="932">
        <v>11.139999999999999</v>
      </c>
      <c r="F415" s="932">
        <v>11.249999999999998</v>
      </c>
      <c r="G415" s="913" t="s">
        <v>548</v>
      </c>
      <c r="H415" s="931">
        <f t="shared" si="26"/>
        <v>1.6203703703704386E-4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931">
        <v>0.46769675925926552</v>
      </c>
      <c r="D416" s="931">
        <v>0.46787037037037665</v>
      </c>
      <c r="E416" s="932">
        <v>11.139999999999999</v>
      </c>
      <c r="F416" s="932">
        <v>11.169999999999998</v>
      </c>
      <c r="G416" s="913" t="s">
        <v>548</v>
      </c>
      <c r="H416" s="931">
        <f t="shared" si="26"/>
        <v>1.7361111111113825E-4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931">
        <v>0.46815972222222851</v>
      </c>
      <c r="D417" s="931">
        <v>0.46829861111111742</v>
      </c>
      <c r="E417" s="932">
        <v>11.139999999999999</v>
      </c>
      <c r="F417" s="932">
        <v>11.19</v>
      </c>
      <c r="G417" s="913" t="s">
        <v>548</v>
      </c>
      <c r="H417" s="931">
        <f t="shared" si="26"/>
        <v>1.388888888889106E-4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931">
        <v>0.46857638888889519</v>
      </c>
      <c r="D418" s="931">
        <v>0.46873842592593223</v>
      </c>
      <c r="E418" s="932">
        <v>11.139999999999999</v>
      </c>
      <c r="F418" s="932">
        <v>11.159999999999998</v>
      </c>
      <c r="G418" s="913" t="s">
        <v>548</v>
      </c>
      <c r="H418" s="931">
        <f t="shared" si="26"/>
        <v>1.6203703703704386E-4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931">
        <v>0.46898148148148777</v>
      </c>
      <c r="D419" s="931">
        <v>0.46913194444445072</v>
      </c>
      <c r="E419" s="932">
        <v>11.139999999999999</v>
      </c>
      <c r="F419" s="932">
        <v>11.28</v>
      </c>
      <c r="G419" s="913" t="s">
        <v>548</v>
      </c>
      <c r="H419" s="931">
        <f t="shared" si="26"/>
        <v>1.5046296296294948E-4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931">
        <v>0.46938657407408035</v>
      </c>
      <c r="D420" s="931">
        <v>0.46952546296296926</v>
      </c>
      <c r="E420" s="932">
        <v>11.139999999999999</v>
      </c>
      <c r="F420" s="932">
        <v>11.219999999999999</v>
      </c>
      <c r="G420" s="913" t="s">
        <v>548</v>
      </c>
      <c r="H420" s="931">
        <f t="shared" si="26"/>
        <v>1.388888888889106E-4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931">
        <v>0.46979166666667299</v>
      </c>
      <c r="D421" s="931">
        <v>0.4699305555555619</v>
      </c>
      <c r="E421" s="932">
        <v>11.139999999999999</v>
      </c>
      <c r="F421" s="932">
        <v>11.2</v>
      </c>
      <c r="G421" s="913" t="s">
        <v>548</v>
      </c>
      <c r="H421" s="931">
        <f t="shared" si="26"/>
        <v>1.388888888889106E-4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931">
        <v>0.4701620370370434</v>
      </c>
      <c r="D422" s="931">
        <v>0.47032407407408044</v>
      </c>
      <c r="E422" s="932">
        <v>11.139999999999999</v>
      </c>
      <c r="F422" s="932">
        <v>11.149999999999999</v>
      </c>
      <c r="G422" s="913" t="s">
        <v>548</v>
      </c>
      <c r="H422" s="931">
        <f t="shared" si="26"/>
        <v>1.6203703703704386E-4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931">
        <v>0.47056712962963598</v>
      </c>
      <c r="D423" s="931">
        <v>0.47072916666667303</v>
      </c>
      <c r="E423" s="932">
        <v>11.139999999999999</v>
      </c>
      <c r="F423" s="932">
        <v>11.169999999999998</v>
      </c>
      <c r="G423" s="913" t="s">
        <v>548</v>
      </c>
      <c r="H423" s="931">
        <f t="shared" si="26"/>
        <v>1.6203703703704386E-4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931">
        <v>0.47099537037037675</v>
      </c>
      <c r="D424" s="931">
        <v>0.47113425925926566</v>
      </c>
      <c r="E424" s="932">
        <v>11.139999999999999</v>
      </c>
      <c r="F424" s="932">
        <v>11.29</v>
      </c>
      <c r="G424" s="913" t="s">
        <v>548</v>
      </c>
      <c r="H424" s="931">
        <f t="shared" si="26"/>
        <v>1.388888888889106E-4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931">
        <v>0.47140046296296939</v>
      </c>
      <c r="D425" s="931">
        <v>0.47157407407408053</v>
      </c>
      <c r="E425" s="932">
        <v>11.139999999999999</v>
      </c>
      <c r="F425" s="932">
        <v>11.29</v>
      </c>
      <c r="G425" s="913" t="s">
        <v>548</v>
      </c>
      <c r="H425" s="931">
        <f t="shared" si="26"/>
        <v>1.7361111111113825E-4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931">
        <v>0.47180555555556203</v>
      </c>
      <c r="D426" s="931">
        <v>0.47197916666667317</v>
      </c>
      <c r="E426" s="932">
        <v>11.139999999999999</v>
      </c>
      <c r="F426" s="932">
        <v>11.249999999999998</v>
      </c>
      <c r="G426" s="913" t="s">
        <v>548</v>
      </c>
      <c r="H426" s="931">
        <f t="shared" si="26"/>
        <v>1.7361111111113825E-4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931">
        <v>0.47224537037037689</v>
      </c>
      <c r="D427" s="931">
        <v>0.47240740740741394</v>
      </c>
      <c r="E427" s="932">
        <v>11.139999999999999</v>
      </c>
      <c r="F427" s="932">
        <v>11.29</v>
      </c>
      <c r="G427" s="913" t="s">
        <v>548</v>
      </c>
      <c r="H427" s="931">
        <f t="shared" si="26"/>
        <v>1.6203703703704386E-4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931">
        <v>0.4726967592592658</v>
      </c>
      <c r="D428" s="931">
        <v>0.47287037037037694</v>
      </c>
      <c r="E428" s="932">
        <v>11.139999999999999</v>
      </c>
      <c r="F428" s="932">
        <v>11.2</v>
      </c>
      <c r="G428" s="913" t="s">
        <v>548</v>
      </c>
      <c r="H428" s="931">
        <f t="shared" si="26"/>
        <v>1.7361111111113825E-4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931">
        <v>0.47313657407408066</v>
      </c>
      <c r="D429" s="931">
        <v>0.47328703703704361</v>
      </c>
      <c r="E429" s="932">
        <v>11.139999999999999</v>
      </c>
      <c r="F429" s="932">
        <v>11.259999999999998</v>
      </c>
      <c r="G429" s="913" t="s">
        <v>548</v>
      </c>
      <c r="H429" s="931">
        <f t="shared" si="26"/>
        <v>1.5046296296294948E-4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931">
        <v>0.47353009259259915</v>
      </c>
      <c r="D430" s="931">
        <v>0.47369212962963619</v>
      </c>
      <c r="E430" s="932">
        <v>11.139999999999999</v>
      </c>
      <c r="F430" s="932">
        <v>11.19</v>
      </c>
      <c r="G430" s="913" t="s">
        <v>548</v>
      </c>
      <c r="H430" s="931">
        <f t="shared" si="26"/>
        <v>1.6203703703704386E-4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931">
        <v>0.47393518518519173</v>
      </c>
      <c r="D431" s="931">
        <v>0.47409722222222878</v>
      </c>
      <c r="E431" s="932">
        <v>11.139999999999999</v>
      </c>
      <c r="F431" s="932">
        <v>11.28</v>
      </c>
      <c r="G431" s="913" t="s">
        <v>548</v>
      </c>
      <c r="H431" s="931">
        <f t="shared" si="26"/>
        <v>1.6203703703704386E-4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931">
        <v>0.47435185185185841</v>
      </c>
      <c r="D432" s="931">
        <v>0.47450231481482136</v>
      </c>
      <c r="E432" s="932">
        <v>11.139999999999999</v>
      </c>
      <c r="F432" s="932">
        <v>11.149999999999999</v>
      </c>
      <c r="G432" s="913" t="s">
        <v>548</v>
      </c>
      <c r="H432" s="931">
        <f t="shared" si="26"/>
        <v>1.5046296296294948E-4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931">
        <v>0.47476851851852508</v>
      </c>
      <c r="D433" s="931">
        <v>0.474907407407414</v>
      </c>
      <c r="E433" s="932">
        <v>11.139999999999999</v>
      </c>
      <c r="F433" s="932">
        <v>11.149999999999999</v>
      </c>
      <c r="G433" s="913" t="s">
        <v>548</v>
      </c>
      <c r="H433" s="931">
        <f t="shared" si="26"/>
        <v>1.388888888889106E-4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931">
        <v>0.47515046296296953</v>
      </c>
      <c r="D434" s="931">
        <v>0.47530092592593248</v>
      </c>
      <c r="E434" s="932">
        <v>11.139999999999999</v>
      </c>
      <c r="F434" s="932">
        <v>11.19</v>
      </c>
      <c r="G434" s="913" t="s">
        <v>548</v>
      </c>
      <c r="H434" s="931">
        <f t="shared" si="26"/>
        <v>1.5046296296294948E-4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931">
        <v>0.47556712962963621</v>
      </c>
      <c r="D435" s="931">
        <v>0.47570601851852512</v>
      </c>
      <c r="E435" s="932">
        <v>11.139999999999999</v>
      </c>
      <c r="F435" s="932">
        <v>11.29</v>
      </c>
      <c r="G435" s="913" t="s">
        <v>548</v>
      </c>
      <c r="H435" s="931">
        <f t="shared" si="26"/>
        <v>1.388888888889106E-4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931">
        <v>0.47594907407408066</v>
      </c>
      <c r="D436" s="931">
        <v>0.4761226851851918</v>
      </c>
      <c r="E436" s="932">
        <v>11.139999999999999</v>
      </c>
      <c r="F436" s="932">
        <v>11.179999999999998</v>
      </c>
      <c r="G436" s="913" t="s">
        <v>548</v>
      </c>
      <c r="H436" s="931">
        <f t="shared" si="26"/>
        <v>1.7361111111113825E-4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931">
        <v>0.4763541666666733</v>
      </c>
      <c r="D437" s="931">
        <v>0.47650462962963624</v>
      </c>
      <c r="E437" s="932">
        <v>11.139999999999999</v>
      </c>
      <c r="F437" s="932">
        <v>11.27</v>
      </c>
      <c r="G437" s="913" t="s">
        <v>548</v>
      </c>
      <c r="H437" s="931">
        <f t="shared" si="26"/>
        <v>1.5046296296294948E-4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931">
        <v>0.47678240740741401</v>
      </c>
      <c r="D438" s="931">
        <v>0.47694444444445105</v>
      </c>
      <c r="E438" s="932">
        <v>11.139999999999999</v>
      </c>
      <c r="F438" s="932">
        <v>11.179999999999998</v>
      </c>
      <c r="G438" s="913" t="s">
        <v>548</v>
      </c>
      <c r="H438" s="931">
        <f t="shared" si="26"/>
        <v>1.6203703703704386E-4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931">
        <v>0.47719907407408069</v>
      </c>
      <c r="D439" s="931">
        <v>0.4773379629629696</v>
      </c>
      <c r="E439" s="932">
        <v>11.139999999999999</v>
      </c>
      <c r="F439" s="932">
        <v>11.159999999999998</v>
      </c>
      <c r="G439" s="913" t="s">
        <v>548</v>
      </c>
      <c r="H439" s="931">
        <f t="shared" si="26"/>
        <v>1.388888888889106E-4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931">
        <v>0.47760416666667332</v>
      </c>
      <c r="D440" s="931">
        <v>0.47775462962963627</v>
      </c>
      <c r="E440" s="932">
        <v>11.139999999999999</v>
      </c>
      <c r="F440" s="932">
        <v>11.239999999999998</v>
      </c>
      <c r="G440" s="913" t="s">
        <v>548</v>
      </c>
      <c r="H440" s="931">
        <f t="shared" si="26"/>
        <v>1.5046296296294948E-4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931">
        <v>0.47798611111111777</v>
      </c>
      <c r="D441" s="931">
        <v>0.47812500000000668</v>
      </c>
      <c r="E441" s="932">
        <v>11.139999999999999</v>
      </c>
      <c r="F441" s="932">
        <v>11.169999999999998</v>
      </c>
      <c r="G441" s="913" t="s">
        <v>548</v>
      </c>
      <c r="H441" s="931">
        <f t="shared" si="26"/>
        <v>1.388888888889106E-4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931">
        <v>0.47836805555556222</v>
      </c>
      <c r="D442" s="931">
        <v>0.47851851851852517</v>
      </c>
      <c r="E442" s="932">
        <v>11.139999999999999</v>
      </c>
      <c r="F442" s="932">
        <v>11.2</v>
      </c>
      <c r="G442" s="913" t="s">
        <v>548</v>
      </c>
      <c r="H442" s="931">
        <f t="shared" si="26"/>
        <v>1.5046296296294948E-4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931">
        <v>0.47879629629630294</v>
      </c>
      <c r="D443" s="931">
        <v>0.47894675925926589</v>
      </c>
      <c r="E443" s="932">
        <v>11.139999999999999</v>
      </c>
      <c r="F443" s="932">
        <v>11.169999999999998</v>
      </c>
      <c r="G443" s="913" t="s">
        <v>548</v>
      </c>
      <c r="H443" s="931">
        <f t="shared" si="26"/>
        <v>1.5046296296294948E-4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931">
        <v>0.47922453703704365</v>
      </c>
      <c r="D444" s="931">
        <v>0.47939814814815479</v>
      </c>
      <c r="E444" s="932">
        <v>11.139999999999999</v>
      </c>
      <c r="F444" s="932">
        <v>11.19</v>
      </c>
      <c r="G444" s="913" t="s">
        <v>548</v>
      </c>
      <c r="H444" s="931">
        <f t="shared" si="26"/>
        <v>1.7361111111113825E-4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931">
        <v>0.47967592592593256</v>
      </c>
      <c r="D445" s="931">
        <v>0.47982638888889551</v>
      </c>
      <c r="E445" s="932">
        <v>11.139999999999999</v>
      </c>
      <c r="F445" s="932">
        <v>11.239999999999998</v>
      </c>
      <c r="G445" s="913" t="s">
        <v>548</v>
      </c>
      <c r="H445" s="931">
        <f t="shared" si="26"/>
        <v>1.5046296296294948E-4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931">
        <v>0.48011574074074737</v>
      </c>
      <c r="D446" s="931">
        <v>0.48025462962963628</v>
      </c>
      <c r="E446" s="932">
        <v>11.139999999999999</v>
      </c>
      <c r="F446" s="932">
        <v>11.2</v>
      </c>
      <c r="G446" s="913" t="s">
        <v>548</v>
      </c>
      <c r="H446" s="931">
        <f t="shared" si="26"/>
        <v>1.388888888889106E-4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931">
        <v>0.48054398148148814</v>
      </c>
      <c r="D447" s="931">
        <v>0.48069444444445109</v>
      </c>
      <c r="E447" s="932">
        <v>11.139999999999999</v>
      </c>
      <c r="F447" s="932">
        <v>11.159999999999998</v>
      </c>
      <c r="G447" s="913" t="s">
        <v>548</v>
      </c>
      <c r="H447" s="931">
        <f t="shared" si="26"/>
        <v>1.5046296296294948E-4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931">
        <v>0.48093750000000662</v>
      </c>
      <c r="D448" s="931">
        <v>0.48111111111111776</v>
      </c>
      <c r="E448" s="932">
        <v>11.139999999999999</v>
      </c>
      <c r="F448" s="932">
        <v>11.29</v>
      </c>
      <c r="G448" s="913" t="s">
        <v>548</v>
      </c>
      <c r="H448" s="931">
        <f t="shared" si="26"/>
        <v>1.7361111111113825E-4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931">
        <v>0.48138888888889553</v>
      </c>
      <c r="D449" s="931">
        <v>0.48155092592593257</v>
      </c>
      <c r="E449" s="932">
        <v>11.139999999999999</v>
      </c>
      <c r="F449" s="932">
        <v>11.179999999999998</v>
      </c>
      <c r="G449" s="913" t="s">
        <v>548</v>
      </c>
      <c r="H449" s="931">
        <f t="shared" si="26"/>
        <v>1.6203703703704386E-4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931">
        <v>0.48179398148148811</v>
      </c>
      <c r="D450" s="931">
        <v>0.48193287037037702</v>
      </c>
      <c r="E450" s="932">
        <v>11.139999999999999</v>
      </c>
      <c r="F450" s="932">
        <v>11.219999999999999</v>
      </c>
      <c r="G450" s="913" t="s">
        <v>548</v>
      </c>
      <c r="H450" s="931">
        <f t="shared" si="26"/>
        <v>1.388888888889106E-4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931">
        <v>0.48217592592593256</v>
      </c>
      <c r="D451" s="931">
        <v>0.48231481481482147</v>
      </c>
      <c r="E451" s="932">
        <v>11.139999999999999</v>
      </c>
      <c r="F451" s="932">
        <v>11.149999999999999</v>
      </c>
      <c r="G451" s="913" t="s">
        <v>548</v>
      </c>
      <c r="H451" s="931">
        <f t="shared" si="26"/>
        <v>1.388888888889106E-4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931">
        <v>0.48255787037037701</v>
      </c>
      <c r="D452" s="931">
        <v>0.48271990740741405</v>
      </c>
      <c r="E452" s="932">
        <v>11.139999999999999</v>
      </c>
      <c r="F452" s="932">
        <v>11.219999999999999</v>
      </c>
      <c r="G452" s="913" t="s">
        <v>548</v>
      </c>
      <c r="H452" s="931">
        <f t="shared" si="26"/>
        <v>1.6203703703704386E-4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931">
        <v>0.48300925925926591</v>
      </c>
      <c r="D453" s="931">
        <v>0.48318287037037705</v>
      </c>
      <c r="E453" s="932">
        <v>11.139999999999999</v>
      </c>
      <c r="F453" s="932">
        <v>11.29</v>
      </c>
      <c r="G453" s="913" t="s">
        <v>548</v>
      </c>
      <c r="H453" s="931">
        <f t="shared" si="26"/>
        <v>1.7361111111113825E-4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931">
        <v>0.48346064814815481</v>
      </c>
      <c r="D454" s="931">
        <v>0.48362268518519186</v>
      </c>
      <c r="E454" s="932">
        <v>11.139999999999999</v>
      </c>
      <c r="F454" s="932">
        <v>11.149999999999999</v>
      </c>
      <c r="G454" s="913" t="s">
        <v>548</v>
      </c>
      <c r="H454" s="931">
        <f t="shared" si="26"/>
        <v>1.6203703703704386E-4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931">
        <v>0.48387731481482149</v>
      </c>
      <c r="D455" s="931">
        <v>0.48405092592593263</v>
      </c>
      <c r="E455" s="932">
        <v>11.139999999999999</v>
      </c>
      <c r="F455" s="932">
        <v>11.239999999999998</v>
      </c>
      <c r="G455" s="913" t="s">
        <v>548</v>
      </c>
      <c r="H455" s="931">
        <f t="shared" si="26"/>
        <v>1.7361111111113825E-4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931">
        <v>0.48432870370371039</v>
      </c>
      <c r="D456" s="931">
        <v>0.48446759259259931</v>
      </c>
      <c r="E456" s="932">
        <v>11.139999999999999</v>
      </c>
      <c r="F456" s="932">
        <v>11.229999999999999</v>
      </c>
      <c r="G456" s="913" t="s">
        <v>548</v>
      </c>
      <c r="H456" s="931">
        <f t="shared" si="26"/>
        <v>1.388888888889106E-4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931">
        <v>0.48474537037037707</v>
      </c>
      <c r="D457" s="931">
        <v>0.48489583333334002</v>
      </c>
      <c r="E457" s="932">
        <v>11.139999999999999</v>
      </c>
      <c r="F457" s="932">
        <v>11.179999999999998</v>
      </c>
      <c r="G457" s="913" t="s">
        <v>548</v>
      </c>
      <c r="H457" s="931">
        <f t="shared" si="26"/>
        <v>1.5046296296294948E-4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931">
        <v>0.54173611111111775</v>
      </c>
      <c r="D458" s="931">
        <v>0.5418865740740807</v>
      </c>
      <c r="E458" s="932">
        <v>11.139999999999999</v>
      </c>
      <c r="F458" s="932">
        <v>11.239999999999998</v>
      </c>
      <c r="G458" s="913" t="s">
        <v>548</v>
      </c>
      <c r="H458" s="931">
        <f t="shared" si="26"/>
        <v>1.5046296296294948E-4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931">
        <v>0.54214120370371033</v>
      </c>
      <c r="D459" s="931">
        <v>0.54229166666667328</v>
      </c>
      <c r="E459" s="932">
        <v>11.139999999999999</v>
      </c>
      <c r="F459" s="932">
        <v>11.169999999999998</v>
      </c>
      <c r="G459" s="913" t="s">
        <v>548</v>
      </c>
      <c r="H459" s="931">
        <f t="shared" ref="H459:H522" si="34">D459-C459</f>
        <v>1.5046296296294948E-4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523" si="35">A459+1</f>
        <v>451</v>
      </c>
      <c r="B460" s="913" t="str">
        <f>"(10,"&amp;I460&amp;")"</f>
        <v>(10,42)</v>
      </c>
      <c r="C460" s="931">
        <v>0.54253472222222887</v>
      </c>
      <c r="D460" s="931">
        <v>0.54270833333334001</v>
      </c>
      <c r="E460" s="932">
        <v>11.139999999999999</v>
      </c>
      <c r="F460" s="932">
        <v>11.29</v>
      </c>
      <c r="G460" s="913" t="s">
        <v>548</v>
      </c>
      <c r="H460" s="931">
        <f t="shared" si="34"/>
        <v>1.7361111111113825E-4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931">
        <v>0.54293981481482145</v>
      </c>
      <c r="D461" s="931">
        <v>0.54311342592593259</v>
      </c>
      <c r="E461" s="932">
        <v>11.139999999999999</v>
      </c>
      <c r="F461" s="932">
        <v>11.169999999999998</v>
      </c>
      <c r="G461" s="913" t="s">
        <v>548</v>
      </c>
      <c r="H461" s="931">
        <f t="shared" si="34"/>
        <v>1.7361111111113825E-4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931">
        <v>0.54335648148148818</v>
      </c>
      <c r="D462" s="931">
        <v>0.54353009259259932</v>
      </c>
      <c r="E462" s="932">
        <v>11.139999999999999</v>
      </c>
      <c r="F462" s="932">
        <v>11.179999999999998</v>
      </c>
      <c r="G462" s="913" t="s">
        <v>548</v>
      </c>
      <c r="H462" s="931">
        <f t="shared" si="34"/>
        <v>1.7361111111113825E-4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931">
        <v>0.54377314814815492</v>
      </c>
      <c r="D463" s="931">
        <v>0.54393518518519191</v>
      </c>
      <c r="E463" s="932">
        <v>11.139999999999999</v>
      </c>
      <c r="F463" s="932">
        <v>11.2</v>
      </c>
      <c r="G463" s="913" t="s">
        <v>548</v>
      </c>
      <c r="H463" s="931">
        <f t="shared" si="34"/>
        <v>1.6203703703698835E-4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931">
        <v>0.54422453703704377</v>
      </c>
      <c r="D464" s="931">
        <v>0.54436342592593268</v>
      </c>
      <c r="E464" s="932">
        <v>11.139999999999999</v>
      </c>
      <c r="F464" s="932">
        <v>11.209999999999999</v>
      </c>
      <c r="G464" s="913" t="s">
        <v>548</v>
      </c>
      <c r="H464" s="931">
        <f t="shared" si="34"/>
        <v>1.388888888889106E-4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931">
        <v>0.54461805555556231</v>
      </c>
      <c r="D465" s="931">
        <v>0.54475694444445122</v>
      </c>
      <c r="E465" s="932">
        <v>11.139999999999999</v>
      </c>
      <c r="F465" s="932">
        <v>11.27</v>
      </c>
      <c r="G465" s="913" t="s">
        <v>548</v>
      </c>
      <c r="H465" s="931">
        <f t="shared" si="34"/>
        <v>1.388888888889106E-4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931">
        <v>0.54501157407408085</v>
      </c>
      <c r="D466" s="931">
        <v>0.5451620370370438</v>
      </c>
      <c r="E466" s="932">
        <v>11.139999999999999</v>
      </c>
      <c r="F466" s="932">
        <v>11.149999999999999</v>
      </c>
      <c r="G466" s="913" t="s">
        <v>548</v>
      </c>
      <c r="H466" s="931">
        <f t="shared" si="34"/>
        <v>1.5046296296294948E-4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931">
        <v>0.54542824074074747</v>
      </c>
      <c r="D467" s="931">
        <v>0.54557870370371042</v>
      </c>
      <c r="E467" s="932">
        <v>11.139999999999999</v>
      </c>
      <c r="F467" s="932">
        <v>11.209999999999999</v>
      </c>
      <c r="G467" s="913" t="s">
        <v>548</v>
      </c>
      <c r="H467" s="931">
        <f t="shared" si="34"/>
        <v>1.5046296296294948E-4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931">
        <v>0.54582175925926602</v>
      </c>
      <c r="D468" s="931">
        <v>0.54596064814815493</v>
      </c>
      <c r="E468" s="932">
        <v>11.139999999999999</v>
      </c>
      <c r="F468" s="932">
        <v>11.239999999999998</v>
      </c>
      <c r="G468" s="913" t="s">
        <v>548</v>
      </c>
      <c r="H468" s="931">
        <f t="shared" si="34"/>
        <v>1.388888888889106E-4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931">
        <v>0.54621527777778456</v>
      </c>
      <c r="D469" s="931">
        <v>0.5463888888888957</v>
      </c>
      <c r="E469" s="932">
        <v>11.139999999999999</v>
      </c>
      <c r="F469" s="932">
        <v>11.27</v>
      </c>
      <c r="G469" s="913" t="s">
        <v>548</v>
      </c>
      <c r="H469" s="931">
        <f t="shared" si="34"/>
        <v>1.7361111111113825E-4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931">
        <v>0.54666666666667352</v>
      </c>
      <c r="D470" s="931">
        <v>0.54682870370371051</v>
      </c>
      <c r="E470" s="932">
        <v>11.139999999999999</v>
      </c>
      <c r="F470" s="932">
        <v>11.149999999999999</v>
      </c>
      <c r="G470" s="913" t="s">
        <v>548</v>
      </c>
      <c r="H470" s="931">
        <f t="shared" si="34"/>
        <v>1.6203703703698835E-4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931">
        <v>0.54709490740741418</v>
      </c>
      <c r="D471" s="931">
        <v>0.54723379629630309</v>
      </c>
      <c r="E471" s="932">
        <v>11.139999999999999</v>
      </c>
      <c r="F471" s="932">
        <v>11.239999999999998</v>
      </c>
      <c r="G471" s="913" t="s">
        <v>548</v>
      </c>
      <c r="H471" s="931">
        <f t="shared" si="34"/>
        <v>1.388888888889106E-4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931">
        <v>0.54750000000000676</v>
      </c>
      <c r="D472" s="931">
        <v>0.54763888888889567</v>
      </c>
      <c r="E472" s="932">
        <v>11.139999999999999</v>
      </c>
      <c r="F472" s="932">
        <v>11.249999999999998</v>
      </c>
      <c r="G472" s="913" t="s">
        <v>548</v>
      </c>
      <c r="H472" s="931">
        <f t="shared" si="34"/>
        <v>1.388888888889106E-4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931">
        <v>0.5478935185185253</v>
      </c>
      <c r="D473" s="931">
        <v>0.54803240740741421</v>
      </c>
      <c r="E473" s="932">
        <v>11.139999999999999</v>
      </c>
      <c r="F473" s="932">
        <v>11.169999999999998</v>
      </c>
      <c r="G473" s="913" t="s">
        <v>548</v>
      </c>
      <c r="H473" s="931">
        <f t="shared" si="34"/>
        <v>1.388888888889106E-4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931">
        <v>0.54827546296296981</v>
      </c>
      <c r="D474" s="931">
        <v>0.54843750000000679</v>
      </c>
      <c r="E474" s="932">
        <v>11.139999999999999</v>
      </c>
      <c r="F474" s="932">
        <v>11.27</v>
      </c>
      <c r="G474" s="913" t="s">
        <v>548</v>
      </c>
      <c r="H474" s="931">
        <f t="shared" si="34"/>
        <v>1.6203703703698835E-4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931">
        <v>0.54871527777778462</v>
      </c>
      <c r="D475" s="931">
        <v>0.54885416666667353</v>
      </c>
      <c r="E475" s="932">
        <v>11.139999999999999</v>
      </c>
      <c r="F475" s="932">
        <v>11.209999999999999</v>
      </c>
      <c r="G475" s="913" t="s">
        <v>548</v>
      </c>
      <c r="H475" s="931">
        <f t="shared" si="34"/>
        <v>1.388888888889106E-4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931">
        <v>0.54914351851852539</v>
      </c>
      <c r="D476" s="931">
        <v>0.54929398148148834</v>
      </c>
      <c r="E476" s="932">
        <v>11.139999999999999</v>
      </c>
      <c r="F476" s="932">
        <v>11.27</v>
      </c>
      <c r="G476" s="913" t="s">
        <v>548</v>
      </c>
      <c r="H476" s="931">
        <f t="shared" si="34"/>
        <v>1.5046296296294948E-4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931">
        <v>0.54953703703704393</v>
      </c>
      <c r="D477" s="931">
        <v>0.54968750000000688</v>
      </c>
      <c r="E477" s="932">
        <v>11.139999999999999</v>
      </c>
      <c r="F477" s="932">
        <v>11.249999999999998</v>
      </c>
      <c r="G477" s="913" t="s">
        <v>548</v>
      </c>
      <c r="H477" s="931">
        <f t="shared" si="34"/>
        <v>1.5046296296294948E-4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931">
        <v>0.54994212962963651</v>
      </c>
      <c r="D478" s="931">
        <v>0.55009259259259946</v>
      </c>
      <c r="E478" s="932">
        <v>11.139999999999999</v>
      </c>
      <c r="F478" s="932">
        <v>11.2</v>
      </c>
      <c r="G478" s="913" t="s">
        <v>548</v>
      </c>
      <c r="H478" s="931">
        <f t="shared" si="34"/>
        <v>1.5046296296294948E-4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931">
        <v>0.55033564814815505</v>
      </c>
      <c r="D479" s="931">
        <v>0.550486111111118</v>
      </c>
      <c r="E479" s="932">
        <v>11.139999999999999</v>
      </c>
      <c r="F479" s="932">
        <v>11.249999999999998</v>
      </c>
      <c r="G479" s="913" t="s">
        <v>548</v>
      </c>
      <c r="H479" s="931">
        <f t="shared" si="34"/>
        <v>1.5046296296294948E-4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931">
        <v>0.55075231481482168</v>
      </c>
      <c r="D480" s="931">
        <v>0.55091435185185866</v>
      </c>
      <c r="E480" s="932">
        <v>11.139999999999999</v>
      </c>
      <c r="F480" s="932">
        <v>11.27</v>
      </c>
      <c r="G480" s="913" t="s">
        <v>548</v>
      </c>
      <c r="H480" s="931">
        <f t="shared" si="34"/>
        <v>1.6203703703698835E-4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931">
        <v>0.5511689814814883</v>
      </c>
      <c r="D481" s="931">
        <v>0.55130787037037721</v>
      </c>
      <c r="E481" s="932">
        <v>11.139999999999999</v>
      </c>
      <c r="F481" s="932">
        <v>11.249999999999998</v>
      </c>
      <c r="G481" s="913" t="s">
        <v>548</v>
      </c>
      <c r="H481" s="931">
        <f t="shared" si="34"/>
        <v>1.388888888889106E-4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931">
        <v>0.55157407407408088</v>
      </c>
      <c r="D482" s="931">
        <v>0.55174768518519202</v>
      </c>
      <c r="E482" s="932">
        <v>11.139999999999999</v>
      </c>
      <c r="F482" s="932">
        <v>11.169999999999998</v>
      </c>
      <c r="G482" s="913" t="s">
        <v>548</v>
      </c>
      <c r="H482" s="931">
        <f t="shared" si="34"/>
        <v>1.7361111111113825E-4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931">
        <v>0.55200231481482165</v>
      </c>
      <c r="D483" s="931">
        <v>0.5521527777777846</v>
      </c>
      <c r="E483" s="932">
        <v>11.139999999999999</v>
      </c>
      <c r="F483" s="932">
        <v>11.239999999999998</v>
      </c>
      <c r="G483" s="913" t="s">
        <v>548</v>
      </c>
      <c r="H483" s="931">
        <f t="shared" si="34"/>
        <v>1.5046296296294948E-4</v>
      </c>
      <c r="I483">
        <f t="shared" ref="I483:I491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931">
        <v>0.55239583333334019</v>
      </c>
      <c r="D484" s="931">
        <v>0.55255787037037718</v>
      </c>
      <c r="E484" s="932">
        <v>11.139999999999999</v>
      </c>
      <c r="F484" s="932">
        <v>11.259999999999998</v>
      </c>
      <c r="G484" s="913" t="s">
        <v>548</v>
      </c>
      <c r="H484" s="931">
        <f t="shared" si="34"/>
        <v>1.6203703703698835E-4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931">
        <v>0.55280092592593277</v>
      </c>
      <c r="D485" s="931">
        <v>0.55296296296296976</v>
      </c>
      <c r="E485" s="932">
        <v>11.139999999999999</v>
      </c>
      <c r="F485" s="932">
        <v>11.19</v>
      </c>
      <c r="G485" s="913" t="s">
        <v>548</v>
      </c>
      <c r="H485" s="931">
        <f t="shared" si="34"/>
        <v>1.6203703703698835E-4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931">
        <v>0.55319444444445121</v>
      </c>
      <c r="D486" s="931">
        <v>0.55335648148148819</v>
      </c>
      <c r="E486" s="932">
        <v>11.139999999999999</v>
      </c>
      <c r="F486" s="932">
        <v>11.249999999999998</v>
      </c>
      <c r="G486" s="913" t="s">
        <v>548</v>
      </c>
      <c r="H486" s="931">
        <f t="shared" si="34"/>
        <v>1.6203703703698835E-4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931">
        <v>0.55362268518519187</v>
      </c>
      <c r="D487" s="931">
        <v>0.55377314814815481</v>
      </c>
      <c r="E487" s="932">
        <v>11.139999999999999</v>
      </c>
      <c r="F487" s="932">
        <v>11.149999999999999</v>
      </c>
      <c r="G487" s="913" t="s">
        <v>548</v>
      </c>
      <c r="H487" s="931">
        <f t="shared" si="34"/>
        <v>1.5046296296294948E-4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4.25" customHeight="1">
      <c r="A488" s="913">
        <f t="shared" si="35"/>
        <v>479</v>
      </c>
      <c r="B488" s="913" t="str">
        <f>"(4,"&amp;I488&amp;")"</f>
        <v>(4,44)</v>
      </c>
      <c r="C488" s="931">
        <v>0.55400462962963626</v>
      </c>
      <c r="D488" s="931">
        <v>0.55414351851852517</v>
      </c>
      <c r="E488" s="932">
        <v>11.139999999999999</v>
      </c>
      <c r="F488" s="932">
        <v>11.28</v>
      </c>
      <c r="G488" s="913" t="s">
        <v>548</v>
      </c>
      <c r="H488" s="931">
        <f t="shared" si="34"/>
        <v>1.388888888889106E-4</v>
      </c>
      <c r="I488">
        <f t="shared" si="38"/>
        <v>44</v>
      </c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14.25" customHeight="1">
      <c r="A489" s="913">
        <f t="shared" si="35"/>
        <v>480</v>
      </c>
      <c r="B489" s="913" t="str">
        <f>"(3,"&amp;I489&amp;")"</f>
        <v>(3,44)</v>
      </c>
      <c r="C489" s="931">
        <v>0.55443287037037703</v>
      </c>
      <c r="D489" s="931">
        <v>0.55458333333333998</v>
      </c>
      <c r="E489" s="932">
        <v>11.139999999999999</v>
      </c>
      <c r="F489" s="932">
        <v>11.259999999999998</v>
      </c>
      <c r="G489" s="913" t="s">
        <v>548</v>
      </c>
      <c r="H489" s="931">
        <f t="shared" si="34"/>
        <v>1.5046296296294948E-4</v>
      </c>
      <c r="I489">
        <f t="shared" si="38"/>
        <v>44</v>
      </c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14.25" customHeight="1">
      <c r="A490" s="913">
        <f t="shared" si="35"/>
        <v>481</v>
      </c>
      <c r="B490" s="913" t="str">
        <f>"(2,"&amp;I490&amp;")"</f>
        <v>(2,44)</v>
      </c>
      <c r="C490" s="931">
        <v>0.5548611111111178</v>
      </c>
      <c r="D490" s="931">
        <v>0.55501157407408075</v>
      </c>
      <c r="E490" s="932">
        <v>11.139999999999999</v>
      </c>
      <c r="F490" s="932">
        <v>11.159999999999998</v>
      </c>
      <c r="G490" s="913" t="s">
        <v>548</v>
      </c>
      <c r="H490" s="931">
        <f t="shared" si="34"/>
        <v>1.5046296296294948E-4</v>
      </c>
      <c r="I490">
        <f t="shared" si="38"/>
        <v>44</v>
      </c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14.25" customHeight="1">
      <c r="A491" s="913">
        <f t="shared" si="35"/>
        <v>482</v>
      </c>
      <c r="B491" s="913" t="str">
        <f>"(1,"&amp;I491&amp;")"</f>
        <v>(1,44)</v>
      </c>
      <c r="C491" s="931">
        <v>0.55525462962963634</v>
      </c>
      <c r="D491" s="931">
        <v>0.55542824074074748</v>
      </c>
      <c r="E491" s="932">
        <v>11.139999999999999</v>
      </c>
      <c r="F491" s="932">
        <v>11.259999999999998</v>
      </c>
      <c r="G491" s="913" t="s">
        <v>548</v>
      </c>
      <c r="H491" s="931">
        <f t="shared" si="34"/>
        <v>1.7361111111113825E-4</v>
      </c>
      <c r="I491">
        <f t="shared" si="38"/>
        <v>44</v>
      </c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14.25" customHeight="1">
      <c r="A492" s="913">
        <f t="shared" si="35"/>
        <v>483</v>
      </c>
      <c r="B492" s="913" t="str">
        <f>"(1,"&amp;I492&amp;")"</f>
        <v>(1,45)</v>
      </c>
      <c r="C492" s="931">
        <v>0.55568287037037711</v>
      </c>
      <c r="D492" s="931">
        <v>0.55585648148148825</v>
      </c>
      <c r="E492" s="932">
        <v>11.139999999999999</v>
      </c>
      <c r="F492" s="932">
        <v>11.29</v>
      </c>
      <c r="G492" s="913" t="s">
        <v>548</v>
      </c>
      <c r="H492" s="931">
        <f t="shared" si="34"/>
        <v>1.7361111111113825E-4</v>
      </c>
      <c r="I492">
        <f>I491+1</f>
        <v>45</v>
      </c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14.25" customHeight="1">
      <c r="A493" s="913">
        <f t="shared" si="35"/>
        <v>484</v>
      </c>
      <c r="B493" s="913" t="str">
        <f>"(2,"&amp;I493&amp;")"</f>
        <v>(2,45)</v>
      </c>
      <c r="C493" s="931">
        <v>0.5560879629629697</v>
      </c>
      <c r="D493" s="931">
        <v>0.55625000000000668</v>
      </c>
      <c r="E493" s="932">
        <v>11.139999999999999</v>
      </c>
      <c r="F493" s="932">
        <v>11.219999999999999</v>
      </c>
      <c r="G493" s="913" t="s">
        <v>548</v>
      </c>
      <c r="H493" s="931">
        <f t="shared" si="34"/>
        <v>1.6203703703698835E-4</v>
      </c>
      <c r="I493">
        <f>I492</f>
        <v>45</v>
      </c>
      <c r="K493" s="933"/>
      <c r="L493" s="933"/>
      <c r="M493" s="933"/>
      <c r="N493" s="933"/>
      <c r="O493" s="933"/>
      <c r="P493" s="933"/>
      <c r="Q493" s="933"/>
      <c r="R493" s="933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14.25" customHeight="1">
      <c r="A494" s="913">
        <f t="shared" si="35"/>
        <v>485</v>
      </c>
      <c r="B494" s="913" t="str">
        <f>"(3,"&amp;I494&amp;")"</f>
        <v>(3,45)</v>
      </c>
      <c r="C494" s="931">
        <v>0.5565277777777845</v>
      </c>
      <c r="D494" s="931">
        <v>0.55667824074074745</v>
      </c>
      <c r="E494" s="932">
        <v>11.139999999999999</v>
      </c>
      <c r="F494" s="932">
        <v>11.159999999999998</v>
      </c>
      <c r="G494" s="913" t="s">
        <v>548</v>
      </c>
      <c r="H494" s="931">
        <f t="shared" si="34"/>
        <v>1.5046296296294948E-4</v>
      </c>
      <c r="I494">
        <f t="shared" ref="I494:I502" si="39">I493</f>
        <v>45</v>
      </c>
      <c r="K494" s="933"/>
      <c r="L494" s="933"/>
      <c r="M494" s="933"/>
      <c r="N494" s="933"/>
      <c r="O494" s="933"/>
      <c r="P494" s="933"/>
      <c r="Q494" s="933"/>
      <c r="R494" s="933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4.25" customHeight="1">
      <c r="A495" s="913">
        <f t="shared" si="35"/>
        <v>486</v>
      </c>
      <c r="B495" s="913" t="str">
        <f>"(4,"&amp;I495&amp;")"</f>
        <v>(4,45)</v>
      </c>
      <c r="C495" s="931">
        <v>0.5569097222222289</v>
      </c>
      <c r="D495" s="931">
        <v>0.55708333333334004</v>
      </c>
      <c r="E495" s="932">
        <v>11.139999999999999</v>
      </c>
      <c r="F495" s="932">
        <v>11.27</v>
      </c>
      <c r="G495" s="913" t="s">
        <v>548</v>
      </c>
      <c r="H495" s="931">
        <f t="shared" si="34"/>
        <v>1.7361111111113825E-4</v>
      </c>
      <c r="I495">
        <f t="shared" si="39"/>
        <v>45</v>
      </c>
      <c r="K495" s="933"/>
      <c r="L495" s="933"/>
      <c r="M495" s="933"/>
      <c r="N495" s="933"/>
      <c r="O495" s="933"/>
      <c r="P495" s="933"/>
      <c r="Q495" s="933"/>
      <c r="R495" s="933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4.25" customHeight="1">
      <c r="A496" s="913">
        <f t="shared" si="35"/>
        <v>487</v>
      </c>
      <c r="B496" s="913" t="str">
        <f>"(5,"&amp;I496&amp;")"</f>
        <v>(5,45)</v>
      </c>
      <c r="C496" s="931">
        <v>0.55736111111111786</v>
      </c>
      <c r="D496" s="931">
        <v>0.55751157407408081</v>
      </c>
      <c r="E496" s="932">
        <v>11.139999999999999</v>
      </c>
      <c r="F496" s="932">
        <v>11.229999999999999</v>
      </c>
      <c r="G496" s="913" t="s">
        <v>548</v>
      </c>
      <c r="H496" s="931">
        <f t="shared" si="34"/>
        <v>1.5046296296294948E-4</v>
      </c>
      <c r="I496">
        <f t="shared" si="39"/>
        <v>45</v>
      </c>
      <c r="K496" s="933"/>
      <c r="L496" s="933"/>
      <c r="M496" s="933"/>
      <c r="N496" s="933"/>
      <c r="O496" s="933"/>
      <c r="P496" s="933"/>
      <c r="Q496" s="933"/>
      <c r="R496" s="933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4.25" customHeight="1">
      <c r="A497" s="913">
        <f t="shared" si="35"/>
        <v>488</v>
      </c>
      <c r="B497" s="913" t="str">
        <f>"(6,"&amp;I497&amp;")"</f>
        <v>(6,45)</v>
      </c>
      <c r="C497" s="931">
        <v>0.55780092592593267</v>
      </c>
      <c r="D497" s="931">
        <v>0.55797453703704381</v>
      </c>
      <c r="E497" s="932">
        <v>11.139999999999999</v>
      </c>
      <c r="F497" s="932">
        <v>11.29</v>
      </c>
      <c r="G497" s="913" t="s">
        <v>548</v>
      </c>
      <c r="H497" s="931">
        <f t="shared" si="34"/>
        <v>1.7361111111113825E-4</v>
      </c>
      <c r="I497">
        <f t="shared" si="39"/>
        <v>45</v>
      </c>
      <c r="K497" s="933"/>
      <c r="L497" s="933"/>
      <c r="M497" s="933"/>
      <c r="N497" s="933"/>
      <c r="O497" s="933"/>
      <c r="P497" s="933"/>
      <c r="Q497" s="933"/>
      <c r="R497" s="933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4.25" customHeight="1">
      <c r="A498" s="913">
        <f t="shared" si="35"/>
        <v>489</v>
      </c>
      <c r="B498" s="913" t="str">
        <f>"(7,"&amp;I498&amp;")"</f>
        <v>(7,45)</v>
      </c>
      <c r="C498" s="931">
        <v>0.55820601851852525</v>
      </c>
      <c r="D498" s="931">
        <v>0.5583564814814882</v>
      </c>
      <c r="E498" s="932">
        <v>11.139999999999999</v>
      </c>
      <c r="F498" s="932">
        <v>11.159999999999998</v>
      </c>
      <c r="G498" s="913" t="s">
        <v>548</v>
      </c>
      <c r="H498" s="931">
        <f t="shared" si="34"/>
        <v>1.5046296296294948E-4</v>
      </c>
      <c r="I498">
        <f t="shared" si="39"/>
        <v>45</v>
      </c>
      <c r="K498" s="933"/>
      <c r="L498" s="933"/>
      <c r="M498" s="933"/>
      <c r="N498" s="933"/>
      <c r="O498" s="933"/>
      <c r="P498" s="933"/>
      <c r="Q498" s="933"/>
      <c r="R498" s="933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4.25" customHeight="1">
      <c r="A499" s="913">
        <f t="shared" si="35"/>
        <v>490</v>
      </c>
      <c r="B499" s="913" t="str">
        <f>"(8,"&amp;I499&amp;")"</f>
        <v>(8,45)</v>
      </c>
      <c r="C499" s="931">
        <v>0.55861111111111783</v>
      </c>
      <c r="D499" s="931">
        <v>0.55875000000000674</v>
      </c>
      <c r="E499" s="932">
        <v>11.139999999999999</v>
      </c>
      <c r="F499" s="932">
        <v>11.259999999999998</v>
      </c>
      <c r="G499" s="913" t="s">
        <v>548</v>
      </c>
      <c r="H499" s="931">
        <f t="shared" si="34"/>
        <v>1.388888888889106E-4</v>
      </c>
      <c r="I499">
        <f t="shared" si="39"/>
        <v>45</v>
      </c>
      <c r="K499" s="933"/>
      <c r="L499" s="933"/>
      <c r="M499" s="933"/>
      <c r="N499" s="933"/>
      <c r="O499" s="933"/>
      <c r="P499" s="933"/>
      <c r="Q499" s="933"/>
      <c r="R499" s="933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4.25" customHeight="1">
      <c r="A500" s="913">
        <f t="shared" si="35"/>
        <v>491</v>
      </c>
      <c r="B500" s="913" t="str">
        <f>"(9,"&amp;I500&amp;")"</f>
        <v>(9,45)</v>
      </c>
      <c r="C500" s="931">
        <v>0.55898148148148818</v>
      </c>
      <c r="D500" s="931">
        <v>0.55914351851852517</v>
      </c>
      <c r="E500" s="932">
        <v>11.139999999999999</v>
      </c>
      <c r="F500" s="932">
        <v>11.27</v>
      </c>
      <c r="G500" s="913" t="s">
        <v>548</v>
      </c>
      <c r="H500" s="931">
        <f t="shared" si="34"/>
        <v>1.6203703703698835E-4</v>
      </c>
      <c r="I500">
        <f t="shared" si="39"/>
        <v>45</v>
      </c>
      <c r="K500" s="933"/>
      <c r="L500" s="933"/>
      <c r="M500" s="933"/>
      <c r="N500" s="933"/>
      <c r="O500" s="933"/>
      <c r="P500" s="933"/>
      <c r="Q500" s="933"/>
      <c r="R500" s="933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4.25" customHeight="1">
      <c r="A501" s="913">
        <f t="shared" si="35"/>
        <v>492</v>
      </c>
      <c r="B501" s="913" t="str">
        <f>"(10,"&amp;I501&amp;")"</f>
        <v>(10,45)</v>
      </c>
      <c r="C501" s="931">
        <v>0.55943287037037703</v>
      </c>
      <c r="D501" s="931">
        <v>0.55957175925926594</v>
      </c>
      <c r="E501" s="932">
        <v>11.139999999999999</v>
      </c>
      <c r="F501" s="932">
        <v>11.169999999999998</v>
      </c>
      <c r="G501" s="913" t="s">
        <v>548</v>
      </c>
      <c r="H501" s="931">
        <f t="shared" si="34"/>
        <v>1.388888888889106E-4</v>
      </c>
      <c r="I501">
        <f t="shared" si="39"/>
        <v>45</v>
      </c>
      <c r="K501" s="933"/>
      <c r="L501" s="933"/>
      <c r="M501" s="933"/>
      <c r="N501" s="933"/>
      <c r="O501" s="933"/>
      <c r="P501" s="933"/>
      <c r="Q501" s="933"/>
      <c r="R501" s="933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4.25" customHeight="1">
      <c r="A502" s="913">
        <f t="shared" si="35"/>
        <v>493</v>
      </c>
      <c r="B502" s="913" t="str">
        <f>"(11,"&amp;I502&amp;")"</f>
        <v>(11,45)</v>
      </c>
      <c r="C502" s="931">
        <v>0.5598611111111178</v>
      </c>
      <c r="D502" s="931">
        <v>0.56003472222222894</v>
      </c>
      <c r="E502" s="932">
        <v>11.139999999999999</v>
      </c>
      <c r="F502" s="932">
        <v>11.27</v>
      </c>
      <c r="G502" s="913" t="s">
        <v>548</v>
      </c>
      <c r="H502" s="931">
        <f t="shared" si="34"/>
        <v>1.7361111111113825E-4</v>
      </c>
      <c r="I502">
        <f t="shared" si="39"/>
        <v>45</v>
      </c>
      <c r="K502" s="933"/>
      <c r="L502" s="933"/>
      <c r="M502" s="933"/>
      <c r="N502" s="933"/>
      <c r="O502" s="933"/>
      <c r="P502" s="933"/>
      <c r="Q502" s="933"/>
      <c r="R502" s="933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4.25" customHeight="1">
      <c r="A503" s="913">
        <f t="shared" si="35"/>
        <v>494</v>
      </c>
      <c r="B503" s="913" t="str">
        <f>"(11,"&amp;I503&amp;")"</f>
        <v>(11,46)</v>
      </c>
      <c r="C503" s="931">
        <v>0.56027777777778454</v>
      </c>
      <c r="D503" s="931">
        <v>0.56042824074074749</v>
      </c>
      <c r="E503" s="932">
        <v>11.139999999999999</v>
      </c>
      <c r="F503" s="932">
        <v>11.209999999999999</v>
      </c>
      <c r="G503" s="913" t="s">
        <v>548</v>
      </c>
      <c r="H503" s="931">
        <f t="shared" si="34"/>
        <v>1.5046296296294948E-4</v>
      </c>
      <c r="I503">
        <f>I502+1</f>
        <v>46</v>
      </c>
      <c r="K503" s="933"/>
      <c r="L503" s="933"/>
      <c r="M503" s="933"/>
      <c r="N503" s="933"/>
      <c r="O503" s="933"/>
      <c r="P503" s="933"/>
      <c r="Q503" s="933"/>
      <c r="R503" s="933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4.25" customHeight="1">
      <c r="A504" s="913">
        <f t="shared" si="35"/>
        <v>495</v>
      </c>
      <c r="B504" s="913" t="str">
        <f>"(10,"&amp;I504&amp;")"</f>
        <v>(10,46)</v>
      </c>
      <c r="C504" s="931">
        <v>0.56070601851852531</v>
      </c>
      <c r="D504" s="931">
        <v>0.56086805555556229</v>
      </c>
      <c r="E504" s="932">
        <v>11.139999999999999</v>
      </c>
      <c r="F504" s="932">
        <v>11.179999999999998</v>
      </c>
      <c r="G504" s="913" t="s">
        <v>548</v>
      </c>
      <c r="H504" s="931">
        <f t="shared" si="34"/>
        <v>1.6203703703698835E-4</v>
      </c>
      <c r="I504">
        <f>I503</f>
        <v>46</v>
      </c>
      <c r="K504" s="933"/>
      <c r="L504" s="933"/>
      <c r="M504" s="933"/>
      <c r="N504" s="933"/>
      <c r="O504" s="933"/>
      <c r="P504" s="933"/>
      <c r="Q504" s="933"/>
      <c r="R504" s="933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 ht="14.25" customHeight="1">
      <c r="A505" s="913">
        <f t="shared" si="35"/>
        <v>496</v>
      </c>
      <c r="B505" s="913" t="str">
        <f>"(9,"&amp;I505&amp;")"</f>
        <v>(9,46)</v>
      </c>
      <c r="C505" s="931">
        <v>0.56113425925926597</v>
      </c>
      <c r="D505" s="931">
        <v>0.5613078703703771</v>
      </c>
      <c r="E505" s="932">
        <v>11.139999999999999</v>
      </c>
      <c r="F505" s="932">
        <v>11.249999999999998</v>
      </c>
      <c r="G505" s="913" t="s">
        <v>548</v>
      </c>
      <c r="H505" s="931">
        <f t="shared" si="34"/>
        <v>1.7361111111113825E-4</v>
      </c>
      <c r="I505">
        <f t="shared" ref="I505:I513" si="40">I504</f>
        <v>46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 ht="14.25" customHeight="1">
      <c r="A506" s="913">
        <f t="shared" si="35"/>
        <v>497</v>
      </c>
      <c r="B506" s="913" t="str">
        <f>"(8,"&amp;I506&amp;")"</f>
        <v>(8,46)</v>
      </c>
      <c r="C506" s="931">
        <v>0.56153935185185855</v>
      </c>
      <c r="D506" s="931">
        <v>0.5616898148148215</v>
      </c>
      <c r="E506" s="932">
        <v>11.139999999999999</v>
      </c>
      <c r="F506" s="932">
        <v>11.28</v>
      </c>
      <c r="G506" s="913" t="s">
        <v>548</v>
      </c>
      <c r="H506" s="931">
        <f t="shared" si="34"/>
        <v>1.5046296296294948E-4</v>
      </c>
      <c r="I506">
        <f t="shared" si="40"/>
        <v>46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 ht="14.25" customHeight="1">
      <c r="A507" s="913">
        <f t="shared" si="35"/>
        <v>498</v>
      </c>
      <c r="B507" s="913" t="str">
        <f>"(7,"&amp;I507&amp;")"</f>
        <v>(7,46)</v>
      </c>
      <c r="C507" s="931">
        <v>0.56192129629630294</v>
      </c>
      <c r="D507" s="931">
        <v>0.56207175925926589</v>
      </c>
      <c r="E507" s="932">
        <v>11.139999999999999</v>
      </c>
      <c r="F507" s="932">
        <v>11.29</v>
      </c>
      <c r="G507" s="913" t="s">
        <v>548</v>
      </c>
      <c r="H507" s="931">
        <f t="shared" si="34"/>
        <v>1.5046296296294948E-4</v>
      </c>
      <c r="I507">
        <f t="shared" si="40"/>
        <v>46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 ht="14.25" customHeight="1">
      <c r="A508" s="913">
        <f t="shared" si="35"/>
        <v>499</v>
      </c>
      <c r="B508" s="913" t="str">
        <f>"(6,"&amp;I508&amp;")"</f>
        <v>(6,46)</v>
      </c>
      <c r="C508" s="931">
        <v>0.56236111111111775</v>
      </c>
      <c r="D508" s="931">
        <v>0.56252314814815474</v>
      </c>
      <c r="E508" s="932">
        <v>11.139999999999999</v>
      </c>
      <c r="F508" s="932">
        <v>11.2</v>
      </c>
      <c r="G508" s="913" t="s">
        <v>548</v>
      </c>
      <c r="H508" s="931">
        <f t="shared" si="34"/>
        <v>1.6203703703698835E-4</v>
      </c>
      <c r="I508">
        <f t="shared" si="40"/>
        <v>46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 ht="14.25" customHeight="1">
      <c r="A509" s="913">
        <f t="shared" si="35"/>
        <v>500</v>
      </c>
      <c r="B509" s="913" t="str">
        <f>"(5,"&amp;I509&amp;")"</f>
        <v>(5,46)</v>
      </c>
      <c r="C509" s="931">
        <v>0.56277777777778437</v>
      </c>
      <c r="D509" s="931">
        <v>0.56295138888889551</v>
      </c>
      <c r="E509" s="932">
        <v>11.139999999999999</v>
      </c>
      <c r="F509" s="932">
        <v>11.229999999999999</v>
      </c>
      <c r="G509" s="913" t="s">
        <v>548</v>
      </c>
      <c r="H509" s="931">
        <f t="shared" si="34"/>
        <v>1.7361111111113825E-4</v>
      </c>
      <c r="I509">
        <f t="shared" si="40"/>
        <v>46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 ht="14.25" customHeight="1">
      <c r="A510" s="913">
        <f t="shared" si="35"/>
        <v>501</v>
      </c>
      <c r="B510" s="913" t="str">
        <f>"(4,"&amp;I510&amp;")"</f>
        <v>(4,46)</v>
      </c>
      <c r="C510" s="931">
        <v>0.56320601851852514</v>
      </c>
      <c r="D510" s="931">
        <v>0.56334490740741405</v>
      </c>
      <c r="E510" s="932">
        <v>11.139999999999999</v>
      </c>
      <c r="F510" s="932">
        <v>11.239999999999998</v>
      </c>
      <c r="G510" s="913" t="s">
        <v>548</v>
      </c>
      <c r="H510" s="931">
        <f t="shared" si="34"/>
        <v>1.388888888889106E-4</v>
      </c>
      <c r="I510">
        <f t="shared" si="40"/>
        <v>46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 ht="14.25" customHeight="1">
      <c r="A511" s="913">
        <f t="shared" si="35"/>
        <v>502</v>
      </c>
      <c r="B511" s="913" t="str">
        <f>"(3,"&amp;I511&amp;")"</f>
        <v>(3,46)</v>
      </c>
      <c r="C511" s="931">
        <v>0.5635763888888955</v>
      </c>
      <c r="D511" s="931">
        <v>0.56373842592593248</v>
      </c>
      <c r="E511" s="932">
        <v>11.139999999999999</v>
      </c>
      <c r="F511" s="932">
        <v>11.249999999999998</v>
      </c>
      <c r="G511" s="913" t="s">
        <v>548</v>
      </c>
      <c r="H511" s="931">
        <f t="shared" si="34"/>
        <v>1.6203703703698835E-4</v>
      </c>
      <c r="I511">
        <f t="shared" si="40"/>
        <v>46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 ht="14.25" customHeight="1">
      <c r="A512" s="913">
        <f t="shared" si="35"/>
        <v>503</v>
      </c>
      <c r="B512" s="913" t="str">
        <f>"(2,"&amp;I512&amp;")"</f>
        <v>(2,46)</v>
      </c>
      <c r="C512" s="931">
        <v>0.56401620370371031</v>
      </c>
      <c r="D512" s="931">
        <v>0.56417824074074729</v>
      </c>
      <c r="E512" s="932">
        <v>11.139999999999999</v>
      </c>
      <c r="F512" s="932">
        <v>11.259999999999998</v>
      </c>
      <c r="G512" s="913" t="s">
        <v>548</v>
      </c>
      <c r="H512" s="931">
        <f t="shared" si="34"/>
        <v>1.6203703703698835E-4</v>
      </c>
      <c r="I512">
        <f t="shared" si="40"/>
        <v>46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1:110" ht="14.25" customHeight="1">
      <c r="A513" s="913">
        <f t="shared" si="35"/>
        <v>504</v>
      </c>
      <c r="B513" s="913" t="str">
        <f>"(1,"&amp;I513&amp;")"</f>
        <v>(1,46)</v>
      </c>
      <c r="C513" s="931">
        <v>0.56444444444445097</v>
      </c>
      <c r="D513" s="931">
        <v>0.5646180555555621</v>
      </c>
      <c r="E513" s="932">
        <v>11.139999999999999</v>
      </c>
      <c r="F513" s="932">
        <v>11.28</v>
      </c>
      <c r="G513" s="913" t="s">
        <v>548</v>
      </c>
      <c r="H513" s="931">
        <f t="shared" si="34"/>
        <v>1.7361111111113825E-4</v>
      </c>
      <c r="I513">
        <f t="shared" si="40"/>
        <v>46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1:110" ht="14.25" customHeight="1">
      <c r="A514" s="913">
        <f t="shared" si="35"/>
        <v>505</v>
      </c>
      <c r="B514" s="913" t="str">
        <f>"(1,"&amp;I514&amp;")"</f>
        <v>(1,47)</v>
      </c>
      <c r="C514" s="931">
        <v>0.56489583333333993</v>
      </c>
      <c r="D514" s="931">
        <v>0.56505787037037691</v>
      </c>
      <c r="E514" s="932">
        <v>11.139999999999999</v>
      </c>
      <c r="F514" s="932">
        <v>11.219999999999999</v>
      </c>
      <c r="G514" s="913" t="s">
        <v>548</v>
      </c>
      <c r="H514" s="931">
        <f t="shared" si="34"/>
        <v>1.6203703703698835E-4</v>
      </c>
      <c r="I514">
        <f>I513+1</f>
        <v>47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1:110" ht="14.25" customHeight="1">
      <c r="A515" s="913">
        <f t="shared" si="35"/>
        <v>506</v>
      </c>
      <c r="B515" s="913" t="str">
        <f>"(2,"&amp;I515&amp;")"</f>
        <v>(2,47)</v>
      </c>
      <c r="C515" s="931">
        <v>0.56532407407408058</v>
      </c>
      <c r="D515" s="931">
        <v>0.56547453703704353</v>
      </c>
      <c r="E515" s="932">
        <v>11.139999999999999</v>
      </c>
      <c r="F515" s="932">
        <v>11.239999999999998</v>
      </c>
      <c r="G515" s="913" t="s">
        <v>548</v>
      </c>
      <c r="H515" s="931">
        <f t="shared" si="34"/>
        <v>1.5046296296294948E-4</v>
      </c>
      <c r="I515">
        <f>I514</f>
        <v>47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1:110" ht="14.25" customHeight="1">
      <c r="A516" s="913">
        <f t="shared" si="35"/>
        <v>507</v>
      </c>
      <c r="B516" s="913" t="str">
        <f>"(3,"&amp;I516&amp;")"</f>
        <v>(3,47)</v>
      </c>
      <c r="C516" s="931">
        <v>0.56570601851852498</v>
      </c>
      <c r="D516" s="931">
        <v>0.56586805555556197</v>
      </c>
      <c r="E516" s="932">
        <v>11.139999999999999</v>
      </c>
      <c r="F516" s="932">
        <v>11.259999999999998</v>
      </c>
      <c r="G516" s="913" t="s">
        <v>548</v>
      </c>
      <c r="H516" s="931">
        <f t="shared" si="34"/>
        <v>1.6203703703698835E-4</v>
      </c>
      <c r="I516">
        <f t="shared" ref="I516:I524" si="41">I515</f>
        <v>47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1:110" ht="14.25" customHeight="1">
      <c r="A517" s="913">
        <f t="shared" si="35"/>
        <v>508</v>
      </c>
      <c r="B517" s="913" t="str">
        <f>"(4,"&amp;I517&amp;")"</f>
        <v>(4,47)</v>
      </c>
      <c r="C517" s="931">
        <v>0.56609953703704341</v>
      </c>
      <c r="D517" s="931">
        <v>0.56623842592593232</v>
      </c>
      <c r="E517" s="932">
        <v>11.139999999999999</v>
      </c>
      <c r="F517" s="932">
        <v>11.2</v>
      </c>
      <c r="G517" s="913" t="s">
        <v>548</v>
      </c>
      <c r="H517" s="931">
        <f t="shared" si="34"/>
        <v>1.388888888889106E-4</v>
      </c>
      <c r="I517">
        <f t="shared" si="41"/>
        <v>47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1:110" ht="14.25" customHeight="1">
      <c r="A518" s="913">
        <f t="shared" si="35"/>
        <v>509</v>
      </c>
      <c r="B518" s="913" t="str">
        <f>"(5,"&amp;I518&amp;")"</f>
        <v>(5,47)</v>
      </c>
      <c r="C518" s="931">
        <v>0.56652777777778418</v>
      </c>
      <c r="D518" s="931">
        <v>0.56670138888889532</v>
      </c>
      <c r="E518" s="932">
        <v>11.139999999999999</v>
      </c>
      <c r="F518" s="932">
        <v>11.159999999999998</v>
      </c>
      <c r="G518" s="913" t="s">
        <v>548</v>
      </c>
      <c r="H518" s="931">
        <f t="shared" si="34"/>
        <v>1.7361111111113825E-4</v>
      </c>
      <c r="I518">
        <f t="shared" si="41"/>
        <v>47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1:110" ht="14.25" customHeight="1">
      <c r="A519" s="913">
        <f t="shared" si="35"/>
        <v>510</v>
      </c>
      <c r="B519" s="913" t="str">
        <f>"(6,"&amp;I519&amp;")"</f>
        <v>(6,47)</v>
      </c>
      <c r="C519" s="931">
        <v>0.56699074074074718</v>
      </c>
      <c r="D519" s="931">
        <v>0.56712962962963609</v>
      </c>
      <c r="E519" s="932">
        <v>11.139999999999999</v>
      </c>
      <c r="F519" s="932">
        <v>11.219999999999999</v>
      </c>
      <c r="G519" s="913" t="s">
        <v>548</v>
      </c>
      <c r="H519" s="931">
        <f t="shared" si="34"/>
        <v>1.388888888889106E-4</v>
      </c>
      <c r="I519">
        <f t="shared" si="41"/>
        <v>47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1:110" ht="14.25" customHeight="1">
      <c r="A520" s="913">
        <f t="shared" si="35"/>
        <v>511</v>
      </c>
      <c r="B520" s="913" t="str">
        <f>"(7,"&amp;I520&amp;")"</f>
        <v>(7,47)</v>
      </c>
      <c r="C520" s="931">
        <v>0.56741898148148795</v>
      </c>
      <c r="D520" s="931">
        <v>0.56758101851852494</v>
      </c>
      <c r="E520" s="932">
        <v>11.139999999999999</v>
      </c>
      <c r="F520" s="932">
        <v>11.2</v>
      </c>
      <c r="G520" s="913" t="s">
        <v>548</v>
      </c>
      <c r="H520" s="931">
        <f t="shared" si="34"/>
        <v>1.6203703703698835E-4</v>
      </c>
      <c r="I520">
        <f t="shared" si="41"/>
        <v>47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1:110" ht="14.25" customHeight="1">
      <c r="A521" s="913">
        <f t="shared" si="35"/>
        <v>512</v>
      </c>
      <c r="B521" s="913" t="str">
        <f>"(8,"&amp;I521&amp;")"</f>
        <v>(8,47)</v>
      </c>
      <c r="C521" s="931">
        <v>0.56781250000000638</v>
      </c>
      <c r="D521" s="931">
        <v>0.56798611111111752</v>
      </c>
      <c r="E521" s="932">
        <v>11.139999999999999</v>
      </c>
      <c r="F521" s="932">
        <v>11.19</v>
      </c>
      <c r="G521" s="913" t="s">
        <v>548</v>
      </c>
      <c r="H521" s="931">
        <f t="shared" si="34"/>
        <v>1.7361111111113825E-4</v>
      </c>
      <c r="I521">
        <f t="shared" si="41"/>
        <v>47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1:110" ht="14.25" customHeight="1">
      <c r="A522" s="913">
        <f t="shared" si="35"/>
        <v>513</v>
      </c>
      <c r="B522" s="913" t="str">
        <f>"(9,"&amp;I522&amp;")"</f>
        <v>(9,47)</v>
      </c>
      <c r="C522" s="931">
        <v>0.56824074074074715</v>
      </c>
      <c r="D522" s="931">
        <v>0.5683912037037101</v>
      </c>
      <c r="E522" s="932">
        <v>11.139999999999999</v>
      </c>
      <c r="F522" s="932">
        <v>11.27</v>
      </c>
      <c r="G522" s="913" t="s">
        <v>548</v>
      </c>
      <c r="H522" s="931">
        <f t="shared" si="34"/>
        <v>1.5046296296294948E-4</v>
      </c>
      <c r="I522">
        <f t="shared" si="41"/>
        <v>47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1:110" ht="14.25" customHeight="1">
      <c r="A523" s="913">
        <f t="shared" si="35"/>
        <v>514</v>
      </c>
      <c r="B523" s="913" t="str">
        <f>"(10,"&amp;I523&amp;")"</f>
        <v>(10,47)</v>
      </c>
      <c r="C523" s="931">
        <v>0.56868055555556196</v>
      </c>
      <c r="D523" s="931">
        <v>0.56881944444445087</v>
      </c>
      <c r="E523" s="932">
        <v>11.139999999999999</v>
      </c>
      <c r="F523" s="932">
        <v>11.209999999999999</v>
      </c>
      <c r="G523" s="913" t="s">
        <v>548</v>
      </c>
      <c r="H523" s="931">
        <f t="shared" ref="H523:H586" si="42">D523-C523</f>
        <v>1.388888888889106E-4</v>
      </c>
      <c r="I523">
        <f t="shared" si="41"/>
        <v>47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1:110" ht="14.25" customHeight="1">
      <c r="A524" s="913">
        <f t="shared" ref="A524:A587" si="43">A523+1</f>
        <v>515</v>
      </c>
      <c r="B524" s="913" t="str">
        <f>"(11,"&amp;I524&amp;")"</f>
        <v>(11,47)</v>
      </c>
      <c r="C524" s="931">
        <v>0.5690740740740805</v>
      </c>
      <c r="D524" s="931">
        <v>0.56922453703704345</v>
      </c>
      <c r="E524" s="932">
        <v>11.139999999999999</v>
      </c>
      <c r="F524" s="932">
        <v>11.159999999999998</v>
      </c>
      <c r="G524" s="913" t="s">
        <v>548</v>
      </c>
      <c r="H524" s="931">
        <f t="shared" si="42"/>
        <v>1.5046296296294948E-4</v>
      </c>
      <c r="I524">
        <f t="shared" si="41"/>
        <v>47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1:110" ht="14.25" customHeight="1">
      <c r="A525" s="913">
        <f t="shared" si="43"/>
        <v>516</v>
      </c>
      <c r="B525" s="913" t="str">
        <f>"(11,"&amp;I525&amp;")"</f>
        <v>(11,48)</v>
      </c>
      <c r="C525" s="931">
        <v>0.56947916666667309</v>
      </c>
      <c r="D525" s="931">
        <v>0.56962962962963604</v>
      </c>
      <c r="E525" s="932">
        <v>11.139999999999999</v>
      </c>
      <c r="F525" s="932">
        <v>11.219999999999999</v>
      </c>
      <c r="G525" s="913" t="s">
        <v>548</v>
      </c>
      <c r="H525" s="931">
        <f t="shared" si="42"/>
        <v>1.5046296296294948E-4</v>
      </c>
      <c r="I525">
        <f>I524+1</f>
        <v>48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1:110" ht="14.25" customHeight="1">
      <c r="A526" s="913">
        <f t="shared" si="43"/>
        <v>517</v>
      </c>
      <c r="B526" s="913" t="str">
        <f>"(10,"&amp;I526&amp;")"</f>
        <v>(10,48)</v>
      </c>
      <c r="C526" s="931">
        <v>0.5699189814814879</v>
      </c>
      <c r="D526" s="931">
        <v>0.57008101851852488</v>
      </c>
      <c r="E526" s="932">
        <v>11.139999999999999</v>
      </c>
      <c r="F526" s="932">
        <v>11.29</v>
      </c>
      <c r="G526" s="913" t="s">
        <v>548</v>
      </c>
      <c r="H526" s="931">
        <f t="shared" si="42"/>
        <v>1.6203703703698835E-4</v>
      </c>
      <c r="I526">
        <f>I525</f>
        <v>48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1:110" ht="14.25" customHeight="1">
      <c r="A527" s="913">
        <f t="shared" si="43"/>
        <v>518</v>
      </c>
      <c r="B527" s="913" t="str">
        <f>"(9,"&amp;I527&amp;")"</f>
        <v>(9,48)</v>
      </c>
      <c r="C527" s="931">
        <v>0.57037037037037674</v>
      </c>
      <c r="D527" s="931">
        <v>0.57050925925926566</v>
      </c>
      <c r="E527" s="932">
        <v>11.139999999999999</v>
      </c>
      <c r="F527" s="932">
        <v>11.219999999999999</v>
      </c>
      <c r="G527" s="913" t="s">
        <v>548</v>
      </c>
      <c r="H527" s="931">
        <f t="shared" si="42"/>
        <v>1.388888888889106E-4</v>
      </c>
      <c r="I527">
        <f t="shared" ref="I527:I535" si="44">I526</f>
        <v>48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1:110" ht="14.25" customHeight="1">
      <c r="A528" s="913">
        <f t="shared" si="43"/>
        <v>519</v>
      </c>
      <c r="B528" s="913" t="str">
        <f>"(8,"&amp;I528&amp;")"</f>
        <v>(8,48)</v>
      </c>
      <c r="C528" s="931">
        <v>0.57077546296296933</v>
      </c>
      <c r="D528" s="931">
        <v>0.57094907407408046</v>
      </c>
      <c r="E528" s="932">
        <v>11.139999999999999</v>
      </c>
      <c r="F528" s="932">
        <v>11.229999999999999</v>
      </c>
      <c r="G528" s="913" t="s">
        <v>548</v>
      </c>
      <c r="H528" s="931">
        <f t="shared" si="42"/>
        <v>1.7361111111113825E-4</v>
      </c>
      <c r="I528">
        <f t="shared" si="44"/>
        <v>48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1:110" ht="14.25" customHeight="1">
      <c r="A529" s="913">
        <f t="shared" si="43"/>
        <v>520</v>
      </c>
      <c r="B529" s="913" t="str">
        <f>"(7,"&amp;I529&amp;")"</f>
        <v>(7,48)</v>
      </c>
      <c r="C529" s="931">
        <v>0.57123842592593232</v>
      </c>
      <c r="D529" s="931">
        <v>0.57138888888889527</v>
      </c>
      <c r="E529" s="932">
        <v>11.139999999999999</v>
      </c>
      <c r="F529" s="932">
        <v>11.159999999999998</v>
      </c>
      <c r="G529" s="913" t="s">
        <v>548</v>
      </c>
      <c r="H529" s="931">
        <f t="shared" si="42"/>
        <v>1.5046296296294948E-4</v>
      </c>
      <c r="I529">
        <f t="shared" si="44"/>
        <v>48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1:110" ht="14.25" customHeight="1">
      <c r="A530" s="913">
        <f t="shared" si="43"/>
        <v>521</v>
      </c>
      <c r="B530" s="913" t="str">
        <f>"(6,"&amp;I530&amp;")"</f>
        <v>(6,48)</v>
      </c>
      <c r="C530" s="931">
        <v>0.57163194444445087</v>
      </c>
      <c r="D530" s="931">
        <v>0.57180555555556201</v>
      </c>
      <c r="E530" s="932">
        <v>11.139999999999999</v>
      </c>
      <c r="F530" s="932">
        <v>11.239999999999998</v>
      </c>
      <c r="G530" s="913" t="s">
        <v>548</v>
      </c>
      <c r="H530" s="931">
        <f t="shared" si="42"/>
        <v>1.7361111111113825E-4</v>
      </c>
      <c r="I530">
        <f t="shared" si="44"/>
        <v>48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1:110" ht="14.25" customHeight="1">
      <c r="A531" s="913">
        <f t="shared" si="43"/>
        <v>522</v>
      </c>
      <c r="B531" s="913" t="str">
        <f>"(5,"&amp;I531&amp;")"</f>
        <v>(5,48)</v>
      </c>
      <c r="C531" s="931">
        <v>0.57206018518519164</v>
      </c>
      <c r="D531" s="931">
        <v>0.57222222222222863</v>
      </c>
      <c r="E531" s="932">
        <v>11.139999999999999</v>
      </c>
      <c r="F531" s="932">
        <v>11.259999999999998</v>
      </c>
      <c r="G531" s="913" t="s">
        <v>548</v>
      </c>
      <c r="H531" s="931">
        <f t="shared" si="42"/>
        <v>1.6203703703698835E-4</v>
      </c>
      <c r="I531">
        <f t="shared" si="44"/>
        <v>48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1:110" ht="14.25" customHeight="1">
      <c r="A532" s="913">
        <f t="shared" si="43"/>
        <v>523</v>
      </c>
      <c r="B532" s="913" t="str">
        <f>"(4,"&amp;I532&amp;")"</f>
        <v>(4,48)</v>
      </c>
      <c r="C532" s="931">
        <v>0.57246527777778422</v>
      </c>
      <c r="D532" s="931">
        <v>0.57262731481482121</v>
      </c>
      <c r="E532" s="932">
        <v>11.139999999999999</v>
      </c>
      <c r="F532" s="932">
        <v>11.27</v>
      </c>
      <c r="G532" s="913" t="s">
        <v>548</v>
      </c>
      <c r="H532" s="931">
        <f t="shared" si="42"/>
        <v>1.6203703703698835E-4</v>
      </c>
      <c r="I532">
        <f t="shared" si="44"/>
        <v>48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1:110" ht="14.25" customHeight="1">
      <c r="A533" s="913">
        <f t="shared" si="43"/>
        <v>524</v>
      </c>
      <c r="B533" s="913" t="str">
        <f>"(3,"&amp;I533&amp;")"</f>
        <v>(3,48)</v>
      </c>
      <c r="C533" s="931">
        <v>0.57290509259259903</v>
      </c>
      <c r="D533" s="931">
        <v>0.57305555555556198</v>
      </c>
      <c r="E533" s="932">
        <v>11.139999999999999</v>
      </c>
      <c r="F533" s="932">
        <v>11.2</v>
      </c>
      <c r="G533" s="913" t="s">
        <v>548</v>
      </c>
      <c r="H533" s="931">
        <f t="shared" si="42"/>
        <v>1.5046296296294948E-4</v>
      </c>
      <c r="I533">
        <f t="shared" si="44"/>
        <v>48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1:110" ht="14.25" customHeight="1">
      <c r="A534" s="913">
        <f t="shared" si="43"/>
        <v>525</v>
      </c>
      <c r="B534" s="913" t="str">
        <f>"(2,"&amp;I534&amp;")"</f>
        <v>(2,48)</v>
      </c>
      <c r="C534" s="931">
        <v>0.57332175925926565</v>
      </c>
      <c r="D534" s="931">
        <v>0.57346064814815456</v>
      </c>
      <c r="E534" s="932">
        <v>11.139999999999999</v>
      </c>
      <c r="F534" s="932">
        <v>11.209999999999999</v>
      </c>
      <c r="G534" s="913" t="s">
        <v>548</v>
      </c>
      <c r="H534" s="931">
        <f t="shared" si="42"/>
        <v>1.388888888889106E-4</v>
      </c>
      <c r="I534">
        <f t="shared" si="44"/>
        <v>48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1:110" ht="14.25" customHeight="1">
      <c r="A535" s="913">
        <f t="shared" si="43"/>
        <v>526</v>
      </c>
      <c r="B535" s="913" t="str">
        <f>"(1,"&amp;I535&amp;")"</f>
        <v>(1,48)</v>
      </c>
      <c r="C535" s="931">
        <v>0.57369212962963601</v>
      </c>
      <c r="D535" s="931">
        <v>0.57383101851852492</v>
      </c>
      <c r="E535" s="932">
        <v>11.139999999999999</v>
      </c>
      <c r="F535" s="932">
        <v>11.259999999999998</v>
      </c>
      <c r="G535" s="913" t="s">
        <v>548</v>
      </c>
      <c r="H535" s="931">
        <f t="shared" si="42"/>
        <v>1.388888888889106E-4</v>
      </c>
      <c r="I535">
        <f t="shared" si="44"/>
        <v>48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1:110" ht="14.25" customHeight="1">
      <c r="A536" s="913">
        <f t="shared" si="43"/>
        <v>527</v>
      </c>
      <c r="B536" s="913" t="str">
        <f>"(1,"&amp;I536&amp;")"</f>
        <v>(1,49)</v>
      </c>
      <c r="C536" s="931">
        <v>0.57409722222222859</v>
      </c>
      <c r="D536" s="931">
        <v>0.5742361111111175</v>
      </c>
      <c r="E536" s="932">
        <v>11.139999999999999</v>
      </c>
      <c r="F536" s="932">
        <v>11.149999999999999</v>
      </c>
      <c r="G536" s="913" t="s">
        <v>548</v>
      </c>
      <c r="H536" s="931">
        <f t="shared" si="42"/>
        <v>1.388888888889106E-4</v>
      </c>
      <c r="I536">
        <f>I535+1</f>
        <v>49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1:110" ht="14.25" customHeight="1">
      <c r="A537" s="913">
        <f t="shared" si="43"/>
        <v>528</v>
      </c>
      <c r="B537" s="913" t="str">
        <f>"(2,"&amp;I537&amp;")"</f>
        <v>(2,49)</v>
      </c>
      <c r="C537" s="931">
        <v>0.57450231481482117</v>
      </c>
      <c r="D537" s="931">
        <v>0.57465277777778412</v>
      </c>
      <c r="E537" s="932">
        <v>11.139999999999999</v>
      </c>
      <c r="F537" s="932">
        <v>11.28</v>
      </c>
      <c r="G537" s="913" t="s">
        <v>548</v>
      </c>
      <c r="H537" s="931">
        <f t="shared" si="42"/>
        <v>1.5046296296294948E-4</v>
      </c>
      <c r="I537">
        <f>I536</f>
        <v>49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1:110" ht="14.25" customHeight="1">
      <c r="A538" s="913">
        <f t="shared" si="43"/>
        <v>529</v>
      </c>
      <c r="B538" s="913" t="str">
        <f>"(3,"&amp;I538&amp;")"</f>
        <v>(3,49)</v>
      </c>
      <c r="C538" s="931">
        <v>0.57488425925926556</v>
      </c>
      <c r="D538" s="931">
        <v>0.5750578703703767</v>
      </c>
      <c r="E538" s="932">
        <v>11.139999999999999</v>
      </c>
      <c r="F538" s="932">
        <v>11.239999999999998</v>
      </c>
      <c r="G538" s="913" t="s">
        <v>548</v>
      </c>
      <c r="H538" s="931">
        <f t="shared" si="42"/>
        <v>1.7361111111113825E-4</v>
      </c>
      <c r="I538">
        <f t="shared" ref="I538:I546" si="45">I537</f>
        <v>49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1:110" ht="14.25" customHeight="1">
      <c r="A539" s="913">
        <f t="shared" si="43"/>
        <v>530</v>
      </c>
      <c r="B539" s="913" t="str">
        <f>"(4,"&amp;I539&amp;")"</f>
        <v>(4,49)</v>
      </c>
      <c r="C539" s="931">
        <v>0.57534722222222856</v>
      </c>
      <c r="D539" s="931">
        <v>0.57548611111111747</v>
      </c>
      <c r="E539" s="932">
        <v>11.139999999999999</v>
      </c>
      <c r="F539" s="932">
        <v>11.149999999999999</v>
      </c>
      <c r="G539" s="913" t="s">
        <v>548</v>
      </c>
      <c r="H539" s="931">
        <f t="shared" si="42"/>
        <v>1.388888888889106E-4</v>
      </c>
      <c r="I539">
        <f t="shared" si="45"/>
        <v>49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1:110" ht="14.25" customHeight="1">
      <c r="A540" s="913">
        <f t="shared" si="43"/>
        <v>531</v>
      </c>
      <c r="B540" s="913" t="str">
        <f>"(5,"&amp;I540&amp;")"</f>
        <v>(5,49)</v>
      </c>
      <c r="C540" s="931">
        <v>0.5757407407407471</v>
      </c>
      <c r="D540" s="931">
        <v>0.57587962962963601</v>
      </c>
      <c r="E540" s="932">
        <v>11.139999999999999</v>
      </c>
      <c r="F540" s="932">
        <v>11.19</v>
      </c>
      <c r="G540" s="913" t="s">
        <v>548</v>
      </c>
      <c r="H540" s="931">
        <f t="shared" si="42"/>
        <v>1.388888888889106E-4</v>
      </c>
      <c r="I540">
        <f t="shared" si="45"/>
        <v>49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1:110" ht="14.25" customHeight="1">
      <c r="A541" s="913">
        <f t="shared" si="43"/>
        <v>532</v>
      </c>
      <c r="B541" s="913" t="str">
        <f>"(6,"&amp;I541&amp;")"</f>
        <v>(6,49)</v>
      </c>
      <c r="C541" s="931">
        <v>0.57612268518519161</v>
      </c>
      <c r="D541" s="931">
        <v>0.57626157407408052</v>
      </c>
      <c r="E541" s="932">
        <v>11.139999999999999</v>
      </c>
      <c r="F541" s="932">
        <v>11.229999999999999</v>
      </c>
      <c r="G541" s="913" t="s">
        <v>548</v>
      </c>
      <c r="H541" s="931">
        <f t="shared" si="42"/>
        <v>1.388888888889106E-4</v>
      </c>
      <c r="I541">
        <f t="shared" si="45"/>
        <v>49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1:110" ht="14.25" customHeight="1">
      <c r="A542" s="913">
        <f t="shared" si="43"/>
        <v>533</v>
      </c>
      <c r="B542" s="913" t="str">
        <f>"(7,"&amp;I542&amp;")"</f>
        <v>(7,49)</v>
      </c>
      <c r="C542" s="931">
        <v>0.57655092592593238</v>
      </c>
      <c r="D542" s="931">
        <v>0.57670138888889533</v>
      </c>
      <c r="E542" s="932">
        <v>11.139999999999999</v>
      </c>
      <c r="F542" s="932">
        <v>11.27</v>
      </c>
      <c r="G542" s="913" t="s">
        <v>548</v>
      </c>
      <c r="H542" s="931">
        <f t="shared" si="42"/>
        <v>1.5046296296294948E-4</v>
      </c>
      <c r="I542">
        <f t="shared" si="45"/>
        <v>49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1:110" ht="14.25" customHeight="1">
      <c r="A543" s="913">
        <f t="shared" si="43"/>
        <v>534</v>
      </c>
      <c r="B543" s="913" t="str">
        <f>"(8,"&amp;I543&amp;")"</f>
        <v>(8,49)</v>
      </c>
      <c r="C543" s="931">
        <v>0.57695601851852496</v>
      </c>
      <c r="D543" s="931">
        <v>0.5771296296296361</v>
      </c>
      <c r="E543" s="932">
        <v>11.139999999999999</v>
      </c>
      <c r="F543" s="932">
        <v>11.179999999999998</v>
      </c>
      <c r="G543" s="913" t="s">
        <v>548</v>
      </c>
      <c r="H543" s="931">
        <f t="shared" si="42"/>
        <v>1.7361111111113825E-4</v>
      </c>
      <c r="I543">
        <f t="shared" si="45"/>
        <v>49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1:110" ht="14.25" customHeight="1">
      <c r="A544" s="913">
        <f t="shared" si="43"/>
        <v>535</v>
      </c>
      <c r="B544" s="913" t="str">
        <f>"(9,"&amp;I544&amp;")"</f>
        <v>(9,49)</v>
      </c>
      <c r="C544" s="931">
        <v>0.57738425925926573</v>
      </c>
      <c r="D544" s="931">
        <v>0.57754629629630272</v>
      </c>
      <c r="E544" s="932">
        <v>11.139999999999999</v>
      </c>
      <c r="F544" s="932">
        <v>11.149999999999999</v>
      </c>
      <c r="G544" s="913" t="s">
        <v>548</v>
      </c>
      <c r="H544" s="931">
        <f t="shared" si="42"/>
        <v>1.6203703703698835E-4</v>
      </c>
      <c r="I544">
        <f t="shared" si="45"/>
        <v>49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1:110" ht="14.25" customHeight="1">
      <c r="A545" s="913">
        <f t="shared" si="43"/>
        <v>536</v>
      </c>
      <c r="B545" s="913" t="str">
        <f>"(10,"&amp;I545&amp;")"</f>
        <v>(10,49)</v>
      </c>
      <c r="C545" s="931">
        <v>0.57783564814815458</v>
      </c>
      <c r="D545" s="931">
        <v>0.57799768518519157</v>
      </c>
      <c r="E545" s="932">
        <v>11.139999999999999</v>
      </c>
      <c r="F545" s="932">
        <v>11.259999999999998</v>
      </c>
      <c r="G545" s="913" t="s">
        <v>548</v>
      </c>
      <c r="H545" s="931">
        <f t="shared" si="42"/>
        <v>1.6203703703698835E-4</v>
      </c>
      <c r="I545">
        <f t="shared" si="45"/>
        <v>49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1:110" ht="14.25" customHeight="1">
      <c r="A546" s="913">
        <f t="shared" si="43"/>
        <v>537</v>
      </c>
      <c r="B546" s="913" t="str">
        <f>"(11,"&amp;I546&amp;")"</f>
        <v>(11,49)</v>
      </c>
      <c r="C546" s="931">
        <v>0.57824074074074716</v>
      </c>
      <c r="D546" s="931">
        <v>0.57837962962963607</v>
      </c>
      <c r="E546" s="932">
        <v>11.139999999999999</v>
      </c>
      <c r="F546" s="932">
        <v>11.19</v>
      </c>
      <c r="G546" s="913" t="s">
        <v>548</v>
      </c>
      <c r="H546" s="931">
        <f t="shared" si="42"/>
        <v>1.388888888889106E-4</v>
      </c>
      <c r="I546">
        <f t="shared" si="45"/>
        <v>49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1:110" ht="14.25" customHeight="1">
      <c r="A547" s="913">
        <f t="shared" si="43"/>
        <v>538</v>
      </c>
      <c r="B547" s="913" t="str">
        <f>"(11,"&amp;I547&amp;")"</f>
        <v>(11,50)</v>
      </c>
      <c r="C547" s="931">
        <v>0.57861111111111752</v>
      </c>
      <c r="D547" s="931">
        <v>0.57876157407408046</v>
      </c>
      <c r="E547" s="932">
        <v>11.139999999999999</v>
      </c>
      <c r="F547" s="932">
        <v>11.28</v>
      </c>
      <c r="G547" s="913" t="s">
        <v>548</v>
      </c>
      <c r="H547" s="931">
        <f t="shared" si="42"/>
        <v>1.5046296296294948E-4</v>
      </c>
      <c r="I547">
        <f>I546+1</f>
        <v>50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1:110" ht="14.25" customHeight="1">
      <c r="A548" s="913">
        <f t="shared" si="43"/>
        <v>539</v>
      </c>
      <c r="B548" s="913" t="str">
        <f>"(10,"&amp;I548&amp;")"</f>
        <v>(10,50)</v>
      </c>
      <c r="C548" s="931">
        <v>0.57899305555556191</v>
      </c>
      <c r="D548" s="931">
        <v>0.57914351851852486</v>
      </c>
      <c r="E548" s="932">
        <v>11.139999999999999</v>
      </c>
      <c r="F548" s="932">
        <v>11.2</v>
      </c>
      <c r="G548" s="913" t="s">
        <v>548</v>
      </c>
      <c r="H548" s="931">
        <f t="shared" si="42"/>
        <v>1.5046296296294948E-4</v>
      </c>
      <c r="I548">
        <f>I547</f>
        <v>50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1:110" ht="14.25" customHeight="1">
      <c r="A549" s="913">
        <f t="shared" si="43"/>
        <v>540</v>
      </c>
      <c r="B549" s="913" t="str">
        <f>"(9,"&amp;I549&amp;")"</f>
        <v>(9,50)</v>
      </c>
      <c r="C549" s="931">
        <v>0.57940972222222853</v>
      </c>
      <c r="D549" s="931">
        <v>0.57958333333333967</v>
      </c>
      <c r="E549" s="932">
        <v>11.139999999999999</v>
      </c>
      <c r="F549" s="932">
        <v>11.179999999999998</v>
      </c>
      <c r="G549" s="913" t="s">
        <v>548</v>
      </c>
      <c r="H549" s="931">
        <f t="shared" si="42"/>
        <v>1.7361111111113825E-4</v>
      </c>
      <c r="I549">
        <f t="shared" ref="I549:I557" si="46">I548</f>
        <v>50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1:110" ht="14.25" customHeight="1">
      <c r="A550" s="913">
        <f t="shared" si="43"/>
        <v>541</v>
      </c>
      <c r="B550" s="913" t="str">
        <f>"(8,"&amp;I550&amp;")"</f>
        <v>(8,50)</v>
      </c>
      <c r="C550" s="931">
        <v>0.5798379629629693</v>
      </c>
      <c r="D550" s="931">
        <v>0.58000000000000629</v>
      </c>
      <c r="E550" s="932">
        <v>11.139999999999999</v>
      </c>
      <c r="F550" s="932">
        <v>11.27</v>
      </c>
      <c r="G550" s="913" t="s">
        <v>548</v>
      </c>
      <c r="H550" s="931">
        <f t="shared" si="42"/>
        <v>1.6203703703698835E-4</v>
      </c>
      <c r="I550">
        <f t="shared" si="46"/>
        <v>50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1:110" ht="14.25" customHeight="1">
      <c r="A551" s="913">
        <f t="shared" si="43"/>
        <v>542</v>
      </c>
      <c r="B551" s="913" t="str">
        <f>"(7,"&amp;I551&amp;")"</f>
        <v>(7,50)</v>
      </c>
      <c r="C551" s="931">
        <v>0.58024305555556188</v>
      </c>
      <c r="D551" s="931">
        <v>0.58040509259259887</v>
      </c>
      <c r="E551" s="932">
        <v>11.139999999999999</v>
      </c>
      <c r="F551" s="932">
        <v>11.259999999999998</v>
      </c>
      <c r="G551" s="913" t="s">
        <v>548</v>
      </c>
      <c r="H551" s="931">
        <f t="shared" si="42"/>
        <v>1.6203703703698835E-4</v>
      </c>
      <c r="I551">
        <f t="shared" si="46"/>
        <v>50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1:110" ht="14.25" customHeight="1">
      <c r="A552" s="913">
        <f t="shared" si="43"/>
        <v>543</v>
      </c>
      <c r="B552" s="913" t="str">
        <f>"(6,"&amp;I552&amp;")"</f>
        <v>(6,50)</v>
      </c>
      <c r="C552" s="931">
        <v>0.58069444444445073</v>
      </c>
      <c r="D552" s="931">
        <v>0.58084490740741368</v>
      </c>
      <c r="E552" s="932">
        <v>11.139999999999999</v>
      </c>
      <c r="F552" s="932">
        <v>11.159999999999998</v>
      </c>
      <c r="G552" s="913" t="s">
        <v>548</v>
      </c>
      <c r="H552" s="931">
        <f t="shared" si="42"/>
        <v>1.5046296296294948E-4</v>
      </c>
      <c r="I552">
        <f t="shared" si="46"/>
        <v>50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1:110" ht="14.25" customHeight="1">
      <c r="A553" s="913">
        <f t="shared" si="43"/>
        <v>544</v>
      </c>
      <c r="B553" s="913" t="str">
        <f>"(5,"&amp;I553&amp;")"</f>
        <v>(5,50)</v>
      </c>
      <c r="C553" s="931">
        <v>0.58107638888889512</v>
      </c>
      <c r="D553" s="931">
        <v>0.58125000000000626</v>
      </c>
      <c r="E553" s="932">
        <v>11.139999999999999</v>
      </c>
      <c r="F553" s="932">
        <v>11.179999999999998</v>
      </c>
      <c r="G553" s="913" t="s">
        <v>548</v>
      </c>
      <c r="H553" s="931">
        <f t="shared" si="42"/>
        <v>1.7361111111113825E-4</v>
      </c>
      <c r="I553">
        <f t="shared" si="46"/>
        <v>50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1:110" ht="14.25" customHeight="1">
      <c r="A554" s="913">
        <f t="shared" si="43"/>
        <v>545</v>
      </c>
      <c r="B554" s="913" t="str">
        <f>"(4,"&amp;I554&amp;")"</f>
        <v>(4,50)</v>
      </c>
      <c r="C554" s="931">
        <v>0.58152777777778408</v>
      </c>
      <c r="D554" s="931">
        <v>0.58166666666667299</v>
      </c>
      <c r="E554" s="932">
        <v>11.139999999999999</v>
      </c>
      <c r="F554" s="932">
        <v>11.159999999999998</v>
      </c>
      <c r="G554" s="913" t="s">
        <v>548</v>
      </c>
      <c r="H554" s="931">
        <f t="shared" si="42"/>
        <v>1.388888888889106E-4</v>
      </c>
      <c r="I554">
        <f t="shared" si="46"/>
        <v>50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1:110" ht="14.25" customHeight="1">
      <c r="A555" s="913">
        <f t="shared" si="43"/>
        <v>546</v>
      </c>
      <c r="B555" s="913" t="str">
        <f>"(3,"&amp;I555&amp;")"</f>
        <v>(3,50)</v>
      </c>
      <c r="C555" s="931">
        <v>0.58189814814815444</v>
      </c>
      <c r="D555" s="931">
        <v>0.58204861111111739</v>
      </c>
      <c r="E555" s="932">
        <v>11.139999999999999</v>
      </c>
      <c r="F555" s="932">
        <v>11.28</v>
      </c>
      <c r="G555" s="913" t="s">
        <v>548</v>
      </c>
      <c r="H555" s="931">
        <f t="shared" si="42"/>
        <v>1.5046296296294948E-4</v>
      </c>
      <c r="I555">
        <f t="shared" si="46"/>
        <v>50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1:110" ht="14.25" customHeight="1">
      <c r="A556" s="913">
        <f t="shared" si="43"/>
        <v>547</v>
      </c>
      <c r="B556" s="913" t="str">
        <f>"(2,"&amp;I556&amp;")"</f>
        <v>(2,50)</v>
      </c>
      <c r="C556" s="931">
        <v>0.58231481481482106</v>
      </c>
      <c r="D556" s="931">
        <v>0.58247685185185805</v>
      </c>
      <c r="E556" s="932">
        <v>11.139999999999999</v>
      </c>
      <c r="F556" s="932">
        <v>11.249999999999998</v>
      </c>
      <c r="G556" s="913" t="s">
        <v>548</v>
      </c>
      <c r="H556" s="931">
        <f t="shared" si="42"/>
        <v>1.6203703703698835E-4</v>
      </c>
      <c r="I556">
        <f t="shared" si="46"/>
        <v>50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1:110" ht="14.25" customHeight="1">
      <c r="A557" s="913">
        <f t="shared" si="43"/>
        <v>548</v>
      </c>
      <c r="B557" s="913" t="str">
        <f>"(1,"&amp;I557&amp;")"</f>
        <v>(1,50)</v>
      </c>
      <c r="C557" s="931">
        <v>0.58273148148148768</v>
      </c>
      <c r="D557" s="931">
        <v>0.58289351851852467</v>
      </c>
      <c r="E557" s="932">
        <v>11.139999999999999</v>
      </c>
      <c r="F557" s="932">
        <v>11.19</v>
      </c>
      <c r="G557" s="913" t="s">
        <v>548</v>
      </c>
      <c r="H557" s="931">
        <f t="shared" si="42"/>
        <v>1.6203703703698835E-4</v>
      </c>
      <c r="I557">
        <f t="shared" si="46"/>
        <v>50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1:110" ht="14.25" customHeight="1">
      <c r="A558" s="913">
        <f t="shared" si="43"/>
        <v>549</v>
      </c>
      <c r="B558" s="913" t="str">
        <f>"(1,"&amp;I558&amp;")"</f>
        <v>(1,51)</v>
      </c>
      <c r="C558" s="931">
        <v>0.58317129629630249</v>
      </c>
      <c r="D558" s="931">
        <v>0.58333333333333948</v>
      </c>
      <c r="E558" s="932">
        <v>11.139999999999999</v>
      </c>
      <c r="F558" s="932">
        <v>11.169999999999998</v>
      </c>
      <c r="G558" s="913" t="s">
        <v>548</v>
      </c>
      <c r="H558" s="931">
        <f t="shared" si="42"/>
        <v>1.6203703703698835E-4</v>
      </c>
      <c r="I558">
        <f>I557+1</f>
        <v>51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1:110" ht="14.25" customHeight="1">
      <c r="A559" s="913">
        <f t="shared" si="43"/>
        <v>550</v>
      </c>
      <c r="B559" s="913" t="str">
        <f>"(2,"&amp;I559&amp;")"</f>
        <v>(2,51)</v>
      </c>
      <c r="C559" s="931">
        <v>0.58359953703704315</v>
      </c>
      <c r="D559" s="931">
        <v>0.5837500000000061</v>
      </c>
      <c r="E559" s="932">
        <v>11.139999999999999</v>
      </c>
      <c r="F559" s="932">
        <v>11.27</v>
      </c>
      <c r="G559" s="913" t="s">
        <v>548</v>
      </c>
      <c r="H559" s="931">
        <f t="shared" si="42"/>
        <v>1.5046296296294948E-4</v>
      </c>
      <c r="I559">
        <f>I558</f>
        <v>51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1:110" ht="14.25" customHeight="1">
      <c r="A560" s="913">
        <f t="shared" si="43"/>
        <v>551</v>
      </c>
      <c r="B560" s="913" t="str">
        <f>"(3,"&amp;I560&amp;")"</f>
        <v>(3,51)</v>
      </c>
      <c r="C560" s="931">
        <v>0.58403935185185796</v>
      </c>
      <c r="D560" s="931">
        <v>0.58420138888889495</v>
      </c>
      <c r="E560" s="932">
        <v>11.139999999999999</v>
      </c>
      <c r="F560" s="932">
        <v>11.179999999999998</v>
      </c>
      <c r="G560" s="913" t="s">
        <v>548</v>
      </c>
      <c r="H560" s="931">
        <f t="shared" si="42"/>
        <v>1.6203703703698835E-4</v>
      </c>
      <c r="I560">
        <f t="shared" ref="I560:I568" si="47">I559</f>
        <v>51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1:110" ht="14.25" customHeight="1">
      <c r="A561" s="913">
        <f t="shared" si="43"/>
        <v>552</v>
      </c>
      <c r="B561" s="913" t="str">
        <f>"(4,"&amp;I561&amp;")"</f>
        <v>(4,51)</v>
      </c>
      <c r="C561" s="931">
        <v>0.58449074074074681</v>
      </c>
      <c r="D561" s="931">
        <v>0.58462962962963572</v>
      </c>
      <c r="E561" s="932">
        <v>11.139999999999999</v>
      </c>
      <c r="F561" s="932">
        <v>11.179999999999998</v>
      </c>
      <c r="G561" s="913" t="s">
        <v>548</v>
      </c>
      <c r="H561" s="931">
        <f t="shared" si="42"/>
        <v>1.388888888889106E-4</v>
      </c>
      <c r="I561">
        <f t="shared" si="47"/>
        <v>51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1:110" ht="14.25" customHeight="1">
      <c r="A562" s="913">
        <f t="shared" si="43"/>
        <v>553</v>
      </c>
      <c r="B562" s="913" t="str">
        <f>"(5,"&amp;I562&amp;")"</f>
        <v>(5,51)</v>
      </c>
      <c r="C562" s="931">
        <v>0.58487268518519131</v>
      </c>
      <c r="D562" s="931">
        <v>0.58504629629630245</v>
      </c>
      <c r="E562" s="932">
        <v>11.139999999999999</v>
      </c>
      <c r="F562" s="932">
        <v>11.159999999999998</v>
      </c>
      <c r="G562" s="913" t="s">
        <v>548</v>
      </c>
      <c r="H562" s="931">
        <f t="shared" si="42"/>
        <v>1.7361111111113825E-4</v>
      </c>
      <c r="I562">
        <f t="shared" si="47"/>
        <v>51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1:110" ht="14.25" customHeight="1">
      <c r="A563" s="913">
        <f t="shared" si="43"/>
        <v>554</v>
      </c>
      <c r="B563" s="913" t="str">
        <f>"(6,"&amp;I563&amp;")"</f>
        <v>(6,51)</v>
      </c>
      <c r="C563" s="931">
        <v>0.58532407407408027</v>
      </c>
      <c r="D563" s="931">
        <v>0.58549768518519141</v>
      </c>
      <c r="E563" s="932">
        <v>11.139999999999999</v>
      </c>
      <c r="F563" s="932">
        <v>11.19</v>
      </c>
      <c r="G563" s="913" t="s">
        <v>548</v>
      </c>
      <c r="H563" s="931">
        <f t="shared" si="42"/>
        <v>1.7361111111113825E-4</v>
      </c>
      <c r="I563">
        <f t="shared" si="47"/>
        <v>51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1:110" ht="14.25" customHeight="1">
      <c r="A564" s="913">
        <f t="shared" si="43"/>
        <v>555</v>
      </c>
      <c r="B564" s="913" t="str">
        <f>"(7,"&amp;I564&amp;")"</f>
        <v>(7,51)</v>
      </c>
      <c r="C564" s="931">
        <v>0.58576388888889508</v>
      </c>
      <c r="D564" s="931">
        <v>0.58593750000000622</v>
      </c>
      <c r="E564" s="932">
        <v>11.139999999999999</v>
      </c>
      <c r="F564" s="932">
        <v>11.2</v>
      </c>
      <c r="G564" s="913" t="s">
        <v>548</v>
      </c>
      <c r="H564" s="931">
        <f t="shared" si="42"/>
        <v>1.7361111111113825E-4</v>
      </c>
      <c r="I564">
        <f t="shared" si="47"/>
        <v>51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1:110" ht="14.25" customHeight="1">
      <c r="A565" s="913">
        <f t="shared" si="43"/>
        <v>556</v>
      </c>
      <c r="B565" s="913" t="str">
        <f>"(8,"&amp;I565&amp;")"</f>
        <v>(8,51)</v>
      </c>
      <c r="C565" s="931">
        <v>0.58619212962963585</v>
      </c>
      <c r="D565" s="931">
        <v>0.5863425925925988</v>
      </c>
      <c r="E565" s="932">
        <v>11.139999999999999</v>
      </c>
      <c r="F565" s="932">
        <v>11.249999999999998</v>
      </c>
      <c r="G565" s="913" t="s">
        <v>548</v>
      </c>
      <c r="H565" s="931">
        <f t="shared" si="42"/>
        <v>1.5046296296294948E-4</v>
      </c>
      <c r="I565">
        <f t="shared" si="47"/>
        <v>51</v>
      </c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1:110" ht="14.25" customHeight="1">
      <c r="A566" s="913">
        <f t="shared" si="43"/>
        <v>557</v>
      </c>
      <c r="B566" s="913" t="str">
        <f>"(9,"&amp;I566&amp;")"</f>
        <v>(9,51)</v>
      </c>
      <c r="C566" s="931">
        <v>0.58662037037037662</v>
      </c>
      <c r="D566" s="931">
        <v>0.58678240740741361</v>
      </c>
      <c r="E566" s="932">
        <v>11.139999999999999</v>
      </c>
      <c r="F566" s="932">
        <v>11.19</v>
      </c>
      <c r="G566" s="913" t="s">
        <v>548</v>
      </c>
      <c r="H566" s="931">
        <f t="shared" si="42"/>
        <v>1.6203703703698835E-4</v>
      </c>
      <c r="I566">
        <f t="shared" si="47"/>
        <v>51</v>
      </c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1:110" ht="14.25" customHeight="1">
      <c r="A567" s="913">
        <f t="shared" si="43"/>
        <v>558</v>
      </c>
      <c r="B567" s="913" t="str">
        <f>"(10,"&amp;I567&amp;")"</f>
        <v>(10,51)</v>
      </c>
      <c r="C567" s="931">
        <v>0.58703703703704324</v>
      </c>
      <c r="D567" s="931">
        <v>0.58717592592593215</v>
      </c>
      <c r="E567" s="932">
        <v>11.139999999999999</v>
      </c>
      <c r="F567" s="932">
        <v>11.239999999999998</v>
      </c>
      <c r="G567" s="913" t="s">
        <v>548</v>
      </c>
      <c r="H567" s="931">
        <f t="shared" si="42"/>
        <v>1.388888888889106E-4</v>
      </c>
      <c r="I567">
        <f t="shared" si="47"/>
        <v>51</v>
      </c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1:110" ht="14.25" customHeight="1">
      <c r="A568" s="913">
        <f t="shared" si="43"/>
        <v>559</v>
      </c>
      <c r="B568" s="913" t="str">
        <f>"(11,"&amp;I568&amp;")"</f>
        <v>(11,51)</v>
      </c>
      <c r="C568" s="931">
        <v>0.58741898148148775</v>
      </c>
      <c r="D568" s="931">
        <v>0.58755787037037666</v>
      </c>
      <c r="E568" s="932">
        <v>11.139999999999999</v>
      </c>
      <c r="F568" s="932">
        <v>11.179999999999998</v>
      </c>
      <c r="G568" s="913" t="s">
        <v>548</v>
      </c>
      <c r="H568" s="931">
        <f t="shared" si="42"/>
        <v>1.388888888889106E-4</v>
      </c>
      <c r="I568">
        <f t="shared" si="47"/>
        <v>51</v>
      </c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1:110" ht="14.25" customHeight="1">
      <c r="A569" s="913">
        <f t="shared" si="43"/>
        <v>560</v>
      </c>
      <c r="B569" s="913" t="str">
        <f>"(11,"&amp;I569&amp;")"</f>
        <v>(11,52)</v>
      </c>
      <c r="C569" s="931">
        <v>0.58783564814815448</v>
      </c>
      <c r="D569" s="931">
        <v>0.58800925925926562</v>
      </c>
      <c r="E569" s="932">
        <v>11.139999999999999</v>
      </c>
      <c r="F569" s="932">
        <v>11.169999999999998</v>
      </c>
      <c r="G569" s="913" t="s">
        <v>548</v>
      </c>
      <c r="H569" s="931">
        <f t="shared" si="42"/>
        <v>1.7361111111113825E-4</v>
      </c>
      <c r="I569">
        <f>I568+1</f>
        <v>52</v>
      </c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1:110" ht="14.25" customHeight="1">
      <c r="A570" s="913">
        <f t="shared" si="43"/>
        <v>561</v>
      </c>
      <c r="B570" s="913" t="str">
        <f>"(10,"&amp;I570&amp;")"</f>
        <v>(10,52)</v>
      </c>
      <c r="C570" s="931">
        <v>0.58828703703704344</v>
      </c>
      <c r="D570" s="931">
        <v>0.58842592592593235</v>
      </c>
      <c r="E570" s="932">
        <v>11.139999999999999</v>
      </c>
      <c r="F570" s="932">
        <v>11.209999999999999</v>
      </c>
      <c r="G570" s="913" t="s">
        <v>548</v>
      </c>
      <c r="H570" s="931">
        <f t="shared" si="42"/>
        <v>1.388888888889106E-4</v>
      </c>
      <c r="I570">
        <f>I569</f>
        <v>52</v>
      </c>
      <c r="K570" s="933"/>
      <c r="L570" s="933"/>
      <c r="M570" s="933"/>
      <c r="N570" s="933"/>
      <c r="O570" s="933"/>
      <c r="P570" s="933"/>
      <c r="Q570" s="933"/>
      <c r="R570" s="933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1:110" ht="14.25" customHeight="1">
      <c r="A571" s="913">
        <f t="shared" si="43"/>
        <v>562</v>
      </c>
      <c r="B571" s="913" t="str">
        <f>"(9,"&amp;I571&amp;")"</f>
        <v>(9,52)</v>
      </c>
      <c r="C571" s="931">
        <v>0.58865740740741379</v>
      </c>
      <c r="D571" s="931">
        <v>0.5887962962963027</v>
      </c>
      <c r="E571" s="932">
        <v>11.139999999999999</v>
      </c>
      <c r="F571" s="932">
        <v>11.209999999999999</v>
      </c>
      <c r="G571" s="913" t="s">
        <v>548</v>
      </c>
      <c r="H571" s="931">
        <f t="shared" si="42"/>
        <v>1.388888888889106E-4</v>
      </c>
      <c r="I571">
        <f t="shared" ref="I571:I579" si="48">I570</f>
        <v>52</v>
      </c>
      <c r="K571" s="933"/>
      <c r="L571" s="933"/>
      <c r="M571" s="933"/>
      <c r="N571" s="933"/>
      <c r="O571" s="933"/>
      <c r="P571" s="933"/>
      <c r="Q571" s="933"/>
      <c r="R571" s="933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1:110" ht="14.25" customHeight="1">
      <c r="A572" s="913">
        <f t="shared" si="43"/>
        <v>563</v>
      </c>
      <c r="B572" s="913" t="str">
        <f>"(8,"&amp;I572&amp;")"</f>
        <v>(8,52)</v>
      </c>
      <c r="C572" s="931">
        <v>0.58905092592593233</v>
      </c>
      <c r="D572" s="931">
        <v>0.58921296296296932</v>
      </c>
      <c r="E572" s="932">
        <v>11.139999999999999</v>
      </c>
      <c r="F572" s="932">
        <v>11.239999999999998</v>
      </c>
      <c r="G572" s="913" t="s">
        <v>548</v>
      </c>
      <c r="H572" s="931">
        <f t="shared" si="42"/>
        <v>1.6203703703698835E-4</v>
      </c>
      <c r="I572">
        <f t="shared" si="48"/>
        <v>52</v>
      </c>
      <c r="K572" s="933"/>
      <c r="L572" s="933"/>
      <c r="M572" s="933"/>
      <c r="N572" s="933"/>
      <c r="O572" s="933"/>
      <c r="P572" s="933"/>
      <c r="Q572" s="933"/>
      <c r="R572" s="933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1:110" ht="14.25" customHeight="1">
      <c r="A573" s="913">
        <f t="shared" si="43"/>
        <v>564</v>
      </c>
      <c r="B573" s="913" t="str">
        <f>"(7,"&amp;I573&amp;")"</f>
        <v>(7,52)</v>
      </c>
      <c r="C573" s="931">
        <v>0.58945601851852492</v>
      </c>
      <c r="D573" s="931">
        <v>0.58962962962963605</v>
      </c>
      <c r="E573" s="932">
        <v>11.139999999999999</v>
      </c>
      <c r="F573" s="932">
        <v>11.2</v>
      </c>
      <c r="G573" s="913" t="s">
        <v>548</v>
      </c>
      <c r="H573" s="931">
        <f t="shared" si="42"/>
        <v>1.7361111111113825E-4</v>
      </c>
      <c r="I573">
        <f t="shared" si="48"/>
        <v>52</v>
      </c>
      <c r="K573" s="933"/>
      <c r="L573" s="933"/>
      <c r="M573" s="933"/>
      <c r="N573" s="933"/>
      <c r="O573" s="933"/>
      <c r="P573" s="933"/>
      <c r="Q573" s="933"/>
      <c r="R573" s="933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1:110" ht="14.25" customHeight="1">
      <c r="A574" s="913">
        <f t="shared" si="43"/>
        <v>565</v>
      </c>
      <c r="B574" s="913" t="str">
        <f>"(6,"&amp;I574&amp;")"</f>
        <v>(6,52)</v>
      </c>
      <c r="C574" s="931">
        <v>0.58991898148148791</v>
      </c>
      <c r="D574" s="931">
        <v>0.59006944444445086</v>
      </c>
      <c r="E574" s="932">
        <v>11.139999999999999</v>
      </c>
      <c r="F574" s="932">
        <v>11.19</v>
      </c>
      <c r="G574" s="913" t="s">
        <v>548</v>
      </c>
      <c r="H574" s="931">
        <f t="shared" si="42"/>
        <v>1.5046296296294948E-4</v>
      </c>
      <c r="I574">
        <f t="shared" si="48"/>
        <v>52</v>
      </c>
      <c r="K574" s="933"/>
      <c r="L574" s="933"/>
      <c r="M574" s="933"/>
      <c r="N574" s="933"/>
      <c r="O574" s="933"/>
      <c r="P574" s="933"/>
      <c r="Q574" s="933"/>
      <c r="R574" s="933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1:110" ht="14.25" customHeight="1">
      <c r="A575" s="913">
        <f t="shared" si="43"/>
        <v>566</v>
      </c>
      <c r="B575" s="913" t="str">
        <f>"(5,"&amp;I575&amp;")"</f>
        <v>(5,52)</v>
      </c>
      <c r="C575" s="931">
        <v>0.59033564814815453</v>
      </c>
      <c r="D575" s="931">
        <v>0.59047453703704345</v>
      </c>
      <c r="E575" s="932">
        <v>11.139999999999999</v>
      </c>
      <c r="F575" s="932">
        <v>11.169999999999998</v>
      </c>
      <c r="G575" s="913" t="s">
        <v>548</v>
      </c>
      <c r="H575" s="931">
        <f t="shared" si="42"/>
        <v>1.388888888889106E-4</v>
      </c>
      <c r="I575">
        <f t="shared" si="48"/>
        <v>52</v>
      </c>
      <c r="K575" s="933"/>
      <c r="L575" s="933"/>
      <c r="M575" s="933"/>
      <c r="N575" s="933"/>
      <c r="O575" s="933"/>
      <c r="P575" s="933"/>
      <c r="Q575" s="933"/>
      <c r="R575" s="933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1:110" ht="14.25" customHeight="1">
      <c r="A576" s="913">
        <f t="shared" si="43"/>
        <v>567</v>
      </c>
      <c r="B576" s="913" t="str">
        <f>"(4,"&amp;I576&amp;")"</f>
        <v>(4,52)</v>
      </c>
      <c r="C576" s="931">
        <v>0.59071759259259904</v>
      </c>
      <c r="D576" s="931">
        <v>0.59089120370371018</v>
      </c>
      <c r="E576" s="932">
        <v>11.139999999999999</v>
      </c>
      <c r="F576" s="932">
        <v>11.169999999999998</v>
      </c>
      <c r="G576" s="913" t="s">
        <v>548</v>
      </c>
      <c r="H576" s="931">
        <f t="shared" si="42"/>
        <v>1.7361111111113825E-4</v>
      </c>
      <c r="I576">
        <f t="shared" si="48"/>
        <v>52</v>
      </c>
      <c r="K576" s="933"/>
      <c r="L576" s="933"/>
      <c r="M576" s="933"/>
      <c r="N576" s="933"/>
      <c r="O576" s="933"/>
      <c r="P576" s="933"/>
      <c r="Q576" s="933"/>
      <c r="R576" s="933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1:110" ht="14.25" customHeight="1">
      <c r="A577" s="913">
        <f t="shared" si="43"/>
        <v>568</v>
      </c>
      <c r="B577" s="913" t="str">
        <f>"(3,"&amp;I577&amp;")"</f>
        <v>(3,52)</v>
      </c>
      <c r="C577" s="931">
        <v>0.59114583333333981</v>
      </c>
      <c r="D577" s="931">
        <v>0.59129629629630276</v>
      </c>
      <c r="E577" s="932">
        <v>11.139999999999999</v>
      </c>
      <c r="F577" s="932">
        <v>11.209999999999999</v>
      </c>
      <c r="G577" s="913" t="s">
        <v>548</v>
      </c>
      <c r="H577" s="931">
        <f t="shared" si="42"/>
        <v>1.5046296296294948E-4</v>
      </c>
      <c r="I577">
        <f t="shared" si="48"/>
        <v>52</v>
      </c>
      <c r="K577" s="933"/>
      <c r="L577" s="933"/>
      <c r="M577" s="933"/>
      <c r="N577" s="933"/>
      <c r="O577" s="933"/>
      <c r="P577" s="933"/>
      <c r="Q577" s="933"/>
      <c r="R577" s="933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1:110" ht="14.25" customHeight="1">
      <c r="A578" s="913">
        <f t="shared" si="43"/>
        <v>569</v>
      </c>
      <c r="B578" s="913" t="str">
        <f>"(2,"&amp;I578&amp;")"</f>
        <v>(2,52)</v>
      </c>
      <c r="C578" s="931">
        <v>0.59156250000000643</v>
      </c>
      <c r="D578" s="931">
        <v>0.59171296296296938</v>
      </c>
      <c r="E578" s="932">
        <v>11.139999999999999</v>
      </c>
      <c r="F578" s="932">
        <v>11.2</v>
      </c>
      <c r="G578" s="913" t="s">
        <v>548</v>
      </c>
      <c r="H578" s="931">
        <f t="shared" si="42"/>
        <v>1.5046296296294948E-4</v>
      </c>
      <c r="I578">
        <f t="shared" si="48"/>
        <v>52</v>
      </c>
      <c r="K578" s="933"/>
      <c r="L578" s="933"/>
      <c r="M578" s="933"/>
      <c r="N578" s="933"/>
      <c r="O578" s="933"/>
      <c r="P578" s="933"/>
      <c r="Q578" s="933"/>
      <c r="R578" s="933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1:110" ht="14.25" customHeight="1">
      <c r="A579" s="913">
        <f t="shared" si="43"/>
        <v>570</v>
      </c>
      <c r="B579" s="913" t="str">
        <f>"(1,"&amp;I579&amp;")"</f>
        <v>(1,52)</v>
      </c>
      <c r="C579" s="931">
        <v>0.59200231481482124</v>
      </c>
      <c r="D579" s="931">
        <v>0.59217592592593238</v>
      </c>
      <c r="E579" s="932">
        <v>11.139999999999999</v>
      </c>
      <c r="F579" s="932">
        <v>11.159999999999998</v>
      </c>
      <c r="G579" s="913" t="s">
        <v>548</v>
      </c>
      <c r="H579" s="931">
        <f t="shared" si="42"/>
        <v>1.7361111111113825E-4</v>
      </c>
      <c r="I579">
        <f t="shared" si="48"/>
        <v>52</v>
      </c>
      <c r="K579" s="933"/>
      <c r="L579" s="933"/>
      <c r="M579" s="933"/>
      <c r="N579" s="933"/>
      <c r="O579" s="933"/>
      <c r="P579" s="933"/>
      <c r="Q579" s="933"/>
      <c r="R579" s="933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1:110" ht="14.25" customHeight="1">
      <c r="A580" s="913">
        <f t="shared" si="43"/>
        <v>571</v>
      </c>
      <c r="B580" s="913" t="str">
        <f>"(1,"&amp;I580&amp;")"</f>
        <v>(1,53)</v>
      </c>
      <c r="C580" s="931">
        <v>0.59240740740741382</v>
      </c>
      <c r="D580" s="931">
        <v>0.59258101851852496</v>
      </c>
      <c r="E580" s="932">
        <v>11.139999999999999</v>
      </c>
      <c r="F580" s="932">
        <v>11.179999999999998</v>
      </c>
      <c r="G580" s="913" t="s">
        <v>548</v>
      </c>
      <c r="H580" s="931">
        <f t="shared" si="42"/>
        <v>1.7361111111113825E-4</v>
      </c>
      <c r="I580">
        <f>I579+1</f>
        <v>53</v>
      </c>
      <c r="K580" s="933"/>
      <c r="L580" s="933"/>
      <c r="M580" s="933"/>
      <c r="N580" s="933"/>
      <c r="O580" s="933"/>
      <c r="P580" s="933"/>
      <c r="Q580" s="933"/>
      <c r="R580" s="933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1:110" ht="14.25" customHeight="1">
      <c r="A581" s="913">
        <f t="shared" si="43"/>
        <v>572</v>
      </c>
      <c r="B581" s="913" t="str">
        <f>"(2,"&amp;I581&amp;")"</f>
        <v>(2,53)</v>
      </c>
      <c r="C581" s="931">
        <v>0.5928125000000064</v>
      </c>
      <c r="D581" s="931">
        <v>0.59296296296296935</v>
      </c>
      <c r="E581" s="932">
        <v>11.139999999999999</v>
      </c>
      <c r="F581" s="932">
        <v>11.209999999999999</v>
      </c>
      <c r="G581" s="913" t="s">
        <v>548</v>
      </c>
      <c r="H581" s="931">
        <f t="shared" si="42"/>
        <v>1.5046296296294948E-4</v>
      </c>
      <c r="I581">
        <f>I580</f>
        <v>53</v>
      </c>
      <c r="K581" s="933"/>
      <c r="L581" s="933"/>
      <c r="M581" s="933"/>
      <c r="N581" s="933"/>
      <c r="O581" s="933"/>
      <c r="P581" s="933"/>
      <c r="Q581" s="933"/>
      <c r="R581" s="933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1:110" ht="14.25" customHeight="1">
      <c r="A582" s="913">
        <f t="shared" si="43"/>
        <v>573</v>
      </c>
      <c r="B582" s="913" t="str">
        <f>"(3,"&amp;I582&amp;")"</f>
        <v>(3,53)</v>
      </c>
      <c r="C582" s="931">
        <v>0.59325231481482121</v>
      </c>
      <c r="D582" s="931">
        <v>0.59340277777778416</v>
      </c>
      <c r="E582" s="932">
        <v>11.139999999999999</v>
      </c>
      <c r="F582" s="932">
        <v>11.239999999999998</v>
      </c>
      <c r="G582" s="913" t="s">
        <v>548</v>
      </c>
      <c r="H582" s="931">
        <f t="shared" si="42"/>
        <v>1.5046296296294948E-4</v>
      </c>
      <c r="I582">
        <f t="shared" ref="I582:I590" si="49">I581</f>
        <v>53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1:110" ht="14.25" customHeight="1">
      <c r="A583" s="913">
        <f t="shared" si="43"/>
        <v>574</v>
      </c>
      <c r="B583" s="913" t="str">
        <f>"(4,"&amp;I583&amp;")"</f>
        <v>(4,53)</v>
      </c>
      <c r="C583" s="931">
        <v>0.5936574074074138</v>
      </c>
      <c r="D583" s="931">
        <v>0.59379629629630271</v>
      </c>
      <c r="E583" s="932">
        <v>11.139999999999999</v>
      </c>
      <c r="F583" s="932">
        <v>11.179999999999998</v>
      </c>
      <c r="G583" s="913" t="s">
        <v>548</v>
      </c>
      <c r="H583" s="931">
        <f t="shared" si="42"/>
        <v>1.388888888889106E-4</v>
      </c>
      <c r="I583">
        <f t="shared" si="49"/>
        <v>53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1:110" ht="14.25" customHeight="1">
      <c r="A584" s="913">
        <f t="shared" si="43"/>
        <v>575</v>
      </c>
      <c r="B584" s="913" t="str">
        <f>"(5,"&amp;I584&amp;")"</f>
        <v>(5,53)</v>
      </c>
      <c r="C584" s="931">
        <v>0.59405092592593234</v>
      </c>
      <c r="D584" s="931">
        <v>0.59422453703704348</v>
      </c>
      <c r="E584" s="932">
        <v>11.139999999999999</v>
      </c>
      <c r="F584" s="932">
        <v>11.179999999999998</v>
      </c>
      <c r="G584" s="913" t="s">
        <v>548</v>
      </c>
      <c r="H584" s="931">
        <f t="shared" si="42"/>
        <v>1.7361111111113825E-4</v>
      </c>
      <c r="I584">
        <f t="shared" si="49"/>
        <v>53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1:110" ht="14.25" customHeight="1">
      <c r="A585" s="913">
        <f t="shared" si="43"/>
        <v>576</v>
      </c>
      <c r="B585" s="913" t="str">
        <f>"(6,"&amp;I585&amp;")"</f>
        <v>(6,53)</v>
      </c>
      <c r="C585" s="931">
        <v>0.5945023148148213</v>
      </c>
      <c r="D585" s="931">
        <v>0.59464120370371021</v>
      </c>
      <c r="E585" s="932">
        <v>11.139999999999999</v>
      </c>
      <c r="F585" s="932">
        <v>11.249999999999998</v>
      </c>
      <c r="G585" s="913" t="s">
        <v>548</v>
      </c>
      <c r="H585" s="931">
        <f t="shared" si="42"/>
        <v>1.388888888889106E-4</v>
      </c>
      <c r="I585">
        <f t="shared" si="49"/>
        <v>53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1:110" ht="14.25" customHeight="1">
      <c r="A586" s="913">
        <f t="shared" si="43"/>
        <v>577</v>
      </c>
      <c r="B586" s="913" t="str">
        <f>"(7,"&amp;I586&amp;")"</f>
        <v>(7,53)</v>
      </c>
      <c r="C586" s="931">
        <v>0.59489583333333984</v>
      </c>
      <c r="D586" s="931">
        <v>0.59506944444445098</v>
      </c>
      <c r="E586" s="932">
        <v>11.139999999999999</v>
      </c>
      <c r="F586" s="932">
        <v>11.28</v>
      </c>
      <c r="G586" s="913" t="s">
        <v>548</v>
      </c>
      <c r="H586" s="931">
        <f t="shared" si="42"/>
        <v>1.7361111111113825E-4</v>
      </c>
      <c r="I586">
        <f t="shared" si="49"/>
        <v>53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1:110" ht="14.25" customHeight="1">
      <c r="A587" s="913">
        <f t="shared" si="43"/>
        <v>578</v>
      </c>
      <c r="B587" s="913" t="str">
        <f>"(8,"&amp;I587&amp;")"</f>
        <v>(8,53)</v>
      </c>
      <c r="C587" s="931">
        <v>0.59533564814815465</v>
      </c>
      <c r="D587" s="931">
        <v>0.5954861111111176</v>
      </c>
      <c r="E587" s="932">
        <v>11.139999999999999</v>
      </c>
      <c r="F587" s="932">
        <v>11.179999999999998</v>
      </c>
      <c r="G587" s="913" t="s">
        <v>548</v>
      </c>
      <c r="H587" s="931">
        <f t="shared" ref="H587:H650" si="50">D587-C587</f>
        <v>1.5046296296294948E-4</v>
      </c>
      <c r="I587">
        <f t="shared" si="49"/>
        <v>53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1:110" ht="14.25" customHeight="1">
      <c r="A588" s="913">
        <f t="shared" ref="A588:A651" si="51">A587+1</f>
        <v>579</v>
      </c>
      <c r="B588" s="913" t="str">
        <f>"(9,"&amp;I588&amp;")"</f>
        <v>(9,53)</v>
      </c>
      <c r="C588" s="931">
        <v>0.59571759259259904</v>
      </c>
      <c r="D588" s="931">
        <v>0.59589120370371018</v>
      </c>
      <c r="E588" s="932">
        <v>11.139999999999999</v>
      </c>
      <c r="F588" s="932">
        <v>11.28</v>
      </c>
      <c r="G588" s="913" t="s">
        <v>548</v>
      </c>
      <c r="H588" s="931">
        <f t="shared" si="50"/>
        <v>1.7361111111113825E-4</v>
      </c>
      <c r="I588">
        <f t="shared" si="49"/>
        <v>53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1:110" ht="14.25" customHeight="1">
      <c r="A589" s="913">
        <f t="shared" si="51"/>
        <v>580</v>
      </c>
      <c r="B589" s="913" t="str">
        <f>"(10,"&amp;I589&amp;")"</f>
        <v>(10,53)</v>
      </c>
      <c r="C589" s="931">
        <v>0.59615740740741385</v>
      </c>
      <c r="D589" s="931">
        <v>0.59631944444445084</v>
      </c>
      <c r="E589" s="932">
        <v>11.139999999999999</v>
      </c>
      <c r="F589" s="932">
        <v>11.249999999999998</v>
      </c>
      <c r="G589" s="913" t="s">
        <v>548</v>
      </c>
      <c r="H589" s="931">
        <f t="shared" si="50"/>
        <v>1.6203703703698835E-4</v>
      </c>
      <c r="I589">
        <f t="shared" si="49"/>
        <v>53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1:110" ht="14.25" customHeight="1">
      <c r="A590" s="913">
        <f t="shared" si="51"/>
        <v>581</v>
      </c>
      <c r="B590" s="913" t="str">
        <f>"(11,"&amp;I590&amp;")"</f>
        <v>(11,53)</v>
      </c>
      <c r="C590" s="931">
        <v>0.59658564814815451</v>
      </c>
      <c r="D590" s="931">
        <v>0.59673611111111746</v>
      </c>
      <c r="E590" s="932">
        <v>11.139999999999999</v>
      </c>
      <c r="F590" s="932">
        <v>11.249999999999998</v>
      </c>
      <c r="G590" s="913" t="s">
        <v>548</v>
      </c>
      <c r="H590" s="931">
        <f t="shared" si="50"/>
        <v>1.5046296296294948E-4</v>
      </c>
      <c r="I590">
        <f t="shared" si="49"/>
        <v>53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1:110" ht="14.25" customHeight="1">
      <c r="A591" s="913">
        <f t="shared" si="51"/>
        <v>582</v>
      </c>
      <c r="B591" s="913" t="str">
        <f>"(11,"&amp;I591&amp;")"</f>
        <v>(11,54)</v>
      </c>
      <c r="C591" s="931">
        <v>0.59699074074074709</v>
      </c>
      <c r="D591" s="931">
        <v>0.59714120370371004</v>
      </c>
      <c r="E591" s="932">
        <v>11.139999999999999</v>
      </c>
      <c r="F591" s="932">
        <v>11.229999999999999</v>
      </c>
      <c r="G591" s="913" t="s">
        <v>548</v>
      </c>
      <c r="H591" s="931">
        <f t="shared" si="50"/>
        <v>1.5046296296294948E-4</v>
      </c>
      <c r="I591">
        <f>I590+1</f>
        <v>54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1:110" ht="14.25" customHeight="1">
      <c r="A592" s="913">
        <f t="shared" si="51"/>
        <v>583</v>
      </c>
      <c r="B592" s="913" t="str">
        <f>"(10,"&amp;I592&amp;")"</f>
        <v>(10,54)</v>
      </c>
      <c r="C592" s="931">
        <v>0.59738425925926564</v>
      </c>
      <c r="D592" s="931">
        <v>0.59752314814815455</v>
      </c>
      <c r="E592" s="932">
        <v>11.139999999999999</v>
      </c>
      <c r="F592" s="932">
        <v>11.249999999999998</v>
      </c>
      <c r="G592" s="913" t="s">
        <v>548</v>
      </c>
      <c r="H592" s="931">
        <f t="shared" si="50"/>
        <v>1.388888888889106E-4</v>
      </c>
      <c r="I592">
        <f>I591</f>
        <v>54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1:110" ht="14.25" customHeight="1">
      <c r="A593" s="913">
        <f t="shared" si="51"/>
        <v>584</v>
      </c>
      <c r="B593" s="913" t="str">
        <f>"(9,"&amp;I593&amp;")"</f>
        <v>(9,54)</v>
      </c>
      <c r="C593" s="931">
        <v>0.59777777777778418</v>
      </c>
      <c r="D593" s="931">
        <v>0.59792824074074713</v>
      </c>
      <c r="E593" s="932">
        <v>11.139999999999999</v>
      </c>
      <c r="F593" s="932">
        <v>11.2</v>
      </c>
      <c r="G593" s="913" t="s">
        <v>548</v>
      </c>
      <c r="H593" s="931">
        <f t="shared" si="50"/>
        <v>1.5046296296294948E-4</v>
      </c>
      <c r="I593">
        <f t="shared" ref="I593:I601" si="52">I592</f>
        <v>54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1:110" ht="14.25" customHeight="1">
      <c r="A594" s="913">
        <f t="shared" si="51"/>
        <v>585</v>
      </c>
      <c r="B594" s="913" t="str">
        <f>"(8,"&amp;I594&amp;")"</f>
        <v>(8,54)</v>
      </c>
      <c r="C594" s="931">
        <v>0.59817129629630272</v>
      </c>
      <c r="D594" s="931">
        <v>0.59832175925926567</v>
      </c>
      <c r="E594" s="932">
        <v>11.139999999999999</v>
      </c>
      <c r="F594" s="932">
        <v>11.169999999999998</v>
      </c>
      <c r="G594" s="913" t="s">
        <v>548</v>
      </c>
      <c r="H594" s="931">
        <f t="shared" si="50"/>
        <v>1.5046296296294948E-4</v>
      </c>
      <c r="I594">
        <f t="shared" si="52"/>
        <v>54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1:110" ht="14.25" customHeight="1">
      <c r="A595" s="913">
        <f t="shared" si="51"/>
        <v>586</v>
      </c>
      <c r="B595" s="913" t="str">
        <f>"(7,"&amp;I595&amp;")"</f>
        <v>(7,54)</v>
      </c>
      <c r="C595" s="931">
        <v>0.59861111111111753</v>
      </c>
      <c r="D595" s="931">
        <v>0.59876157407408048</v>
      </c>
      <c r="E595" s="932">
        <v>11.139999999999999</v>
      </c>
      <c r="F595" s="932">
        <v>11.29</v>
      </c>
      <c r="G595" s="913" t="s">
        <v>548</v>
      </c>
      <c r="H595" s="931">
        <f t="shared" si="50"/>
        <v>1.5046296296294948E-4</v>
      </c>
      <c r="I595">
        <f t="shared" si="52"/>
        <v>54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1:110" ht="14.25" customHeight="1">
      <c r="A596" s="913">
        <f t="shared" si="51"/>
        <v>587</v>
      </c>
      <c r="B596" s="913" t="str">
        <f>"(6,"&amp;I596&amp;")"</f>
        <v>(6,54)</v>
      </c>
      <c r="C596" s="931">
        <v>0.59900462962963608</v>
      </c>
      <c r="D596" s="931">
        <v>0.59914351851852499</v>
      </c>
      <c r="E596" s="932">
        <v>11.139999999999999</v>
      </c>
      <c r="F596" s="932">
        <v>11.259999999999998</v>
      </c>
      <c r="G596" s="913" t="s">
        <v>548</v>
      </c>
      <c r="H596" s="931">
        <f t="shared" si="50"/>
        <v>1.388888888889106E-4</v>
      </c>
      <c r="I596">
        <f t="shared" si="52"/>
        <v>54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1:110" ht="14.25" customHeight="1">
      <c r="A597" s="913">
        <f t="shared" si="51"/>
        <v>588</v>
      </c>
      <c r="B597" s="913" t="str">
        <f>"(5,"&amp;I597&amp;")"</f>
        <v>(5,54)</v>
      </c>
      <c r="C597" s="931">
        <v>0.59938657407408058</v>
      </c>
      <c r="D597" s="931">
        <v>0.59954861111111757</v>
      </c>
      <c r="E597" s="932">
        <v>11.139999999999999</v>
      </c>
      <c r="F597" s="932">
        <v>11.229999999999999</v>
      </c>
      <c r="G597" s="913" t="s">
        <v>548</v>
      </c>
      <c r="H597" s="931">
        <f t="shared" si="50"/>
        <v>1.6203703703698835E-4</v>
      </c>
      <c r="I597">
        <f t="shared" si="52"/>
        <v>54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1:110" ht="14.25" customHeight="1">
      <c r="A598" s="913">
        <f t="shared" si="51"/>
        <v>589</v>
      </c>
      <c r="B598" s="913" t="str">
        <f>"(4,"&amp;I598&amp;")"</f>
        <v>(4,54)</v>
      </c>
      <c r="C598" s="931">
        <v>0.59979166666667316</v>
      </c>
      <c r="D598" s="931">
        <v>0.59993055555556207</v>
      </c>
      <c r="E598" s="932">
        <v>11.139999999999999</v>
      </c>
      <c r="F598" s="932">
        <v>11.239999999999998</v>
      </c>
      <c r="G598" s="913" t="s">
        <v>548</v>
      </c>
      <c r="H598" s="931">
        <f t="shared" si="50"/>
        <v>1.388888888889106E-4</v>
      </c>
      <c r="I598">
        <f t="shared" si="52"/>
        <v>54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1:110" ht="14.25" customHeight="1">
      <c r="A599" s="913">
        <f t="shared" si="51"/>
        <v>590</v>
      </c>
      <c r="B599" s="913" t="str">
        <f>"(3,"&amp;I599&amp;")"</f>
        <v>(3,54)</v>
      </c>
      <c r="C599" s="931">
        <v>0.60017361111111767</v>
      </c>
      <c r="D599" s="931">
        <v>0.60033564814815465</v>
      </c>
      <c r="E599" s="932">
        <v>11.139999999999999</v>
      </c>
      <c r="F599" s="932">
        <v>11.169999999999998</v>
      </c>
      <c r="G599" s="913" t="s">
        <v>548</v>
      </c>
      <c r="H599" s="931">
        <f t="shared" si="50"/>
        <v>1.6203703703698835E-4</v>
      </c>
      <c r="I599">
        <f t="shared" si="52"/>
        <v>54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1:110" ht="14.25" customHeight="1">
      <c r="A600" s="913">
        <f t="shared" si="51"/>
        <v>591</v>
      </c>
      <c r="B600" s="913" t="str">
        <f>"(2,"&amp;I600&amp;")"</f>
        <v>(2,54)</v>
      </c>
      <c r="C600" s="931">
        <v>0.6005671296296361</v>
      </c>
      <c r="D600" s="931">
        <v>0.60071759259259905</v>
      </c>
      <c r="E600" s="932">
        <v>11.139999999999999</v>
      </c>
      <c r="F600" s="932">
        <v>11.19</v>
      </c>
      <c r="G600" s="913" t="s">
        <v>548</v>
      </c>
      <c r="H600" s="931">
        <f t="shared" si="50"/>
        <v>1.5046296296294948E-4</v>
      </c>
      <c r="I600">
        <f t="shared" si="52"/>
        <v>54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1:110" ht="14.25" customHeight="1">
      <c r="A601" s="913">
        <f t="shared" si="51"/>
        <v>592</v>
      </c>
      <c r="B601" s="913" t="str">
        <f>"(1,"&amp;I601&amp;")"</f>
        <v>(1,54)</v>
      </c>
      <c r="C601" s="931">
        <v>0.60096064814815464</v>
      </c>
      <c r="D601" s="931">
        <v>0.60112268518519163</v>
      </c>
      <c r="E601" s="932">
        <v>11.139999999999999</v>
      </c>
      <c r="F601" s="932">
        <v>11.229999999999999</v>
      </c>
      <c r="G601" s="913" t="s">
        <v>548</v>
      </c>
      <c r="H601" s="931">
        <f t="shared" si="50"/>
        <v>1.6203703703698835E-4</v>
      </c>
      <c r="I601">
        <f t="shared" si="52"/>
        <v>54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1:110" ht="14.25" customHeight="1">
      <c r="A602" s="913">
        <f t="shared" si="51"/>
        <v>593</v>
      </c>
      <c r="B602" s="913" t="str">
        <f>"(1,"&amp;I602&amp;")"</f>
        <v>(1,55)</v>
      </c>
      <c r="C602" s="931">
        <v>0.60141203703704349</v>
      </c>
      <c r="D602" s="931">
        <v>0.6015509259259324</v>
      </c>
      <c r="E602" s="932">
        <v>11.139999999999999</v>
      </c>
      <c r="F602" s="932">
        <v>11.29</v>
      </c>
      <c r="G602" s="913" t="s">
        <v>548</v>
      </c>
      <c r="H602" s="931">
        <f t="shared" si="50"/>
        <v>1.388888888889106E-4</v>
      </c>
      <c r="I602">
        <f>I601+1</f>
        <v>55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1:110" ht="14.25" customHeight="1">
      <c r="A603" s="913">
        <f t="shared" si="51"/>
        <v>594</v>
      </c>
      <c r="B603" s="913" t="str">
        <f>"(2,"&amp;I603&amp;")"</f>
        <v>(2,55)</v>
      </c>
      <c r="C603" s="931">
        <v>0.60184027777778426</v>
      </c>
      <c r="D603" s="931">
        <v>0.60199074074074721</v>
      </c>
      <c r="E603" s="932">
        <v>11.139999999999999</v>
      </c>
      <c r="F603" s="932">
        <v>11.19</v>
      </c>
      <c r="G603" s="913" t="s">
        <v>548</v>
      </c>
      <c r="H603" s="931">
        <f t="shared" si="50"/>
        <v>1.5046296296294948E-4</v>
      </c>
      <c r="I603">
        <f>I602</f>
        <v>55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1:110" ht="14.25" customHeight="1">
      <c r="A604" s="913">
        <f t="shared" si="51"/>
        <v>595</v>
      </c>
      <c r="B604" s="913" t="str">
        <f>"(3,"&amp;I604&amp;")"</f>
        <v>(3,55)</v>
      </c>
      <c r="C604" s="931">
        <v>0.60225694444445088</v>
      </c>
      <c r="D604" s="931">
        <v>0.60243055555556202</v>
      </c>
      <c r="E604" s="932">
        <v>11.139999999999999</v>
      </c>
      <c r="F604" s="932">
        <v>11.19</v>
      </c>
      <c r="G604" s="913" t="s">
        <v>548</v>
      </c>
      <c r="H604" s="931">
        <f t="shared" si="50"/>
        <v>1.7361111111113825E-4</v>
      </c>
      <c r="I604">
        <f t="shared" ref="I604:I612" si="53">I603</f>
        <v>55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1:110" ht="14.25" customHeight="1">
      <c r="A605" s="913">
        <f t="shared" si="51"/>
        <v>596</v>
      </c>
      <c r="B605" s="913" t="str">
        <f>"(4,"&amp;I605&amp;")"</f>
        <v>(4,55)</v>
      </c>
      <c r="C605" s="931">
        <v>0.60269675925926569</v>
      </c>
      <c r="D605" s="931">
        <v>0.60284722222222864</v>
      </c>
      <c r="E605" s="932">
        <v>11.139999999999999</v>
      </c>
      <c r="F605" s="932">
        <v>11.149999999999999</v>
      </c>
      <c r="G605" s="913" t="s">
        <v>548</v>
      </c>
      <c r="H605" s="931">
        <f t="shared" si="50"/>
        <v>1.5046296296294948E-4</v>
      </c>
      <c r="I605">
        <f t="shared" si="53"/>
        <v>55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1:110" ht="14.25" customHeight="1">
      <c r="A606" s="913">
        <f t="shared" si="51"/>
        <v>597</v>
      </c>
      <c r="B606" s="913" t="str">
        <f>"(5,"&amp;I606&amp;")"</f>
        <v>(5,55)</v>
      </c>
      <c r="C606" s="931">
        <v>0.60310185185185827</v>
      </c>
      <c r="D606" s="931">
        <v>0.60326388888889526</v>
      </c>
      <c r="E606" s="932">
        <v>11.139999999999999</v>
      </c>
      <c r="F606" s="932">
        <v>11.219999999999999</v>
      </c>
      <c r="G606" s="913" t="s">
        <v>548</v>
      </c>
      <c r="H606" s="931">
        <f t="shared" si="50"/>
        <v>1.6203703703698835E-4</v>
      </c>
      <c r="I606">
        <f t="shared" si="53"/>
        <v>55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1:110" ht="14.25" customHeight="1">
      <c r="A607" s="913">
        <f t="shared" si="51"/>
        <v>598</v>
      </c>
      <c r="B607" s="913" t="str">
        <f>"(6,"&amp;I607&amp;")"</f>
        <v>(6,55)</v>
      </c>
      <c r="C607" s="931">
        <v>0.60353009259259893</v>
      </c>
      <c r="D607" s="931">
        <v>0.60369212962963592</v>
      </c>
      <c r="E607" s="932">
        <v>11.139999999999999</v>
      </c>
      <c r="F607" s="932">
        <v>11.159999999999998</v>
      </c>
      <c r="G607" s="913" t="s">
        <v>548</v>
      </c>
      <c r="H607" s="931">
        <f t="shared" si="50"/>
        <v>1.6203703703698835E-4</v>
      </c>
      <c r="I607">
        <f t="shared" si="53"/>
        <v>55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1:110" ht="14.25" customHeight="1">
      <c r="A608" s="913">
        <f t="shared" si="51"/>
        <v>599</v>
      </c>
      <c r="B608" s="913" t="str">
        <f>"(7,"&amp;I608&amp;")"</f>
        <v>(7,55)</v>
      </c>
      <c r="C608" s="931">
        <v>0.60396990740741374</v>
      </c>
      <c r="D608" s="931">
        <v>0.60414351851852488</v>
      </c>
      <c r="E608" s="932">
        <v>11.139999999999999</v>
      </c>
      <c r="F608" s="932">
        <v>11.179999999999998</v>
      </c>
      <c r="G608" s="913" t="s">
        <v>548</v>
      </c>
      <c r="H608" s="931">
        <f t="shared" si="50"/>
        <v>1.7361111111113825E-4</v>
      </c>
      <c r="I608">
        <f t="shared" si="53"/>
        <v>55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1:110" ht="14.25" customHeight="1">
      <c r="A609" s="913">
        <f t="shared" si="51"/>
        <v>600</v>
      </c>
      <c r="B609" s="913" t="str">
        <f>"(8,"&amp;I609&amp;")"</f>
        <v>(8,55)</v>
      </c>
      <c r="C609" s="931">
        <v>0.60437500000000632</v>
      </c>
      <c r="D609" s="931">
        <v>0.60452546296296927</v>
      </c>
      <c r="E609" s="932">
        <v>11.139999999999999</v>
      </c>
      <c r="F609" s="932">
        <v>11.249999999999998</v>
      </c>
      <c r="G609" s="913" t="s">
        <v>548</v>
      </c>
      <c r="H609" s="931">
        <f t="shared" si="50"/>
        <v>1.5046296296294948E-4</v>
      </c>
      <c r="I609">
        <f t="shared" si="53"/>
        <v>55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1:110" ht="14.25" customHeight="1">
      <c r="A610" s="913">
        <f t="shared" si="51"/>
        <v>601</v>
      </c>
      <c r="B610" s="913" t="str">
        <f>"(9,"&amp;I610&amp;")"</f>
        <v>(9,55)</v>
      </c>
      <c r="C610" s="931">
        <v>0.60480324074074709</v>
      </c>
      <c r="D610" s="931">
        <v>0.60496527777778408</v>
      </c>
      <c r="E610" s="932">
        <v>11.139999999999999</v>
      </c>
      <c r="F610" s="932">
        <v>11.149999999999999</v>
      </c>
      <c r="G610" s="913" t="s">
        <v>548</v>
      </c>
      <c r="H610" s="931">
        <f t="shared" si="50"/>
        <v>1.6203703703698835E-4</v>
      </c>
      <c r="I610">
        <f t="shared" si="53"/>
        <v>55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1:110" ht="14.25" customHeight="1">
      <c r="A611" s="913">
        <f t="shared" si="51"/>
        <v>602</v>
      </c>
      <c r="B611" s="913" t="str">
        <f>"(10,"&amp;I611&amp;")"</f>
        <v>(10,55)</v>
      </c>
      <c r="C611" s="931">
        <v>0.60525462962963594</v>
      </c>
      <c r="D611" s="931">
        <v>0.60540509259259889</v>
      </c>
      <c r="E611" s="932">
        <v>11.139999999999999</v>
      </c>
      <c r="F611" s="932">
        <v>11.19</v>
      </c>
      <c r="G611" s="913" t="s">
        <v>548</v>
      </c>
      <c r="H611" s="931">
        <f t="shared" si="50"/>
        <v>1.5046296296294948E-4</v>
      </c>
      <c r="I611">
        <f t="shared" si="53"/>
        <v>55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1:110" ht="14.25" customHeight="1">
      <c r="A612" s="913">
        <f t="shared" si="51"/>
        <v>603</v>
      </c>
      <c r="B612" s="913" t="str">
        <f>"(11,"&amp;I612&amp;")"</f>
        <v>(11,55)</v>
      </c>
      <c r="C612" s="931">
        <v>0.60565972222222852</v>
      </c>
      <c r="D612" s="931">
        <v>0.60583333333333966</v>
      </c>
      <c r="E612" s="932">
        <v>11.139999999999999</v>
      </c>
      <c r="F612" s="932">
        <v>11.239999999999998</v>
      </c>
      <c r="G612" s="913" t="s">
        <v>548</v>
      </c>
      <c r="H612" s="931">
        <f t="shared" si="50"/>
        <v>1.7361111111113825E-4</v>
      </c>
      <c r="I612">
        <f t="shared" si="53"/>
        <v>55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1:110" ht="14.25" customHeight="1">
      <c r="A613" s="913">
        <f t="shared" si="51"/>
        <v>604</v>
      </c>
      <c r="B613" s="913" t="str">
        <f>"(11,"&amp;I613&amp;")"</f>
        <v>(11,56)</v>
      </c>
      <c r="C613" s="931">
        <v>0.60612268518519152</v>
      </c>
      <c r="D613" s="931">
        <v>0.60627314814815447</v>
      </c>
      <c r="E613" s="932">
        <v>11.139999999999999</v>
      </c>
      <c r="F613" s="932">
        <v>11.239999999999998</v>
      </c>
      <c r="G613" s="913" t="s">
        <v>548</v>
      </c>
      <c r="H613" s="931">
        <f t="shared" si="50"/>
        <v>1.5046296296294948E-4</v>
      </c>
      <c r="I613">
        <f>I612+1</f>
        <v>56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1:110" ht="14.25" customHeight="1">
      <c r="A614" s="913">
        <f t="shared" si="51"/>
        <v>605</v>
      </c>
      <c r="B614" s="913" t="str">
        <f>"(10,"&amp;I614&amp;")"</f>
        <v>(10,56)</v>
      </c>
      <c r="C614" s="931">
        <v>0.60651620370371007</v>
      </c>
      <c r="D614" s="931">
        <v>0.60667824074074705</v>
      </c>
      <c r="E614" s="932">
        <v>11.139999999999999</v>
      </c>
      <c r="F614" s="932">
        <v>11.179999999999998</v>
      </c>
      <c r="G614" s="913" t="s">
        <v>548</v>
      </c>
      <c r="H614" s="931">
        <f t="shared" si="50"/>
        <v>1.6203703703698835E-4</v>
      </c>
      <c r="I614">
        <f>I613</f>
        <v>56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1:110" ht="14.25" customHeight="1">
      <c r="A615" s="913">
        <f t="shared" si="51"/>
        <v>606</v>
      </c>
      <c r="B615" s="913" t="str">
        <f>"(9,"&amp;I615&amp;")"</f>
        <v>(9,56)</v>
      </c>
      <c r="C615" s="931">
        <v>0.60695601851852488</v>
      </c>
      <c r="D615" s="931">
        <v>0.60712962962963601</v>
      </c>
      <c r="E615" s="932">
        <v>11.139999999999999</v>
      </c>
      <c r="F615" s="932">
        <v>11.19</v>
      </c>
      <c r="G615" s="913" t="s">
        <v>548</v>
      </c>
      <c r="H615" s="931">
        <f t="shared" si="50"/>
        <v>1.7361111111113825E-4</v>
      </c>
      <c r="I615">
        <f t="shared" ref="I615:I623" si="54">I614</f>
        <v>56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1:110" ht="14.25" customHeight="1">
      <c r="A616" s="913">
        <f t="shared" si="51"/>
        <v>607</v>
      </c>
      <c r="B616" s="913" t="str">
        <f>"(8,"&amp;I616&amp;")"</f>
        <v>(8,56)</v>
      </c>
      <c r="C616" s="931">
        <v>0.60737268518519161</v>
      </c>
      <c r="D616" s="931">
        <v>0.60754629629630275</v>
      </c>
      <c r="E616" s="932">
        <v>11.139999999999999</v>
      </c>
      <c r="F616" s="932">
        <v>11.169999999999998</v>
      </c>
      <c r="G616" s="913" t="s">
        <v>548</v>
      </c>
      <c r="H616" s="931">
        <f t="shared" si="50"/>
        <v>1.7361111111113825E-4</v>
      </c>
      <c r="I616">
        <f t="shared" si="54"/>
        <v>56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1:110" ht="14.25" customHeight="1">
      <c r="A617" s="913">
        <f t="shared" si="51"/>
        <v>608</v>
      </c>
      <c r="B617" s="913" t="str">
        <f>"(7,"&amp;I617&amp;")"</f>
        <v>(7,56)</v>
      </c>
      <c r="C617" s="931">
        <v>0.60777777777778419</v>
      </c>
      <c r="D617" s="931">
        <v>0.60793981481482118</v>
      </c>
      <c r="E617" s="932">
        <v>11.139999999999999</v>
      </c>
      <c r="F617" s="932">
        <v>11.259999999999998</v>
      </c>
      <c r="G617" s="913" t="s">
        <v>548</v>
      </c>
      <c r="H617" s="931">
        <f t="shared" si="50"/>
        <v>1.6203703703698835E-4</v>
      </c>
      <c r="I617">
        <f t="shared" si="54"/>
        <v>56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1:110" ht="14.25" customHeight="1">
      <c r="A618" s="913">
        <f t="shared" si="51"/>
        <v>609</v>
      </c>
      <c r="B618" s="913" t="str">
        <f>"(6,"&amp;I618&amp;")"</f>
        <v>(6,56)</v>
      </c>
      <c r="C618" s="931">
        <v>0.60820601851852485</v>
      </c>
      <c r="D618" s="931">
        <v>0.60836805555556184</v>
      </c>
      <c r="E618" s="932">
        <v>11.139999999999999</v>
      </c>
      <c r="F618" s="932">
        <v>11.259999999999998</v>
      </c>
      <c r="G618" s="913" t="s">
        <v>548</v>
      </c>
      <c r="H618" s="931">
        <f t="shared" si="50"/>
        <v>1.6203703703698835E-4</v>
      </c>
      <c r="I618">
        <f t="shared" si="54"/>
        <v>56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1:110" ht="14.25" customHeight="1">
      <c r="A619" s="913">
        <f t="shared" si="51"/>
        <v>610</v>
      </c>
      <c r="B619" s="913" t="str">
        <f>"(5,"&amp;I619&amp;")"</f>
        <v>(5,56)</v>
      </c>
      <c r="C619" s="931">
        <v>0.60864583333333966</v>
      </c>
      <c r="D619" s="931">
        <v>0.6088194444444508</v>
      </c>
      <c r="E619" s="932">
        <v>11.139999999999999</v>
      </c>
      <c r="F619" s="932">
        <v>11.28</v>
      </c>
      <c r="G619" s="913" t="s">
        <v>548</v>
      </c>
      <c r="H619" s="931">
        <f t="shared" si="50"/>
        <v>1.7361111111113825E-4</v>
      </c>
      <c r="I619">
        <f t="shared" si="54"/>
        <v>56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1:110" ht="14.25" customHeight="1">
      <c r="A620" s="913">
        <f t="shared" si="51"/>
        <v>611</v>
      </c>
      <c r="B620" s="913" t="str">
        <f>"(4,"&amp;I620&amp;")"</f>
        <v>(4,56)</v>
      </c>
      <c r="C620" s="931">
        <v>0.60909722222222862</v>
      </c>
      <c r="D620" s="931">
        <v>0.60923611111111753</v>
      </c>
      <c r="E620" s="932">
        <v>11.139999999999999</v>
      </c>
      <c r="F620" s="932">
        <v>11.259999999999998</v>
      </c>
      <c r="G620" s="913" t="s">
        <v>548</v>
      </c>
      <c r="H620" s="931">
        <f t="shared" si="50"/>
        <v>1.388888888889106E-4</v>
      </c>
      <c r="I620">
        <f t="shared" si="54"/>
        <v>56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1:110" ht="14.25" customHeight="1">
      <c r="A621" s="913">
        <f t="shared" si="51"/>
        <v>612</v>
      </c>
      <c r="B621" s="913" t="str">
        <f>"(3,"&amp;I621&amp;")"</f>
        <v>(3,56)</v>
      </c>
      <c r="C621" s="931">
        <v>0.60951388888889535</v>
      </c>
      <c r="D621" s="931">
        <v>0.60967592592593234</v>
      </c>
      <c r="E621" s="932">
        <v>11.139999999999999</v>
      </c>
      <c r="F621" s="932">
        <v>11.27</v>
      </c>
      <c r="G621" s="913" t="s">
        <v>548</v>
      </c>
      <c r="H621" s="931">
        <f t="shared" si="50"/>
        <v>1.6203703703698835E-4</v>
      </c>
      <c r="I621">
        <f t="shared" si="54"/>
        <v>56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1:110" ht="14.25" customHeight="1">
      <c r="A622" s="913">
        <f t="shared" si="51"/>
        <v>613</v>
      </c>
      <c r="B622" s="913" t="str">
        <f>"(2,"&amp;I622&amp;")"</f>
        <v>(2,56)</v>
      </c>
      <c r="C622" s="931">
        <v>0.60991898148148793</v>
      </c>
      <c r="D622" s="931">
        <v>0.61005787037037684</v>
      </c>
      <c r="E622" s="932">
        <v>11.139999999999999</v>
      </c>
      <c r="F622" s="932">
        <v>11.259999999999998</v>
      </c>
      <c r="G622" s="913" t="s">
        <v>548</v>
      </c>
      <c r="H622" s="931">
        <f t="shared" si="50"/>
        <v>1.388888888889106E-4</v>
      </c>
      <c r="I622">
        <f t="shared" si="54"/>
        <v>56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1:110" ht="14.25" customHeight="1">
      <c r="A623" s="913">
        <f t="shared" si="51"/>
        <v>614</v>
      </c>
      <c r="B623" s="913" t="str">
        <f>"(1,"&amp;I623&amp;")"</f>
        <v>(1,56)</v>
      </c>
      <c r="C623" s="931">
        <v>0.61033564814815466</v>
      </c>
      <c r="D623" s="931">
        <v>0.6105092592592658</v>
      </c>
      <c r="E623" s="932">
        <v>11.139999999999999</v>
      </c>
      <c r="F623" s="932">
        <v>11.149999999999999</v>
      </c>
      <c r="G623" s="913" t="s">
        <v>548</v>
      </c>
      <c r="H623" s="931">
        <f t="shared" si="50"/>
        <v>1.7361111111113825E-4</v>
      </c>
      <c r="I623">
        <f t="shared" si="54"/>
        <v>56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1:110" ht="14.25" customHeight="1">
      <c r="A624" s="913">
        <f t="shared" si="51"/>
        <v>615</v>
      </c>
      <c r="B624" s="913" t="str">
        <f>"(1,"&amp;I624&amp;")"</f>
        <v>(1,57)</v>
      </c>
      <c r="C624" s="931">
        <v>0.61074074074074725</v>
      </c>
      <c r="D624" s="931">
        <v>0.61089120370371019</v>
      </c>
      <c r="E624" s="932">
        <v>11.139999999999999</v>
      </c>
      <c r="F624" s="932">
        <v>11.149999999999999</v>
      </c>
      <c r="G624" s="913" t="s">
        <v>548</v>
      </c>
      <c r="H624" s="931">
        <f t="shared" si="50"/>
        <v>1.5046296296294948E-4</v>
      </c>
      <c r="I624">
        <f>I623+1</f>
        <v>57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1:110" ht="14.25" customHeight="1">
      <c r="A625" s="913">
        <f t="shared" si="51"/>
        <v>616</v>
      </c>
      <c r="B625" s="913" t="str">
        <f>"(2,"&amp;I625&amp;")"</f>
        <v>(2,57)</v>
      </c>
      <c r="C625" s="931">
        <v>0.61116898148148802</v>
      </c>
      <c r="D625" s="931">
        <v>0.61131944444445097</v>
      </c>
      <c r="E625" s="932">
        <v>11.139999999999999</v>
      </c>
      <c r="F625" s="932">
        <v>11.259999999999998</v>
      </c>
      <c r="G625" s="913" t="s">
        <v>548</v>
      </c>
      <c r="H625" s="931">
        <f t="shared" si="50"/>
        <v>1.5046296296294948E-4</v>
      </c>
      <c r="I625">
        <f>I624</f>
        <v>57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1:110" ht="14.25" customHeight="1">
      <c r="A626" s="913">
        <f t="shared" si="51"/>
        <v>617</v>
      </c>
      <c r="B626" s="913" t="str">
        <f>"(3,"&amp;I626&amp;")"</f>
        <v>(3,57)</v>
      </c>
      <c r="C626" s="931">
        <v>0.61156250000000656</v>
      </c>
      <c r="D626" s="931">
        <v>0.61172453703704355</v>
      </c>
      <c r="E626" s="932">
        <v>11.139999999999999</v>
      </c>
      <c r="F626" s="932">
        <v>11.249999999999998</v>
      </c>
      <c r="G626" s="913" t="s">
        <v>548</v>
      </c>
      <c r="H626" s="931">
        <f t="shared" si="50"/>
        <v>1.6203703703698835E-4</v>
      </c>
      <c r="I626">
        <f t="shared" ref="I626:I634" si="55">I625</f>
        <v>57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1:110" ht="14.25" customHeight="1">
      <c r="A627" s="913">
        <f t="shared" si="51"/>
        <v>618</v>
      </c>
      <c r="B627" s="913" t="str">
        <f>"(4,"&amp;I627&amp;")"</f>
        <v>(4,57)</v>
      </c>
      <c r="C627" s="931">
        <v>0.61201388888889541</v>
      </c>
      <c r="D627" s="931">
        <v>0.61216435185185836</v>
      </c>
      <c r="E627" s="932">
        <v>11.139999999999999</v>
      </c>
      <c r="F627" s="932">
        <v>11.179999999999998</v>
      </c>
      <c r="G627" s="913" t="s">
        <v>548</v>
      </c>
      <c r="H627" s="931">
        <f t="shared" si="50"/>
        <v>1.5046296296294948E-4</v>
      </c>
      <c r="I627">
        <f t="shared" si="55"/>
        <v>57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1:110" ht="14.25" customHeight="1">
      <c r="A628" s="913">
        <f t="shared" si="51"/>
        <v>619</v>
      </c>
      <c r="B628" s="913" t="str">
        <f>"(5,"&amp;I628&amp;")"</f>
        <v>(5,57)</v>
      </c>
      <c r="C628" s="931">
        <v>0.61244212962963618</v>
      </c>
      <c r="D628" s="931">
        <v>0.61258101851852509</v>
      </c>
      <c r="E628" s="932">
        <v>11.139999999999999</v>
      </c>
      <c r="F628" s="932">
        <v>11.28</v>
      </c>
      <c r="G628" s="913" t="s">
        <v>548</v>
      </c>
      <c r="H628" s="931">
        <f t="shared" si="50"/>
        <v>1.388888888889106E-4</v>
      </c>
      <c r="I628">
        <f t="shared" si="55"/>
        <v>57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1:110" ht="14.25" customHeight="1">
      <c r="A629" s="913">
        <f t="shared" si="51"/>
        <v>620</v>
      </c>
      <c r="B629" s="913" t="str">
        <f>"(6,"&amp;I629&amp;")"</f>
        <v>(6,57)</v>
      </c>
      <c r="C629" s="931">
        <v>0.61284722222222876</v>
      </c>
      <c r="D629" s="931">
        <v>0.6130208333333399</v>
      </c>
      <c r="E629" s="932">
        <v>11.139999999999999</v>
      </c>
      <c r="F629" s="932">
        <v>11.229999999999999</v>
      </c>
      <c r="G629" s="913" t="s">
        <v>548</v>
      </c>
      <c r="H629" s="931">
        <f t="shared" si="50"/>
        <v>1.7361111111113825E-4</v>
      </c>
      <c r="I629">
        <f t="shared" si="55"/>
        <v>57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1:110" ht="14.25" customHeight="1">
      <c r="A630" s="913">
        <f t="shared" si="51"/>
        <v>621</v>
      </c>
      <c r="B630" s="913" t="str">
        <f>"(7,"&amp;I630&amp;")"</f>
        <v>(7,57)</v>
      </c>
      <c r="C630" s="931">
        <v>0.61327546296296953</v>
      </c>
      <c r="D630" s="931">
        <v>0.61344907407408067</v>
      </c>
      <c r="E630" s="932">
        <v>11.139999999999999</v>
      </c>
      <c r="F630" s="932">
        <v>11.169999999999998</v>
      </c>
      <c r="G630" s="913" t="s">
        <v>548</v>
      </c>
      <c r="H630" s="931">
        <f t="shared" si="50"/>
        <v>1.7361111111113825E-4</v>
      </c>
      <c r="I630">
        <f t="shared" si="55"/>
        <v>57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1:110" ht="14.25" customHeight="1">
      <c r="A631" s="913">
        <f t="shared" si="51"/>
        <v>622</v>
      </c>
      <c r="B631" s="913" t="str">
        <f>"(8,"&amp;I631&amp;")"</f>
        <v>(8,57)</v>
      </c>
      <c r="C631" s="931">
        <v>0.61372685185185849</v>
      </c>
      <c r="D631" s="931">
        <v>0.61388888888889548</v>
      </c>
      <c r="E631" s="932">
        <v>11.139999999999999</v>
      </c>
      <c r="F631" s="932">
        <v>11.27</v>
      </c>
      <c r="G631" s="913" t="s">
        <v>548</v>
      </c>
      <c r="H631" s="931">
        <f t="shared" si="50"/>
        <v>1.6203703703698835E-4</v>
      </c>
      <c r="I631">
        <f t="shared" si="55"/>
        <v>57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1:110" ht="14.25" customHeight="1">
      <c r="A632" s="913">
        <f t="shared" si="51"/>
        <v>623</v>
      </c>
      <c r="B632" s="913" t="str">
        <f>"(9,"&amp;I632&amp;")"</f>
        <v>(9,57)</v>
      </c>
      <c r="C632" s="931">
        <v>0.6141666666666733</v>
      </c>
      <c r="D632" s="931">
        <v>0.61431712962963625</v>
      </c>
      <c r="E632" s="932">
        <v>11.139999999999999</v>
      </c>
      <c r="F632" s="932">
        <v>11.249999999999998</v>
      </c>
      <c r="G632" s="913" t="s">
        <v>548</v>
      </c>
      <c r="H632" s="931">
        <f t="shared" si="50"/>
        <v>1.5046296296294948E-4</v>
      </c>
      <c r="I632">
        <f t="shared" si="55"/>
        <v>57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1:110" ht="14.25" customHeight="1">
      <c r="A633" s="913">
        <f t="shared" si="51"/>
        <v>624</v>
      </c>
      <c r="B633" s="913" t="str">
        <f>"(10,"&amp;I633&amp;")"</f>
        <v>(10,57)</v>
      </c>
      <c r="C633" s="931">
        <v>0.61454861111111769</v>
      </c>
      <c r="D633" s="931">
        <v>0.61471064814815468</v>
      </c>
      <c r="E633" s="932">
        <v>11.139999999999999</v>
      </c>
      <c r="F633" s="932">
        <v>11.149999999999999</v>
      </c>
      <c r="G633" s="913" t="s">
        <v>548</v>
      </c>
      <c r="H633" s="931">
        <f t="shared" si="50"/>
        <v>1.6203703703698835E-4</v>
      </c>
      <c r="I633">
        <f t="shared" si="55"/>
        <v>57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1:110" ht="14.25" customHeight="1">
      <c r="A634" s="913">
        <f t="shared" si="51"/>
        <v>625</v>
      </c>
      <c r="B634" s="913" t="str">
        <f>"(11,"&amp;I634&amp;")"</f>
        <v>(11,57)</v>
      </c>
      <c r="C634" s="931">
        <v>0.61500000000000654</v>
      </c>
      <c r="D634" s="931">
        <v>0.61513888888889545</v>
      </c>
      <c r="E634" s="932">
        <v>11.139999999999999</v>
      </c>
      <c r="F634" s="932">
        <v>11.249999999999998</v>
      </c>
      <c r="G634" s="913" t="s">
        <v>548</v>
      </c>
      <c r="H634" s="931">
        <f t="shared" si="50"/>
        <v>1.388888888889106E-4</v>
      </c>
      <c r="I634">
        <f t="shared" si="55"/>
        <v>57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1:110" ht="14.25" customHeight="1">
      <c r="A635" s="913">
        <f t="shared" si="51"/>
        <v>626</v>
      </c>
      <c r="B635" s="913" t="str">
        <f>"(11,"&amp;I635&amp;")"</f>
        <v>(11,58)</v>
      </c>
      <c r="C635" s="931">
        <v>0.61542824074074731</v>
      </c>
      <c r="D635" s="931">
        <v>0.6155902777777843</v>
      </c>
      <c r="E635" s="932">
        <v>11.139999999999999</v>
      </c>
      <c r="F635" s="932">
        <v>11.19</v>
      </c>
      <c r="G635" s="913" t="s">
        <v>548</v>
      </c>
      <c r="H635" s="931">
        <f t="shared" si="50"/>
        <v>1.6203703703698835E-4</v>
      </c>
      <c r="I635">
        <f>I634+1</f>
        <v>58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1:110" ht="14.25" customHeight="1">
      <c r="A636" s="913">
        <f t="shared" si="51"/>
        <v>627</v>
      </c>
      <c r="B636" s="913" t="str">
        <f>"(10,"&amp;I636&amp;")"</f>
        <v>(10,58)</v>
      </c>
      <c r="C636" s="931">
        <v>0.61586805555556212</v>
      </c>
      <c r="D636" s="931">
        <v>0.61603009259259911</v>
      </c>
      <c r="E636" s="932">
        <v>11.139999999999999</v>
      </c>
      <c r="F636" s="932">
        <v>11.209999999999999</v>
      </c>
      <c r="G636" s="913" t="s">
        <v>548</v>
      </c>
      <c r="H636" s="931">
        <f t="shared" si="50"/>
        <v>1.6203703703698835E-4</v>
      </c>
      <c r="I636">
        <f>I635</f>
        <v>58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1:110" ht="14.25" customHeight="1">
      <c r="A637" s="913">
        <f t="shared" si="51"/>
        <v>628</v>
      </c>
      <c r="B637" s="913" t="str">
        <f>"(9,"&amp;I637&amp;")"</f>
        <v>(9,58)</v>
      </c>
      <c r="C637" s="931">
        <v>0.6162731481481547</v>
      </c>
      <c r="D637" s="931">
        <v>0.61643518518519169</v>
      </c>
      <c r="E637" s="932">
        <v>11.139999999999999</v>
      </c>
      <c r="F637" s="932">
        <v>11.239999999999998</v>
      </c>
      <c r="G637" s="913" t="s">
        <v>548</v>
      </c>
      <c r="H637" s="931">
        <f t="shared" si="50"/>
        <v>1.6203703703698835E-4</v>
      </c>
      <c r="I637">
        <f t="shared" ref="I637:I645" si="56">I636</f>
        <v>58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1:110" ht="14.25" customHeight="1">
      <c r="A638" s="913">
        <f t="shared" si="51"/>
        <v>629</v>
      </c>
      <c r="B638" s="913" t="str">
        <f>"(8,"&amp;I638&amp;")"</f>
        <v>(8,58)</v>
      </c>
      <c r="C638" s="931">
        <v>0.61667824074074729</v>
      </c>
      <c r="D638" s="931">
        <v>0.61684027777778427</v>
      </c>
      <c r="E638" s="932">
        <v>11.139999999999999</v>
      </c>
      <c r="F638" s="932">
        <v>11.259999999999998</v>
      </c>
      <c r="G638" s="913" t="s">
        <v>548</v>
      </c>
      <c r="H638" s="931">
        <f t="shared" si="50"/>
        <v>1.6203703703698835E-4</v>
      </c>
      <c r="I638">
        <f t="shared" si="56"/>
        <v>58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1:110" ht="14.25" customHeight="1">
      <c r="A639" s="913">
        <f t="shared" si="51"/>
        <v>630</v>
      </c>
      <c r="B639" s="913" t="str">
        <f>"(7,"&amp;I639&amp;")"</f>
        <v>(7,58)</v>
      </c>
      <c r="C639" s="931">
        <v>0.61708333333333987</v>
      </c>
      <c r="D639" s="931">
        <v>0.61723379629630282</v>
      </c>
      <c r="E639" s="932">
        <v>11.139999999999999</v>
      </c>
      <c r="F639" s="932">
        <v>11.179999999999998</v>
      </c>
      <c r="G639" s="913" t="s">
        <v>548</v>
      </c>
      <c r="H639" s="931">
        <f t="shared" si="50"/>
        <v>1.5046296296294948E-4</v>
      </c>
      <c r="I639">
        <f t="shared" si="56"/>
        <v>58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1:110" ht="14.25" customHeight="1">
      <c r="A640" s="913">
        <f t="shared" si="51"/>
        <v>631</v>
      </c>
      <c r="B640" s="913" t="str">
        <f>"(6,"&amp;I640&amp;")"</f>
        <v>(6,58)</v>
      </c>
      <c r="C640" s="931">
        <v>0.61748842592593245</v>
      </c>
      <c r="D640" s="931">
        <v>0.61766203703704359</v>
      </c>
      <c r="E640" s="932">
        <v>11.139999999999999</v>
      </c>
      <c r="F640" s="932">
        <v>11.229999999999999</v>
      </c>
      <c r="G640" s="913" t="s">
        <v>548</v>
      </c>
      <c r="H640" s="931">
        <f t="shared" si="50"/>
        <v>1.7361111111113825E-4</v>
      </c>
      <c r="I640">
        <f t="shared" si="56"/>
        <v>58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1:110" ht="14.25" customHeight="1">
      <c r="A641" s="913">
        <f t="shared" si="51"/>
        <v>632</v>
      </c>
      <c r="B641" s="913" t="str">
        <f>"(5,"&amp;I641&amp;")"</f>
        <v>(5,58)</v>
      </c>
      <c r="C641" s="931">
        <v>0.61789351851852503</v>
      </c>
      <c r="D641" s="931">
        <v>0.61805555555556202</v>
      </c>
      <c r="E641" s="932">
        <v>11.139999999999999</v>
      </c>
      <c r="F641" s="932">
        <v>11.249999999999998</v>
      </c>
      <c r="G641" s="913" t="s">
        <v>548</v>
      </c>
      <c r="H641" s="931">
        <f t="shared" si="50"/>
        <v>1.6203703703698835E-4</v>
      </c>
      <c r="I641">
        <f t="shared" si="56"/>
        <v>58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1:110" ht="14.25" customHeight="1">
      <c r="A642" s="913">
        <f t="shared" si="51"/>
        <v>633</v>
      </c>
      <c r="B642" s="913" t="str">
        <f>"(4,"&amp;I642&amp;")"</f>
        <v>(4,58)</v>
      </c>
      <c r="C642" s="931">
        <v>0.61831018518519165</v>
      </c>
      <c r="D642" s="931">
        <v>0.6184606481481546</v>
      </c>
      <c r="E642" s="932">
        <v>11.139999999999999</v>
      </c>
      <c r="F642" s="932">
        <v>11.239999999999998</v>
      </c>
      <c r="G642" s="913" t="s">
        <v>548</v>
      </c>
      <c r="H642" s="931">
        <f t="shared" si="50"/>
        <v>1.5046296296294948E-4</v>
      </c>
      <c r="I642">
        <f t="shared" si="56"/>
        <v>58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1:110" ht="14.25" customHeight="1">
      <c r="A643" s="913">
        <f t="shared" si="51"/>
        <v>634</v>
      </c>
      <c r="B643" s="913" t="str">
        <f>"(3,"&amp;I643&amp;")"</f>
        <v>(3,58)</v>
      </c>
      <c r="C643" s="931">
        <v>0.61873842592593242</v>
      </c>
      <c r="D643" s="931">
        <v>0.61891203703704356</v>
      </c>
      <c r="E643" s="932">
        <v>11.139999999999999</v>
      </c>
      <c r="F643" s="932">
        <v>11.259999999999998</v>
      </c>
      <c r="G643" s="913" t="s">
        <v>548</v>
      </c>
      <c r="H643" s="931">
        <f t="shared" si="50"/>
        <v>1.7361111111113825E-4</v>
      </c>
      <c r="I643">
        <f t="shared" si="56"/>
        <v>58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1:110" ht="14.25" customHeight="1">
      <c r="A644" s="913">
        <f t="shared" si="51"/>
        <v>635</v>
      </c>
      <c r="B644" s="913" t="str">
        <f>"(2,"&amp;I644&amp;")"</f>
        <v>(2,58)</v>
      </c>
      <c r="C644" s="931">
        <v>0.61920138888889542</v>
      </c>
      <c r="D644" s="931">
        <v>0.61936342592593241</v>
      </c>
      <c r="E644" s="932">
        <v>11.139999999999999</v>
      </c>
      <c r="F644" s="932">
        <v>11.209999999999999</v>
      </c>
      <c r="G644" s="913" t="s">
        <v>548</v>
      </c>
      <c r="H644" s="931">
        <f t="shared" si="50"/>
        <v>1.6203703703698835E-4</v>
      </c>
      <c r="I644">
        <f t="shared" si="56"/>
        <v>58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1:110" ht="14.25" customHeight="1">
      <c r="A645" s="913">
        <f t="shared" si="51"/>
        <v>636</v>
      </c>
      <c r="B645" s="913" t="str">
        <f>"(1,"&amp;I645&amp;")"</f>
        <v>(1,58)</v>
      </c>
      <c r="C645" s="931">
        <v>0.61961805555556204</v>
      </c>
      <c r="D645" s="931">
        <v>0.61976851851852499</v>
      </c>
      <c r="E645" s="932">
        <v>11.139999999999999</v>
      </c>
      <c r="F645" s="932">
        <v>11.169999999999998</v>
      </c>
      <c r="G645" s="913" t="s">
        <v>548</v>
      </c>
      <c r="H645" s="931">
        <f t="shared" si="50"/>
        <v>1.5046296296294948E-4</v>
      </c>
      <c r="I645">
        <f t="shared" si="56"/>
        <v>58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1:110" ht="14.25" customHeight="1">
      <c r="A646" s="913">
        <f t="shared" si="51"/>
        <v>637</v>
      </c>
      <c r="B646" s="913" t="str">
        <f>"(1,"&amp;I646&amp;")"</f>
        <v>(1,59)</v>
      </c>
      <c r="C646" s="931">
        <v>0.62000000000000643</v>
      </c>
      <c r="D646" s="931">
        <v>0.62017361111111757</v>
      </c>
      <c r="E646" s="932">
        <v>11.139999999999999</v>
      </c>
      <c r="F646" s="932">
        <v>11.28</v>
      </c>
      <c r="G646" s="913" t="s">
        <v>548</v>
      </c>
      <c r="H646" s="931">
        <f t="shared" si="50"/>
        <v>1.7361111111113825E-4</v>
      </c>
      <c r="I646">
        <f>I645+1</f>
        <v>59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1:110" ht="14.25" customHeight="1">
      <c r="A647" s="913">
        <f t="shared" si="51"/>
        <v>638</v>
      </c>
      <c r="B647" s="913" t="str">
        <f>"(2,"&amp;I647&amp;")"</f>
        <v>(2,59)</v>
      </c>
      <c r="C647" s="931">
        <v>0.62046296296296943</v>
      </c>
      <c r="D647" s="931">
        <v>0.62060185185185834</v>
      </c>
      <c r="E647" s="932">
        <v>11.139999999999999</v>
      </c>
      <c r="F647" s="932">
        <v>11.209999999999999</v>
      </c>
      <c r="G647" s="913" t="s">
        <v>548</v>
      </c>
      <c r="H647" s="931">
        <f t="shared" si="50"/>
        <v>1.388888888889106E-4</v>
      </c>
      <c r="I647">
        <f>I646</f>
        <v>59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1:110" ht="14.25" customHeight="1">
      <c r="A648" s="913">
        <f t="shared" si="51"/>
        <v>639</v>
      </c>
      <c r="B648" s="913" t="str">
        <f>"(3,"&amp;I648&amp;")"</f>
        <v>(3,59)</v>
      </c>
      <c r="C648" s="931">
        <v>0.62084490740741394</v>
      </c>
      <c r="D648" s="931">
        <v>0.62098379629630285</v>
      </c>
      <c r="E648" s="932">
        <v>11.139999999999999</v>
      </c>
      <c r="F648" s="932">
        <v>11.19</v>
      </c>
      <c r="G648" s="913" t="s">
        <v>548</v>
      </c>
      <c r="H648" s="931">
        <f t="shared" si="50"/>
        <v>1.388888888889106E-4</v>
      </c>
      <c r="I648">
        <f t="shared" ref="I648:I656" si="57">I647</f>
        <v>59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1:110" ht="14.25" customHeight="1">
      <c r="A649" s="913">
        <f t="shared" si="51"/>
        <v>640</v>
      </c>
      <c r="B649" s="913" t="str">
        <f>"(4,"&amp;I649&amp;")"</f>
        <v>(4,59)</v>
      </c>
      <c r="C649" s="931">
        <v>0.62121527777778429</v>
      </c>
      <c r="D649" s="931">
        <v>0.62136574074074724</v>
      </c>
      <c r="E649" s="932">
        <v>11.139999999999999</v>
      </c>
      <c r="F649" s="932">
        <v>11.209999999999999</v>
      </c>
      <c r="G649" s="913" t="s">
        <v>548</v>
      </c>
      <c r="H649" s="931">
        <f t="shared" si="50"/>
        <v>1.5046296296294948E-4</v>
      </c>
      <c r="I649">
        <f t="shared" si="57"/>
        <v>59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1:110" ht="14.25" customHeight="1">
      <c r="A650" s="913">
        <f t="shared" si="51"/>
        <v>641</v>
      </c>
      <c r="B650" s="913" t="str">
        <f>"(5,"&amp;I650&amp;")"</f>
        <v>(5,59)</v>
      </c>
      <c r="C650" s="931">
        <v>0.62162037037037687</v>
      </c>
      <c r="D650" s="931">
        <v>0.62175925925926578</v>
      </c>
      <c r="E650" s="932">
        <v>11.139999999999999</v>
      </c>
      <c r="F650" s="932">
        <v>11.209999999999999</v>
      </c>
      <c r="G650" s="913" t="s">
        <v>548</v>
      </c>
      <c r="H650" s="931">
        <f t="shared" si="50"/>
        <v>1.388888888889106E-4</v>
      </c>
      <c r="I650">
        <f t="shared" si="57"/>
        <v>59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1:110" ht="14.25" customHeight="1">
      <c r="A651" s="913">
        <f t="shared" si="51"/>
        <v>642</v>
      </c>
      <c r="B651" s="913" t="str">
        <f>"(6,"&amp;I651&amp;")"</f>
        <v>(6,59)</v>
      </c>
      <c r="C651" s="931">
        <v>0.62203703703704361</v>
      </c>
      <c r="D651" s="931">
        <v>0.62218750000000655</v>
      </c>
      <c r="E651" s="932">
        <v>11.139999999999999</v>
      </c>
      <c r="F651" s="932">
        <v>11.159999999999998</v>
      </c>
      <c r="G651" s="913" t="s">
        <v>548</v>
      </c>
      <c r="H651" s="931">
        <f t="shared" ref="H651:H703" si="58">D651-C651</f>
        <v>1.5046296296294948E-4</v>
      </c>
      <c r="I651">
        <f t="shared" si="57"/>
        <v>59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1:110" ht="14.25" customHeight="1">
      <c r="A652" s="913">
        <f t="shared" ref="A652:A703" si="59">A651+1</f>
        <v>643</v>
      </c>
      <c r="B652" s="913" t="str">
        <f>"(7,"&amp;I652&amp;")"</f>
        <v>(7,59)</v>
      </c>
      <c r="C652" s="931">
        <v>0.622418981481488</v>
      </c>
      <c r="D652" s="931">
        <v>0.62258101851852499</v>
      </c>
      <c r="E652" s="932">
        <v>11.139999999999999</v>
      </c>
      <c r="F652" s="932">
        <v>11.249999999999998</v>
      </c>
      <c r="G652" s="913" t="s">
        <v>548</v>
      </c>
      <c r="H652" s="931">
        <f t="shared" si="58"/>
        <v>1.6203703703698835E-4</v>
      </c>
      <c r="I652">
        <f t="shared" si="57"/>
        <v>59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1:110" ht="14.25" customHeight="1">
      <c r="A653" s="913">
        <f t="shared" si="59"/>
        <v>644</v>
      </c>
      <c r="B653" s="913" t="str">
        <f>"(8,"&amp;I653&amp;")"</f>
        <v>(8,59)</v>
      </c>
      <c r="C653" s="931">
        <v>0.62283564814815462</v>
      </c>
      <c r="D653" s="931">
        <v>0.62298611111111757</v>
      </c>
      <c r="E653" s="932">
        <v>11.139999999999999</v>
      </c>
      <c r="F653" s="932">
        <v>11.239999999999998</v>
      </c>
      <c r="G653" s="913" t="s">
        <v>548</v>
      </c>
      <c r="H653" s="931">
        <f t="shared" si="58"/>
        <v>1.5046296296294948E-4</v>
      </c>
      <c r="I653">
        <f t="shared" si="57"/>
        <v>59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1:110" ht="14.25" customHeight="1">
      <c r="A654" s="913">
        <f t="shared" si="59"/>
        <v>645</v>
      </c>
      <c r="B654" s="913" t="str">
        <f>"(9,"&amp;I654&amp;")"</f>
        <v>(9,59)</v>
      </c>
      <c r="C654" s="931">
        <v>0.62321759259259901</v>
      </c>
      <c r="D654" s="931">
        <v>0.62339120370371015</v>
      </c>
      <c r="E654" s="932">
        <v>11.139999999999999</v>
      </c>
      <c r="F654" s="932">
        <v>11.27</v>
      </c>
      <c r="G654" s="913" t="s">
        <v>548</v>
      </c>
      <c r="H654" s="931">
        <f t="shared" si="58"/>
        <v>1.7361111111113825E-4</v>
      </c>
      <c r="I654">
        <f t="shared" si="57"/>
        <v>59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1:110" ht="14.25" customHeight="1">
      <c r="A655" s="913">
        <f t="shared" si="59"/>
        <v>646</v>
      </c>
      <c r="B655" s="913" t="str">
        <f>"(10,"&amp;I655&amp;")"</f>
        <v>(10,59)</v>
      </c>
      <c r="C655" s="931">
        <v>0.62368055555556201</v>
      </c>
      <c r="D655" s="931">
        <v>0.62383101851852496</v>
      </c>
      <c r="E655" s="932">
        <v>11.139999999999999</v>
      </c>
      <c r="F655" s="932">
        <v>11.179999999999998</v>
      </c>
      <c r="G655" s="913" t="s">
        <v>548</v>
      </c>
      <c r="H655" s="931">
        <f t="shared" si="58"/>
        <v>1.5046296296294948E-4</v>
      </c>
      <c r="I655">
        <f t="shared" si="57"/>
        <v>59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1:110" ht="14.25" customHeight="1">
      <c r="A656" s="913">
        <f t="shared" si="59"/>
        <v>647</v>
      </c>
      <c r="B656" s="913" t="str">
        <f>"(11,"&amp;I656&amp;")"</f>
        <v>(11,59)</v>
      </c>
      <c r="C656" s="931">
        <v>0.62409722222222863</v>
      </c>
      <c r="D656" s="931">
        <v>0.62423611111111754</v>
      </c>
      <c r="E656" s="932">
        <v>11.139999999999999</v>
      </c>
      <c r="F656" s="932">
        <v>11.209999999999999</v>
      </c>
      <c r="G656" s="913" t="s">
        <v>548</v>
      </c>
      <c r="H656" s="931">
        <f t="shared" si="58"/>
        <v>1.388888888889106E-4</v>
      </c>
      <c r="I656">
        <f t="shared" si="57"/>
        <v>59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1:110" ht="14.25" customHeight="1">
      <c r="A657" s="913">
        <f t="shared" si="59"/>
        <v>648</v>
      </c>
      <c r="B657" s="913" t="str">
        <f>"(11,"&amp;I657&amp;")"</f>
        <v>(11,60)</v>
      </c>
      <c r="C657" s="931">
        <v>0.6245254629629694</v>
      </c>
      <c r="D657" s="931">
        <v>0.62466435185185831</v>
      </c>
      <c r="E657" s="932">
        <v>11.139999999999999</v>
      </c>
      <c r="F657" s="932">
        <v>11.229999999999999</v>
      </c>
      <c r="G657" s="913" t="s">
        <v>548</v>
      </c>
      <c r="H657" s="931">
        <f t="shared" si="58"/>
        <v>1.388888888889106E-4</v>
      </c>
      <c r="I657">
        <f>I656+1</f>
        <v>60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1:110" ht="14.25" customHeight="1">
      <c r="A658" s="913">
        <f t="shared" si="59"/>
        <v>649</v>
      </c>
      <c r="B658" s="913" t="str">
        <f>"(10,"&amp;I658&amp;")"</f>
        <v>(10,60)</v>
      </c>
      <c r="C658" s="931">
        <v>0.62495370370371017</v>
      </c>
      <c r="D658" s="931">
        <v>0.62512731481482131</v>
      </c>
      <c r="E658" s="932">
        <v>11.139999999999999</v>
      </c>
      <c r="F658" s="932">
        <v>11.149999999999999</v>
      </c>
      <c r="G658" s="913" t="s">
        <v>548</v>
      </c>
      <c r="H658" s="931">
        <f t="shared" si="58"/>
        <v>1.7361111111113825E-4</v>
      </c>
      <c r="I658">
        <f>I657</f>
        <v>60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1:110" ht="14.25" customHeight="1">
      <c r="A659" s="913">
        <f t="shared" si="59"/>
        <v>650</v>
      </c>
      <c r="B659" s="913" t="str">
        <f>"(9,"&amp;I659&amp;")"</f>
        <v>(9,60)</v>
      </c>
      <c r="C659" s="931">
        <v>0.6253703703703769</v>
      </c>
      <c r="D659" s="931">
        <v>0.62554398148148804</v>
      </c>
      <c r="E659" s="932">
        <v>11.139999999999999</v>
      </c>
      <c r="F659" s="932">
        <v>11.209999999999999</v>
      </c>
      <c r="G659" s="913" t="s">
        <v>548</v>
      </c>
      <c r="H659" s="931">
        <f t="shared" si="58"/>
        <v>1.7361111111113825E-4</v>
      </c>
      <c r="I659">
        <f t="shared" ref="I659:I667" si="60">I658</f>
        <v>60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1:110" ht="14.25" customHeight="1">
      <c r="A660" s="913">
        <f t="shared" si="59"/>
        <v>651</v>
      </c>
      <c r="B660" s="913" t="str">
        <f>"(8,"&amp;I660&amp;")"</f>
        <v>(8,60)</v>
      </c>
      <c r="C660" s="931">
        <v>0.62577546296296949</v>
      </c>
      <c r="D660" s="931">
        <v>0.6259143518518584</v>
      </c>
      <c r="E660" s="932">
        <v>11.139999999999999</v>
      </c>
      <c r="F660" s="932">
        <v>11.209999999999999</v>
      </c>
      <c r="G660" s="913" t="s">
        <v>548</v>
      </c>
      <c r="H660" s="931">
        <f t="shared" si="58"/>
        <v>1.388888888889106E-4</v>
      </c>
      <c r="I660">
        <f t="shared" si="60"/>
        <v>60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1:110" ht="14.25" customHeight="1">
      <c r="A661" s="913">
        <f t="shared" si="59"/>
        <v>652</v>
      </c>
      <c r="B661" s="913" t="str">
        <f>"(7,"&amp;I661&amp;")"</f>
        <v>(7,60)</v>
      </c>
      <c r="C661" s="931">
        <v>0.62615740740741399</v>
      </c>
      <c r="D661" s="931">
        <v>0.62630787037037694</v>
      </c>
      <c r="E661" s="932">
        <v>11.139999999999999</v>
      </c>
      <c r="F661" s="932">
        <v>11.169999999999998</v>
      </c>
      <c r="G661" s="913" t="s">
        <v>548</v>
      </c>
      <c r="H661" s="931">
        <f t="shared" si="58"/>
        <v>1.5046296296294948E-4</v>
      </c>
      <c r="I661">
        <f t="shared" si="60"/>
        <v>60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1:110" ht="14.25" customHeight="1">
      <c r="A662" s="913">
        <f t="shared" si="59"/>
        <v>653</v>
      </c>
      <c r="B662" s="913" t="str">
        <f>"(6,"&amp;I662&amp;")"</f>
        <v>(6,60)</v>
      </c>
      <c r="C662" s="931">
        <v>0.62655092592593253</v>
      </c>
      <c r="D662" s="931">
        <v>0.62670138888889548</v>
      </c>
      <c r="E662" s="932">
        <v>11.139999999999999</v>
      </c>
      <c r="F662" s="932">
        <v>11.149999999999999</v>
      </c>
      <c r="G662" s="913" t="s">
        <v>548</v>
      </c>
      <c r="H662" s="931">
        <f t="shared" si="58"/>
        <v>1.5046296296294948E-4</v>
      </c>
      <c r="I662">
        <f t="shared" si="60"/>
        <v>60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1:110" ht="14.25" customHeight="1">
      <c r="A663" s="913">
        <f t="shared" si="59"/>
        <v>654</v>
      </c>
      <c r="B663" s="913" t="str">
        <f>"(5,"&amp;I663&amp;")"</f>
        <v>(5,60)</v>
      </c>
      <c r="C663" s="931">
        <v>0.62696759259259915</v>
      </c>
      <c r="D663" s="931">
        <v>0.62714120370371029</v>
      </c>
      <c r="E663" s="932">
        <v>11.139999999999999</v>
      </c>
      <c r="F663" s="932">
        <v>11.239999999999998</v>
      </c>
      <c r="G663" s="913" t="s">
        <v>548</v>
      </c>
      <c r="H663" s="931">
        <f t="shared" si="58"/>
        <v>1.7361111111113825E-4</v>
      </c>
      <c r="I663">
        <f t="shared" si="60"/>
        <v>60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1:110" ht="14.25" customHeight="1">
      <c r="A664" s="913">
        <f t="shared" si="59"/>
        <v>655</v>
      </c>
      <c r="B664" s="913" t="str">
        <f>"(4,"&amp;I664&amp;")"</f>
        <v>(4,60)</v>
      </c>
      <c r="C664" s="931">
        <v>0.62737268518519174</v>
      </c>
      <c r="D664" s="931">
        <v>0.62752314814815469</v>
      </c>
      <c r="E664" s="932">
        <v>11.139999999999999</v>
      </c>
      <c r="F664" s="932">
        <v>11.169999999999998</v>
      </c>
      <c r="G664" s="913" t="s">
        <v>548</v>
      </c>
      <c r="H664" s="931">
        <f t="shared" si="58"/>
        <v>1.5046296296294948E-4</v>
      </c>
      <c r="I664">
        <f t="shared" si="60"/>
        <v>60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1:110" ht="14.25" customHeight="1">
      <c r="A665" s="913">
        <f t="shared" si="59"/>
        <v>656</v>
      </c>
      <c r="B665" s="913" t="str">
        <f>"(3,"&amp;I665&amp;")"</f>
        <v>(3,60)</v>
      </c>
      <c r="C665" s="931">
        <v>0.62781250000000655</v>
      </c>
      <c r="D665" s="931">
        <v>0.62795138888889546</v>
      </c>
      <c r="E665" s="932">
        <v>11.139999999999999</v>
      </c>
      <c r="F665" s="932">
        <v>11.259999999999998</v>
      </c>
      <c r="G665" s="913" t="s">
        <v>548</v>
      </c>
      <c r="H665" s="931">
        <f t="shared" si="58"/>
        <v>1.388888888889106E-4</v>
      </c>
      <c r="I665">
        <f t="shared" si="60"/>
        <v>60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1:110" ht="14.25" customHeight="1">
      <c r="A666" s="913">
        <f t="shared" si="59"/>
        <v>657</v>
      </c>
      <c r="B666" s="913" t="str">
        <f>"(2,"&amp;I666&amp;")"</f>
        <v>(2,60)</v>
      </c>
      <c r="C666" s="931">
        <v>0.62819444444445105</v>
      </c>
      <c r="D666" s="931">
        <v>0.62835648148148804</v>
      </c>
      <c r="E666" s="932">
        <v>11.139999999999999</v>
      </c>
      <c r="F666" s="932">
        <v>11.27</v>
      </c>
      <c r="G666" s="913" t="s">
        <v>548</v>
      </c>
      <c r="H666" s="931">
        <f t="shared" si="58"/>
        <v>1.6203703703698835E-4</v>
      </c>
      <c r="I666">
        <f t="shared" si="60"/>
        <v>60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1:110" ht="14.25" customHeight="1">
      <c r="A667" s="913">
        <f t="shared" si="59"/>
        <v>658</v>
      </c>
      <c r="B667" s="913" t="str">
        <f>"(1,"&amp;I667&amp;")"</f>
        <v>(1,60)</v>
      </c>
      <c r="C667" s="931">
        <v>0.62858796296296948</v>
      </c>
      <c r="D667" s="931">
        <v>0.62873842592593243</v>
      </c>
      <c r="E667" s="932">
        <v>11.139999999999999</v>
      </c>
      <c r="F667" s="932">
        <v>11.209999999999999</v>
      </c>
      <c r="G667" s="913" t="s">
        <v>548</v>
      </c>
      <c r="H667" s="931">
        <f t="shared" si="58"/>
        <v>1.5046296296294948E-4</v>
      </c>
      <c r="I667">
        <f t="shared" si="60"/>
        <v>60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1:110" ht="14.25" customHeight="1">
      <c r="A668" s="913">
        <f t="shared" si="59"/>
        <v>659</v>
      </c>
      <c r="B668" s="913" t="str">
        <f>"(1,"&amp;I668&amp;")"</f>
        <v>(1,61)</v>
      </c>
      <c r="C668" s="931">
        <v>0.62898148148148803</v>
      </c>
      <c r="D668" s="931">
        <v>0.62915509259259916</v>
      </c>
      <c r="E668" s="932">
        <v>11.139999999999999</v>
      </c>
      <c r="F668" s="932">
        <v>11.27</v>
      </c>
      <c r="G668" s="913" t="s">
        <v>548</v>
      </c>
      <c r="H668" s="931">
        <f t="shared" si="58"/>
        <v>1.7361111111113825E-4</v>
      </c>
      <c r="I668">
        <f>I667+1</f>
        <v>61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1:110" ht="14.25" customHeight="1">
      <c r="A669" s="913">
        <f t="shared" si="59"/>
        <v>660</v>
      </c>
      <c r="B669" s="913" t="str">
        <f>"(2,"&amp;I669&amp;")"</f>
        <v>(2,61)</v>
      </c>
      <c r="C669" s="931">
        <v>0.6294097222222288</v>
      </c>
      <c r="D669" s="931">
        <v>0.62956018518519175</v>
      </c>
      <c r="E669" s="932">
        <v>11.139999999999999</v>
      </c>
      <c r="F669" s="932">
        <v>11.229999999999999</v>
      </c>
      <c r="G669" s="913" t="s">
        <v>548</v>
      </c>
      <c r="H669" s="931">
        <f t="shared" si="58"/>
        <v>1.5046296296294948E-4</v>
      </c>
      <c r="I669">
        <f>I668</f>
        <v>61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1:110" ht="14.25" customHeight="1">
      <c r="A670" s="913">
        <f t="shared" si="59"/>
        <v>661</v>
      </c>
      <c r="B670" s="913" t="str">
        <f>"(3,"&amp;I670&amp;")"</f>
        <v>(3,61)</v>
      </c>
      <c r="C670" s="931">
        <v>0.62979166666667319</v>
      </c>
      <c r="D670" s="931">
        <v>0.62996527777778433</v>
      </c>
      <c r="E670" s="932">
        <v>11.139999999999999</v>
      </c>
      <c r="F670" s="932">
        <v>11.219999999999999</v>
      </c>
      <c r="G670" s="913" t="s">
        <v>548</v>
      </c>
      <c r="H670" s="931">
        <f t="shared" si="58"/>
        <v>1.7361111111113825E-4</v>
      </c>
      <c r="I670">
        <f t="shared" ref="I670:I678" si="61">I669</f>
        <v>61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1:110" ht="14.25" customHeight="1">
      <c r="A671" s="913">
        <f t="shared" si="59"/>
        <v>662</v>
      </c>
      <c r="B671" s="913" t="str">
        <f>"(4,"&amp;I671&amp;")"</f>
        <v>(4,61)</v>
      </c>
      <c r="C671" s="931">
        <v>0.63025462962963619</v>
      </c>
      <c r="D671" s="931">
        <v>0.6303935185185251</v>
      </c>
      <c r="E671" s="932">
        <v>11.139999999999999</v>
      </c>
      <c r="F671" s="932">
        <v>11.249999999999998</v>
      </c>
      <c r="G671" s="913" t="s">
        <v>548</v>
      </c>
      <c r="H671" s="931">
        <f t="shared" si="58"/>
        <v>1.388888888889106E-4</v>
      </c>
      <c r="I671">
        <f t="shared" si="61"/>
        <v>61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1:110" ht="14.25" customHeight="1">
      <c r="A672" s="913">
        <f t="shared" si="59"/>
        <v>663</v>
      </c>
      <c r="B672" s="913" t="str">
        <f>"(5,"&amp;I672&amp;")"</f>
        <v>(5,61)</v>
      </c>
      <c r="C672" s="931">
        <v>0.63068287037037696</v>
      </c>
      <c r="D672" s="931">
        <v>0.63084490740741395</v>
      </c>
      <c r="E672" s="932">
        <v>11.139999999999999</v>
      </c>
      <c r="F672" s="932">
        <v>11.19</v>
      </c>
      <c r="G672" s="913" t="s">
        <v>548</v>
      </c>
      <c r="H672" s="931">
        <f t="shared" si="58"/>
        <v>1.6203703703698835E-4</v>
      </c>
      <c r="I672">
        <f t="shared" si="61"/>
        <v>61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1:110" ht="14.25" customHeight="1">
      <c r="A673" s="913">
        <f t="shared" si="59"/>
        <v>664</v>
      </c>
      <c r="B673" s="913" t="str">
        <f>"(6,"&amp;I673&amp;")"</f>
        <v>(6,61)</v>
      </c>
      <c r="C673" s="931">
        <v>0.63108796296296954</v>
      </c>
      <c r="D673" s="931">
        <v>0.63125000000000653</v>
      </c>
      <c r="E673" s="932">
        <v>11.139999999999999</v>
      </c>
      <c r="F673" s="932">
        <v>11.249999999999998</v>
      </c>
      <c r="G673" s="913" t="s">
        <v>548</v>
      </c>
      <c r="H673" s="931">
        <f t="shared" si="58"/>
        <v>1.6203703703698835E-4</v>
      </c>
      <c r="I673">
        <f t="shared" si="61"/>
        <v>61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1:110" ht="14.25" customHeight="1">
      <c r="A674" s="913">
        <f t="shared" si="59"/>
        <v>665</v>
      </c>
      <c r="B674" s="913" t="str">
        <f>"(7,"&amp;I674&amp;")"</f>
        <v>(7,61)</v>
      </c>
      <c r="C674" s="931">
        <v>0.6315162037037102</v>
      </c>
      <c r="D674" s="931">
        <v>0.63168981481482134</v>
      </c>
      <c r="E674" s="932">
        <v>11.139999999999999</v>
      </c>
      <c r="F674" s="932">
        <v>11.179999999999998</v>
      </c>
      <c r="G674" s="913" t="s">
        <v>548</v>
      </c>
      <c r="H674" s="931">
        <f t="shared" si="58"/>
        <v>1.7361111111113825E-4</v>
      </c>
      <c r="I674">
        <f t="shared" si="61"/>
        <v>61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1:110" ht="14.25" customHeight="1">
      <c r="A675" s="913">
        <f t="shared" si="59"/>
        <v>666</v>
      </c>
      <c r="B675" s="913" t="str">
        <f>"(8,"&amp;I675&amp;")"</f>
        <v>(8,61)</v>
      </c>
      <c r="C675" s="931">
        <v>0.6319791666666732</v>
      </c>
      <c r="D675" s="931">
        <v>0.63215277777778434</v>
      </c>
      <c r="E675" s="932">
        <v>11.139999999999999</v>
      </c>
      <c r="F675" s="932">
        <v>11.149999999999999</v>
      </c>
      <c r="G675" s="913" t="s">
        <v>548</v>
      </c>
      <c r="H675" s="931">
        <f t="shared" si="58"/>
        <v>1.7361111111113825E-4</v>
      </c>
      <c r="I675">
        <f t="shared" si="61"/>
        <v>61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1:110" ht="14.25" customHeight="1">
      <c r="A676" s="913">
        <f t="shared" si="59"/>
        <v>667</v>
      </c>
      <c r="B676" s="913" t="str">
        <f>"(9,"&amp;I676&amp;")"</f>
        <v>(9,61)</v>
      </c>
      <c r="C676" s="931">
        <v>0.63241898148148801</v>
      </c>
      <c r="D676" s="931">
        <v>0.63256944444445096</v>
      </c>
      <c r="E676" s="932">
        <v>11.139999999999999</v>
      </c>
      <c r="F676" s="932">
        <v>11.19</v>
      </c>
      <c r="G676" s="913" t="s">
        <v>548</v>
      </c>
      <c r="H676" s="931">
        <f t="shared" si="58"/>
        <v>1.5046296296294948E-4</v>
      </c>
      <c r="I676">
        <f t="shared" si="61"/>
        <v>61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1:110" ht="14.25" customHeight="1">
      <c r="A677" s="913">
        <f t="shared" si="59"/>
        <v>668</v>
      </c>
      <c r="B677" s="913" t="str">
        <f>"(10,"&amp;I677&amp;")"</f>
        <v>(10,61)</v>
      </c>
      <c r="C677" s="931">
        <v>0.63282407407408059</v>
      </c>
      <c r="D677" s="931">
        <v>0.6329629629629695</v>
      </c>
      <c r="E677" s="932">
        <v>11.139999999999999</v>
      </c>
      <c r="F677" s="932">
        <v>11.27</v>
      </c>
      <c r="G677" s="913" t="s">
        <v>548</v>
      </c>
      <c r="H677" s="931">
        <f t="shared" si="58"/>
        <v>1.388888888889106E-4</v>
      </c>
      <c r="I677">
        <f t="shared" si="61"/>
        <v>61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1:110" ht="14.25" customHeight="1">
      <c r="A678" s="913">
        <f t="shared" si="59"/>
        <v>669</v>
      </c>
      <c r="B678" s="913" t="str">
        <f>"(11,"&amp;I678&amp;")"</f>
        <v>(11,61)</v>
      </c>
      <c r="C678" s="931">
        <v>0.63325231481482136</v>
      </c>
      <c r="D678" s="931">
        <v>0.6334259259259325</v>
      </c>
      <c r="E678" s="932">
        <v>11.139999999999999</v>
      </c>
      <c r="F678" s="932">
        <v>11.169999999999998</v>
      </c>
      <c r="G678" s="913" t="s">
        <v>548</v>
      </c>
      <c r="H678" s="931">
        <f t="shared" si="58"/>
        <v>1.7361111111113825E-4</v>
      </c>
      <c r="I678">
        <f t="shared" si="61"/>
        <v>61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1:110" ht="14.25" customHeight="1">
      <c r="A679" s="913">
        <f t="shared" si="59"/>
        <v>670</v>
      </c>
      <c r="B679" s="913" t="str">
        <f>"(11,"&amp;I679&amp;")"</f>
        <v>(11,62)</v>
      </c>
      <c r="C679" s="931">
        <v>0.63368055555556213</v>
      </c>
      <c r="D679" s="931">
        <v>0.63381944444445104</v>
      </c>
      <c r="E679" s="932">
        <v>11.139999999999999</v>
      </c>
      <c r="F679" s="932">
        <v>11.209999999999999</v>
      </c>
      <c r="G679" s="913" t="s">
        <v>548</v>
      </c>
      <c r="H679" s="931">
        <f t="shared" si="58"/>
        <v>1.388888888889106E-4</v>
      </c>
      <c r="I679">
        <f>I678+1</f>
        <v>62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1:110" ht="14.25" customHeight="1">
      <c r="A680" s="913">
        <f t="shared" si="59"/>
        <v>671</v>
      </c>
      <c r="B680" s="913" t="str">
        <f>"(10,"&amp;I680&amp;")"</f>
        <v>(10,62)</v>
      </c>
      <c r="C680" s="931">
        <v>0.63406250000000663</v>
      </c>
      <c r="D680" s="931">
        <v>0.63423611111111777</v>
      </c>
      <c r="E680" s="932">
        <v>11.139999999999999</v>
      </c>
      <c r="F680" s="932">
        <v>11.239999999999998</v>
      </c>
      <c r="G680" s="913" t="s">
        <v>548</v>
      </c>
      <c r="H680" s="931">
        <f t="shared" si="58"/>
        <v>1.7361111111113825E-4</v>
      </c>
      <c r="I680">
        <f>I679</f>
        <v>62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1:110" ht="14.25" customHeight="1">
      <c r="A681" s="913">
        <f t="shared" si="59"/>
        <v>672</v>
      </c>
      <c r="B681" s="913" t="str">
        <f>"(9,"&amp;I681&amp;")"</f>
        <v>(9,62)</v>
      </c>
      <c r="C681" s="931">
        <v>0.63451388888889559</v>
      </c>
      <c r="D681" s="931">
        <v>0.6346527777777845</v>
      </c>
      <c r="E681" s="932">
        <v>11.139999999999999</v>
      </c>
      <c r="F681" s="932">
        <v>11.209999999999999</v>
      </c>
      <c r="G681" s="913" t="s">
        <v>548</v>
      </c>
      <c r="H681" s="931">
        <f t="shared" si="58"/>
        <v>1.388888888889106E-4</v>
      </c>
      <c r="I681">
        <f t="shared" ref="I681:I689" si="62">I680</f>
        <v>62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1:110" ht="14.25" customHeight="1">
      <c r="A682" s="913">
        <f t="shared" si="59"/>
        <v>673</v>
      </c>
      <c r="B682" s="913" t="str">
        <f>"(8,"&amp;I682&amp;")"</f>
        <v>(8,62)</v>
      </c>
      <c r="C682" s="931">
        <v>0.63493055555556233</v>
      </c>
      <c r="D682" s="931">
        <v>0.63510416666667346</v>
      </c>
      <c r="E682" s="932">
        <v>11.139999999999999</v>
      </c>
      <c r="F682" s="932">
        <v>11.209999999999999</v>
      </c>
      <c r="G682" s="913" t="s">
        <v>548</v>
      </c>
      <c r="H682" s="931">
        <f t="shared" si="58"/>
        <v>1.7361111111113825E-4</v>
      </c>
      <c r="I682">
        <f t="shared" si="62"/>
        <v>62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1:110" ht="14.25" customHeight="1">
      <c r="A683" s="913">
        <f t="shared" si="59"/>
        <v>674</v>
      </c>
      <c r="B683" s="913" t="str">
        <f>"(7,"&amp;I683&amp;")"</f>
        <v>(7,62)</v>
      </c>
      <c r="C683" s="931">
        <v>0.63534722222222906</v>
      </c>
      <c r="D683" s="931">
        <v>0.63549768518519201</v>
      </c>
      <c r="E683" s="932">
        <v>11.139999999999999</v>
      </c>
      <c r="F683" s="932">
        <v>11.149999999999999</v>
      </c>
      <c r="G683" s="913" t="s">
        <v>548</v>
      </c>
      <c r="H683" s="931">
        <f t="shared" si="58"/>
        <v>1.5046296296294948E-4</v>
      </c>
      <c r="I683">
        <f t="shared" si="62"/>
        <v>62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1:110" ht="14.25" customHeight="1">
      <c r="A684" s="913">
        <f t="shared" si="59"/>
        <v>675</v>
      </c>
      <c r="B684" s="913" t="str">
        <f>"(6,"&amp;I684&amp;")"</f>
        <v>(6,62)</v>
      </c>
      <c r="C684" s="931">
        <v>0.63577546296296983</v>
      </c>
      <c r="D684" s="931">
        <v>0.63594907407408097</v>
      </c>
      <c r="E684" s="932">
        <v>11.139999999999999</v>
      </c>
      <c r="F684" s="932">
        <v>11.27</v>
      </c>
      <c r="G684" s="913" t="s">
        <v>548</v>
      </c>
      <c r="H684" s="931">
        <f t="shared" si="58"/>
        <v>1.7361111111113825E-4</v>
      </c>
      <c r="I684">
        <f t="shared" si="62"/>
        <v>62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1:110" ht="14.25" customHeight="1">
      <c r="A685" s="913">
        <f t="shared" si="59"/>
        <v>676</v>
      </c>
      <c r="B685" s="913" t="str">
        <f>"(5,"&amp;I685&amp;")"</f>
        <v>(5,62)</v>
      </c>
      <c r="C685" s="931">
        <v>0.6362037037037106</v>
      </c>
      <c r="D685" s="931">
        <v>0.63634259259259951</v>
      </c>
      <c r="E685" s="932">
        <v>11.139999999999999</v>
      </c>
      <c r="F685" s="932">
        <v>11.209999999999999</v>
      </c>
      <c r="G685" s="913" t="s">
        <v>548</v>
      </c>
      <c r="H685" s="931">
        <f t="shared" si="58"/>
        <v>1.388888888889106E-4</v>
      </c>
      <c r="I685">
        <f t="shared" si="62"/>
        <v>62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1:110" ht="14.25" customHeight="1">
      <c r="A686" s="913">
        <f t="shared" si="59"/>
        <v>677</v>
      </c>
      <c r="B686" s="913" t="str">
        <f>"(4,"&amp;I686&amp;")"</f>
        <v>(4,62)</v>
      </c>
      <c r="C686" s="931">
        <v>0.63659722222222914</v>
      </c>
      <c r="D686" s="931">
        <v>0.63677083333334028</v>
      </c>
      <c r="E686" s="932">
        <v>11.139999999999999</v>
      </c>
      <c r="F686" s="932">
        <v>11.219999999999999</v>
      </c>
      <c r="G686" s="913" t="s">
        <v>548</v>
      </c>
      <c r="H686" s="931">
        <f t="shared" si="58"/>
        <v>1.7361111111113825E-4</v>
      </c>
      <c r="I686">
        <f t="shared" si="62"/>
        <v>62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1:110" ht="14.25" customHeight="1">
      <c r="A687" s="913">
        <f t="shared" si="59"/>
        <v>678</v>
      </c>
      <c r="B687" s="913" t="str">
        <f>"(3,"&amp;I687&amp;")"</f>
        <v>(3,62)</v>
      </c>
      <c r="C687" s="931">
        <v>0.63706018518519214</v>
      </c>
      <c r="D687" s="931">
        <v>0.63719907407408105</v>
      </c>
      <c r="E687" s="932">
        <v>11.139999999999999</v>
      </c>
      <c r="F687" s="932">
        <v>11.169999999999998</v>
      </c>
      <c r="G687" s="913" t="s">
        <v>548</v>
      </c>
      <c r="H687" s="931">
        <f t="shared" si="58"/>
        <v>1.388888888889106E-4</v>
      </c>
      <c r="I687">
        <f t="shared" si="62"/>
        <v>62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1:110" ht="14.25" customHeight="1">
      <c r="A688" s="913">
        <f t="shared" si="59"/>
        <v>679</v>
      </c>
      <c r="B688" s="913" t="str">
        <f>"(2,"&amp;I688&amp;")"</f>
        <v>(2,62)</v>
      </c>
      <c r="C688" s="931">
        <v>0.63745370370371068</v>
      </c>
      <c r="D688" s="931">
        <v>0.63762731481482182</v>
      </c>
      <c r="E688" s="932">
        <v>11.139999999999999</v>
      </c>
      <c r="F688" s="932">
        <v>11.239999999999998</v>
      </c>
      <c r="G688" s="913" t="s">
        <v>548</v>
      </c>
      <c r="H688" s="931">
        <f t="shared" si="58"/>
        <v>1.7361111111113825E-4</v>
      </c>
      <c r="I688">
        <f t="shared" si="62"/>
        <v>62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1:110" ht="14.25" customHeight="1">
      <c r="A689" s="913">
        <f t="shared" si="59"/>
        <v>680</v>
      </c>
      <c r="B689" s="913" t="str">
        <f>"(1,"&amp;I689&amp;")"</f>
        <v>(1,62)</v>
      </c>
      <c r="C689" s="931">
        <v>0.63789351851852549</v>
      </c>
      <c r="D689" s="931">
        <v>0.63804398148148844</v>
      </c>
      <c r="E689" s="932">
        <v>11.139999999999999</v>
      </c>
      <c r="F689" s="932">
        <v>11.27</v>
      </c>
      <c r="G689" s="913" t="s">
        <v>548</v>
      </c>
      <c r="H689" s="931">
        <f t="shared" si="58"/>
        <v>1.5046296296294948E-4</v>
      </c>
      <c r="I689">
        <f t="shared" si="62"/>
        <v>62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1:110" ht="14.25" customHeight="1">
      <c r="A690" s="913">
        <f t="shared" si="59"/>
        <v>681</v>
      </c>
      <c r="B690" s="913" t="str">
        <f>"(1,"&amp;I690&amp;")"</f>
        <v>(1,63)</v>
      </c>
      <c r="C690" s="931">
        <v>0.63831018518519211</v>
      </c>
      <c r="D690" s="931">
        <v>0.6384722222222291</v>
      </c>
      <c r="E690" s="932">
        <v>11.139999999999999</v>
      </c>
      <c r="F690" s="932">
        <v>11.27</v>
      </c>
      <c r="G690" s="913" t="s">
        <v>548</v>
      </c>
      <c r="H690" s="931">
        <f t="shared" si="58"/>
        <v>1.6203703703698835E-4</v>
      </c>
      <c r="I690">
        <f>I689+1</f>
        <v>63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1:110" ht="14.25" customHeight="1">
      <c r="A691" s="913">
        <f t="shared" si="59"/>
        <v>682</v>
      </c>
      <c r="B691" s="913" t="str">
        <f>"(2,"&amp;I691&amp;")"</f>
        <v>(2,63)</v>
      </c>
      <c r="C691" s="931">
        <v>0.63876157407408096</v>
      </c>
      <c r="D691" s="931">
        <v>0.6389351851851921</v>
      </c>
      <c r="E691" s="932">
        <v>11.139999999999999</v>
      </c>
      <c r="F691" s="932">
        <v>11.249999999999998</v>
      </c>
      <c r="G691" s="913" t="s">
        <v>548</v>
      </c>
      <c r="H691" s="931">
        <f t="shared" si="58"/>
        <v>1.7361111111113825E-4</v>
      </c>
      <c r="I691">
        <f>I690</f>
        <v>63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1:110" ht="14.25" customHeight="1">
      <c r="A692" s="913">
        <f t="shared" si="59"/>
        <v>683</v>
      </c>
      <c r="B692" s="913" t="str">
        <f>"(3,"&amp;I692&amp;")"</f>
        <v>(3,63)</v>
      </c>
      <c r="C692" s="931">
        <v>0.63918981481482173</v>
      </c>
      <c r="D692" s="931">
        <v>0.63934027777778468</v>
      </c>
      <c r="E692" s="932">
        <v>11.139999999999999</v>
      </c>
      <c r="F692" s="932">
        <v>11.179999999999998</v>
      </c>
      <c r="G692" s="913" t="s">
        <v>548</v>
      </c>
      <c r="H692" s="931">
        <f t="shared" si="58"/>
        <v>1.5046296296294948E-4</v>
      </c>
      <c r="I692">
        <f t="shared" ref="I692:I700" si="63">I691</f>
        <v>63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1:110" ht="14.25" customHeight="1">
      <c r="A693" s="913">
        <f t="shared" si="59"/>
        <v>684</v>
      </c>
      <c r="B693" s="913" t="str">
        <f>"(4,"&amp;I693&amp;")"</f>
        <v>(4,63)</v>
      </c>
      <c r="C693" s="931">
        <v>0.63962962962963654</v>
      </c>
      <c r="D693" s="931">
        <v>0.63976851851852545</v>
      </c>
      <c r="E693" s="932">
        <v>11.139999999999999</v>
      </c>
      <c r="F693" s="932">
        <v>11.219999999999999</v>
      </c>
      <c r="G693" s="913" t="s">
        <v>548</v>
      </c>
      <c r="H693" s="931">
        <f t="shared" si="58"/>
        <v>1.388888888889106E-4</v>
      </c>
      <c r="I693">
        <f t="shared" si="63"/>
        <v>63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1:110" ht="14.25" customHeight="1">
      <c r="A694" s="913">
        <f t="shared" si="59"/>
        <v>685</v>
      </c>
      <c r="B694" s="913" t="str">
        <f>"(5,"&amp;I694&amp;")"</f>
        <v>(5,63)</v>
      </c>
      <c r="C694" s="931">
        <v>0.64005787037037731</v>
      </c>
      <c r="D694" s="931">
        <v>0.64019675925926622</v>
      </c>
      <c r="E694" s="932">
        <v>11.139999999999999</v>
      </c>
      <c r="F694" s="932">
        <v>11.209999999999999</v>
      </c>
      <c r="G694" s="913" t="s">
        <v>548</v>
      </c>
      <c r="H694" s="931">
        <f t="shared" si="58"/>
        <v>1.388888888889106E-4</v>
      </c>
      <c r="I694">
        <f t="shared" si="63"/>
        <v>63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1:110" ht="14.25" customHeight="1">
      <c r="A695" s="913">
        <f t="shared" si="59"/>
        <v>686</v>
      </c>
      <c r="B695" s="913" t="str">
        <f>"(6,"&amp;I695&amp;")"</f>
        <v>(6,63)</v>
      </c>
      <c r="C695" s="931">
        <v>0.64045138888889586</v>
      </c>
      <c r="D695" s="931">
        <v>0.64059027777778477</v>
      </c>
      <c r="E695" s="932">
        <v>11.139999999999999</v>
      </c>
      <c r="F695" s="932">
        <v>11.149999999999999</v>
      </c>
      <c r="G695" s="913" t="s">
        <v>548</v>
      </c>
      <c r="H695" s="931">
        <f t="shared" si="58"/>
        <v>1.388888888889106E-4</v>
      </c>
      <c r="I695">
        <f t="shared" si="63"/>
        <v>63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1:110" ht="14.25" customHeight="1">
      <c r="A696" s="913">
        <f t="shared" si="59"/>
        <v>687</v>
      </c>
      <c r="B696" s="913" t="str">
        <f>"(7,"&amp;I696&amp;")"</f>
        <v>(7,63)</v>
      </c>
      <c r="C696" s="931">
        <v>0.6408449074074144</v>
      </c>
      <c r="D696" s="931">
        <v>0.64099537037037735</v>
      </c>
      <c r="E696" s="932">
        <v>11.139999999999999</v>
      </c>
      <c r="F696" s="932">
        <v>11.229999999999999</v>
      </c>
      <c r="G696" s="913" t="s">
        <v>548</v>
      </c>
      <c r="H696" s="931">
        <f t="shared" si="58"/>
        <v>1.5046296296294948E-4</v>
      </c>
      <c r="I696">
        <f t="shared" si="63"/>
        <v>63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1:110" ht="14.25" customHeight="1">
      <c r="A697" s="913">
        <f t="shared" si="59"/>
        <v>688</v>
      </c>
      <c r="B697" s="913" t="str">
        <f>"(8,"&amp;I697&amp;")"</f>
        <v>(8,63)</v>
      </c>
      <c r="C697" s="931">
        <v>0.64123842592593294</v>
      </c>
      <c r="D697" s="931">
        <v>0.64138888888889589</v>
      </c>
      <c r="E697" s="932">
        <v>11.139999999999999</v>
      </c>
      <c r="F697" s="932">
        <v>11.219999999999999</v>
      </c>
      <c r="G697" s="913" t="s">
        <v>548</v>
      </c>
      <c r="H697" s="931">
        <f t="shared" si="58"/>
        <v>1.5046296296294948E-4</v>
      </c>
      <c r="I697">
        <f t="shared" si="63"/>
        <v>63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1:110" ht="14.25" customHeight="1">
      <c r="A698" s="913">
        <f t="shared" si="59"/>
        <v>689</v>
      </c>
      <c r="B698" s="913" t="str">
        <f>"(9,"&amp;I698&amp;")"</f>
        <v>(9,63)</v>
      </c>
      <c r="C698" s="931">
        <v>0.64163194444445149</v>
      </c>
      <c r="D698" s="931">
        <v>0.6417708333333404</v>
      </c>
      <c r="E698" s="932">
        <v>11.139999999999999</v>
      </c>
      <c r="F698" s="932">
        <v>11.259999999999998</v>
      </c>
      <c r="G698" s="913" t="s">
        <v>548</v>
      </c>
      <c r="H698" s="931">
        <f t="shared" si="58"/>
        <v>1.388888888889106E-4</v>
      </c>
      <c r="I698">
        <f t="shared" si="63"/>
        <v>63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1:110" ht="14.25" customHeight="1">
      <c r="A699" s="913">
        <f t="shared" si="59"/>
        <v>690</v>
      </c>
      <c r="B699" s="913" t="str">
        <f>"(10,"&amp;I699&amp;")"</f>
        <v>(10,63)</v>
      </c>
      <c r="C699" s="931">
        <v>0.64202546296297003</v>
      </c>
      <c r="D699" s="931">
        <v>0.64217592592593298</v>
      </c>
      <c r="E699" s="932">
        <v>11.139999999999999</v>
      </c>
      <c r="F699" s="932">
        <v>11.149999999999999</v>
      </c>
      <c r="G699" s="913" t="s">
        <v>548</v>
      </c>
      <c r="H699" s="931">
        <f t="shared" si="58"/>
        <v>1.5046296296294948E-4</v>
      </c>
      <c r="I699">
        <f t="shared" si="63"/>
        <v>63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1:110" ht="14.25" customHeight="1">
      <c r="A700" s="913">
        <f t="shared" si="59"/>
        <v>691</v>
      </c>
      <c r="B700" s="913" t="str">
        <f>"(11,"&amp;I700&amp;")"</f>
        <v>(11,63)</v>
      </c>
      <c r="C700" s="931">
        <v>0.6424537037037108</v>
      </c>
      <c r="D700" s="931">
        <v>0.64262731481482194</v>
      </c>
      <c r="E700" s="932">
        <v>11.139999999999999</v>
      </c>
      <c r="F700" s="932">
        <v>11.179999999999998</v>
      </c>
      <c r="G700" s="913" t="s">
        <v>548</v>
      </c>
      <c r="H700" s="931">
        <f t="shared" si="58"/>
        <v>1.7361111111113825E-4</v>
      </c>
      <c r="I700">
        <f t="shared" si="63"/>
        <v>63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1:110" ht="14.25" customHeight="1">
      <c r="A701" s="913">
        <f t="shared" si="59"/>
        <v>692</v>
      </c>
      <c r="B701" s="913" t="str">
        <f>"(11,"&amp;I701&amp;")"</f>
        <v>(11,64)</v>
      </c>
      <c r="C701" s="931">
        <v>0.64288194444445157</v>
      </c>
      <c r="D701" s="931">
        <v>0.64303240740741452</v>
      </c>
      <c r="E701" s="932">
        <v>11.139999999999999</v>
      </c>
      <c r="F701" s="932">
        <v>11.29</v>
      </c>
      <c r="G701" s="913" t="s">
        <v>548</v>
      </c>
      <c r="H701" s="931">
        <f t="shared" si="58"/>
        <v>1.5046296296294948E-4</v>
      </c>
      <c r="I701">
        <f>I700+1</f>
        <v>64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1:110" ht="14.25" customHeight="1">
      <c r="A702" s="913">
        <f t="shared" si="59"/>
        <v>693</v>
      </c>
      <c r="B702" s="913" t="str">
        <f>"(11,"&amp;I702&amp;")"</f>
        <v>(11,64)</v>
      </c>
      <c r="C702" s="931">
        <v>0.64326388888889596</v>
      </c>
      <c r="D702" s="931">
        <v>0.64342592592593295</v>
      </c>
      <c r="E702" s="932">
        <v>11.139999999999999</v>
      </c>
      <c r="F702" s="932">
        <v>11.249999999999998</v>
      </c>
      <c r="G702" s="913" t="s">
        <v>548</v>
      </c>
      <c r="H702" s="931">
        <f t="shared" si="58"/>
        <v>1.6203703703698835E-4</v>
      </c>
      <c r="I702">
        <f>I701</f>
        <v>64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1:110" ht="14.25" customHeight="1">
      <c r="A703" s="913">
        <f t="shared" si="59"/>
        <v>694</v>
      </c>
      <c r="B703" s="913" t="str">
        <f>"(10,"&amp;I703&amp;")"</f>
        <v>(10,64)</v>
      </c>
      <c r="C703" s="931">
        <v>0.64369212962963662</v>
      </c>
      <c r="D703" s="931">
        <v>0.64383101851852553</v>
      </c>
      <c r="E703" s="932">
        <v>11.139999999999999</v>
      </c>
      <c r="F703" s="932">
        <v>11.239999999999998</v>
      </c>
      <c r="G703" s="913" t="s">
        <v>548</v>
      </c>
      <c r="H703" s="931">
        <f t="shared" si="58"/>
        <v>1.388888888889106E-4</v>
      </c>
      <c r="I703">
        <f t="shared" ref="I703" si="64">I702</f>
        <v>64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1:110" ht="18" customHeight="1">
      <c r="A704" s="934" t="s">
        <v>799</v>
      </c>
      <c r="B704" s="934"/>
      <c r="C704" s="934"/>
      <c r="D704" s="934"/>
      <c r="E704" s="934"/>
      <c r="F704" s="934"/>
      <c r="G704" s="934"/>
      <c r="H704" s="934"/>
      <c r="I704" s="935"/>
      <c r="J704" s="936"/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1:110" ht="29.25" customHeight="1">
      <c r="A705" s="937" t="s">
        <v>800</v>
      </c>
      <c r="B705" s="938"/>
      <c r="C705" s="938"/>
      <c r="D705" s="939"/>
      <c r="E705" s="940">
        <f>SUM(E10:E703)</f>
        <v>7731.1600000000917</v>
      </c>
      <c r="F705" s="941" t="s">
        <v>801</v>
      </c>
      <c r="G705" s="942"/>
      <c r="H705" s="940">
        <f>SUM(F10:F703)</f>
        <v>7785.1399999999867</v>
      </c>
      <c r="I705" s="943"/>
      <c r="J705" s="944"/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1:110" ht="79.5" customHeight="1">
      <c r="A706" s="937" t="s">
        <v>802</v>
      </c>
      <c r="B706" s="938"/>
      <c r="C706" s="939"/>
      <c r="D706" s="945">
        <f>A703</f>
        <v>694</v>
      </c>
      <c r="E706" s="946" t="s">
        <v>803</v>
      </c>
      <c r="F706" s="945">
        <f>D706</f>
        <v>694</v>
      </c>
      <c r="G706" s="947" t="s">
        <v>804</v>
      </c>
      <c r="H706" s="948" t="s">
        <v>546</v>
      </c>
      <c r="I706" s="949"/>
      <c r="J706" s="944"/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1:110" ht="39.75" customHeight="1">
      <c r="A707" s="937" t="s">
        <v>805</v>
      </c>
      <c r="B707" s="938"/>
      <c r="C707" s="938"/>
      <c r="D707" s="939"/>
      <c r="E707" s="940">
        <f>MAX(F10:F703)</f>
        <v>11.29</v>
      </c>
      <c r="F707" s="937" t="s">
        <v>806</v>
      </c>
      <c r="G707" s="939"/>
      <c r="H707" s="940">
        <f>E703</f>
        <v>11.139999999999999</v>
      </c>
      <c r="I707" s="943"/>
      <c r="J707" s="944"/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1:110" ht="9.75" customHeight="1">
      <c r="A708" s="950"/>
      <c r="B708" s="950"/>
      <c r="C708" s="950"/>
      <c r="D708" s="950"/>
      <c r="E708" s="951"/>
      <c r="F708" s="950"/>
      <c r="G708" s="950"/>
      <c r="H708" s="951"/>
      <c r="I708" s="943"/>
      <c r="J708" s="944"/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1:110" ht="26.25" customHeight="1">
      <c r="A709" s="952" t="s">
        <v>301</v>
      </c>
      <c r="B709" s="953"/>
      <c r="C709" s="953"/>
      <c r="D709" s="954"/>
      <c r="E709" s="952" t="s">
        <v>303</v>
      </c>
      <c r="F709" s="953"/>
      <c r="G709" s="953"/>
      <c r="H709" s="954"/>
      <c r="I709" s="955"/>
      <c r="J709" s="746"/>
      <c r="K709" s="746"/>
      <c r="L709" s="746"/>
      <c r="M709" s="746"/>
      <c r="N709" s="746"/>
      <c r="O709" s="746"/>
      <c r="P709" s="746"/>
      <c r="Q709" s="746"/>
      <c r="R709" s="746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1:110" ht="26.25" customHeight="1">
      <c r="A710" s="952" t="s">
        <v>412</v>
      </c>
      <c r="B710" s="953"/>
      <c r="C710" s="953"/>
      <c r="D710" s="954"/>
      <c r="E710" s="952" t="s">
        <v>342</v>
      </c>
      <c r="F710" s="953"/>
      <c r="G710" s="953"/>
      <c r="H710" s="954"/>
      <c r="I710" s="955"/>
      <c r="J710" s="746"/>
      <c r="K710" s="746"/>
      <c r="L710" s="746"/>
      <c r="M710" s="746"/>
      <c r="N710" s="746"/>
      <c r="O710" s="746"/>
      <c r="P710" s="746"/>
      <c r="Q710" s="746"/>
      <c r="R710" s="746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1:110" ht="15.6">
      <c r="A711" s="842" t="s">
        <v>184</v>
      </c>
      <c r="B711" s="843"/>
      <c r="C711" s="843"/>
      <c r="D711" s="844"/>
      <c r="E711" s="842" t="s">
        <v>520</v>
      </c>
      <c r="F711" s="843"/>
      <c r="G711" s="843"/>
      <c r="H711" s="844"/>
      <c r="I711" s="956"/>
      <c r="J711" s="591"/>
      <c r="K711" s="591"/>
      <c r="L711" s="591"/>
      <c r="M711" s="591"/>
      <c r="N711" s="591"/>
      <c r="O711" s="591"/>
      <c r="P711" s="591"/>
      <c r="Q711" s="591"/>
      <c r="R711" s="591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1:110" ht="15" customHeight="1">
      <c r="A712" s="845"/>
      <c r="B712" s="846"/>
      <c r="C712" s="846"/>
      <c r="D712" s="847"/>
      <c r="E712" s="845"/>
      <c r="F712" s="846"/>
      <c r="G712" s="846"/>
      <c r="H712" s="847"/>
      <c r="I712" s="957"/>
      <c r="J712" s="590"/>
      <c r="K712" s="590"/>
      <c r="L712" s="590"/>
      <c r="M712" s="590"/>
      <c r="N712" s="590"/>
      <c r="O712" s="590"/>
      <c r="P712" s="590"/>
      <c r="Q712" s="590"/>
      <c r="R712" s="590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1:110" ht="15" customHeight="1">
      <c r="A713" s="845"/>
      <c r="B713" s="846"/>
      <c r="C713" s="846"/>
      <c r="D713" s="847"/>
      <c r="E713" s="845"/>
      <c r="F713" s="846"/>
      <c r="G713" s="846"/>
      <c r="H713" s="847"/>
      <c r="I713" s="957"/>
      <c r="J713" s="590"/>
      <c r="K713" s="590"/>
      <c r="L713" s="590"/>
      <c r="M713" s="590"/>
      <c r="N713" s="590"/>
      <c r="O713" s="590"/>
      <c r="P713" s="590"/>
      <c r="Q713" s="590"/>
      <c r="R713" s="590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1:110" ht="15" customHeight="1">
      <c r="A714" s="845"/>
      <c r="B714" s="846"/>
      <c r="C714" s="846"/>
      <c r="D714" s="847"/>
      <c r="E714" s="845"/>
      <c r="F714" s="846"/>
      <c r="G714" s="846"/>
      <c r="H714" s="847"/>
      <c r="I714" s="957"/>
      <c r="J714" s="590"/>
      <c r="K714" s="590"/>
      <c r="L714" s="590"/>
      <c r="M714" s="590"/>
      <c r="N714" s="590"/>
      <c r="O714" s="590"/>
      <c r="P714" s="590"/>
      <c r="Q714" s="590"/>
      <c r="R714" s="590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1:110" ht="15" customHeight="1">
      <c r="A715" s="845"/>
      <c r="B715" s="846"/>
      <c r="C715" s="846"/>
      <c r="D715" s="847"/>
      <c r="E715" s="845"/>
      <c r="F715" s="846"/>
      <c r="G715" s="846"/>
      <c r="H715" s="847"/>
      <c r="I715" s="957"/>
      <c r="J715" s="590"/>
      <c r="K715" s="590"/>
      <c r="L715" s="590"/>
      <c r="M715" s="590"/>
      <c r="N715" s="590"/>
      <c r="O715" s="590"/>
      <c r="P715" s="590"/>
      <c r="Q715" s="590"/>
      <c r="R715" s="590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1:110" ht="15" customHeight="1">
      <c r="A716" s="848"/>
      <c r="B716" s="849"/>
      <c r="C716" s="849"/>
      <c r="D716" s="850"/>
      <c r="E716" s="848"/>
      <c r="F716" s="849"/>
      <c r="G716" s="849"/>
      <c r="H716" s="850"/>
      <c r="I716" s="957"/>
      <c r="J716" s="590"/>
      <c r="K716" s="590"/>
      <c r="L716" s="590"/>
      <c r="M716" s="590"/>
      <c r="N716" s="590"/>
      <c r="O716" s="590"/>
      <c r="P716" s="590"/>
      <c r="Q716" s="590"/>
      <c r="R716" s="590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1:110" ht="15" customHeight="1">
      <c r="A717" s="958"/>
      <c r="B717" s="958"/>
      <c r="C717" s="958"/>
      <c r="D717" s="958"/>
      <c r="E717" s="958"/>
      <c r="F717" s="958"/>
      <c r="G717" s="958"/>
      <c r="H717" s="958"/>
      <c r="I717" s="957"/>
      <c r="J717" s="590"/>
      <c r="K717" s="590"/>
      <c r="L717" s="590"/>
      <c r="M717" s="590"/>
      <c r="N717" s="590"/>
      <c r="O717" s="590"/>
      <c r="P717" s="590"/>
      <c r="Q717" s="590"/>
      <c r="R717" s="590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1:110" ht="15" customHeight="1">
      <c r="A718" s="958"/>
      <c r="B718" s="958"/>
      <c r="C718" s="958"/>
      <c r="D718" s="958"/>
      <c r="E718" s="958"/>
      <c r="F718" s="958"/>
      <c r="G718" s="958"/>
      <c r="H718" s="958"/>
      <c r="I718" s="957"/>
      <c r="J718" s="590"/>
      <c r="K718" s="590"/>
      <c r="L718" s="590"/>
      <c r="M718" s="590"/>
      <c r="N718" s="590"/>
      <c r="O718" s="590"/>
      <c r="P718" s="590"/>
      <c r="Q718" s="590"/>
      <c r="R718" s="590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1:110" ht="15" customHeight="1">
      <c r="A719" s="958"/>
      <c r="B719" s="958"/>
      <c r="C719" s="958"/>
      <c r="D719" s="958"/>
      <c r="E719" s="958"/>
      <c r="F719" s="958"/>
      <c r="G719" s="958"/>
      <c r="H719" s="958"/>
      <c r="I719" s="957"/>
      <c r="J719" s="590"/>
      <c r="K719" s="590"/>
      <c r="L719" s="590"/>
      <c r="M719" s="590"/>
      <c r="N719" s="590"/>
      <c r="O719" s="590"/>
      <c r="P719" s="590"/>
      <c r="Q719" s="590"/>
      <c r="R719" s="590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1:110" ht="15" customHeight="1">
      <c r="A720" s="958"/>
      <c r="B720" s="958"/>
      <c r="C720" s="958"/>
      <c r="D720" s="958"/>
      <c r="E720" s="958"/>
      <c r="F720" s="958"/>
      <c r="G720" s="958"/>
      <c r="H720" s="958"/>
      <c r="I720" s="957"/>
      <c r="J720" s="590"/>
      <c r="K720" s="590"/>
      <c r="L720" s="590"/>
      <c r="M720" s="590"/>
      <c r="N720" s="590"/>
      <c r="O720" s="590"/>
      <c r="P720" s="590"/>
      <c r="Q720" s="590"/>
      <c r="R720" s="590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8:110">
      <c r="H721" s="931">
        <f t="shared" ref="H721:H784" si="65">D721-C721</f>
        <v>0</v>
      </c>
      <c r="K721" s="933"/>
      <c r="L721" s="933"/>
      <c r="M721" s="933"/>
      <c r="N721" s="933"/>
      <c r="O721" s="933"/>
      <c r="P721" s="933"/>
      <c r="Q721" s="933"/>
      <c r="R721" s="933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8:110">
      <c r="H722" s="931">
        <f t="shared" si="65"/>
        <v>0</v>
      </c>
      <c r="K722" s="933"/>
      <c r="L722" s="933"/>
      <c r="M722" s="933"/>
      <c r="N722" s="933"/>
      <c r="O722" s="933"/>
      <c r="P722" s="933"/>
      <c r="Q722" s="933"/>
      <c r="R722" s="933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8:110">
      <c r="H723" s="931">
        <f t="shared" si="65"/>
        <v>0</v>
      </c>
      <c r="K723" s="933"/>
      <c r="L723" s="933"/>
      <c r="M723" s="933"/>
      <c r="N723" s="933"/>
      <c r="O723" s="933"/>
      <c r="P723" s="933"/>
      <c r="Q723" s="933"/>
      <c r="R723" s="933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8:110">
      <c r="H724" s="931">
        <f t="shared" si="65"/>
        <v>0</v>
      </c>
      <c r="K724" s="933"/>
      <c r="L724" s="933"/>
      <c r="M724" s="933"/>
      <c r="N724" s="933"/>
      <c r="O724" s="933"/>
      <c r="P724" s="933"/>
      <c r="Q724" s="933"/>
      <c r="R724" s="933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8:110">
      <c r="H725" s="931">
        <f t="shared" si="65"/>
        <v>0</v>
      </c>
      <c r="K725" s="933"/>
      <c r="L725" s="933"/>
      <c r="M725" s="933"/>
      <c r="N725" s="933"/>
      <c r="O725" s="933"/>
      <c r="P725" s="933"/>
      <c r="Q725" s="933"/>
      <c r="R725" s="933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8:110">
      <c r="H726" s="931">
        <f t="shared" si="65"/>
        <v>0</v>
      </c>
      <c r="K726" s="933"/>
      <c r="L726" s="933"/>
      <c r="M726" s="933"/>
      <c r="N726" s="933"/>
      <c r="O726" s="933"/>
      <c r="P726" s="933"/>
      <c r="Q726" s="933"/>
      <c r="R726" s="933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8:110">
      <c r="H727" s="931">
        <f t="shared" si="65"/>
        <v>0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8:110">
      <c r="H728" s="931">
        <f t="shared" si="65"/>
        <v>0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8:110">
      <c r="H729" s="931">
        <f t="shared" si="65"/>
        <v>0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8:110">
      <c r="H730" s="931">
        <f t="shared" si="65"/>
        <v>0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8:110">
      <c r="H731" s="931">
        <f t="shared" si="65"/>
        <v>0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8:110">
      <c r="H732" s="931">
        <f t="shared" si="65"/>
        <v>0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8:110">
      <c r="H733" s="931">
        <f t="shared" si="65"/>
        <v>0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8:110">
      <c r="H734" s="931">
        <f t="shared" si="65"/>
        <v>0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8:110">
      <c r="H735" s="931">
        <f t="shared" si="65"/>
        <v>0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8:110">
      <c r="H736" s="931">
        <f t="shared" si="65"/>
        <v>0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8:110">
      <c r="H737" s="931">
        <f t="shared" si="65"/>
        <v>0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8:110">
      <c r="H738" s="931">
        <f t="shared" si="65"/>
        <v>0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8:110">
      <c r="H739" s="931">
        <f t="shared" si="65"/>
        <v>0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8:110">
      <c r="H740" s="931">
        <f t="shared" si="65"/>
        <v>0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8:110">
      <c r="H741" s="931">
        <f t="shared" si="65"/>
        <v>0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8:110">
      <c r="H742" s="931">
        <f t="shared" si="65"/>
        <v>0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8:110">
      <c r="H743" s="931">
        <f t="shared" si="65"/>
        <v>0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8:110">
      <c r="H744" s="931">
        <f t="shared" si="65"/>
        <v>0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8:110">
      <c r="H745" s="931">
        <f t="shared" si="65"/>
        <v>0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8:110">
      <c r="H746" s="931">
        <f t="shared" si="65"/>
        <v>0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8:110">
      <c r="H747" s="931">
        <f t="shared" si="65"/>
        <v>0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8:110">
      <c r="H748" s="931">
        <f t="shared" si="65"/>
        <v>0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8:110">
      <c r="H749" s="931">
        <f t="shared" si="65"/>
        <v>0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8:110">
      <c r="H750" s="931">
        <f t="shared" si="65"/>
        <v>0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8:110">
      <c r="H751" s="931">
        <f t="shared" si="65"/>
        <v>0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8:110">
      <c r="H752" s="931">
        <f t="shared" si="65"/>
        <v>0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8:110">
      <c r="H753" s="931">
        <f t="shared" si="65"/>
        <v>0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8:110">
      <c r="H754" s="931">
        <f t="shared" si="65"/>
        <v>0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8:110">
      <c r="H755" s="931">
        <f t="shared" si="65"/>
        <v>0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8:110">
      <c r="H756" s="931">
        <f t="shared" si="65"/>
        <v>0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8:110">
      <c r="H757" s="931">
        <f t="shared" si="65"/>
        <v>0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8:110">
      <c r="H758" s="931">
        <f t="shared" si="65"/>
        <v>0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8:110">
      <c r="H759" s="931">
        <f t="shared" si="65"/>
        <v>0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8:110">
      <c r="H760" s="931">
        <f t="shared" si="65"/>
        <v>0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8:110">
      <c r="H761" s="931">
        <f t="shared" si="65"/>
        <v>0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8:110">
      <c r="H762" s="931">
        <f t="shared" si="65"/>
        <v>0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8:110">
      <c r="H763" s="931">
        <f t="shared" si="65"/>
        <v>0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8:110">
      <c r="H764" s="931">
        <f t="shared" si="65"/>
        <v>0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8:110">
      <c r="H765" s="931">
        <f t="shared" si="65"/>
        <v>0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8:110">
      <c r="H766" s="931">
        <f t="shared" si="65"/>
        <v>0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8:110">
      <c r="H767" s="931">
        <f t="shared" si="65"/>
        <v>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8:110">
      <c r="H768" s="931">
        <f t="shared" si="65"/>
        <v>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8:110">
      <c r="H769" s="931">
        <f t="shared" si="65"/>
        <v>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8:110">
      <c r="H770" s="931">
        <f t="shared" si="65"/>
        <v>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8:110">
      <c r="H771" s="931">
        <f t="shared" si="65"/>
        <v>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8:110">
      <c r="H772" s="931">
        <f t="shared" si="65"/>
        <v>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8:110">
      <c r="H773" s="931">
        <f t="shared" si="65"/>
        <v>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8:110">
      <c r="H774" s="931">
        <f t="shared" si="65"/>
        <v>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8:110">
      <c r="H775" s="931">
        <f t="shared" si="65"/>
        <v>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8:110">
      <c r="H776" s="931">
        <f t="shared" si="65"/>
        <v>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8:110">
      <c r="H777" s="931">
        <f t="shared" si="65"/>
        <v>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8:110">
      <c r="H778" s="931">
        <f t="shared" si="65"/>
        <v>0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8:110">
      <c r="H779" s="931">
        <f t="shared" si="65"/>
        <v>0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8:110">
      <c r="H780" s="931">
        <f t="shared" si="65"/>
        <v>0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8:110">
      <c r="H781" s="931">
        <f t="shared" si="65"/>
        <v>0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8:110">
      <c r="H782" s="931">
        <f t="shared" si="65"/>
        <v>0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8:110">
      <c r="H783" s="931">
        <f t="shared" si="65"/>
        <v>0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8:110">
      <c r="H784" s="931">
        <f t="shared" si="65"/>
        <v>0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8:110">
      <c r="H785" s="931">
        <f t="shared" ref="H785:H848" si="66">D785-C785</f>
        <v>0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8:110">
      <c r="H786" s="931">
        <f t="shared" si="66"/>
        <v>0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8:110">
      <c r="H787" s="931">
        <f t="shared" si="66"/>
        <v>0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8:110">
      <c r="H788" s="931">
        <f t="shared" si="66"/>
        <v>0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8:110">
      <c r="H789" s="931">
        <f t="shared" si="66"/>
        <v>0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8:110">
      <c r="H790" s="931">
        <f t="shared" si="66"/>
        <v>0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8:110">
      <c r="H791" s="931">
        <f t="shared" si="66"/>
        <v>0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8:110">
      <c r="H792" s="931">
        <f t="shared" si="66"/>
        <v>0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8:110">
      <c r="H793" s="931">
        <f t="shared" si="66"/>
        <v>0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8:110">
      <c r="H794" s="931">
        <f t="shared" si="66"/>
        <v>0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8:110">
      <c r="H795" s="931">
        <f t="shared" si="66"/>
        <v>0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8:110">
      <c r="H796" s="931">
        <f t="shared" si="66"/>
        <v>0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8:110">
      <c r="H797" s="931">
        <f t="shared" si="66"/>
        <v>0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8:110">
      <c r="H798" s="931">
        <f t="shared" si="66"/>
        <v>0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8:110">
      <c r="H799" s="931">
        <f t="shared" si="66"/>
        <v>0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8:110">
      <c r="H800" s="931">
        <f t="shared" si="66"/>
        <v>0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8:110">
      <c r="H801" s="931">
        <f t="shared" si="66"/>
        <v>0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8:110">
      <c r="H802" s="931">
        <f t="shared" si="66"/>
        <v>0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8:110">
      <c r="H803" s="931">
        <f t="shared" si="66"/>
        <v>0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8:110">
      <c r="H804" s="931">
        <f t="shared" si="66"/>
        <v>0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8:110">
      <c r="H805" s="931">
        <f t="shared" si="66"/>
        <v>0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8:110">
      <c r="H806" s="931">
        <f t="shared" si="66"/>
        <v>0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8:110">
      <c r="H807" s="931">
        <f t="shared" si="66"/>
        <v>0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8:110">
      <c r="H808" s="931">
        <f t="shared" si="66"/>
        <v>0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8:110">
      <c r="H809" s="931">
        <f t="shared" si="66"/>
        <v>0</v>
      </c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8:110">
      <c r="H810" s="931">
        <f t="shared" si="66"/>
        <v>0</v>
      </c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8:110">
      <c r="H811" s="931">
        <f t="shared" si="66"/>
        <v>0</v>
      </c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8:110">
      <c r="H812" s="931">
        <f t="shared" si="66"/>
        <v>0</v>
      </c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8:110">
      <c r="H813" s="931">
        <f t="shared" si="66"/>
        <v>0</v>
      </c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8:110">
      <c r="H814" s="931">
        <f t="shared" si="66"/>
        <v>0</v>
      </c>
      <c r="K814" s="933"/>
      <c r="L814" s="933"/>
      <c r="M814" s="933"/>
      <c r="N814" s="933"/>
      <c r="O814" s="933"/>
      <c r="P814" s="933"/>
      <c r="Q814" s="933"/>
      <c r="R814" s="933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8:110">
      <c r="H815" s="931">
        <f t="shared" si="66"/>
        <v>0</v>
      </c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8:110">
      <c r="H816" s="931">
        <f t="shared" si="66"/>
        <v>0</v>
      </c>
      <c r="K816" s="933"/>
      <c r="L816" s="933"/>
      <c r="M816" s="933"/>
      <c r="N816" s="933"/>
      <c r="O816" s="933"/>
      <c r="P816" s="933"/>
      <c r="Q816" s="933"/>
      <c r="R816" s="933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8:110">
      <c r="H817" s="931">
        <f t="shared" si="66"/>
        <v>0</v>
      </c>
      <c r="K817" s="933"/>
      <c r="L817" s="933"/>
      <c r="M817" s="933"/>
      <c r="N817" s="933"/>
      <c r="O817" s="933"/>
      <c r="P817" s="933"/>
      <c r="Q817" s="933"/>
      <c r="R817" s="933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8:110">
      <c r="H818" s="931">
        <f t="shared" si="66"/>
        <v>0</v>
      </c>
      <c r="K818" s="933"/>
      <c r="L818" s="933"/>
      <c r="M818" s="933"/>
      <c r="N818" s="933"/>
      <c r="O818" s="933"/>
      <c r="P818" s="933"/>
      <c r="Q818" s="933"/>
      <c r="R818" s="933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8:110">
      <c r="H819" s="931">
        <f t="shared" si="66"/>
        <v>0</v>
      </c>
      <c r="K819" s="933"/>
      <c r="L819" s="933"/>
      <c r="M819" s="933"/>
      <c r="N819" s="933"/>
      <c r="O819" s="933"/>
      <c r="P819" s="933"/>
      <c r="Q819" s="933"/>
      <c r="R819" s="933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8:110">
      <c r="H820" s="931">
        <f t="shared" si="66"/>
        <v>0</v>
      </c>
      <c r="K820" s="933"/>
      <c r="L820" s="933"/>
      <c r="M820" s="933"/>
      <c r="N820" s="933"/>
      <c r="O820" s="933"/>
      <c r="P820" s="933"/>
      <c r="Q820" s="933"/>
      <c r="R820" s="933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8:110">
      <c r="H821" s="931">
        <f t="shared" si="66"/>
        <v>0</v>
      </c>
      <c r="K821" s="933"/>
      <c r="L821" s="933"/>
      <c r="M821" s="933"/>
      <c r="N821" s="933"/>
      <c r="O821" s="933"/>
      <c r="P821" s="933"/>
      <c r="Q821" s="933"/>
      <c r="R821" s="933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8:110">
      <c r="H822" s="931">
        <f t="shared" si="66"/>
        <v>0</v>
      </c>
      <c r="K822" s="933"/>
      <c r="L822" s="933"/>
      <c r="M822" s="933"/>
      <c r="N822" s="933"/>
      <c r="O822" s="933"/>
      <c r="P822" s="933"/>
      <c r="Q822" s="933"/>
      <c r="R822" s="933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8:110">
      <c r="H823" s="931">
        <f t="shared" si="66"/>
        <v>0</v>
      </c>
      <c r="K823" s="933"/>
      <c r="L823" s="933"/>
      <c r="M823" s="933"/>
      <c r="N823" s="933"/>
      <c r="O823" s="933"/>
      <c r="P823" s="933"/>
      <c r="Q823" s="933"/>
      <c r="R823" s="933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8:110">
      <c r="H824" s="931">
        <f t="shared" si="66"/>
        <v>0</v>
      </c>
      <c r="K824" s="933"/>
      <c r="L824" s="933"/>
      <c r="M824" s="933"/>
      <c r="N824" s="933"/>
      <c r="O824" s="933"/>
      <c r="P824" s="933"/>
      <c r="Q824" s="933"/>
      <c r="R824" s="933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8:110">
      <c r="H825" s="931">
        <f t="shared" si="66"/>
        <v>0</v>
      </c>
      <c r="K825" s="933"/>
      <c r="L825" s="933"/>
      <c r="M825" s="933"/>
      <c r="N825" s="933"/>
      <c r="O825" s="933"/>
      <c r="P825" s="933"/>
      <c r="Q825" s="933"/>
      <c r="R825" s="933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8:110">
      <c r="H826" s="931">
        <f t="shared" si="66"/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8:110">
      <c r="H827" s="931">
        <f t="shared" si="66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8:110">
      <c r="H828" s="931">
        <f t="shared" si="66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8:110">
      <c r="H829" s="931">
        <f t="shared" si="66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8:110">
      <c r="H830" s="931">
        <f t="shared" si="66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8:110">
      <c r="H831" s="931">
        <f t="shared" si="66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8:110">
      <c r="H832" s="931">
        <f t="shared" si="66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66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66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66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66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66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si="66"/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66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66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66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66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66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66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66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66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66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66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ref="H849:H912" si="67">D849-C849</f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67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67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67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67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67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si="67"/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67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67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67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67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67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67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67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67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67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67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67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67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67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67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67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67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67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67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67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67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67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67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67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67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67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67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67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67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67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67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67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67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67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si="67"/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si="67"/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67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67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67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67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67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67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67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67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67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67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67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si="67"/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67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67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67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67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67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67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67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67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67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67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ref="H913:H976" si="68">D913-C913</f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68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68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68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68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68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si="68"/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68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68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68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68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68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68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68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68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68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68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68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68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68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68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68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68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68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68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68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68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68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68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68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68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68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68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68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68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68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68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68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68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68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si="68"/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si="68"/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68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68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68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68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68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68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68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68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68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68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68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si="68"/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68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68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68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68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68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68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68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68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68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68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ref="H977:H1040" si="69">D977-C977</f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69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69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69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69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69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si="69"/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69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69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69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69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69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69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69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69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69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69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69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69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69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69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69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69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69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69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69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69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69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69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69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69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69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69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69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69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69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69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69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69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69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si="69"/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si="69"/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69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69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69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69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69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69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69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69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69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69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69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si="69"/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69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69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69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69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69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69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69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69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69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69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ref="H1041:H1104" si="70">D1041-C1041</f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70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70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70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70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70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si="70"/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70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70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70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70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70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70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70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70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70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70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70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70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70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70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70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70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70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70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70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70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70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70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70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70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70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70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70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70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70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70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70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70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70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si="70"/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si="70"/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70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70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70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70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70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70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70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70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70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70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70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si="70"/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70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70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70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70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70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70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70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70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70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70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ref="H1105:H1168" si="71">D1105-C1105</f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71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71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71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71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71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si="71"/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71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71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71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71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71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71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71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71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71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71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71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71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71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71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71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71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71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71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71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71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71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71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71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71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71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71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71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71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71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71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71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71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71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si="71"/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si="71"/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71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71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71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71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71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71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71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71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71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71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71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si="71"/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71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71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71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71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71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71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71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71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71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71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ref="H1169:H1232" si="72">D1169-C1169</f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72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72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72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72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72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si="72"/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72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72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72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72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72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72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72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72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72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72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72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72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72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72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72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72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72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72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72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72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72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72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72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72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72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72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72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72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72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72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72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72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72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si="72"/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si="72"/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72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72"/>
        <v>0</v>
      </c>
      <c r="K1212" s="933"/>
      <c r="L1212" s="933"/>
      <c r="M1212" s="933"/>
      <c r="N1212" s="933"/>
      <c r="O1212" s="933"/>
      <c r="P1212" s="933"/>
      <c r="Q1212" s="933"/>
      <c r="R1212" s="933"/>
      <c r="S1212" s="933"/>
      <c r="T1212" s="933"/>
      <c r="U1212" s="933"/>
      <c r="V1212" s="933"/>
      <c r="W1212" s="933"/>
      <c r="X1212" s="933"/>
      <c r="Y1212" s="933"/>
      <c r="Z1212" s="933"/>
      <c r="AA1212" s="933"/>
      <c r="AB1212" s="933"/>
      <c r="AC1212" s="933"/>
      <c r="AD1212" s="933"/>
      <c r="AE1212" s="933"/>
      <c r="AF1212" s="933"/>
      <c r="AG1212" s="933"/>
      <c r="AH1212" s="933"/>
      <c r="AI1212" s="933"/>
      <c r="AJ1212" s="933"/>
      <c r="AK1212" s="933"/>
      <c r="AL1212" s="933"/>
      <c r="AM1212" s="933"/>
      <c r="AN1212" s="933"/>
      <c r="AO1212" s="933"/>
      <c r="AP1212" s="933"/>
      <c r="AQ1212" s="933"/>
      <c r="AR1212" s="933"/>
      <c r="AS1212" s="933"/>
      <c r="AT1212" s="933"/>
      <c r="AU1212" s="933"/>
      <c r="AV1212" s="933"/>
      <c r="AW1212" s="933"/>
      <c r="AX1212" s="933"/>
      <c r="AY1212" s="933"/>
      <c r="AZ1212" s="933"/>
      <c r="BA1212" s="933"/>
      <c r="BB1212" s="933"/>
      <c r="BC1212" s="933"/>
      <c r="BD1212" s="933"/>
      <c r="BE1212" s="933"/>
      <c r="BF1212" s="933"/>
      <c r="BG1212" s="933"/>
      <c r="BH1212" s="933"/>
      <c r="BI1212" s="933"/>
      <c r="BJ1212" s="933"/>
      <c r="BK1212" s="933"/>
      <c r="BL1212" s="933"/>
      <c r="BM1212" s="933"/>
      <c r="BN1212" s="933"/>
      <c r="BO1212" s="933"/>
      <c r="BP1212" s="933"/>
      <c r="BQ1212" s="933"/>
      <c r="BR1212" s="933"/>
      <c r="BS1212" s="933"/>
      <c r="BT1212" s="933"/>
      <c r="BU1212" s="933"/>
      <c r="BV1212" s="933"/>
      <c r="BW1212" s="933"/>
      <c r="BX1212" s="933"/>
      <c r="BY1212" s="933"/>
      <c r="BZ1212" s="933"/>
      <c r="CA1212" s="933"/>
      <c r="CB1212" s="933"/>
      <c r="CC1212" s="933"/>
      <c r="CD1212" s="933"/>
      <c r="CE1212" s="933"/>
      <c r="CF1212" s="933"/>
      <c r="CG1212" s="933"/>
      <c r="CH1212" s="933"/>
      <c r="CI1212" s="933"/>
      <c r="CJ1212" s="933"/>
      <c r="CK1212" s="933"/>
      <c r="CL1212" s="933"/>
      <c r="CM1212" s="933"/>
      <c r="CN1212" s="933"/>
      <c r="CO1212" s="933"/>
      <c r="CP1212" s="933"/>
      <c r="CQ1212" s="933"/>
      <c r="CR1212" s="933"/>
      <c r="CS1212" s="933"/>
      <c r="CT1212" s="933"/>
      <c r="CU1212" s="933"/>
      <c r="CV1212" s="933"/>
      <c r="CW1212" s="933"/>
      <c r="CX1212" s="933"/>
      <c r="CY1212" s="933"/>
      <c r="CZ1212" s="933"/>
      <c r="DA1212" s="933"/>
      <c r="DB1212" s="933"/>
      <c r="DC1212" s="933"/>
      <c r="DD1212" s="933"/>
      <c r="DE1212" s="933"/>
      <c r="DF1212" s="933"/>
    </row>
    <row r="1213" spans="8:110">
      <c r="H1213" s="931">
        <f t="shared" si="72"/>
        <v>0</v>
      </c>
      <c r="K1213" s="933"/>
      <c r="L1213" s="933"/>
      <c r="M1213" s="933"/>
      <c r="N1213" s="933"/>
      <c r="O1213" s="933"/>
      <c r="P1213" s="933"/>
      <c r="Q1213" s="933"/>
      <c r="R1213" s="933"/>
      <c r="S1213" s="933"/>
      <c r="T1213" s="933"/>
      <c r="U1213" s="933"/>
      <c r="V1213" s="933"/>
      <c r="W1213" s="933"/>
      <c r="X1213" s="933"/>
      <c r="Y1213" s="933"/>
      <c r="Z1213" s="933"/>
      <c r="AA1213" s="933"/>
      <c r="AB1213" s="933"/>
      <c r="AC1213" s="933"/>
      <c r="AD1213" s="933"/>
      <c r="AE1213" s="933"/>
      <c r="AF1213" s="933"/>
      <c r="AG1213" s="933"/>
      <c r="AH1213" s="933"/>
      <c r="AI1213" s="933"/>
      <c r="AJ1213" s="933"/>
      <c r="AK1213" s="933"/>
      <c r="AL1213" s="933"/>
      <c r="AM1213" s="933"/>
      <c r="AN1213" s="933"/>
      <c r="AO1213" s="933"/>
      <c r="AP1213" s="933"/>
      <c r="AQ1213" s="933"/>
      <c r="AR1213" s="933"/>
      <c r="AS1213" s="933"/>
      <c r="AT1213" s="933"/>
      <c r="AU1213" s="933"/>
      <c r="AV1213" s="933"/>
      <c r="AW1213" s="933"/>
      <c r="AX1213" s="933"/>
      <c r="AY1213" s="933"/>
      <c r="AZ1213" s="933"/>
      <c r="BA1213" s="933"/>
      <c r="BB1213" s="933"/>
      <c r="BC1213" s="933"/>
      <c r="BD1213" s="933"/>
      <c r="BE1213" s="933"/>
      <c r="BF1213" s="933"/>
      <c r="BG1213" s="933"/>
      <c r="BH1213" s="933"/>
      <c r="BI1213" s="933"/>
      <c r="BJ1213" s="933"/>
      <c r="BK1213" s="933"/>
      <c r="BL1213" s="933"/>
      <c r="BM1213" s="933"/>
      <c r="BN1213" s="933"/>
      <c r="BO1213" s="933"/>
      <c r="BP1213" s="933"/>
      <c r="BQ1213" s="933"/>
      <c r="BR1213" s="933"/>
      <c r="BS1213" s="933"/>
      <c r="BT1213" s="933"/>
      <c r="BU1213" s="933"/>
      <c r="BV1213" s="933"/>
      <c r="BW1213" s="933"/>
      <c r="BX1213" s="933"/>
      <c r="BY1213" s="933"/>
      <c r="BZ1213" s="933"/>
      <c r="CA1213" s="933"/>
      <c r="CB1213" s="933"/>
      <c r="CC1213" s="933"/>
      <c r="CD1213" s="933"/>
      <c r="CE1213" s="933"/>
      <c r="CF1213" s="933"/>
      <c r="CG1213" s="933"/>
      <c r="CH1213" s="933"/>
      <c r="CI1213" s="933"/>
      <c r="CJ1213" s="933"/>
      <c r="CK1213" s="933"/>
      <c r="CL1213" s="933"/>
      <c r="CM1213" s="933"/>
      <c r="CN1213" s="933"/>
      <c r="CO1213" s="933"/>
      <c r="CP1213" s="933"/>
      <c r="CQ1213" s="933"/>
      <c r="CR1213" s="933"/>
      <c r="CS1213" s="933"/>
      <c r="CT1213" s="933"/>
      <c r="CU1213" s="933"/>
      <c r="CV1213" s="933"/>
      <c r="CW1213" s="933"/>
      <c r="CX1213" s="933"/>
      <c r="CY1213" s="933"/>
      <c r="CZ1213" s="933"/>
      <c r="DA1213" s="933"/>
      <c r="DB1213" s="933"/>
      <c r="DC1213" s="933"/>
      <c r="DD1213" s="933"/>
      <c r="DE1213" s="933"/>
      <c r="DF1213" s="933"/>
    </row>
    <row r="1214" spans="8:110">
      <c r="H1214" s="931">
        <f t="shared" si="72"/>
        <v>0</v>
      </c>
      <c r="K1214" s="933"/>
      <c r="L1214" s="933"/>
      <c r="M1214" s="933"/>
      <c r="N1214" s="933"/>
      <c r="O1214" s="933"/>
      <c r="P1214" s="933"/>
      <c r="Q1214" s="933"/>
      <c r="R1214" s="933"/>
      <c r="S1214" s="933"/>
      <c r="T1214" s="933"/>
      <c r="U1214" s="933"/>
      <c r="V1214" s="933"/>
      <c r="W1214" s="933"/>
      <c r="X1214" s="933"/>
      <c r="Y1214" s="933"/>
      <c r="Z1214" s="933"/>
      <c r="AA1214" s="933"/>
      <c r="AB1214" s="933"/>
      <c r="AC1214" s="933"/>
      <c r="AD1214" s="933"/>
      <c r="AE1214" s="933"/>
      <c r="AF1214" s="933"/>
      <c r="AG1214" s="933"/>
      <c r="AH1214" s="933"/>
      <c r="AI1214" s="933"/>
      <c r="AJ1214" s="933"/>
      <c r="AK1214" s="933"/>
      <c r="AL1214" s="933"/>
      <c r="AM1214" s="933"/>
      <c r="AN1214" s="933"/>
      <c r="AO1214" s="933"/>
      <c r="AP1214" s="933"/>
      <c r="AQ1214" s="933"/>
      <c r="AR1214" s="933"/>
      <c r="AS1214" s="933"/>
      <c r="AT1214" s="933"/>
      <c r="AU1214" s="933"/>
      <c r="AV1214" s="933"/>
      <c r="AW1214" s="933"/>
      <c r="AX1214" s="933"/>
      <c r="AY1214" s="933"/>
      <c r="AZ1214" s="933"/>
      <c r="BA1214" s="933"/>
      <c r="BB1214" s="933"/>
      <c r="BC1214" s="933"/>
      <c r="BD1214" s="933"/>
      <c r="BE1214" s="933"/>
      <c r="BF1214" s="933"/>
      <c r="BG1214" s="933"/>
      <c r="BH1214" s="933"/>
      <c r="BI1214" s="933"/>
      <c r="BJ1214" s="933"/>
      <c r="BK1214" s="933"/>
      <c r="BL1214" s="933"/>
      <c r="BM1214" s="933"/>
      <c r="BN1214" s="933"/>
      <c r="BO1214" s="933"/>
      <c r="BP1214" s="933"/>
      <c r="BQ1214" s="933"/>
      <c r="BR1214" s="933"/>
      <c r="BS1214" s="933"/>
      <c r="BT1214" s="933"/>
      <c r="BU1214" s="933"/>
      <c r="BV1214" s="933"/>
      <c r="BW1214" s="933"/>
      <c r="BX1214" s="933"/>
      <c r="BY1214" s="933"/>
      <c r="BZ1214" s="933"/>
      <c r="CA1214" s="933"/>
      <c r="CB1214" s="933"/>
      <c r="CC1214" s="933"/>
      <c r="CD1214" s="933"/>
      <c r="CE1214" s="933"/>
      <c r="CF1214" s="933"/>
      <c r="CG1214" s="933"/>
      <c r="CH1214" s="933"/>
      <c r="CI1214" s="933"/>
      <c r="CJ1214" s="933"/>
      <c r="CK1214" s="933"/>
      <c r="CL1214" s="933"/>
      <c r="CM1214" s="933"/>
      <c r="CN1214" s="933"/>
      <c r="CO1214" s="933"/>
      <c r="CP1214" s="933"/>
      <c r="CQ1214" s="933"/>
      <c r="CR1214" s="933"/>
      <c r="CS1214" s="933"/>
      <c r="CT1214" s="933"/>
      <c r="CU1214" s="933"/>
      <c r="CV1214" s="933"/>
      <c r="CW1214" s="933"/>
      <c r="CX1214" s="933"/>
      <c r="CY1214" s="933"/>
      <c r="CZ1214" s="933"/>
      <c r="DA1214" s="933"/>
      <c r="DB1214" s="933"/>
      <c r="DC1214" s="933"/>
      <c r="DD1214" s="933"/>
      <c r="DE1214" s="933"/>
      <c r="DF1214" s="933"/>
    </row>
    <row r="1215" spans="8:110">
      <c r="H1215" s="931">
        <f t="shared" si="72"/>
        <v>0</v>
      </c>
      <c r="K1215" s="933"/>
      <c r="L1215" s="933"/>
      <c r="M1215" s="933"/>
      <c r="N1215" s="933"/>
      <c r="O1215" s="933"/>
      <c r="P1215" s="933"/>
      <c r="Q1215" s="933"/>
      <c r="R1215" s="933"/>
      <c r="S1215" s="933"/>
      <c r="T1215" s="933"/>
      <c r="U1215" s="933"/>
      <c r="V1215" s="933"/>
      <c r="W1215" s="933"/>
      <c r="X1215" s="933"/>
      <c r="Y1215" s="933"/>
      <c r="Z1215" s="933"/>
      <c r="AA1215" s="933"/>
      <c r="AB1215" s="933"/>
      <c r="AC1215" s="933"/>
      <c r="AD1215" s="933"/>
      <c r="AE1215" s="933"/>
      <c r="AF1215" s="933"/>
      <c r="AG1215" s="933"/>
      <c r="AH1215" s="933"/>
      <c r="AI1215" s="933"/>
      <c r="AJ1215" s="933"/>
      <c r="AK1215" s="933"/>
      <c r="AL1215" s="933"/>
      <c r="AM1215" s="933"/>
      <c r="AN1215" s="933"/>
      <c r="AO1215" s="933"/>
      <c r="AP1215" s="933"/>
      <c r="AQ1215" s="933"/>
      <c r="AR1215" s="933"/>
      <c r="AS1215" s="933"/>
      <c r="AT1215" s="933"/>
      <c r="AU1215" s="933"/>
      <c r="AV1215" s="933"/>
      <c r="AW1215" s="933"/>
      <c r="AX1215" s="933"/>
      <c r="AY1215" s="933"/>
      <c r="AZ1215" s="933"/>
      <c r="BA1215" s="933"/>
      <c r="BB1215" s="933"/>
      <c r="BC1215" s="933"/>
      <c r="BD1215" s="933"/>
      <c r="BE1215" s="933"/>
      <c r="BF1215" s="933"/>
      <c r="BG1215" s="933"/>
      <c r="BH1215" s="933"/>
      <c r="BI1215" s="933"/>
      <c r="BJ1215" s="933"/>
      <c r="BK1215" s="933"/>
      <c r="BL1215" s="933"/>
      <c r="BM1215" s="933"/>
      <c r="BN1215" s="933"/>
      <c r="BO1215" s="933"/>
      <c r="BP1215" s="933"/>
      <c r="BQ1215" s="933"/>
      <c r="BR1215" s="933"/>
      <c r="BS1215" s="933"/>
      <c r="BT1215" s="933"/>
      <c r="BU1215" s="933"/>
      <c r="BV1215" s="933"/>
      <c r="BW1215" s="933"/>
      <c r="BX1215" s="933"/>
      <c r="BY1215" s="933"/>
      <c r="BZ1215" s="933"/>
      <c r="CA1215" s="933"/>
      <c r="CB1215" s="933"/>
      <c r="CC1215" s="933"/>
      <c r="CD1215" s="933"/>
      <c r="CE1215" s="933"/>
      <c r="CF1215" s="933"/>
      <c r="CG1215" s="933"/>
      <c r="CH1215" s="933"/>
      <c r="CI1215" s="933"/>
      <c r="CJ1215" s="933"/>
      <c r="CK1215" s="933"/>
      <c r="CL1215" s="933"/>
      <c r="CM1215" s="933"/>
      <c r="CN1215" s="933"/>
      <c r="CO1215" s="933"/>
      <c r="CP1215" s="933"/>
      <c r="CQ1215" s="933"/>
      <c r="CR1215" s="933"/>
      <c r="CS1215" s="933"/>
      <c r="CT1215" s="933"/>
      <c r="CU1215" s="933"/>
      <c r="CV1215" s="933"/>
      <c r="CW1215" s="933"/>
      <c r="CX1215" s="933"/>
      <c r="CY1215" s="933"/>
      <c r="CZ1215" s="933"/>
      <c r="DA1215" s="933"/>
      <c r="DB1215" s="933"/>
      <c r="DC1215" s="933"/>
      <c r="DD1215" s="933"/>
      <c r="DE1215" s="933"/>
      <c r="DF1215" s="933"/>
    </row>
    <row r="1216" spans="8:110">
      <c r="H1216" s="931">
        <f t="shared" si="72"/>
        <v>0</v>
      </c>
      <c r="K1216" s="933"/>
      <c r="L1216" s="933"/>
      <c r="M1216" s="933"/>
      <c r="N1216" s="933"/>
      <c r="O1216" s="933"/>
      <c r="P1216" s="933"/>
      <c r="Q1216" s="933"/>
      <c r="R1216" s="933"/>
      <c r="S1216" s="933"/>
      <c r="T1216" s="933"/>
      <c r="U1216" s="933"/>
      <c r="V1216" s="933"/>
      <c r="W1216" s="933"/>
      <c r="X1216" s="933"/>
      <c r="Y1216" s="933"/>
      <c r="Z1216" s="933"/>
      <c r="AA1216" s="933"/>
      <c r="AB1216" s="933"/>
      <c r="AC1216" s="933"/>
      <c r="AD1216" s="933"/>
      <c r="AE1216" s="933"/>
      <c r="AF1216" s="933"/>
      <c r="AG1216" s="933"/>
      <c r="AH1216" s="933"/>
      <c r="AI1216" s="933"/>
      <c r="AJ1216" s="933"/>
      <c r="AK1216" s="933"/>
      <c r="AL1216" s="933"/>
      <c r="AM1216" s="933"/>
      <c r="AN1216" s="933"/>
      <c r="AO1216" s="933"/>
      <c r="AP1216" s="933"/>
      <c r="AQ1216" s="933"/>
      <c r="AR1216" s="933"/>
      <c r="AS1216" s="933"/>
      <c r="AT1216" s="933"/>
      <c r="AU1216" s="933"/>
      <c r="AV1216" s="933"/>
      <c r="AW1216" s="933"/>
      <c r="AX1216" s="933"/>
      <c r="AY1216" s="933"/>
      <c r="AZ1216" s="933"/>
      <c r="BA1216" s="933"/>
      <c r="BB1216" s="933"/>
      <c r="BC1216" s="933"/>
      <c r="BD1216" s="933"/>
      <c r="BE1216" s="933"/>
      <c r="BF1216" s="933"/>
      <c r="BG1216" s="933"/>
      <c r="BH1216" s="933"/>
      <c r="BI1216" s="933"/>
      <c r="BJ1216" s="933"/>
      <c r="BK1216" s="933"/>
      <c r="BL1216" s="933"/>
      <c r="BM1216" s="933"/>
      <c r="BN1216" s="933"/>
      <c r="BO1216" s="933"/>
      <c r="BP1216" s="933"/>
      <c r="BQ1216" s="933"/>
      <c r="BR1216" s="933"/>
      <c r="BS1216" s="933"/>
      <c r="BT1216" s="933"/>
      <c r="BU1216" s="933"/>
      <c r="BV1216" s="933"/>
      <c r="BW1216" s="933"/>
      <c r="BX1216" s="933"/>
      <c r="BY1216" s="933"/>
      <c r="BZ1216" s="933"/>
      <c r="CA1216" s="933"/>
      <c r="CB1216" s="933"/>
      <c r="CC1216" s="933"/>
      <c r="CD1216" s="933"/>
      <c r="CE1216" s="933"/>
      <c r="CF1216" s="933"/>
      <c r="CG1216" s="933"/>
      <c r="CH1216" s="933"/>
      <c r="CI1216" s="933"/>
      <c r="CJ1216" s="933"/>
      <c r="CK1216" s="933"/>
      <c r="CL1216" s="933"/>
      <c r="CM1216" s="933"/>
      <c r="CN1216" s="933"/>
      <c r="CO1216" s="933"/>
      <c r="CP1216" s="933"/>
      <c r="CQ1216" s="933"/>
      <c r="CR1216" s="933"/>
      <c r="CS1216" s="933"/>
      <c r="CT1216" s="933"/>
      <c r="CU1216" s="933"/>
      <c r="CV1216" s="933"/>
      <c r="CW1216" s="933"/>
      <c r="CX1216" s="933"/>
      <c r="CY1216" s="933"/>
      <c r="CZ1216" s="933"/>
      <c r="DA1216" s="933"/>
      <c r="DB1216" s="933"/>
      <c r="DC1216" s="933"/>
      <c r="DD1216" s="933"/>
      <c r="DE1216" s="933"/>
      <c r="DF1216" s="933"/>
    </row>
    <row r="1217" spans="8:110">
      <c r="H1217" s="931">
        <f t="shared" si="72"/>
        <v>0</v>
      </c>
      <c r="K1217" s="933"/>
      <c r="L1217" s="933"/>
      <c r="M1217" s="933"/>
      <c r="N1217" s="933"/>
      <c r="O1217" s="933"/>
      <c r="P1217" s="933"/>
      <c r="Q1217" s="933"/>
      <c r="R1217" s="933"/>
      <c r="S1217" s="933"/>
      <c r="T1217" s="933"/>
      <c r="U1217" s="933"/>
      <c r="V1217" s="933"/>
      <c r="W1217" s="933"/>
      <c r="X1217" s="933"/>
      <c r="Y1217" s="933"/>
      <c r="Z1217" s="933"/>
      <c r="AA1217" s="933"/>
      <c r="AB1217" s="933"/>
      <c r="AC1217" s="933"/>
      <c r="AD1217" s="933"/>
      <c r="AE1217" s="933"/>
      <c r="AF1217" s="933"/>
      <c r="AG1217" s="933"/>
      <c r="AH1217" s="933"/>
      <c r="AI1217" s="933"/>
      <c r="AJ1217" s="933"/>
      <c r="AK1217" s="933"/>
      <c r="AL1217" s="933"/>
      <c r="AM1217" s="933"/>
      <c r="AN1217" s="933"/>
      <c r="AO1217" s="933"/>
      <c r="AP1217" s="933"/>
      <c r="AQ1217" s="933"/>
      <c r="AR1217" s="933"/>
      <c r="AS1217" s="933"/>
      <c r="AT1217" s="933"/>
      <c r="AU1217" s="933"/>
      <c r="AV1217" s="933"/>
      <c r="AW1217" s="933"/>
      <c r="AX1217" s="933"/>
      <c r="AY1217" s="933"/>
      <c r="AZ1217" s="933"/>
      <c r="BA1217" s="933"/>
      <c r="BB1217" s="933"/>
      <c r="BC1217" s="933"/>
      <c r="BD1217" s="933"/>
      <c r="BE1217" s="933"/>
      <c r="BF1217" s="933"/>
      <c r="BG1217" s="933"/>
      <c r="BH1217" s="933"/>
      <c r="BI1217" s="933"/>
      <c r="BJ1217" s="933"/>
      <c r="BK1217" s="933"/>
      <c r="BL1217" s="933"/>
      <c r="BM1217" s="933"/>
      <c r="BN1217" s="933"/>
      <c r="BO1217" s="933"/>
      <c r="BP1217" s="933"/>
      <c r="BQ1217" s="933"/>
      <c r="BR1217" s="933"/>
      <c r="BS1217" s="933"/>
      <c r="BT1217" s="933"/>
      <c r="BU1217" s="933"/>
      <c r="BV1217" s="933"/>
      <c r="BW1217" s="933"/>
      <c r="BX1217" s="933"/>
      <c r="BY1217" s="933"/>
      <c r="BZ1217" s="933"/>
      <c r="CA1217" s="933"/>
      <c r="CB1217" s="933"/>
      <c r="CC1217" s="933"/>
      <c r="CD1217" s="933"/>
      <c r="CE1217" s="933"/>
      <c r="CF1217" s="933"/>
      <c r="CG1217" s="933"/>
      <c r="CH1217" s="933"/>
      <c r="CI1217" s="933"/>
      <c r="CJ1217" s="933"/>
      <c r="CK1217" s="933"/>
      <c r="CL1217" s="933"/>
      <c r="CM1217" s="933"/>
      <c r="CN1217" s="933"/>
      <c r="CO1217" s="933"/>
      <c r="CP1217" s="933"/>
      <c r="CQ1217" s="933"/>
      <c r="CR1217" s="933"/>
      <c r="CS1217" s="933"/>
      <c r="CT1217" s="933"/>
      <c r="CU1217" s="933"/>
      <c r="CV1217" s="933"/>
      <c r="CW1217" s="933"/>
      <c r="CX1217" s="933"/>
      <c r="CY1217" s="933"/>
      <c r="CZ1217" s="933"/>
      <c r="DA1217" s="933"/>
      <c r="DB1217" s="933"/>
      <c r="DC1217" s="933"/>
      <c r="DD1217" s="933"/>
      <c r="DE1217" s="933"/>
      <c r="DF1217" s="933"/>
    </row>
    <row r="1218" spans="8:110">
      <c r="H1218" s="931">
        <f t="shared" si="72"/>
        <v>0</v>
      </c>
      <c r="K1218" s="933"/>
      <c r="L1218" s="933"/>
      <c r="M1218" s="933"/>
      <c r="N1218" s="933"/>
      <c r="O1218" s="933"/>
      <c r="P1218" s="933"/>
      <c r="Q1218" s="933"/>
      <c r="R1218" s="933"/>
      <c r="S1218" s="933"/>
      <c r="T1218" s="933"/>
      <c r="U1218" s="933"/>
      <c r="V1218" s="933"/>
      <c r="W1218" s="933"/>
      <c r="X1218" s="933"/>
      <c r="Y1218" s="933"/>
      <c r="Z1218" s="933"/>
      <c r="AA1218" s="933"/>
      <c r="AB1218" s="933"/>
      <c r="AC1218" s="933"/>
      <c r="AD1218" s="933"/>
      <c r="AE1218" s="933"/>
      <c r="AF1218" s="933"/>
      <c r="AG1218" s="933"/>
      <c r="AH1218" s="933"/>
      <c r="AI1218" s="933"/>
      <c r="AJ1218" s="933"/>
      <c r="AK1218" s="933"/>
      <c r="AL1218" s="933"/>
      <c r="AM1218" s="933"/>
      <c r="AN1218" s="933"/>
      <c r="AO1218" s="933"/>
      <c r="AP1218" s="933"/>
      <c r="AQ1218" s="933"/>
      <c r="AR1218" s="933"/>
      <c r="AS1218" s="933"/>
      <c r="AT1218" s="933"/>
      <c r="AU1218" s="933"/>
      <c r="AV1218" s="933"/>
      <c r="AW1218" s="933"/>
      <c r="AX1218" s="933"/>
      <c r="AY1218" s="933"/>
      <c r="AZ1218" s="933"/>
      <c r="BA1218" s="933"/>
      <c r="BB1218" s="933"/>
      <c r="BC1218" s="933"/>
      <c r="BD1218" s="933"/>
      <c r="BE1218" s="933"/>
      <c r="BF1218" s="933"/>
      <c r="BG1218" s="933"/>
      <c r="BH1218" s="933"/>
      <c r="BI1218" s="933"/>
      <c r="BJ1218" s="933"/>
      <c r="BK1218" s="933"/>
      <c r="BL1218" s="933"/>
      <c r="BM1218" s="933"/>
      <c r="BN1218" s="933"/>
      <c r="BO1218" s="933"/>
      <c r="BP1218" s="933"/>
      <c r="BQ1218" s="933"/>
      <c r="BR1218" s="933"/>
      <c r="BS1218" s="933"/>
      <c r="BT1218" s="933"/>
      <c r="BU1218" s="933"/>
      <c r="BV1218" s="933"/>
      <c r="BW1218" s="933"/>
      <c r="BX1218" s="933"/>
      <c r="BY1218" s="933"/>
      <c r="BZ1218" s="933"/>
      <c r="CA1218" s="933"/>
      <c r="CB1218" s="933"/>
      <c r="CC1218" s="933"/>
      <c r="CD1218" s="933"/>
      <c r="CE1218" s="933"/>
      <c r="CF1218" s="933"/>
      <c r="CG1218" s="933"/>
      <c r="CH1218" s="933"/>
      <c r="CI1218" s="933"/>
      <c r="CJ1218" s="933"/>
      <c r="CK1218" s="933"/>
      <c r="CL1218" s="933"/>
      <c r="CM1218" s="933"/>
      <c r="CN1218" s="933"/>
      <c r="CO1218" s="933"/>
      <c r="CP1218" s="933"/>
      <c r="CQ1218" s="933"/>
      <c r="CR1218" s="933"/>
      <c r="CS1218" s="933"/>
      <c r="CT1218" s="933"/>
      <c r="CU1218" s="933"/>
      <c r="CV1218" s="933"/>
      <c r="CW1218" s="933"/>
      <c r="CX1218" s="933"/>
      <c r="CY1218" s="933"/>
      <c r="CZ1218" s="933"/>
      <c r="DA1218" s="933"/>
      <c r="DB1218" s="933"/>
      <c r="DC1218" s="933"/>
      <c r="DD1218" s="933"/>
      <c r="DE1218" s="933"/>
      <c r="DF1218" s="933"/>
    </row>
    <row r="1219" spans="8:110">
      <c r="H1219" s="931">
        <f t="shared" si="72"/>
        <v>0</v>
      </c>
      <c r="K1219" s="933"/>
      <c r="L1219" s="933"/>
      <c r="M1219" s="933"/>
      <c r="N1219" s="933"/>
      <c r="O1219" s="933"/>
      <c r="P1219" s="933"/>
      <c r="Q1219" s="933"/>
      <c r="R1219" s="933"/>
      <c r="S1219" s="933"/>
      <c r="T1219" s="933"/>
      <c r="U1219" s="933"/>
      <c r="V1219" s="933"/>
      <c r="W1219" s="933"/>
      <c r="X1219" s="933"/>
      <c r="Y1219" s="933"/>
      <c r="Z1219" s="933"/>
      <c r="AA1219" s="933"/>
      <c r="AB1219" s="933"/>
      <c r="AC1219" s="933"/>
      <c r="AD1219" s="933"/>
      <c r="AE1219" s="933"/>
      <c r="AF1219" s="933"/>
      <c r="AG1219" s="933"/>
      <c r="AH1219" s="933"/>
      <c r="AI1219" s="933"/>
      <c r="AJ1219" s="933"/>
      <c r="AK1219" s="933"/>
      <c r="AL1219" s="933"/>
      <c r="AM1219" s="933"/>
      <c r="AN1219" s="933"/>
      <c r="AO1219" s="933"/>
      <c r="AP1219" s="933"/>
      <c r="AQ1219" s="933"/>
      <c r="AR1219" s="933"/>
      <c r="AS1219" s="933"/>
      <c r="AT1219" s="933"/>
      <c r="AU1219" s="933"/>
      <c r="AV1219" s="933"/>
      <c r="AW1219" s="933"/>
      <c r="AX1219" s="933"/>
      <c r="AY1219" s="933"/>
      <c r="AZ1219" s="933"/>
      <c r="BA1219" s="933"/>
      <c r="BB1219" s="933"/>
      <c r="BC1219" s="933"/>
      <c r="BD1219" s="933"/>
      <c r="BE1219" s="933"/>
      <c r="BF1219" s="933"/>
      <c r="BG1219" s="933"/>
      <c r="BH1219" s="933"/>
      <c r="BI1219" s="933"/>
      <c r="BJ1219" s="933"/>
      <c r="BK1219" s="933"/>
      <c r="BL1219" s="933"/>
      <c r="BM1219" s="933"/>
      <c r="BN1219" s="933"/>
      <c r="BO1219" s="933"/>
      <c r="BP1219" s="933"/>
      <c r="BQ1219" s="933"/>
      <c r="BR1219" s="933"/>
      <c r="BS1219" s="933"/>
      <c r="BT1219" s="933"/>
      <c r="BU1219" s="933"/>
      <c r="BV1219" s="933"/>
      <c r="BW1219" s="933"/>
      <c r="BX1219" s="933"/>
      <c r="BY1219" s="933"/>
      <c r="BZ1219" s="933"/>
      <c r="CA1219" s="933"/>
      <c r="CB1219" s="933"/>
      <c r="CC1219" s="933"/>
      <c r="CD1219" s="933"/>
      <c r="CE1219" s="933"/>
      <c r="CF1219" s="933"/>
      <c r="CG1219" s="933"/>
      <c r="CH1219" s="933"/>
      <c r="CI1219" s="933"/>
      <c r="CJ1219" s="933"/>
      <c r="CK1219" s="933"/>
      <c r="CL1219" s="933"/>
      <c r="CM1219" s="933"/>
      <c r="CN1219" s="933"/>
      <c r="CO1219" s="933"/>
      <c r="CP1219" s="933"/>
      <c r="CQ1219" s="933"/>
      <c r="CR1219" s="933"/>
      <c r="CS1219" s="933"/>
      <c r="CT1219" s="933"/>
      <c r="CU1219" s="933"/>
      <c r="CV1219" s="933"/>
      <c r="CW1219" s="933"/>
      <c r="CX1219" s="933"/>
      <c r="CY1219" s="933"/>
      <c r="CZ1219" s="933"/>
      <c r="DA1219" s="933"/>
      <c r="DB1219" s="933"/>
      <c r="DC1219" s="933"/>
      <c r="DD1219" s="933"/>
      <c r="DE1219" s="933"/>
      <c r="DF1219" s="933"/>
    </row>
    <row r="1220" spans="8:110">
      <c r="H1220" s="931">
        <f t="shared" si="72"/>
        <v>0</v>
      </c>
      <c r="K1220" s="933"/>
      <c r="L1220" s="933"/>
      <c r="M1220" s="933"/>
      <c r="N1220" s="933"/>
      <c r="O1220" s="933"/>
      <c r="P1220" s="933"/>
      <c r="Q1220" s="933"/>
      <c r="R1220" s="933"/>
      <c r="S1220" s="933"/>
      <c r="T1220" s="933"/>
      <c r="U1220" s="933"/>
      <c r="V1220" s="933"/>
      <c r="W1220" s="933"/>
      <c r="X1220" s="933"/>
      <c r="Y1220" s="933"/>
      <c r="Z1220" s="933"/>
      <c r="AA1220" s="933"/>
      <c r="AB1220" s="933"/>
      <c r="AC1220" s="933"/>
      <c r="AD1220" s="933"/>
      <c r="AE1220" s="933"/>
      <c r="AF1220" s="933"/>
      <c r="AG1220" s="933"/>
      <c r="AH1220" s="933"/>
      <c r="AI1220" s="933"/>
      <c r="AJ1220" s="933"/>
      <c r="AK1220" s="933"/>
      <c r="AL1220" s="933"/>
      <c r="AM1220" s="933"/>
      <c r="AN1220" s="933"/>
      <c r="AO1220" s="933"/>
      <c r="AP1220" s="933"/>
      <c r="AQ1220" s="933"/>
      <c r="AR1220" s="933"/>
      <c r="AS1220" s="933"/>
      <c r="AT1220" s="933"/>
      <c r="AU1220" s="933"/>
      <c r="AV1220" s="933"/>
      <c r="AW1220" s="933"/>
      <c r="AX1220" s="933"/>
      <c r="AY1220" s="933"/>
      <c r="AZ1220" s="933"/>
      <c r="BA1220" s="933"/>
      <c r="BB1220" s="933"/>
      <c r="BC1220" s="933"/>
      <c r="BD1220" s="933"/>
      <c r="BE1220" s="933"/>
      <c r="BF1220" s="933"/>
      <c r="BG1220" s="933"/>
      <c r="BH1220" s="933"/>
      <c r="BI1220" s="933"/>
      <c r="BJ1220" s="933"/>
      <c r="BK1220" s="933"/>
      <c r="BL1220" s="933"/>
      <c r="BM1220" s="933"/>
      <c r="BN1220" s="933"/>
      <c r="BO1220" s="933"/>
      <c r="BP1220" s="933"/>
      <c r="BQ1220" s="933"/>
      <c r="BR1220" s="933"/>
      <c r="BS1220" s="933"/>
      <c r="BT1220" s="933"/>
      <c r="BU1220" s="933"/>
      <c r="BV1220" s="933"/>
      <c r="BW1220" s="933"/>
      <c r="BX1220" s="933"/>
      <c r="BY1220" s="933"/>
      <c r="BZ1220" s="933"/>
      <c r="CA1220" s="933"/>
      <c r="CB1220" s="933"/>
      <c r="CC1220" s="933"/>
      <c r="CD1220" s="933"/>
      <c r="CE1220" s="933"/>
      <c r="CF1220" s="933"/>
      <c r="CG1220" s="933"/>
      <c r="CH1220" s="933"/>
      <c r="CI1220" s="933"/>
      <c r="CJ1220" s="933"/>
      <c r="CK1220" s="933"/>
      <c r="CL1220" s="933"/>
      <c r="CM1220" s="933"/>
      <c r="CN1220" s="933"/>
      <c r="CO1220" s="933"/>
      <c r="CP1220" s="933"/>
      <c r="CQ1220" s="933"/>
      <c r="CR1220" s="933"/>
      <c r="CS1220" s="933"/>
      <c r="CT1220" s="933"/>
      <c r="CU1220" s="933"/>
      <c r="CV1220" s="933"/>
      <c r="CW1220" s="933"/>
      <c r="CX1220" s="933"/>
      <c r="CY1220" s="933"/>
      <c r="CZ1220" s="933"/>
      <c r="DA1220" s="933"/>
      <c r="DB1220" s="933"/>
      <c r="DC1220" s="933"/>
      <c r="DD1220" s="933"/>
      <c r="DE1220" s="933"/>
      <c r="DF1220" s="933"/>
    </row>
    <row r="1221" spans="8:110">
      <c r="H1221" s="931">
        <f t="shared" si="72"/>
        <v>0</v>
      </c>
      <c r="K1221" s="933"/>
      <c r="L1221" s="933"/>
      <c r="M1221" s="933"/>
      <c r="N1221" s="933"/>
      <c r="O1221" s="933"/>
      <c r="P1221" s="933"/>
      <c r="Q1221" s="933"/>
      <c r="R1221" s="933"/>
      <c r="S1221" s="933"/>
      <c r="T1221" s="933"/>
      <c r="U1221" s="933"/>
      <c r="V1221" s="933"/>
      <c r="W1221" s="933"/>
      <c r="X1221" s="933"/>
      <c r="Y1221" s="933"/>
      <c r="Z1221" s="933"/>
      <c r="AA1221" s="933"/>
      <c r="AB1221" s="933"/>
      <c r="AC1221" s="933"/>
      <c r="AD1221" s="933"/>
      <c r="AE1221" s="933"/>
      <c r="AF1221" s="933"/>
      <c r="AG1221" s="933"/>
      <c r="AH1221" s="933"/>
      <c r="AI1221" s="933"/>
      <c r="AJ1221" s="933"/>
      <c r="AK1221" s="933"/>
      <c r="AL1221" s="933"/>
      <c r="AM1221" s="933"/>
      <c r="AN1221" s="933"/>
      <c r="AO1221" s="933"/>
      <c r="AP1221" s="933"/>
      <c r="AQ1221" s="933"/>
      <c r="AR1221" s="933"/>
      <c r="AS1221" s="933"/>
      <c r="AT1221" s="933"/>
      <c r="AU1221" s="933"/>
      <c r="AV1221" s="933"/>
      <c r="AW1221" s="933"/>
      <c r="AX1221" s="933"/>
      <c r="AY1221" s="933"/>
      <c r="AZ1221" s="933"/>
      <c r="BA1221" s="933"/>
      <c r="BB1221" s="933"/>
      <c r="BC1221" s="933"/>
      <c r="BD1221" s="933"/>
      <c r="BE1221" s="933"/>
      <c r="BF1221" s="933"/>
      <c r="BG1221" s="933"/>
      <c r="BH1221" s="933"/>
      <c r="BI1221" s="933"/>
      <c r="BJ1221" s="933"/>
      <c r="BK1221" s="933"/>
      <c r="BL1221" s="933"/>
      <c r="BM1221" s="933"/>
      <c r="BN1221" s="933"/>
      <c r="BO1221" s="933"/>
      <c r="BP1221" s="933"/>
      <c r="BQ1221" s="933"/>
      <c r="BR1221" s="933"/>
      <c r="BS1221" s="933"/>
      <c r="BT1221" s="933"/>
      <c r="BU1221" s="933"/>
      <c r="BV1221" s="933"/>
      <c r="BW1221" s="933"/>
      <c r="BX1221" s="933"/>
      <c r="BY1221" s="933"/>
      <c r="BZ1221" s="933"/>
      <c r="CA1221" s="933"/>
      <c r="CB1221" s="933"/>
      <c r="CC1221" s="933"/>
      <c r="CD1221" s="933"/>
      <c r="CE1221" s="933"/>
      <c r="CF1221" s="933"/>
      <c r="CG1221" s="933"/>
      <c r="CH1221" s="933"/>
      <c r="CI1221" s="933"/>
      <c r="CJ1221" s="933"/>
      <c r="CK1221" s="933"/>
      <c r="CL1221" s="933"/>
      <c r="CM1221" s="933"/>
      <c r="CN1221" s="933"/>
      <c r="CO1221" s="933"/>
      <c r="CP1221" s="933"/>
      <c r="CQ1221" s="933"/>
      <c r="CR1221" s="933"/>
      <c r="CS1221" s="933"/>
      <c r="CT1221" s="933"/>
      <c r="CU1221" s="933"/>
      <c r="CV1221" s="933"/>
      <c r="CW1221" s="933"/>
      <c r="CX1221" s="933"/>
      <c r="CY1221" s="933"/>
      <c r="CZ1221" s="933"/>
      <c r="DA1221" s="933"/>
      <c r="DB1221" s="933"/>
      <c r="DC1221" s="933"/>
      <c r="DD1221" s="933"/>
      <c r="DE1221" s="933"/>
      <c r="DF1221" s="933"/>
    </row>
    <row r="1222" spans="8:110">
      <c r="H1222" s="931">
        <f t="shared" si="72"/>
        <v>0</v>
      </c>
      <c r="K1222" s="933"/>
      <c r="L1222" s="933"/>
      <c r="M1222" s="933"/>
      <c r="N1222" s="933"/>
      <c r="O1222" s="933"/>
      <c r="P1222" s="933"/>
      <c r="Q1222" s="933"/>
      <c r="R1222" s="933"/>
      <c r="S1222" s="933"/>
      <c r="T1222" s="933"/>
      <c r="U1222" s="933"/>
      <c r="V1222" s="933"/>
      <c r="W1222" s="933"/>
      <c r="X1222" s="933"/>
      <c r="Y1222" s="933"/>
      <c r="Z1222" s="933"/>
      <c r="AA1222" s="933"/>
      <c r="AB1222" s="933"/>
      <c r="AC1222" s="933"/>
      <c r="AD1222" s="933"/>
      <c r="AE1222" s="933"/>
      <c r="AF1222" s="933"/>
      <c r="AG1222" s="933"/>
      <c r="AH1222" s="933"/>
      <c r="AI1222" s="933"/>
      <c r="AJ1222" s="933"/>
      <c r="AK1222" s="933"/>
      <c r="AL1222" s="933"/>
      <c r="AM1222" s="933"/>
      <c r="AN1222" s="933"/>
      <c r="AO1222" s="933"/>
      <c r="AP1222" s="933"/>
      <c r="AQ1222" s="933"/>
      <c r="AR1222" s="933"/>
      <c r="AS1222" s="933"/>
      <c r="AT1222" s="933"/>
      <c r="AU1222" s="933"/>
      <c r="AV1222" s="933"/>
      <c r="AW1222" s="933"/>
      <c r="AX1222" s="933"/>
      <c r="AY1222" s="933"/>
      <c r="AZ1222" s="933"/>
      <c r="BA1222" s="933"/>
      <c r="BB1222" s="933"/>
      <c r="BC1222" s="933"/>
      <c r="BD1222" s="933"/>
      <c r="BE1222" s="933"/>
      <c r="BF1222" s="933"/>
      <c r="BG1222" s="933"/>
      <c r="BH1222" s="933"/>
      <c r="BI1222" s="933"/>
      <c r="BJ1222" s="933"/>
      <c r="BK1222" s="933"/>
      <c r="BL1222" s="933"/>
      <c r="BM1222" s="933"/>
      <c r="BN1222" s="933"/>
      <c r="BO1222" s="933"/>
      <c r="BP1222" s="933"/>
      <c r="BQ1222" s="933"/>
      <c r="BR1222" s="933"/>
      <c r="BS1222" s="933"/>
      <c r="BT1222" s="933"/>
      <c r="BU1222" s="933"/>
      <c r="BV1222" s="933"/>
      <c r="BW1222" s="933"/>
      <c r="BX1222" s="933"/>
      <c r="BY1222" s="933"/>
      <c r="BZ1222" s="933"/>
      <c r="CA1222" s="933"/>
      <c r="CB1222" s="933"/>
      <c r="CC1222" s="933"/>
      <c r="CD1222" s="933"/>
      <c r="CE1222" s="933"/>
      <c r="CF1222" s="933"/>
      <c r="CG1222" s="933"/>
      <c r="CH1222" s="933"/>
      <c r="CI1222" s="933"/>
      <c r="CJ1222" s="933"/>
      <c r="CK1222" s="933"/>
      <c r="CL1222" s="933"/>
      <c r="CM1222" s="933"/>
      <c r="CN1222" s="933"/>
      <c r="CO1222" s="933"/>
      <c r="CP1222" s="933"/>
      <c r="CQ1222" s="933"/>
      <c r="CR1222" s="933"/>
      <c r="CS1222" s="933"/>
      <c r="CT1222" s="933"/>
      <c r="CU1222" s="933"/>
      <c r="CV1222" s="933"/>
      <c r="CW1222" s="933"/>
      <c r="CX1222" s="933"/>
      <c r="CY1222" s="933"/>
      <c r="CZ1222" s="933"/>
      <c r="DA1222" s="933"/>
      <c r="DB1222" s="933"/>
      <c r="DC1222" s="933"/>
      <c r="DD1222" s="933"/>
      <c r="DE1222" s="933"/>
      <c r="DF1222" s="933"/>
    </row>
    <row r="1223" spans="8:110">
      <c r="H1223" s="931">
        <f t="shared" si="72"/>
        <v>0</v>
      </c>
      <c r="K1223" s="933"/>
      <c r="L1223" s="933"/>
      <c r="M1223" s="933"/>
      <c r="N1223" s="933"/>
      <c r="O1223" s="933"/>
      <c r="P1223" s="933"/>
      <c r="Q1223" s="933"/>
      <c r="R1223" s="933"/>
      <c r="S1223" s="933"/>
      <c r="T1223" s="933"/>
      <c r="U1223" s="933"/>
      <c r="V1223" s="933"/>
      <c r="W1223" s="933"/>
      <c r="X1223" s="933"/>
      <c r="Y1223" s="933"/>
      <c r="Z1223" s="933"/>
      <c r="AA1223" s="933"/>
      <c r="AB1223" s="933"/>
      <c r="AC1223" s="933"/>
      <c r="AD1223" s="933"/>
      <c r="AE1223" s="933"/>
      <c r="AF1223" s="933"/>
      <c r="AG1223" s="933"/>
      <c r="AH1223" s="933"/>
      <c r="AI1223" s="933"/>
      <c r="AJ1223" s="933"/>
      <c r="AK1223" s="933"/>
      <c r="AL1223" s="933"/>
      <c r="AM1223" s="933"/>
      <c r="AN1223" s="933"/>
      <c r="AO1223" s="933"/>
      <c r="AP1223" s="933"/>
      <c r="AQ1223" s="933"/>
      <c r="AR1223" s="933"/>
      <c r="AS1223" s="933"/>
      <c r="AT1223" s="933"/>
      <c r="AU1223" s="933"/>
      <c r="AV1223" s="933"/>
      <c r="AW1223" s="933"/>
      <c r="AX1223" s="933"/>
      <c r="AY1223" s="933"/>
      <c r="AZ1223" s="933"/>
      <c r="BA1223" s="933"/>
      <c r="BB1223" s="933"/>
      <c r="BC1223" s="933"/>
      <c r="BD1223" s="933"/>
      <c r="BE1223" s="933"/>
      <c r="BF1223" s="933"/>
      <c r="BG1223" s="933"/>
      <c r="BH1223" s="933"/>
      <c r="BI1223" s="933"/>
      <c r="BJ1223" s="933"/>
      <c r="BK1223" s="933"/>
      <c r="BL1223" s="933"/>
      <c r="BM1223" s="933"/>
      <c r="BN1223" s="933"/>
      <c r="BO1223" s="933"/>
      <c r="BP1223" s="933"/>
      <c r="BQ1223" s="933"/>
      <c r="BR1223" s="933"/>
      <c r="BS1223" s="933"/>
      <c r="BT1223" s="933"/>
      <c r="BU1223" s="933"/>
      <c r="BV1223" s="933"/>
      <c r="BW1223" s="933"/>
      <c r="BX1223" s="933"/>
      <c r="BY1223" s="933"/>
      <c r="BZ1223" s="933"/>
      <c r="CA1223" s="933"/>
      <c r="CB1223" s="933"/>
      <c r="CC1223" s="933"/>
      <c r="CD1223" s="933"/>
      <c r="CE1223" s="933"/>
      <c r="CF1223" s="933"/>
      <c r="CG1223" s="933"/>
      <c r="CH1223" s="933"/>
      <c r="CI1223" s="933"/>
      <c r="CJ1223" s="933"/>
      <c r="CK1223" s="933"/>
      <c r="CL1223" s="933"/>
      <c r="CM1223" s="933"/>
      <c r="CN1223" s="933"/>
      <c r="CO1223" s="933"/>
      <c r="CP1223" s="933"/>
      <c r="CQ1223" s="933"/>
      <c r="CR1223" s="933"/>
      <c r="CS1223" s="933"/>
      <c r="CT1223" s="933"/>
      <c r="CU1223" s="933"/>
      <c r="CV1223" s="933"/>
      <c r="CW1223" s="933"/>
      <c r="CX1223" s="933"/>
      <c r="CY1223" s="933"/>
      <c r="CZ1223" s="933"/>
      <c r="DA1223" s="933"/>
      <c r="DB1223" s="933"/>
      <c r="DC1223" s="933"/>
      <c r="DD1223" s="933"/>
      <c r="DE1223" s="933"/>
      <c r="DF1223" s="933"/>
    </row>
    <row r="1224" spans="8:110">
      <c r="H1224" s="931">
        <f t="shared" si="72"/>
        <v>0</v>
      </c>
      <c r="K1224" s="933"/>
      <c r="L1224" s="933"/>
      <c r="M1224" s="933"/>
      <c r="N1224" s="933"/>
      <c r="O1224" s="933"/>
      <c r="P1224" s="933"/>
      <c r="Q1224" s="933"/>
      <c r="R1224" s="933"/>
      <c r="S1224" s="933"/>
      <c r="T1224" s="933"/>
      <c r="U1224" s="933"/>
      <c r="V1224" s="933"/>
      <c r="W1224" s="933"/>
      <c r="X1224" s="933"/>
      <c r="Y1224" s="933"/>
      <c r="Z1224" s="933"/>
      <c r="AA1224" s="933"/>
      <c r="AB1224" s="933"/>
      <c r="AC1224" s="933"/>
      <c r="AD1224" s="933"/>
      <c r="AE1224" s="933"/>
      <c r="AF1224" s="933"/>
      <c r="AG1224" s="933"/>
      <c r="AH1224" s="933"/>
      <c r="AI1224" s="933"/>
      <c r="AJ1224" s="933"/>
      <c r="AK1224" s="933"/>
      <c r="AL1224" s="933"/>
      <c r="AM1224" s="933"/>
      <c r="AN1224" s="933"/>
      <c r="AO1224" s="933"/>
      <c r="AP1224" s="933"/>
      <c r="AQ1224" s="933"/>
      <c r="AR1224" s="933"/>
      <c r="AS1224" s="933"/>
      <c r="AT1224" s="933"/>
      <c r="AU1224" s="933"/>
      <c r="AV1224" s="933"/>
      <c r="AW1224" s="933"/>
      <c r="AX1224" s="933"/>
      <c r="AY1224" s="933"/>
      <c r="AZ1224" s="933"/>
      <c r="BA1224" s="933"/>
      <c r="BB1224" s="933"/>
      <c r="BC1224" s="933"/>
      <c r="BD1224" s="933"/>
      <c r="BE1224" s="933"/>
      <c r="BF1224" s="933"/>
      <c r="BG1224" s="933"/>
      <c r="BH1224" s="933"/>
      <c r="BI1224" s="933"/>
      <c r="BJ1224" s="933"/>
      <c r="BK1224" s="933"/>
      <c r="BL1224" s="933"/>
      <c r="BM1224" s="933"/>
      <c r="BN1224" s="933"/>
      <c r="BO1224" s="933"/>
      <c r="BP1224" s="933"/>
      <c r="BQ1224" s="933"/>
      <c r="BR1224" s="933"/>
      <c r="BS1224" s="933"/>
      <c r="BT1224" s="933"/>
      <c r="BU1224" s="933"/>
      <c r="BV1224" s="933"/>
      <c r="BW1224" s="933"/>
      <c r="BX1224" s="933"/>
      <c r="BY1224" s="933"/>
      <c r="BZ1224" s="933"/>
      <c r="CA1224" s="933"/>
      <c r="CB1224" s="933"/>
      <c r="CC1224" s="933"/>
      <c r="CD1224" s="933"/>
      <c r="CE1224" s="933"/>
      <c r="CF1224" s="933"/>
      <c r="CG1224" s="933"/>
      <c r="CH1224" s="933"/>
      <c r="CI1224" s="933"/>
      <c r="CJ1224" s="933"/>
      <c r="CK1224" s="933"/>
      <c r="CL1224" s="933"/>
      <c r="CM1224" s="933"/>
      <c r="CN1224" s="933"/>
      <c r="CO1224" s="933"/>
      <c r="CP1224" s="933"/>
      <c r="CQ1224" s="933"/>
      <c r="CR1224" s="933"/>
      <c r="CS1224" s="933"/>
      <c r="CT1224" s="933"/>
      <c r="CU1224" s="933"/>
      <c r="CV1224" s="933"/>
      <c r="CW1224" s="933"/>
      <c r="CX1224" s="933"/>
      <c r="CY1224" s="933"/>
      <c r="CZ1224" s="933"/>
      <c r="DA1224" s="933"/>
      <c r="DB1224" s="933"/>
      <c r="DC1224" s="933"/>
      <c r="DD1224" s="933"/>
      <c r="DE1224" s="933"/>
      <c r="DF1224" s="933"/>
    </row>
    <row r="1225" spans="8:110">
      <c r="H1225" s="931">
        <f t="shared" si="72"/>
        <v>0</v>
      </c>
      <c r="K1225" s="933"/>
      <c r="L1225" s="933"/>
      <c r="M1225" s="933"/>
      <c r="N1225" s="933"/>
      <c r="O1225" s="933"/>
      <c r="P1225" s="933"/>
      <c r="Q1225" s="933"/>
      <c r="R1225" s="933"/>
      <c r="S1225" s="933"/>
      <c r="T1225" s="933"/>
      <c r="U1225" s="933"/>
      <c r="V1225" s="933"/>
      <c r="W1225" s="933"/>
      <c r="X1225" s="933"/>
      <c r="Y1225" s="933"/>
      <c r="Z1225" s="933"/>
      <c r="AA1225" s="933"/>
      <c r="AB1225" s="933"/>
      <c r="AC1225" s="933"/>
      <c r="AD1225" s="933"/>
      <c r="AE1225" s="933"/>
      <c r="AF1225" s="933"/>
      <c r="AG1225" s="933"/>
      <c r="AH1225" s="933"/>
      <c r="AI1225" s="933"/>
      <c r="AJ1225" s="933"/>
      <c r="AK1225" s="933"/>
      <c r="AL1225" s="933"/>
      <c r="AM1225" s="933"/>
      <c r="AN1225" s="933"/>
      <c r="AO1225" s="933"/>
      <c r="AP1225" s="933"/>
      <c r="AQ1225" s="933"/>
      <c r="AR1225" s="933"/>
      <c r="AS1225" s="933"/>
      <c r="AT1225" s="933"/>
      <c r="AU1225" s="933"/>
      <c r="AV1225" s="933"/>
      <c r="AW1225" s="933"/>
      <c r="AX1225" s="933"/>
      <c r="AY1225" s="933"/>
      <c r="AZ1225" s="933"/>
      <c r="BA1225" s="933"/>
      <c r="BB1225" s="933"/>
      <c r="BC1225" s="933"/>
      <c r="BD1225" s="933"/>
      <c r="BE1225" s="933"/>
      <c r="BF1225" s="933"/>
      <c r="BG1225" s="933"/>
      <c r="BH1225" s="933"/>
      <c r="BI1225" s="933"/>
      <c r="BJ1225" s="933"/>
      <c r="BK1225" s="933"/>
      <c r="BL1225" s="933"/>
      <c r="BM1225" s="933"/>
      <c r="BN1225" s="933"/>
      <c r="BO1225" s="933"/>
      <c r="BP1225" s="933"/>
      <c r="BQ1225" s="933"/>
      <c r="BR1225" s="933"/>
      <c r="BS1225" s="933"/>
      <c r="BT1225" s="933"/>
      <c r="BU1225" s="933"/>
      <c r="BV1225" s="933"/>
      <c r="BW1225" s="933"/>
      <c r="BX1225" s="933"/>
      <c r="BY1225" s="933"/>
      <c r="BZ1225" s="933"/>
      <c r="CA1225" s="933"/>
      <c r="CB1225" s="933"/>
      <c r="CC1225" s="933"/>
      <c r="CD1225" s="933"/>
      <c r="CE1225" s="933"/>
      <c r="CF1225" s="933"/>
      <c r="CG1225" s="933"/>
      <c r="CH1225" s="933"/>
      <c r="CI1225" s="933"/>
      <c r="CJ1225" s="933"/>
      <c r="CK1225" s="933"/>
      <c r="CL1225" s="933"/>
      <c r="CM1225" s="933"/>
      <c r="CN1225" s="933"/>
      <c r="CO1225" s="933"/>
      <c r="CP1225" s="933"/>
      <c r="CQ1225" s="933"/>
      <c r="CR1225" s="933"/>
      <c r="CS1225" s="933"/>
      <c r="CT1225" s="933"/>
      <c r="CU1225" s="933"/>
      <c r="CV1225" s="933"/>
      <c r="CW1225" s="933"/>
      <c r="CX1225" s="933"/>
      <c r="CY1225" s="933"/>
      <c r="CZ1225" s="933"/>
      <c r="DA1225" s="933"/>
      <c r="DB1225" s="933"/>
      <c r="DC1225" s="933"/>
      <c r="DD1225" s="933"/>
      <c r="DE1225" s="933"/>
      <c r="DF1225" s="933"/>
    </row>
    <row r="1226" spans="8:110">
      <c r="H1226" s="931">
        <f t="shared" si="72"/>
        <v>0</v>
      </c>
      <c r="K1226" s="933"/>
      <c r="L1226" s="933"/>
      <c r="M1226" s="933"/>
      <c r="N1226" s="933"/>
      <c r="O1226" s="933"/>
      <c r="P1226" s="933"/>
      <c r="Q1226" s="933"/>
      <c r="R1226" s="933"/>
      <c r="S1226" s="933"/>
      <c r="T1226" s="933"/>
      <c r="U1226" s="933"/>
      <c r="V1226" s="933"/>
      <c r="W1226" s="933"/>
      <c r="X1226" s="933"/>
      <c r="Y1226" s="933"/>
      <c r="Z1226" s="933"/>
      <c r="AA1226" s="933"/>
      <c r="AB1226" s="933"/>
      <c r="AC1226" s="933"/>
      <c r="AD1226" s="933"/>
      <c r="AE1226" s="933"/>
      <c r="AF1226" s="933"/>
      <c r="AG1226" s="933"/>
      <c r="AH1226" s="933"/>
      <c r="AI1226" s="933"/>
      <c r="AJ1226" s="933"/>
      <c r="AK1226" s="933"/>
      <c r="AL1226" s="933"/>
      <c r="AM1226" s="933"/>
      <c r="AN1226" s="933"/>
      <c r="AO1226" s="933"/>
      <c r="AP1226" s="933"/>
      <c r="AQ1226" s="933"/>
      <c r="AR1226" s="933"/>
      <c r="AS1226" s="933"/>
      <c r="AT1226" s="933"/>
      <c r="AU1226" s="933"/>
      <c r="AV1226" s="933"/>
      <c r="AW1226" s="933"/>
      <c r="AX1226" s="933"/>
      <c r="AY1226" s="933"/>
      <c r="AZ1226" s="933"/>
      <c r="BA1226" s="933"/>
      <c r="BB1226" s="933"/>
      <c r="BC1226" s="933"/>
      <c r="BD1226" s="933"/>
      <c r="BE1226" s="933"/>
      <c r="BF1226" s="933"/>
      <c r="BG1226" s="933"/>
      <c r="BH1226" s="933"/>
      <c r="BI1226" s="933"/>
      <c r="BJ1226" s="933"/>
      <c r="BK1226" s="933"/>
      <c r="BL1226" s="933"/>
      <c r="BM1226" s="933"/>
      <c r="BN1226" s="933"/>
      <c r="BO1226" s="933"/>
      <c r="BP1226" s="933"/>
      <c r="BQ1226" s="933"/>
      <c r="BR1226" s="933"/>
      <c r="BS1226" s="933"/>
      <c r="BT1226" s="933"/>
      <c r="BU1226" s="933"/>
      <c r="BV1226" s="933"/>
      <c r="BW1226" s="933"/>
      <c r="BX1226" s="933"/>
      <c r="BY1226" s="933"/>
      <c r="BZ1226" s="933"/>
      <c r="CA1226" s="933"/>
      <c r="CB1226" s="933"/>
      <c r="CC1226" s="933"/>
      <c r="CD1226" s="933"/>
      <c r="CE1226" s="933"/>
      <c r="CF1226" s="933"/>
      <c r="CG1226" s="933"/>
      <c r="CH1226" s="933"/>
      <c r="CI1226" s="933"/>
      <c r="CJ1226" s="933"/>
      <c r="CK1226" s="933"/>
      <c r="CL1226" s="933"/>
      <c r="CM1226" s="933"/>
      <c r="CN1226" s="933"/>
      <c r="CO1226" s="933"/>
      <c r="CP1226" s="933"/>
      <c r="CQ1226" s="933"/>
      <c r="CR1226" s="933"/>
      <c r="CS1226" s="933"/>
      <c r="CT1226" s="933"/>
      <c r="CU1226" s="933"/>
      <c r="CV1226" s="933"/>
      <c r="CW1226" s="933"/>
      <c r="CX1226" s="933"/>
      <c r="CY1226" s="933"/>
      <c r="CZ1226" s="933"/>
      <c r="DA1226" s="933"/>
      <c r="DB1226" s="933"/>
      <c r="DC1226" s="933"/>
      <c r="DD1226" s="933"/>
      <c r="DE1226" s="933"/>
      <c r="DF1226" s="933"/>
    </row>
    <row r="1227" spans="8:110">
      <c r="H1227" s="931">
        <f t="shared" si="72"/>
        <v>0</v>
      </c>
      <c r="K1227" s="933"/>
      <c r="L1227" s="933"/>
      <c r="M1227" s="933"/>
      <c r="N1227" s="933"/>
      <c r="O1227" s="933"/>
      <c r="P1227" s="933"/>
      <c r="Q1227" s="933"/>
      <c r="R1227" s="933"/>
      <c r="S1227" s="933"/>
      <c r="T1227" s="933"/>
      <c r="U1227" s="933"/>
      <c r="V1227" s="933"/>
      <c r="W1227" s="933"/>
      <c r="X1227" s="933"/>
      <c r="Y1227" s="933"/>
      <c r="Z1227" s="933"/>
      <c r="AA1227" s="933"/>
      <c r="AB1227" s="933"/>
      <c r="AC1227" s="933"/>
      <c r="AD1227" s="933"/>
      <c r="AE1227" s="933"/>
      <c r="AF1227" s="933"/>
      <c r="AG1227" s="933"/>
      <c r="AH1227" s="933"/>
      <c r="AI1227" s="933"/>
      <c r="AJ1227" s="933"/>
      <c r="AK1227" s="933"/>
      <c r="AL1227" s="933"/>
      <c r="AM1227" s="933"/>
      <c r="AN1227" s="933"/>
      <c r="AO1227" s="933"/>
      <c r="AP1227" s="933"/>
      <c r="AQ1227" s="933"/>
      <c r="AR1227" s="933"/>
      <c r="AS1227" s="933"/>
      <c r="AT1227" s="933"/>
      <c r="AU1227" s="933"/>
      <c r="AV1227" s="933"/>
      <c r="AW1227" s="933"/>
      <c r="AX1227" s="933"/>
      <c r="AY1227" s="933"/>
      <c r="AZ1227" s="933"/>
      <c r="BA1227" s="933"/>
      <c r="BB1227" s="933"/>
      <c r="BC1227" s="933"/>
      <c r="BD1227" s="933"/>
      <c r="BE1227" s="933"/>
      <c r="BF1227" s="933"/>
      <c r="BG1227" s="933"/>
      <c r="BH1227" s="933"/>
      <c r="BI1227" s="933"/>
      <c r="BJ1227" s="933"/>
      <c r="BK1227" s="933"/>
      <c r="BL1227" s="933"/>
      <c r="BM1227" s="933"/>
      <c r="BN1227" s="933"/>
      <c r="BO1227" s="933"/>
      <c r="BP1227" s="933"/>
      <c r="BQ1227" s="933"/>
      <c r="BR1227" s="933"/>
      <c r="BS1227" s="933"/>
      <c r="BT1227" s="933"/>
      <c r="BU1227" s="933"/>
      <c r="BV1227" s="933"/>
      <c r="BW1227" s="933"/>
      <c r="BX1227" s="933"/>
      <c r="BY1227" s="933"/>
      <c r="BZ1227" s="933"/>
      <c r="CA1227" s="933"/>
      <c r="CB1227" s="933"/>
      <c r="CC1227" s="933"/>
      <c r="CD1227" s="933"/>
      <c r="CE1227" s="933"/>
      <c r="CF1227" s="933"/>
      <c r="CG1227" s="933"/>
      <c r="CH1227" s="933"/>
      <c r="CI1227" s="933"/>
      <c r="CJ1227" s="933"/>
      <c r="CK1227" s="933"/>
      <c r="CL1227" s="933"/>
      <c r="CM1227" s="933"/>
      <c r="CN1227" s="933"/>
      <c r="CO1227" s="933"/>
      <c r="CP1227" s="933"/>
      <c r="CQ1227" s="933"/>
      <c r="CR1227" s="933"/>
      <c r="CS1227" s="933"/>
      <c r="CT1227" s="933"/>
      <c r="CU1227" s="933"/>
      <c r="CV1227" s="933"/>
      <c r="CW1227" s="933"/>
      <c r="CX1227" s="933"/>
      <c r="CY1227" s="933"/>
      <c r="CZ1227" s="933"/>
      <c r="DA1227" s="933"/>
      <c r="DB1227" s="933"/>
      <c r="DC1227" s="933"/>
      <c r="DD1227" s="933"/>
      <c r="DE1227" s="933"/>
      <c r="DF1227" s="933"/>
    </row>
    <row r="1228" spans="8:110">
      <c r="H1228" s="931">
        <f t="shared" si="72"/>
        <v>0</v>
      </c>
      <c r="K1228" s="933"/>
      <c r="L1228" s="933"/>
      <c r="M1228" s="933"/>
      <c r="N1228" s="933"/>
      <c r="O1228" s="933"/>
      <c r="P1228" s="933"/>
      <c r="Q1228" s="933"/>
      <c r="R1228" s="933"/>
      <c r="S1228" s="933"/>
      <c r="T1228" s="933"/>
      <c r="U1228" s="933"/>
      <c r="V1228" s="933"/>
      <c r="W1228" s="933"/>
      <c r="X1228" s="933"/>
      <c r="Y1228" s="933"/>
      <c r="Z1228" s="933"/>
      <c r="AA1228" s="933"/>
      <c r="AB1228" s="933"/>
      <c r="AC1228" s="933"/>
      <c r="AD1228" s="933"/>
      <c r="AE1228" s="933"/>
      <c r="AF1228" s="933"/>
      <c r="AG1228" s="933"/>
      <c r="AH1228" s="933"/>
      <c r="AI1228" s="933"/>
      <c r="AJ1228" s="933"/>
      <c r="AK1228" s="933"/>
      <c r="AL1228" s="933"/>
      <c r="AM1228" s="933"/>
      <c r="AN1228" s="933"/>
      <c r="AO1228" s="933"/>
      <c r="AP1228" s="933"/>
      <c r="AQ1228" s="933"/>
      <c r="AR1228" s="933"/>
      <c r="AS1228" s="933"/>
      <c r="AT1228" s="933"/>
      <c r="AU1228" s="933"/>
      <c r="AV1228" s="933"/>
      <c r="AW1228" s="933"/>
      <c r="AX1228" s="933"/>
      <c r="AY1228" s="933"/>
      <c r="AZ1228" s="933"/>
      <c r="BA1228" s="933"/>
      <c r="BB1228" s="933"/>
      <c r="BC1228" s="933"/>
      <c r="BD1228" s="933"/>
      <c r="BE1228" s="933"/>
      <c r="BF1228" s="933"/>
      <c r="BG1228" s="933"/>
      <c r="BH1228" s="933"/>
      <c r="BI1228" s="933"/>
      <c r="BJ1228" s="933"/>
      <c r="BK1228" s="933"/>
      <c r="BL1228" s="933"/>
      <c r="BM1228" s="933"/>
      <c r="BN1228" s="933"/>
      <c r="BO1228" s="933"/>
      <c r="BP1228" s="933"/>
      <c r="BQ1228" s="933"/>
      <c r="BR1228" s="933"/>
      <c r="BS1228" s="933"/>
      <c r="BT1228" s="933"/>
      <c r="BU1228" s="933"/>
      <c r="BV1228" s="933"/>
      <c r="BW1228" s="933"/>
      <c r="BX1228" s="933"/>
      <c r="BY1228" s="933"/>
      <c r="BZ1228" s="933"/>
      <c r="CA1228" s="933"/>
      <c r="CB1228" s="933"/>
      <c r="CC1228" s="933"/>
      <c r="CD1228" s="933"/>
      <c r="CE1228" s="933"/>
      <c r="CF1228" s="933"/>
      <c r="CG1228" s="933"/>
      <c r="CH1228" s="933"/>
      <c r="CI1228" s="933"/>
      <c r="CJ1228" s="933"/>
      <c r="CK1228" s="933"/>
      <c r="CL1228" s="933"/>
      <c r="CM1228" s="933"/>
      <c r="CN1228" s="933"/>
      <c r="CO1228" s="933"/>
      <c r="CP1228" s="933"/>
      <c r="CQ1228" s="933"/>
      <c r="CR1228" s="933"/>
      <c r="CS1228" s="933"/>
      <c r="CT1228" s="933"/>
      <c r="CU1228" s="933"/>
      <c r="CV1228" s="933"/>
      <c r="CW1228" s="933"/>
      <c r="CX1228" s="933"/>
      <c r="CY1228" s="933"/>
      <c r="CZ1228" s="933"/>
      <c r="DA1228" s="933"/>
      <c r="DB1228" s="933"/>
      <c r="DC1228" s="933"/>
      <c r="DD1228" s="933"/>
      <c r="DE1228" s="933"/>
      <c r="DF1228" s="933"/>
    </row>
    <row r="1229" spans="8:110">
      <c r="H1229" s="931">
        <f t="shared" si="72"/>
        <v>0</v>
      </c>
      <c r="K1229" s="933"/>
      <c r="L1229" s="933"/>
      <c r="M1229" s="933"/>
      <c r="N1229" s="933"/>
      <c r="O1229" s="933"/>
      <c r="P1229" s="933"/>
      <c r="Q1229" s="933"/>
      <c r="R1229" s="933"/>
      <c r="S1229" s="933"/>
      <c r="T1229" s="933"/>
      <c r="U1229" s="933"/>
      <c r="V1229" s="933"/>
      <c r="W1229" s="933"/>
      <c r="X1229" s="933"/>
      <c r="Y1229" s="933"/>
      <c r="Z1229" s="933"/>
      <c r="AA1229" s="933"/>
      <c r="AB1229" s="933"/>
      <c r="AC1229" s="933"/>
      <c r="AD1229" s="933"/>
      <c r="AE1229" s="933"/>
      <c r="AF1229" s="933"/>
      <c r="AG1229" s="933"/>
      <c r="AH1229" s="933"/>
      <c r="AI1229" s="933"/>
      <c r="AJ1229" s="933"/>
      <c r="AK1229" s="933"/>
      <c r="AL1229" s="933"/>
      <c r="AM1229" s="933"/>
      <c r="AN1229" s="933"/>
      <c r="AO1229" s="933"/>
      <c r="AP1229" s="933"/>
      <c r="AQ1229" s="933"/>
      <c r="AR1229" s="933"/>
      <c r="AS1229" s="933"/>
      <c r="AT1229" s="933"/>
      <c r="AU1229" s="933"/>
      <c r="AV1229" s="933"/>
      <c r="AW1229" s="933"/>
      <c r="AX1229" s="933"/>
      <c r="AY1229" s="933"/>
      <c r="AZ1229" s="933"/>
      <c r="BA1229" s="933"/>
      <c r="BB1229" s="933"/>
      <c r="BC1229" s="933"/>
      <c r="BD1229" s="933"/>
      <c r="BE1229" s="933"/>
      <c r="BF1229" s="933"/>
      <c r="BG1229" s="933"/>
      <c r="BH1229" s="933"/>
      <c r="BI1229" s="933"/>
      <c r="BJ1229" s="933"/>
      <c r="BK1229" s="933"/>
      <c r="BL1229" s="933"/>
      <c r="BM1229" s="933"/>
      <c r="BN1229" s="933"/>
      <c r="BO1229" s="933"/>
      <c r="BP1229" s="933"/>
      <c r="BQ1229" s="933"/>
      <c r="BR1229" s="933"/>
      <c r="BS1229" s="933"/>
      <c r="BT1229" s="933"/>
      <c r="BU1229" s="933"/>
      <c r="BV1229" s="933"/>
      <c r="BW1229" s="933"/>
      <c r="BX1229" s="933"/>
      <c r="BY1229" s="933"/>
      <c r="BZ1229" s="933"/>
      <c r="CA1229" s="933"/>
      <c r="CB1229" s="933"/>
      <c r="CC1229" s="933"/>
      <c r="CD1229" s="933"/>
      <c r="CE1229" s="933"/>
      <c r="CF1229" s="933"/>
      <c r="CG1229" s="933"/>
      <c r="CH1229" s="933"/>
      <c r="CI1229" s="933"/>
      <c r="CJ1229" s="933"/>
      <c r="CK1229" s="933"/>
      <c r="CL1229" s="933"/>
      <c r="CM1229" s="933"/>
      <c r="CN1229" s="933"/>
      <c r="CO1229" s="933"/>
      <c r="CP1229" s="933"/>
      <c r="CQ1229" s="933"/>
      <c r="CR1229" s="933"/>
      <c r="CS1229" s="933"/>
      <c r="CT1229" s="933"/>
      <c r="CU1229" s="933"/>
      <c r="CV1229" s="933"/>
      <c r="CW1229" s="933"/>
      <c r="CX1229" s="933"/>
      <c r="CY1229" s="933"/>
      <c r="CZ1229" s="933"/>
      <c r="DA1229" s="933"/>
      <c r="DB1229" s="933"/>
      <c r="DC1229" s="933"/>
      <c r="DD1229" s="933"/>
      <c r="DE1229" s="933"/>
      <c r="DF1229" s="933"/>
    </row>
    <row r="1230" spans="8:110">
      <c r="H1230" s="931">
        <f t="shared" si="72"/>
        <v>0</v>
      </c>
      <c r="K1230" s="933"/>
      <c r="L1230" s="933"/>
      <c r="M1230" s="933"/>
      <c r="N1230" s="933"/>
      <c r="O1230" s="933"/>
      <c r="P1230" s="933"/>
      <c r="Q1230" s="933"/>
      <c r="R1230" s="933"/>
      <c r="S1230" s="933"/>
      <c r="T1230" s="933"/>
      <c r="U1230" s="933"/>
      <c r="V1230" s="933"/>
      <c r="W1230" s="933"/>
      <c r="X1230" s="933"/>
      <c r="Y1230" s="933"/>
      <c r="Z1230" s="933"/>
      <c r="AA1230" s="933"/>
      <c r="AB1230" s="933"/>
      <c r="AC1230" s="933"/>
      <c r="AD1230" s="933"/>
      <c r="AE1230" s="933"/>
      <c r="AF1230" s="933"/>
      <c r="AG1230" s="933"/>
      <c r="AH1230" s="933"/>
      <c r="AI1230" s="933"/>
      <c r="AJ1230" s="933"/>
      <c r="AK1230" s="933"/>
      <c r="AL1230" s="933"/>
      <c r="AM1230" s="933"/>
      <c r="AN1230" s="933"/>
      <c r="AO1230" s="933"/>
      <c r="AP1230" s="933"/>
      <c r="AQ1230" s="933"/>
      <c r="AR1230" s="933"/>
      <c r="AS1230" s="933"/>
      <c r="AT1230" s="933"/>
      <c r="AU1230" s="933"/>
      <c r="AV1230" s="933"/>
      <c r="AW1230" s="933"/>
      <c r="AX1230" s="933"/>
      <c r="AY1230" s="933"/>
      <c r="AZ1230" s="933"/>
      <c r="BA1230" s="933"/>
      <c r="BB1230" s="933"/>
      <c r="BC1230" s="933"/>
      <c r="BD1230" s="933"/>
      <c r="BE1230" s="933"/>
      <c r="BF1230" s="933"/>
      <c r="BG1230" s="933"/>
      <c r="BH1230" s="933"/>
      <c r="BI1230" s="933"/>
      <c r="BJ1230" s="933"/>
      <c r="BK1230" s="933"/>
      <c r="BL1230" s="933"/>
      <c r="BM1230" s="933"/>
      <c r="BN1230" s="933"/>
      <c r="BO1230" s="933"/>
      <c r="BP1230" s="933"/>
      <c r="BQ1230" s="933"/>
      <c r="BR1230" s="933"/>
      <c r="BS1230" s="933"/>
      <c r="BT1230" s="933"/>
      <c r="BU1230" s="933"/>
      <c r="BV1230" s="933"/>
      <c r="BW1230" s="933"/>
      <c r="BX1230" s="933"/>
      <c r="BY1230" s="933"/>
      <c r="BZ1230" s="933"/>
      <c r="CA1230" s="933"/>
      <c r="CB1230" s="933"/>
      <c r="CC1230" s="933"/>
      <c r="CD1230" s="933"/>
      <c r="CE1230" s="933"/>
      <c r="CF1230" s="933"/>
      <c r="CG1230" s="933"/>
      <c r="CH1230" s="933"/>
      <c r="CI1230" s="933"/>
      <c r="CJ1230" s="933"/>
      <c r="CK1230" s="933"/>
      <c r="CL1230" s="933"/>
      <c r="CM1230" s="933"/>
      <c r="CN1230" s="933"/>
      <c r="CO1230" s="933"/>
      <c r="CP1230" s="933"/>
      <c r="CQ1230" s="933"/>
      <c r="CR1230" s="933"/>
      <c r="CS1230" s="933"/>
      <c r="CT1230" s="933"/>
      <c r="CU1230" s="933"/>
      <c r="CV1230" s="933"/>
      <c r="CW1230" s="933"/>
      <c r="CX1230" s="933"/>
      <c r="CY1230" s="933"/>
      <c r="CZ1230" s="933"/>
      <c r="DA1230" s="933"/>
      <c r="DB1230" s="933"/>
      <c r="DC1230" s="933"/>
      <c r="DD1230" s="933"/>
      <c r="DE1230" s="933"/>
      <c r="DF1230" s="933"/>
    </row>
    <row r="1231" spans="8:110">
      <c r="H1231" s="931">
        <f t="shared" si="72"/>
        <v>0</v>
      </c>
      <c r="K1231" s="933"/>
      <c r="L1231" s="933"/>
      <c r="M1231" s="933"/>
      <c r="N1231" s="933"/>
      <c r="O1231" s="933"/>
      <c r="P1231" s="933"/>
      <c r="Q1231" s="933"/>
      <c r="R1231" s="933"/>
      <c r="S1231" s="933"/>
      <c r="T1231" s="933"/>
      <c r="U1231" s="933"/>
      <c r="V1231" s="933"/>
      <c r="W1231" s="933"/>
      <c r="X1231" s="933"/>
      <c r="Y1231" s="933"/>
      <c r="Z1231" s="933"/>
      <c r="AA1231" s="933"/>
      <c r="AB1231" s="933"/>
      <c r="AC1231" s="933"/>
      <c r="AD1231" s="933"/>
      <c r="AE1231" s="933"/>
      <c r="AF1231" s="933"/>
      <c r="AG1231" s="933"/>
      <c r="AH1231" s="933"/>
      <c r="AI1231" s="933"/>
      <c r="AJ1231" s="933"/>
      <c r="AK1231" s="933"/>
      <c r="AL1231" s="933"/>
      <c r="AM1231" s="933"/>
      <c r="AN1231" s="933"/>
      <c r="AO1231" s="933"/>
      <c r="AP1231" s="933"/>
      <c r="AQ1231" s="933"/>
      <c r="AR1231" s="933"/>
      <c r="AS1231" s="933"/>
      <c r="AT1231" s="933"/>
      <c r="AU1231" s="933"/>
      <c r="AV1231" s="933"/>
      <c r="AW1231" s="933"/>
      <c r="AX1231" s="933"/>
      <c r="AY1231" s="933"/>
      <c r="AZ1231" s="933"/>
      <c r="BA1231" s="933"/>
      <c r="BB1231" s="933"/>
      <c r="BC1231" s="933"/>
      <c r="BD1231" s="933"/>
      <c r="BE1231" s="933"/>
      <c r="BF1231" s="933"/>
      <c r="BG1231" s="933"/>
      <c r="BH1231" s="933"/>
      <c r="BI1231" s="933"/>
      <c r="BJ1231" s="933"/>
      <c r="BK1231" s="933"/>
      <c r="BL1231" s="933"/>
      <c r="BM1231" s="933"/>
      <c r="BN1231" s="933"/>
      <c r="BO1231" s="933"/>
      <c r="BP1231" s="933"/>
      <c r="BQ1231" s="933"/>
      <c r="BR1231" s="933"/>
      <c r="BS1231" s="933"/>
      <c r="BT1231" s="933"/>
      <c r="BU1231" s="933"/>
      <c r="BV1231" s="933"/>
      <c r="BW1231" s="933"/>
      <c r="BX1231" s="933"/>
      <c r="BY1231" s="933"/>
      <c r="BZ1231" s="933"/>
      <c r="CA1231" s="933"/>
      <c r="CB1231" s="933"/>
      <c r="CC1231" s="933"/>
      <c r="CD1231" s="933"/>
      <c r="CE1231" s="933"/>
      <c r="CF1231" s="933"/>
      <c r="CG1231" s="933"/>
      <c r="CH1231" s="933"/>
      <c r="CI1231" s="933"/>
      <c r="CJ1231" s="933"/>
      <c r="CK1231" s="933"/>
      <c r="CL1231" s="933"/>
      <c r="CM1231" s="933"/>
      <c r="CN1231" s="933"/>
      <c r="CO1231" s="933"/>
      <c r="CP1231" s="933"/>
      <c r="CQ1231" s="933"/>
      <c r="CR1231" s="933"/>
      <c r="CS1231" s="933"/>
      <c r="CT1231" s="933"/>
      <c r="CU1231" s="933"/>
      <c r="CV1231" s="933"/>
      <c r="CW1231" s="933"/>
      <c r="CX1231" s="933"/>
      <c r="CY1231" s="933"/>
      <c r="CZ1231" s="933"/>
      <c r="DA1231" s="933"/>
      <c r="DB1231" s="933"/>
      <c r="DC1231" s="933"/>
      <c r="DD1231" s="933"/>
      <c r="DE1231" s="933"/>
      <c r="DF1231" s="933"/>
    </row>
    <row r="1232" spans="8:110">
      <c r="H1232" s="931">
        <f t="shared" si="72"/>
        <v>0</v>
      </c>
      <c r="K1232" s="933"/>
      <c r="L1232" s="933"/>
      <c r="M1232" s="933"/>
      <c r="N1232" s="933"/>
      <c r="O1232" s="933"/>
      <c r="P1232" s="933"/>
      <c r="Q1232" s="933"/>
      <c r="R1232" s="933"/>
      <c r="S1232" s="933"/>
      <c r="T1232" s="933"/>
      <c r="U1232" s="933"/>
      <c r="V1232" s="933"/>
      <c r="W1232" s="933"/>
      <c r="X1232" s="933"/>
      <c r="Y1232" s="933"/>
      <c r="Z1232" s="933"/>
      <c r="AA1232" s="933"/>
      <c r="AB1232" s="933"/>
      <c r="AC1232" s="933"/>
      <c r="AD1232" s="933"/>
      <c r="AE1232" s="933"/>
      <c r="AF1232" s="933"/>
      <c r="AG1232" s="933"/>
      <c r="AH1232" s="933"/>
      <c r="AI1232" s="933"/>
      <c r="AJ1232" s="933"/>
      <c r="AK1232" s="933"/>
      <c r="AL1232" s="933"/>
      <c r="AM1232" s="933"/>
      <c r="AN1232" s="933"/>
      <c r="AO1232" s="933"/>
      <c r="AP1232" s="933"/>
      <c r="AQ1232" s="933"/>
      <c r="AR1232" s="933"/>
      <c r="AS1232" s="933"/>
      <c r="AT1232" s="933"/>
      <c r="AU1232" s="933"/>
      <c r="AV1232" s="933"/>
      <c r="AW1232" s="933"/>
      <c r="AX1232" s="933"/>
      <c r="AY1232" s="933"/>
      <c r="AZ1232" s="933"/>
      <c r="BA1232" s="933"/>
      <c r="BB1232" s="933"/>
      <c r="BC1232" s="933"/>
      <c r="BD1232" s="933"/>
      <c r="BE1232" s="933"/>
      <c r="BF1232" s="933"/>
      <c r="BG1232" s="933"/>
      <c r="BH1232" s="933"/>
      <c r="BI1232" s="933"/>
      <c r="BJ1232" s="933"/>
      <c r="BK1232" s="933"/>
      <c r="BL1232" s="933"/>
      <c r="BM1232" s="933"/>
      <c r="BN1232" s="933"/>
      <c r="BO1232" s="933"/>
      <c r="BP1232" s="933"/>
      <c r="BQ1232" s="933"/>
      <c r="BR1232" s="933"/>
      <c r="BS1232" s="933"/>
      <c r="BT1232" s="933"/>
      <c r="BU1232" s="933"/>
      <c r="BV1232" s="933"/>
      <c r="BW1232" s="933"/>
      <c r="BX1232" s="933"/>
      <c r="BY1232" s="933"/>
      <c r="BZ1232" s="933"/>
      <c r="CA1232" s="933"/>
      <c r="CB1232" s="933"/>
      <c r="CC1232" s="933"/>
      <c r="CD1232" s="933"/>
      <c r="CE1232" s="933"/>
      <c r="CF1232" s="933"/>
      <c r="CG1232" s="933"/>
      <c r="CH1232" s="933"/>
      <c r="CI1232" s="933"/>
      <c r="CJ1232" s="933"/>
      <c r="CK1232" s="933"/>
      <c r="CL1232" s="933"/>
      <c r="CM1232" s="933"/>
      <c r="CN1232" s="933"/>
      <c r="CO1232" s="933"/>
      <c r="CP1232" s="933"/>
      <c r="CQ1232" s="933"/>
      <c r="CR1232" s="933"/>
      <c r="CS1232" s="933"/>
      <c r="CT1232" s="933"/>
      <c r="CU1232" s="933"/>
      <c r="CV1232" s="933"/>
      <c r="CW1232" s="933"/>
      <c r="CX1232" s="933"/>
      <c r="CY1232" s="933"/>
      <c r="CZ1232" s="933"/>
      <c r="DA1232" s="933"/>
      <c r="DB1232" s="933"/>
      <c r="DC1232" s="933"/>
      <c r="DD1232" s="933"/>
      <c r="DE1232" s="933"/>
      <c r="DF1232" s="933"/>
    </row>
    <row r="1233" spans="8:110">
      <c r="H1233" s="931">
        <f t="shared" ref="H1233:H1296" si="73">D1233-C1233</f>
        <v>0</v>
      </c>
      <c r="K1233" s="933"/>
      <c r="L1233" s="933"/>
      <c r="M1233" s="933"/>
      <c r="N1233" s="933"/>
      <c r="O1233" s="933"/>
      <c r="P1233" s="933"/>
      <c r="Q1233" s="933"/>
      <c r="R1233" s="933"/>
      <c r="S1233" s="933"/>
      <c r="T1233" s="933"/>
      <c r="U1233" s="933"/>
      <c r="V1233" s="933"/>
      <c r="W1233" s="933"/>
      <c r="X1233" s="933"/>
      <c r="Y1233" s="933"/>
      <c r="Z1233" s="933"/>
      <c r="AA1233" s="933"/>
      <c r="AB1233" s="933"/>
      <c r="AC1233" s="933"/>
      <c r="AD1233" s="933"/>
      <c r="AE1233" s="933"/>
      <c r="AF1233" s="933"/>
      <c r="AG1233" s="933"/>
      <c r="AH1233" s="933"/>
      <c r="AI1233" s="933"/>
      <c r="AJ1233" s="933"/>
      <c r="AK1233" s="933"/>
      <c r="AL1233" s="933"/>
      <c r="AM1233" s="933"/>
      <c r="AN1233" s="933"/>
      <c r="AO1233" s="933"/>
      <c r="AP1233" s="933"/>
      <c r="AQ1233" s="933"/>
      <c r="AR1233" s="933"/>
      <c r="AS1233" s="933"/>
      <c r="AT1233" s="933"/>
      <c r="AU1233" s="933"/>
      <c r="AV1233" s="933"/>
      <c r="AW1233" s="933"/>
      <c r="AX1233" s="933"/>
      <c r="AY1233" s="933"/>
      <c r="AZ1233" s="933"/>
      <c r="BA1233" s="933"/>
      <c r="BB1233" s="933"/>
      <c r="BC1233" s="933"/>
      <c r="BD1233" s="933"/>
      <c r="BE1233" s="933"/>
      <c r="BF1233" s="933"/>
      <c r="BG1233" s="933"/>
      <c r="BH1233" s="933"/>
      <c r="BI1233" s="933"/>
      <c r="BJ1233" s="933"/>
      <c r="BK1233" s="933"/>
      <c r="BL1233" s="933"/>
      <c r="BM1233" s="933"/>
      <c r="BN1233" s="933"/>
      <c r="BO1233" s="933"/>
      <c r="BP1233" s="933"/>
      <c r="BQ1233" s="933"/>
      <c r="BR1233" s="933"/>
      <c r="BS1233" s="933"/>
      <c r="BT1233" s="933"/>
      <c r="BU1233" s="933"/>
      <c r="BV1233" s="933"/>
      <c r="BW1233" s="933"/>
      <c r="BX1233" s="933"/>
      <c r="BY1233" s="933"/>
      <c r="BZ1233" s="933"/>
      <c r="CA1233" s="933"/>
      <c r="CB1233" s="933"/>
      <c r="CC1233" s="933"/>
      <c r="CD1233" s="933"/>
      <c r="CE1233" s="933"/>
      <c r="CF1233" s="933"/>
      <c r="CG1233" s="933"/>
      <c r="CH1233" s="933"/>
      <c r="CI1233" s="933"/>
      <c r="CJ1233" s="933"/>
      <c r="CK1233" s="933"/>
      <c r="CL1233" s="933"/>
      <c r="CM1233" s="933"/>
      <c r="CN1233" s="933"/>
      <c r="CO1233" s="933"/>
      <c r="CP1233" s="933"/>
      <c r="CQ1233" s="933"/>
      <c r="CR1233" s="933"/>
      <c r="CS1233" s="933"/>
      <c r="CT1233" s="933"/>
      <c r="CU1233" s="933"/>
      <c r="CV1233" s="933"/>
      <c r="CW1233" s="933"/>
      <c r="CX1233" s="933"/>
      <c r="CY1233" s="933"/>
      <c r="CZ1233" s="933"/>
      <c r="DA1233" s="933"/>
      <c r="DB1233" s="933"/>
      <c r="DC1233" s="933"/>
      <c r="DD1233" s="933"/>
      <c r="DE1233" s="933"/>
      <c r="DF1233" s="933"/>
    </row>
    <row r="1234" spans="8:110">
      <c r="H1234" s="931">
        <f t="shared" si="73"/>
        <v>0</v>
      </c>
      <c r="K1234" s="933"/>
      <c r="L1234" s="933"/>
      <c r="M1234" s="933"/>
      <c r="N1234" s="933"/>
      <c r="O1234" s="933"/>
      <c r="P1234" s="933"/>
      <c r="Q1234" s="933"/>
      <c r="R1234" s="933"/>
      <c r="S1234" s="933"/>
      <c r="T1234" s="933"/>
      <c r="U1234" s="933"/>
      <c r="V1234" s="933"/>
      <c r="W1234" s="933"/>
      <c r="X1234" s="933"/>
      <c r="Y1234" s="933"/>
      <c r="Z1234" s="933"/>
      <c r="AA1234" s="933"/>
      <c r="AB1234" s="933"/>
      <c r="AC1234" s="933"/>
      <c r="AD1234" s="933"/>
      <c r="AE1234" s="933"/>
      <c r="AF1234" s="933"/>
      <c r="AG1234" s="933"/>
      <c r="AH1234" s="933"/>
      <c r="AI1234" s="933"/>
      <c r="AJ1234" s="933"/>
      <c r="AK1234" s="933"/>
      <c r="AL1234" s="933"/>
      <c r="AM1234" s="933"/>
      <c r="AN1234" s="933"/>
      <c r="AO1234" s="933"/>
      <c r="AP1234" s="933"/>
      <c r="AQ1234" s="933"/>
      <c r="AR1234" s="933"/>
      <c r="AS1234" s="933"/>
      <c r="AT1234" s="933"/>
      <c r="AU1234" s="933"/>
      <c r="AV1234" s="933"/>
      <c r="AW1234" s="933"/>
      <c r="AX1234" s="933"/>
      <c r="AY1234" s="933"/>
      <c r="AZ1234" s="933"/>
      <c r="BA1234" s="933"/>
      <c r="BB1234" s="933"/>
      <c r="BC1234" s="933"/>
      <c r="BD1234" s="933"/>
      <c r="BE1234" s="933"/>
      <c r="BF1234" s="933"/>
      <c r="BG1234" s="933"/>
      <c r="BH1234" s="933"/>
      <c r="BI1234" s="933"/>
      <c r="BJ1234" s="933"/>
      <c r="BK1234" s="933"/>
      <c r="BL1234" s="933"/>
      <c r="BM1234" s="933"/>
      <c r="BN1234" s="933"/>
      <c r="BO1234" s="933"/>
      <c r="BP1234" s="933"/>
      <c r="BQ1234" s="933"/>
      <c r="BR1234" s="933"/>
      <c r="BS1234" s="933"/>
      <c r="BT1234" s="933"/>
      <c r="BU1234" s="933"/>
      <c r="BV1234" s="933"/>
      <c r="BW1234" s="933"/>
      <c r="BX1234" s="933"/>
      <c r="BY1234" s="933"/>
      <c r="BZ1234" s="933"/>
      <c r="CA1234" s="933"/>
      <c r="CB1234" s="933"/>
      <c r="CC1234" s="933"/>
      <c r="CD1234" s="933"/>
      <c r="CE1234" s="933"/>
      <c r="CF1234" s="933"/>
      <c r="CG1234" s="933"/>
      <c r="CH1234" s="933"/>
      <c r="CI1234" s="933"/>
      <c r="CJ1234" s="933"/>
      <c r="CK1234" s="933"/>
      <c r="CL1234" s="933"/>
      <c r="CM1234" s="933"/>
      <c r="CN1234" s="933"/>
      <c r="CO1234" s="933"/>
      <c r="CP1234" s="933"/>
      <c r="CQ1234" s="933"/>
      <c r="CR1234" s="933"/>
      <c r="CS1234" s="933"/>
      <c r="CT1234" s="933"/>
      <c r="CU1234" s="933"/>
      <c r="CV1234" s="933"/>
      <c r="CW1234" s="933"/>
      <c r="CX1234" s="933"/>
      <c r="CY1234" s="933"/>
      <c r="CZ1234" s="933"/>
      <c r="DA1234" s="933"/>
      <c r="DB1234" s="933"/>
      <c r="DC1234" s="933"/>
      <c r="DD1234" s="933"/>
      <c r="DE1234" s="933"/>
      <c r="DF1234" s="933"/>
    </row>
    <row r="1235" spans="8:110">
      <c r="H1235" s="931">
        <f t="shared" si="73"/>
        <v>0</v>
      </c>
      <c r="K1235" s="933"/>
      <c r="L1235" s="933"/>
      <c r="M1235" s="933"/>
      <c r="N1235" s="933"/>
      <c r="O1235" s="933"/>
      <c r="P1235" s="933"/>
      <c r="Q1235" s="933"/>
      <c r="R1235" s="933"/>
      <c r="S1235" s="933"/>
      <c r="T1235" s="933"/>
      <c r="U1235" s="933"/>
      <c r="V1235" s="933"/>
      <c r="W1235" s="933"/>
      <c r="X1235" s="933"/>
      <c r="Y1235" s="933"/>
      <c r="Z1235" s="933"/>
      <c r="AA1235" s="933"/>
      <c r="AB1235" s="933"/>
      <c r="AC1235" s="933"/>
      <c r="AD1235" s="933"/>
      <c r="AE1235" s="933"/>
      <c r="AF1235" s="933"/>
      <c r="AG1235" s="933"/>
      <c r="AH1235" s="933"/>
      <c r="AI1235" s="933"/>
      <c r="AJ1235" s="933"/>
      <c r="AK1235" s="933"/>
      <c r="AL1235" s="933"/>
      <c r="AM1235" s="933"/>
      <c r="AN1235" s="933"/>
      <c r="AO1235" s="933"/>
      <c r="AP1235" s="933"/>
      <c r="AQ1235" s="933"/>
      <c r="AR1235" s="933"/>
      <c r="AS1235" s="933"/>
      <c r="AT1235" s="933"/>
      <c r="AU1235" s="933"/>
      <c r="AV1235" s="933"/>
      <c r="AW1235" s="933"/>
      <c r="AX1235" s="933"/>
      <c r="AY1235" s="933"/>
      <c r="AZ1235" s="933"/>
      <c r="BA1235" s="933"/>
      <c r="BB1235" s="933"/>
      <c r="BC1235" s="933"/>
      <c r="BD1235" s="933"/>
      <c r="BE1235" s="933"/>
      <c r="BF1235" s="933"/>
      <c r="BG1235" s="933"/>
      <c r="BH1235" s="933"/>
      <c r="BI1235" s="933"/>
      <c r="BJ1235" s="933"/>
      <c r="BK1235" s="933"/>
      <c r="BL1235" s="933"/>
      <c r="BM1235" s="933"/>
      <c r="BN1235" s="933"/>
      <c r="BO1235" s="933"/>
      <c r="BP1235" s="933"/>
      <c r="BQ1235" s="933"/>
      <c r="BR1235" s="933"/>
      <c r="BS1235" s="933"/>
      <c r="BT1235" s="933"/>
      <c r="BU1235" s="933"/>
      <c r="BV1235" s="933"/>
      <c r="BW1235" s="933"/>
      <c r="BX1235" s="933"/>
      <c r="BY1235" s="933"/>
      <c r="BZ1235" s="933"/>
      <c r="CA1235" s="933"/>
      <c r="CB1235" s="933"/>
      <c r="CC1235" s="933"/>
      <c r="CD1235" s="933"/>
      <c r="CE1235" s="933"/>
      <c r="CF1235" s="933"/>
      <c r="CG1235" s="933"/>
      <c r="CH1235" s="933"/>
      <c r="CI1235" s="933"/>
      <c r="CJ1235" s="933"/>
      <c r="CK1235" s="933"/>
      <c r="CL1235" s="933"/>
      <c r="CM1235" s="933"/>
      <c r="CN1235" s="933"/>
      <c r="CO1235" s="933"/>
      <c r="CP1235" s="933"/>
      <c r="CQ1235" s="933"/>
      <c r="CR1235" s="933"/>
      <c r="CS1235" s="933"/>
      <c r="CT1235" s="933"/>
      <c r="CU1235" s="933"/>
      <c r="CV1235" s="933"/>
      <c r="CW1235" s="933"/>
      <c r="CX1235" s="933"/>
      <c r="CY1235" s="933"/>
      <c r="CZ1235" s="933"/>
      <c r="DA1235" s="933"/>
      <c r="DB1235" s="933"/>
      <c r="DC1235" s="933"/>
      <c r="DD1235" s="933"/>
      <c r="DE1235" s="933"/>
      <c r="DF1235" s="933"/>
    </row>
    <row r="1236" spans="8:110">
      <c r="H1236" s="931">
        <f t="shared" si="73"/>
        <v>0</v>
      </c>
      <c r="K1236" s="933"/>
      <c r="L1236" s="933"/>
      <c r="M1236" s="933"/>
      <c r="N1236" s="933"/>
      <c r="O1236" s="933"/>
      <c r="P1236" s="933"/>
      <c r="Q1236" s="933"/>
      <c r="R1236" s="933"/>
      <c r="S1236" s="933"/>
      <c r="T1236" s="933"/>
      <c r="U1236" s="933"/>
      <c r="V1236" s="933"/>
      <c r="W1236" s="933"/>
      <c r="X1236" s="933"/>
      <c r="Y1236" s="933"/>
      <c r="Z1236" s="933"/>
      <c r="AA1236" s="933"/>
      <c r="AB1236" s="933"/>
      <c r="AC1236" s="933"/>
      <c r="AD1236" s="933"/>
      <c r="AE1236" s="933"/>
      <c r="AF1236" s="933"/>
      <c r="AG1236" s="933"/>
      <c r="AH1236" s="933"/>
      <c r="AI1236" s="933"/>
      <c r="AJ1236" s="933"/>
      <c r="AK1236" s="933"/>
      <c r="AL1236" s="933"/>
      <c r="AM1236" s="933"/>
      <c r="AN1236" s="933"/>
      <c r="AO1236" s="933"/>
      <c r="AP1236" s="933"/>
      <c r="AQ1236" s="933"/>
      <c r="AR1236" s="933"/>
      <c r="AS1236" s="933"/>
      <c r="AT1236" s="933"/>
      <c r="AU1236" s="933"/>
      <c r="AV1236" s="933"/>
      <c r="AW1236" s="933"/>
      <c r="AX1236" s="933"/>
      <c r="AY1236" s="933"/>
      <c r="AZ1236" s="933"/>
      <c r="BA1236" s="933"/>
      <c r="BB1236" s="933"/>
      <c r="BC1236" s="933"/>
      <c r="BD1236" s="933"/>
      <c r="BE1236" s="933"/>
      <c r="BF1236" s="933"/>
      <c r="BG1236" s="933"/>
      <c r="BH1236" s="933"/>
      <c r="BI1236" s="933"/>
      <c r="BJ1236" s="933"/>
      <c r="BK1236" s="933"/>
      <c r="BL1236" s="933"/>
      <c r="BM1236" s="933"/>
      <c r="BN1236" s="933"/>
      <c r="BO1236" s="933"/>
      <c r="BP1236" s="933"/>
      <c r="BQ1236" s="933"/>
      <c r="BR1236" s="933"/>
      <c r="BS1236" s="933"/>
      <c r="BT1236" s="933"/>
      <c r="BU1236" s="933"/>
      <c r="BV1236" s="933"/>
      <c r="BW1236" s="933"/>
      <c r="BX1236" s="933"/>
      <c r="BY1236" s="933"/>
      <c r="BZ1236" s="933"/>
      <c r="CA1236" s="933"/>
      <c r="CB1236" s="933"/>
      <c r="CC1236" s="933"/>
      <c r="CD1236" s="933"/>
      <c r="CE1236" s="933"/>
      <c r="CF1236" s="933"/>
      <c r="CG1236" s="933"/>
      <c r="CH1236" s="933"/>
      <c r="CI1236" s="933"/>
      <c r="CJ1236" s="933"/>
      <c r="CK1236" s="933"/>
      <c r="CL1236" s="933"/>
      <c r="CM1236" s="933"/>
      <c r="CN1236" s="933"/>
      <c r="CO1236" s="933"/>
      <c r="CP1236" s="933"/>
      <c r="CQ1236" s="933"/>
      <c r="CR1236" s="933"/>
      <c r="CS1236" s="933"/>
      <c r="CT1236" s="933"/>
      <c r="CU1236" s="933"/>
      <c r="CV1236" s="933"/>
      <c r="CW1236" s="933"/>
      <c r="CX1236" s="933"/>
      <c r="CY1236" s="933"/>
      <c r="CZ1236" s="933"/>
      <c r="DA1236" s="933"/>
      <c r="DB1236" s="933"/>
      <c r="DC1236" s="933"/>
      <c r="DD1236" s="933"/>
      <c r="DE1236" s="933"/>
      <c r="DF1236" s="933"/>
    </row>
    <row r="1237" spans="8:110">
      <c r="H1237" s="931">
        <f t="shared" si="73"/>
        <v>0</v>
      </c>
      <c r="K1237" s="933"/>
      <c r="L1237" s="933"/>
      <c r="M1237" s="933"/>
      <c r="N1237" s="933"/>
      <c r="O1237" s="933"/>
      <c r="P1237" s="933"/>
      <c r="Q1237" s="933"/>
      <c r="R1237" s="933"/>
      <c r="S1237" s="933"/>
      <c r="T1237" s="933"/>
      <c r="U1237" s="933"/>
      <c r="V1237" s="933"/>
      <c r="W1237" s="933"/>
      <c r="X1237" s="933"/>
      <c r="Y1237" s="933"/>
      <c r="Z1237" s="933"/>
      <c r="AA1237" s="933"/>
      <c r="AB1237" s="933"/>
      <c r="AC1237" s="933"/>
      <c r="AD1237" s="933"/>
      <c r="AE1237" s="933"/>
      <c r="AF1237" s="933"/>
      <c r="AG1237" s="933"/>
      <c r="AH1237" s="933"/>
      <c r="AI1237" s="933"/>
      <c r="AJ1237" s="933"/>
      <c r="AK1237" s="933"/>
      <c r="AL1237" s="933"/>
      <c r="AM1237" s="933"/>
      <c r="AN1237" s="933"/>
      <c r="AO1237" s="933"/>
      <c r="AP1237" s="933"/>
      <c r="AQ1237" s="933"/>
      <c r="AR1237" s="933"/>
      <c r="AS1237" s="933"/>
      <c r="AT1237" s="933"/>
      <c r="AU1237" s="933"/>
      <c r="AV1237" s="933"/>
      <c r="AW1237" s="933"/>
      <c r="AX1237" s="933"/>
      <c r="AY1237" s="933"/>
      <c r="AZ1237" s="933"/>
      <c r="BA1237" s="933"/>
      <c r="BB1237" s="933"/>
      <c r="BC1237" s="933"/>
      <c r="BD1237" s="933"/>
      <c r="BE1237" s="933"/>
      <c r="BF1237" s="933"/>
      <c r="BG1237" s="933"/>
      <c r="BH1237" s="933"/>
      <c r="BI1237" s="933"/>
      <c r="BJ1237" s="933"/>
      <c r="BK1237" s="933"/>
      <c r="BL1237" s="933"/>
      <c r="BM1237" s="933"/>
      <c r="BN1237" s="933"/>
      <c r="BO1237" s="933"/>
      <c r="BP1237" s="933"/>
      <c r="BQ1237" s="933"/>
      <c r="BR1237" s="933"/>
      <c r="BS1237" s="933"/>
      <c r="BT1237" s="933"/>
      <c r="BU1237" s="933"/>
      <c r="BV1237" s="933"/>
      <c r="BW1237" s="933"/>
      <c r="BX1237" s="933"/>
      <c r="BY1237" s="933"/>
      <c r="BZ1237" s="933"/>
      <c r="CA1237" s="933"/>
      <c r="CB1237" s="933"/>
      <c r="CC1237" s="933"/>
      <c r="CD1237" s="933"/>
      <c r="CE1237" s="933"/>
      <c r="CF1237" s="933"/>
      <c r="CG1237" s="933"/>
      <c r="CH1237" s="933"/>
      <c r="CI1237" s="933"/>
      <c r="CJ1237" s="933"/>
      <c r="CK1237" s="933"/>
      <c r="CL1237" s="933"/>
      <c r="CM1237" s="933"/>
      <c r="CN1237" s="933"/>
      <c r="CO1237" s="933"/>
      <c r="CP1237" s="933"/>
      <c r="CQ1237" s="933"/>
      <c r="CR1237" s="933"/>
      <c r="CS1237" s="933"/>
      <c r="CT1237" s="933"/>
      <c r="CU1237" s="933"/>
      <c r="CV1237" s="933"/>
      <c r="CW1237" s="933"/>
      <c r="CX1237" s="933"/>
      <c r="CY1237" s="933"/>
      <c r="CZ1237" s="933"/>
      <c r="DA1237" s="933"/>
      <c r="DB1237" s="933"/>
      <c r="DC1237" s="933"/>
      <c r="DD1237" s="933"/>
      <c r="DE1237" s="933"/>
      <c r="DF1237" s="933"/>
    </row>
    <row r="1238" spans="8:110">
      <c r="H1238" s="931">
        <f t="shared" si="73"/>
        <v>0</v>
      </c>
      <c r="K1238" s="933"/>
      <c r="L1238" s="933"/>
      <c r="M1238" s="933"/>
      <c r="N1238" s="933"/>
      <c r="O1238" s="933"/>
      <c r="P1238" s="933"/>
      <c r="Q1238" s="933"/>
      <c r="R1238" s="933"/>
      <c r="S1238" s="933"/>
      <c r="T1238" s="933"/>
      <c r="U1238" s="933"/>
      <c r="V1238" s="933"/>
      <c r="W1238" s="933"/>
      <c r="X1238" s="933"/>
      <c r="Y1238" s="933"/>
      <c r="Z1238" s="933"/>
      <c r="AA1238" s="933"/>
      <c r="AB1238" s="933"/>
      <c r="AC1238" s="933"/>
      <c r="AD1238" s="933"/>
      <c r="AE1238" s="933"/>
      <c r="AF1238" s="933"/>
      <c r="AG1238" s="933"/>
      <c r="AH1238" s="933"/>
      <c r="AI1238" s="933"/>
      <c r="AJ1238" s="933"/>
      <c r="AK1238" s="933"/>
      <c r="AL1238" s="933"/>
      <c r="AM1238" s="933"/>
      <c r="AN1238" s="933"/>
      <c r="AO1238" s="933"/>
      <c r="AP1238" s="933"/>
      <c r="AQ1238" s="933"/>
      <c r="AR1238" s="933"/>
      <c r="AS1238" s="933"/>
      <c r="AT1238" s="933"/>
      <c r="AU1238" s="933"/>
      <c r="AV1238" s="933"/>
      <c r="AW1238" s="933"/>
      <c r="AX1238" s="933"/>
      <c r="AY1238" s="933"/>
      <c r="AZ1238" s="933"/>
      <c r="BA1238" s="933"/>
      <c r="BB1238" s="933"/>
      <c r="BC1238" s="933"/>
      <c r="BD1238" s="933"/>
      <c r="BE1238" s="933"/>
      <c r="BF1238" s="933"/>
      <c r="BG1238" s="933"/>
      <c r="BH1238" s="933"/>
      <c r="BI1238" s="933"/>
      <c r="BJ1238" s="933"/>
      <c r="BK1238" s="933"/>
      <c r="BL1238" s="933"/>
      <c r="BM1238" s="933"/>
      <c r="BN1238" s="933"/>
      <c r="BO1238" s="933"/>
      <c r="BP1238" s="933"/>
      <c r="BQ1238" s="933"/>
      <c r="BR1238" s="933"/>
      <c r="BS1238" s="933"/>
      <c r="BT1238" s="933"/>
      <c r="BU1238" s="933"/>
      <c r="BV1238" s="933"/>
      <c r="BW1238" s="933"/>
      <c r="BX1238" s="933"/>
      <c r="BY1238" s="933"/>
      <c r="BZ1238" s="933"/>
      <c r="CA1238" s="933"/>
      <c r="CB1238" s="933"/>
      <c r="CC1238" s="933"/>
      <c r="CD1238" s="933"/>
      <c r="CE1238" s="933"/>
      <c r="CF1238" s="933"/>
      <c r="CG1238" s="933"/>
      <c r="CH1238" s="933"/>
      <c r="CI1238" s="933"/>
      <c r="CJ1238" s="933"/>
      <c r="CK1238" s="933"/>
      <c r="CL1238" s="933"/>
      <c r="CM1238" s="933"/>
      <c r="CN1238" s="933"/>
      <c r="CO1238" s="933"/>
      <c r="CP1238" s="933"/>
      <c r="CQ1238" s="933"/>
      <c r="CR1238" s="933"/>
      <c r="CS1238" s="933"/>
      <c r="CT1238" s="933"/>
      <c r="CU1238" s="933"/>
      <c r="CV1238" s="933"/>
      <c r="CW1238" s="933"/>
      <c r="CX1238" s="933"/>
      <c r="CY1238" s="933"/>
      <c r="CZ1238" s="933"/>
      <c r="DA1238" s="933"/>
      <c r="DB1238" s="933"/>
      <c r="DC1238" s="933"/>
      <c r="DD1238" s="933"/>
      <c r="DE1238" s="933"/>
      <c r="DF1238" s="933"/>
    </row>
    <row r="1239" spans="8:110">
      <c r="H1239" s="931">
        <f t="shared" si="73"/>
        <v>0</v>
      </c>
      <c r="K1239" s="933"/>
      <c r="L1239" s="933"/>
      <c r="M1239" s="933"/>
      <c r="N1239" s="933"/>
      <c r="O1239" s="933"/>
      <c r="P1239" s="933"/>
      <c r="Q1239" s="933"/>
      <c r="R1239" s="933"/>
      <c r="S1239" s="933"/>
      <c r="T1239" s="933"/>
      <c r="U1239" s="933"/>
      <c r="V1239" s="933"/>
      <c r="W1239" s="933"/>
      <c r="X1239" s="933"/>
      <c r="Y1239" s="933"/>
      <c r="Z1239" s="933"/>
      <c r="AA1239" s="933"/>
      <c r="AB1239" s="933"/>
      <c r="AC1239" s="933"/>
      <c r="AD1239" s="933"/>
      <c r="AE1239" s="933"/>
      <c r="AF1239" s="933"/>
      <c r="AG1239" s="933"/>
      <c r="AH1239" s="933"/>
      <c r="AI1239" s="933"/>
      <c r="AJ1239" s="933"/>
      <c r="AK1239" s="933"/>
      <c r="AL1239" s="933"/>
      <c r="AM1239" s="933"/>
      <c r="AN1239" s="933"/>
      <c r="AO1239" s="933"/>
      <c r="AP1239" s="933"/>
      <c r="AQ1239" s="933"/>
      <c r="AR1239" s="933"/>
      <c r="AS1239" s="933"/>
      <c r="AT1239" s="933"/>
      <c r="AU1239" s="933"/>
      <c r="AV1239" s="933"/>
      <c r="AW1239" s="933"/>
      <c r="AX1239" s="933"/>
      <c r="AY1239" s="933"/>
      <c r="AZ1239" s="933"/>
      <c r="BA1239" s="933"/>
      <c r="BB1239" s="933"/>
      <c r="BC1239" s="933"/>
      <c r="BD1239" s="933"/>
      <c r="BE1239" s="933"/>
      <c r="BF1239" s="933"/>
      <c r="BG1239" s="933"/>
      <c r="BH1239" s="933"/>
      <c r="BI1239" s="933"/>
      <c r="BJ1239" s="933"/>
      <c r="BK1239" s="933"/>
      <c r="BL1239" s="933"/>
      <c r="BM1239" s="933"/>
      <c r="BN1239" s="933"/>
      <c r="BO1239" s="933"/>
      <c r="BP1239" s="933"/>
      <c r="BQ1239" s="933"/>
      <c r="BR1239" s="933"/>
      <c r="BS1239" s="933"/>
      <c r="BT1239" s="933"/>
      <c r="BU1239" s="933"/>
      <c r="BV1239" s="933"/>
      <c r="BW1239" s="933"/>
      <c r="BX1239" s="933"/>
      <c r="BY1239" s="933"/>
      <c r="BZ1239" s="933"/>
      <c r="CA1239" s="933"/>
      <c r="CB1239" s="933"/>
      <c r="CC1239" s="933"/>
      <c r="CD1239" s="933"/>
      <c r="CE1239" s="933"/>
      <c r="CF1239" s="933"/>
      <c r="CG1239" s="933"/>
      <c r="CH1239" s="933"/>
      <c r="CI1239" s="933"/>
      <c r="CJ1239" s="933"/>
      <c r="CK1239" s="933"/>
      <c r="CL1239" s="933"/>
      <c r="CM1239" s="933"/>
      <c r="CN1239" s="933"/>
      <c r="CO1239" s="933"/>
      <c r="CP1239" s="933"/>
      <c r="CQ1239" s="933"/>
      <c r="CR1239" s="933"/>
      <c r="CS1239" s="933"/>
      <c r="CT1239" s="933"/>
      <c r="CU1239" s="933"/>
      <c r="CV1239" s="933"/>
      <c r="CW1239" s="933"/>
      <c r="CX1239" s="933"/>
      <c r="CY1239" s="933"/>
      <c r="CZ1239" s="933"/>
      <c r="DA1239" s="933"/>
      <c r="DB1239" s="933"/>
      <c r="DC1239" s="933"/>
      <c r="DD1239" s="933"/>
      <c r="DE1239" s="933"/>
      <c r="DF1239" s="933"/>
    </row>
    <row r="1240" spans="8:110">
      <c r="H1240" s="931">
        <f t="shared" si="73"/>
        <v>0</v>
      </c>
      <c r="K1240" s="933"/>
      <c r="L1240" s="933"/>
      <c r="M1240" s="933"/>
      <c r="N1240" s="933"/>
      <c r="O1240" s="933"/>
      <c r="P1240" s="933"/>
      <c r="Q1240" s="933"/>
      <c r="R1240" s="933"/>
      <c r="S1240" s="933"/>
      <c r="T1240" s="933"/>
      <c r="U1240" s="933"/>
      <c r="V1240" s="933"/>
      <c r="W1240" s="933"/>
      <c r="X1240" s="933"/>
      <c r="Y1240" s="933"/>
      <c r="Z1240" s="933"/>
      <c r="AA1240" s="933"/>
      <c r="AB1240" s="933"/>
      <c r="AC1240" s="933"/>
      <c r="AD1240" s="933"/>
      <c r="AE1240" s="933"/>
      <c r="AF1240" s="933"/>
      <c r="AG1240" s="933"/>
      <c r="AH1240" s="933"/>
      <c r="AI1240" s="933"/>
      <c r="AJ1240" s="933"/>
      <c r="AK1240" s="933"/>
      <c r="AL1240" s="933"/>
      <c r="AM1240" s="933"/>
      <c r="AN1240" s="933"/>
      <c r="AO1240" s="933"/>
      <c r="AP1240" s="933"/>
      <c r="AQ1240" s="933"/>
      <c r="AR1240" s="933"/>
      <c r="AS1240" s="933"/>
      <c r="AT1240" s="933"/>
      <c r="AU1240" s="933"/>
      <c r="AV1240" s="933"/>
      <c r="AW1240" s="933"/>
      <c r="AX1240" s="933"/>
      <c r="AY1240" s="933"/>
      <c r="AZ1240" s="933"/>
      <c r="BA1240" s="933"/>
      <c r="BB1240" s="933"/>
      <c r="BC1240" s="933"/>
      <c r="BD1240" s="933"/>
      <c r="BE1240" s="933"/>
      <c r="BF1240" s="933"/>
      <c r="BG1240" s="933"/>
      <c r="BH1240" s="933"/>
      <c r="BI1240" s="933"/>
      <c r="BJ1240" s="933"/>
      <c r="BK1240" s="933"/>
      <c r="BL1240" s="933"/>
      <c r="BM1240" s="933"/>
      <c r="BN1240" s="933"/>
      <c r="BO1240" s="933"/>
      <c r="BP1240" s="933"/>
      <c r="BQ1240" s="933"/>
      <c r="BR1240" s="933"/>
      <c r="BS1240" s="933"/>
      <c r="BT1240" s="933"/>
      <c r="BU1240" s="933"/>
      <c r="BV1240" s="933"/>
      <c r="BW1240" s="933"/>
      <c r="BX1240" s="933"/>
      <c r="BY1240" s="933"/>
      <c r="BZ1240" s="933"/>
      <c r="CA1240" s="933"/>
      <c r="CB1240" s="933"/>
      <c r="CC1240" s="933"/>
      <c r="CD1240" s="933"/>
      <c r="CE1240" s="933"/>
      <c r="CF1240" s="933"/>
      <c r="CG1240" s="933"/>
      <c r="CH1240" s="933"/>
      <c r="CI1240" s="933"/>
      <c r="CJ1240" s="933"/>
      <c r="CK1240" s="933"/>
      <c r="CL1240" s="933"/>
      <c r="CM1240" s="933"/>
      <c r="CN1240" s="933"/>
      <c r="CO1240" s="933"/>
      <c r="CP1240" s="933"/>
      <c r="CQ1240" s="933"/>
      <c r="CR1240" s="933"/>
      <c r="CS1240" s="933"/>
      <c r="CT1240" s="933"/>
      <c r="CU1240" s="933"/>
      <c r="CV1240" s="933"/>
      <c r="CW1240" s="933"/>
      <c r="CX1240" s="933"/>
      <c r="CY1240" s="933"/>
      <c r="CZ1240" s="933"/>
      <c r="DA1240" s="933"/>
      <c r="DB1240" s="933"/>
      <c r="DC1240" s="933"/>
      <c r="DD1240" s="933"/>
      <c r="DE1240" s="933"/>
      <c r="DF1240" s="933"/>
    </row>
    <row r="1241" spans="8:110">
      <c r="H1241" s="931">
        <f t="shared" si="73"/>
        <v>0</v>
      </c>
      <c r="K1241" s="933"/>
      <c r="L1241" s="933"/>
      <c r="M1241" s="933"/>
      <c r="N1241" s="933"/>
      <c r="O1241" s="933"/>
      <c r="P1241" s="933"/>
      <c r="Q1241" s="933"/>
      <c r="R1241" s="933"/>
      <c r="S1241" s="933"/>
      <c r="T1241" s="933"/>
      <c r="U1241" s="933"/>
      <c r="V1241" s="933"/>
      <c r="W1241" s="933"/>
      <c r="X1241" s="933"/>
      <c r="Y1241" s="933"/>
      <c r="Z1241" s="933"/>
      <c r="AA1241" s="933"/>
      <c r="AB1241" s="933"/>
      <c r="AC1241" s="933"/>
      <c r="AD1241" s="933"/>
      <c r="AE1241" s="933"/>
      <c r="AF1241" s="933"/>
      <c r="AG1241" s="933"/>
      <c r="AH1241" s="933"/>
      <c r="AI1241" s="933"/>
      <c r="AJ1241" s="933"/>
      <c r="AK1241" s="933"/>
      <c r="AL1241" s="933"/>
      <c r="AM1241" s="933"/>
      <c r="AN1241" s="933"/>
      <c r="AO1241" s="933"/>
      <c r="AP1241" s="933"/>
      <c r="AQ1241" s="933"/>
      <c r="AR1241" s="933"/>
      <c r="AS1241" s="933"/>
      <c r="AT1241" s="933"/>
      <c r="AU1241" s="933"/>
      <c r="AV1241" s="933"/>
      <c r="AW1241" s="933"/>
      <c r="AX1241" s="933"/>
      <c r="AY1241" s="933"/>
      <c r="AZ1241" s="933"/>
      <c r="BA1241" s="933"/>
      <c r="BB1241" s="933"/>
      <c r="BC1241" s="933"/>
      <c r="BD1241" s="933"/>
      <c r="BE1241" s="933"/>
      <c r="BF1241" s="933"/>
      <c r="BG1241" s="933"/>
      <c r="BH1241" s="933"/>
      <c r="BI1241" s="933"/>
      <c r="BJ1241" s="933"/>
      <c r="BK1241" s="933"/>
      <c r="BL1241" s="933"/>
      <c r="BM1241" s="933"/>
      <c r="BN1241" s="933"/>
      <c r="BO1241" s="933"/>
      <c r="BP1241" s="933"/>
      <c r="BQ1241" s="933"/>
      <c r="BR1241" s="933"/>
      <c r="BS1241" s="933"/>
      <c r="BT1241" s="933"/>
      <c r="BU1241" s="933"/>
      <c r="BV1241" s="933"/>
      <c r="BW1241" s="933"/>
      <c r="BX1241" s="933"/>
      <c r="BY1241" s="933"/>
      <c r="BZ1241" s="933"/>
      <c r="CA1241" s="933"/>
      <c r="CB1241" s="933"/>
      <c r="CC1241" s="933"/>
      <c r="CD1241" s="933"/>
      <c r="CE1241" s="933"/>
      <c r="CF1241" s="933"/>
      <c r="CG1241" s="933"/>
      <c r="CH1241" s="933"/>
      <c r="CI1241" s="933"/>
      <c r="CJ1241" s="933"/>
      <c r="CK1241" s="933"/>
      <c r="CL1241" s="933"/>
      <c r="CM1241" s="933"/>
      <c r="CN1241" s="933"/>
      <c r="CO1241" s="933"/>
      <c r="CP1241" s="933"/>
      <c r="CQ1241" s="933"/>
      <c r="CR1241" s="933"/>
      <c r="CS1241" s="933"/>
      <c r="CT1241" s="933"/>
      <c r="CU1241" s="933"/>
      <c r="CV1241" s="933"/>
      <c r="CW1241" s="933"/>
      <c r="CX1241" s="933"/>
      <c r="CY1241" s="933"/>
      <c r="CZ1241" s="933"/>
      <c r="DA1241" s="933"/>
      <c r="DB1241" s="933"/>
      <c r="DC1241" s="933"/>
      <c r="DD1241" s="933"/>
      <c r="DE1241" s="933"/>
      <c r="DF1241" s="933"/>
    </row>
    <row r="1242" spans="8:110">
      <c r="H1242" s="931">
        <f t="shared" si="73"/>
        <v>0</v>
      </c>
      <c r="K1242" s="933"/>
      <c r="L1242" s="933"/>
      <c r="M1242" s="933"/>
      <c r="N1242" s="933"/>
      <c r="O1242" s="933"/>
      <c r="P1242" s="933"/>
      <c r="Q1242" s="933"/>
      <c r="R1242" s="933"/>
      <c r="S1242" s="933"/>
      <c r="T1242" s="933"/>
      <c r="U1242" s="933"/>
      <c r="V1242" s="933"/>
      <c r="W1242" s="933"/>
      <c r="X1242" s="933"/>
      <c r="Y1242" s="933"/>
      <c r="Z1242" s="933"/>
      <c r="AA1242" s="933"/>
      <c r="AB1242" s="933"/>
      <c r="AC1242" s="933"/>
      <c r="AD1242" s="933"/>
      <c r="AE1242" s="933"/>
      <c r="AF1242" s="933"/>
      <c r="AG1242" s="933"/>
      <c r="AH1242" s="933"/>
      <c r="AI1242" s="933"/>
      <c r="AJ1242" s="933"/>
      <c r="AK1242" s="933"/>
      <c r="AL1242" s="933"/>
      <c r="AM1242" s="933"/>
      <c r="AN1242" s="933"/>
      <c r="AO1242" s="933"/>
      <c r="AP1242" s="933"/>
      <c r="AQ1242" s="933"/>
      <c r="AR1242" s="933"/>
      <c r="AS1242" s="933"/>
      <c r="AT1242" s="933"/>
      <c r="AU1242" s="933"/>
      <c r="AV1242" s="933"/>
      <c r="AW1242" s="933"/>
      <c r="AX1242" s="933"/>
      <c r="AY1242" s="933"/>
      <c r="AZ1242" s="933"/>
      <c r="BA1242" s="933"/>
      <c r="BB1242" s="933"/>
      <c r="BC1242" s="933"/>
      <c r="BD1242" s="933"/>
      <c r="BE1242" s="933"/>
      <c r="BF1242" s="933"/>
      <c r="BG1242" s="933"/>
      <c r="BH1242" s="933"/>
      <c r="BI1242" s="933"/>
      <c r="BJ1242" s="933"/>
      <c r="BK1242" s="933"/>
      <c r="BL1242" s="933"/>
      <c r="BM1242" s="933"/>
      <c r="BN1242" s="933"/>
      <c r="BO1242" s="933"/>
      <c r="BP1242" s="933"/>
      <c r="BQ1242" s="933"/>
      <c r="BR1242" s="933"/>
      <c r="BS1242" s="933"/>
      <c r="BT1242" s="933"/>
      <c r="BU1242" s="933"/>
      <c r="BV1242" s="933"/>
      <c r="BW1242" s="933"/>
      <c r="BX1242" s="933"/>
      <c r="BY1242" s="933"/>
      <c r="BZ1242" s="933"/>
      <c r="CA1242" s="933"/>
      <c r="CB1242" s="933"/>
      <c r="CC1242" s="933"/>
      <c r="CD1242" s="933"/>
      <c r="CE1242" s="933"/>
      <c r="CF1242" s="933"/>
      <c r="CG1242" s="933"/>
      <c r="CH1242" s="933"/>
      <c r="CI1242" s="933"/>
      <c r="CJ1242" s="933"/>
      <c r="CK1242" s="933"/>
      <c r="CL1242" s="933"/>
      <c r="CM1242" s="933"/>
      <c r="CN1242" s="933"/>
      <c r="CO1242" s="933"/>
      <c r="CP1242" s="933"/>
      <c r="CQ1242" s="933"/>
      <c r="CR1242" s="933"/>
      <c r="CS1242" s="933"/>
      <c r="CT1242" s="933"/>
      <c r="CU1242" s="933"/>
      <c r="CV1242" s="933"/>
      <c r="CW1242" s="933"/>
      <c r="CX1242" s="933"/>
      <c r="CY1242" s="933"/>
      <c r="CZ1242" s="933"/>
      <c r="DA1242" s="933"/>
      <c r="DB1242" s="933"/>
      <c r="DC1242" s="933"/>
      <c r="DD1242" s="933"/>
      <c r="DE1242" s="933"/>
      <c r="DF1242" s="933"/>
    </row>
    <row r="1243" spans="8:110">
      <c r="H1243" s="931">
        <f t="shared" si="73"/>
        <v>0</v>
      </c>
      <c r="K1243" s="933"/>
      <c r="L1243" s="933"/>
      <c r="M1243" s="933"/>
      <c r="N1243" s="933"/>
      <c r="O1243" s="933"/>
      <c r="P1243" s="933"/>
      <c r="Q1243" s="933"/>
      <c r="R1243" s="933"/>
      <c r="S1243" s="933"/>
      <c r="T1243" s="933"/>
      <c r="U1243" s="933"/>
      <c r="V1243" s="933"/>
      <c r="W1243" s="933"/>
      <c r="X1243" s="933"/>
      <c r="Y1243" s="933"/>
      <c r="Z1243" s="933"/>
      <c r="AA1243" s="933"/>
      <c r="AB1243" s="933"/>
      <c r="AC1243" s="933"/>
      <c r="AD1243" s="933"/>
      <c r="AE1243" s="933"/>
      <c r="AF1243" s="933"/>
      <c r="AG1243" s="933"/>
      <c r="AH1243" s="933"/>
      <c r="AI1243" s="933"/>
      <c r="AJ1243" s="933"/>
      <c r="AK1243" s="933"/>
      <c r="AL1243" s="933"/>
      <c r="AM1243" s="933"/>
      <c r="AN1243" s="933"/>
      <c r="AO1243" s="933"/>
      <c r="AP1243" s="933"/>
      <c r="AQ1243" s="933"/>
      <c r="AR1243" s="933"/>
      <c r="AS1243" s="933"/>
      <c r="AT1243" s="933"/>
      <c r="AU1243" s="933"/>
      <c r="AV1243" s="933"/>
      <c r="AW1243" s="933"/>
      <c r="AX1243" s="933"/>
      <c r="AY1243" s="933"/>
      <c r="AZ1243" s="933"/>
      <c r="BA1243" s="933"/>
      <c r="BB1243" s="933"/>
      <c r="BC1243" s="933"/>
      <c r="BD1243" s="933"/>
      <c r="BE1243" s="933"/>
      <c r="BF1243" s="933"/>
      <c r="BG1243" s="933"/>
      <c r="BH1243" s="933"/>
      <c r="BI1243" s="933"/>
      <c r="BJ1243" s="933"/>
      <c r="BK1243" s="933"/>
      <c r="BL1243" s="933"/>
      <c r="BM1243" s="933"/>
      <c r="BN1243" s="933"/>
      <c r="BO1243" s="933"/>
      <c r="BP1243" s="933"/>
      <c r="BQ1243" s="933"/>
      <c r="BR1243" s="933"/>
      <c r="BS1243" s="933"/>
      <c r="BT1243" s="933"/>
      <c r="BU1243" s="933"/>
      <c r="BV1243" s="933"/>
      <c r="BW1243" s="933"/>
      <c r="BX1243" s="933"/>
      <c r="BY1243" s="933"/>
      <c r="BZ1243" s="933"/>
      <c r="CA1243" s="933"/>
      <c r="CB1243" s="933"/>
      <c r="CC1243" s="933"/>
      <c r="CD1243" s="933"/>
      <c r="CE1243" s="933"/>
      <c r="CF1243" s="933"/>
      <c r="CG1243" s="933"/>
      <c r="CH1243" s="933"/>
      <c r="CI1243" s="933"/>
      <c r="CJ1243" s="933"/>
      <c r="CK1243" s="933"/>
      <c r="CL1243" s="933"/>
      <c r="CM1243" s="933"/>
      <c r="CN1243" s="933"/>
      <c r="CO1243" s="933"/>
      <c r="CP1243" s="933"/>
      <c r="CQ1243" s="933"/>
      <c r="CR1243" s="933"/>
      <c r="CS1243" s="933"/>
      <c r="CT1243" s="933"/>
      <c r="CU1243" s="933"/>
      <c r="CV1243" s="933"/>
      <c r="CW1243" s="933"/>
      <c r="CX1243" s="933"/>
      <c r="CY1243" s="933"/>
      <c r="CZ1243" s="933"/>
      <c r="DA1243" s="933"/>
      <c r="DB1243" s="933"/>
      <c r="DC1243" s="933"/>
      <c r="DD1243" s="933"/>
      <c r="DE1243" s="933"/>
      <c r="DF1243" s="933"/>
    </row>
    <row r="1244" spans="8:110">
      <c r="H1244" s="931">
        <f t="shared" si="73"/>
        <v>0</v>
      </c>
      <c r="K1244" s="933"/>
      <c r="L1244" s="933"/>
      <c r="M1244" s="933"/>
      <c r="N1244" s="933"/>
      <c r="O1244" s="933"/>
      <c r="P1244" s="933"/>
      <c r="Q1244" s="933"/>
      <c r="R1244" s="933"/>
      <c r="S1244" s="933"/>
      <c r="T1244" s="933"/>
      <c r="U1244" s="933"/>
      <c r="V1244" s="933"/>
      <c r="W1244" s="933"/>
      <c r="X1244" s="933"/>
      <c r="Y1244" s="933"/>
      <c r="Z1244" s="933"/>
      <c r="AA1244" s="933"/>
      <c r="AB1244" s="933"/>
      <c r="AC1244" s="933"/>
      <c r="AD1244" s="933"/>
      <c r="AE1244" s="933"/>
      <c r="AF1244" s="933"/>
      <c r="AG1244" s="933"/>
      <c r="AH1244" s="933"/>
      <c r="AI1244" s="933"/>
      <c r="AJ1244" s="933"/>
      <c r="AK1244" s="933"/>
      <c r="AL1244" s="933"/>
      <c r="AM1244" s="933"/>
      <c r="AN1244" s="933"/>
      <c r="AO1244" s="933"/>
      <c r="AP1244" s="933"/>
      <c r="AQ1244" s="933"/>
      <c r="AR1244" s="933"/>
      <c r="AS1244" s="933"/>
      <c r="AT1244" s="933"/>
      <c r="AU1244" s="933"/>
      <c r="AV1244" s="933"/>
      <c r="AW1244" s="933"/>
      <c r="AX1244" s="933"/>
      <c r="AY1244" s="933"/>
      <c r="AZ1244" s="933"/>
      <c r="BA1244" s="933"/>
      <c r="BB1244" s="933"/>
      <c r="BC1244" s="933"/>
      <c r="BD1244" s="933"/>
      <c r="BE1244" s="933"/>
      <c r="BF1244" s="933"/>
      <c r="BG1244" s="933"/>
      <c r="BH1244" s="933"/>
      <c r="BI1244" s="933"/>
      <c r="BJ1244" s="933"/>
      <c r="BK1244" s="933"/>
      <c r="BL1244" s="933"/>
      <c r="BM1244" s="933"/>
      <c r="BN1244" s="933"/>
      <c r="BO1244" s="933"/>
      <c r="BP1244" s="933"/>
      <c r="BQ1244" s="933"/>
      <c r="BR1244" s="933"/>
      <c r="BS1244" s="933"/>
      <c r="BT1244" s="933"/>
      <c r="BU1244" s="933"/>
      <c r="BV1244" s="933"/>
      <c r="BW1244" s="933"/>
      <c r="BX1244" s="933"/>
      <c r="BY1244" s="933"/>
      <c r="BZ1244" s="933"/>
      <c r="CA1244" s="933"/>
      <c r="CB1244" s="933"/>
      <c r="CC1244" s="933"/>
      <c r="CD1244" s="933"/>
      <c r="CE1244" s="933"/>
      <c r="CF1244" s="933"/>
      <c r="CG1244" s="933"/>
      <c r="CH1244" s="933"/>
      <c r="CI1244" s="933"/>
      <c r="CJ1244" s="933"/>
      <c r="CK1244" s="933"/>
      <c r="CL1244" s="933"/>
      <c r="CM1244" s="933"/>
      <c r="CN1244" s="933"/>
      <c r="CO1244" s="933"/>
      <c r="CP1244" s="933"/>
      <c r="CQ1244" s="933"/>
      <c r="CR1244" s="933"/>
      <c r="CS1244" s="933"/>
      <c r="CT1244" s="933"/>
      <c r="CU1244" s="933"/>
      <c r="CV1244" s="933"/>
      <c r="CW1244" s="933"/>
      <c r="CX1244" s="933"/>
      <c r="CY1244" s="933"/>
      <c r="CZ1244" s="933"/>
      <c r="DA1244" s="933"/>
      <c r="DB1244" s="933"/>
      <c r="DC1244" s="933"/>
      <c r="DD1244" s="933"/>
      <c r="DE1244" s="933"/>
      <c r="DF1244" s="933"/>
    </row>
    <row r="1245" spans="8:110">
      <c r="H1245" s="931">
        <f t="shared" si="73"/>
        <v>0</v>
      </c>
      <c r="K1245" s="933"/>
      <c r="L1245" s="933"/>
      <c r="M1245" s="933"/>
      <c r="N1245" s="933"/>
      <c r="O1245" s="933"/>
      <c r="P1245" s="933"/>
      <c r="Q1245" s="933"/>
      <c r="R1245" s="933"/>
      <c r="S1245" s="933"/>
      <c r="T1245" s="933"/>
      <c r="U1245" s="933"/>
      <c r="V1245" s="933"/>
      <c r="W1245" s="933"/>
      <c r="X1245" s="933"/>
      <c r="Y1245" s="933"/>
      <c r="Z1245" s="933"/>
      <c r="AA1245" s="933"/>
      <c r="AB1245" s="933"/>
      <c r="AC1245" s="933"/>
      <c r="AD1245" s="933"/>
      <c r="AE1245" s="933"/>
      <c r="AF1245" s="933"/>
      <c r="AG1245" s="933"/>
      <c r="AH1245" s="933"/>
      <c r="AI1245" s="933"/>
      <c r="AJ1245" s="933"/>
      <c r="AK1245" s="933"/>
      <c r="AL1245" s="933"/>
      <c r="AM1245" s="933"/>
      <c r="AN1245" s="933"/>
      <c r="AO1245" s="933"/>
      <c r="AP1245" s="933"/>
      <c r="AQ1245" s="933"/>
      <c r="AR1245" s="933"/>
      <c r="AS1245" s="933"/>
      <c r="AT1245" s="933"/>
      <c r="AU1245" s="933"/>
      <c r="AV1245" s="933"/>
      <c r="AW1245" s="933"/>
      <c r="AX1245" s="933"/>
      <c r="AY1245" s="933"/>
      <c r="AZ1245" s="933"/>
      <c r="BA1245" s="933"/>
      <c r="BB1245" s="933"/>
      <c r="BC1245" s="933"/>
      <c r="BD1245" s="933"/>
      <c r="BE1245" s="933"/>
      <c r="BF1245" s="933"/>
      <c r="BG1245" s="933"/>
      <c r="BH1245" s="933"/>
      <c r="BI1245" s="933"/>
      <c r="BJ1245" s="933"/>
      <c r="BK1245" s="933"/>
      <c r="BL1245" s="933"/>
      <c r="BM1245" s="933"/>
      <c r="BN1245" s="933"/>
      <c r="BO1245" s="933"/>
      <c r="BP1245" s="933"/>
      <c r="BQ1245" s="933"/>
      <c r="BR1245" s="933"/>
      <c r="BS1245" s="933"/>
      <c r="BT1245" s="933"/>
      <c r="BU1245" s="933"/>
      <c r="BV1245" s="933"/>
      <c r="BW1245" s="933"/>
      <c r="BX1245" s="933"/>
      <c r="BY1245" s="933"/>
      <c r="BZ1245" s="933"/>
      <c r="CA1245" s="933"/>
      <c r="CB1245" s="933"/>
      <c r="CC1245" s="933"/>
      <c r="CD1245" s="933"/>
      <c r="CE1245" s="933"/>
      <c r="CF1245" s="933"/>
      <c r="CG1245" s="933"/>
      <c r="CH1245" s="933"/>
      <c r="CI1245" s="933"/>
      <c r="CJ1245" s="933"/>
      <c r="CK1245" s="933"/>
      <c r="CL1245" s="933"/>
      <c r="CM1245" s="933"/>
      <c r="CN1245" s="933"/>
      <c r="CO1245" s="933"/>
      <c r="CP1245" s="933"/>
      <c r="CQ1245" s="933"/>
      <c r="CR1245" s="933"/>
      <c r="CS1245" s="933"/>
      <c r="CT1245" s="933"/>
      <c r="CU1245" s="933"/>
      <c r="CV1245" s="933"/>
      <c r="CW1245" s="933"/>
      <c r="CX1245" s="933"/>
      <c r="CY1245" s="933"/>
      <c r="CZ1245" s="933"/>
      <c r="DA1245" s="933"/>
      <c r="DB1245" s="933"/>
      <c r="DC1245" s="933"/>
      <c r="DD1245" s="933"/>
      <c r="DE1245" s="933"/>
      <c r="DF1245" s="933"/>
    </row>
    <row r="1246" spans="8:110">
      <c r="H1246" s="931">
        <f t="shared" si="73"/>
        <v>0</v>
      </c>
      <c r="K1246" s="933"/>
      <c r="L1246" s="933"/>
      <c r="M1246" s="933"/>
      <c r="N1246" s="933"/>
      <c r="O1246" s="933"/>
      <c r="P1246" s="933"/>
      <c r="Q1246" s="933"/>
      <c r="R1246" s="933"/>
      <c r="S1246" s="933"/>
      <c r="T1246" s="933"/>
      <c r="U1246" s="933"/>
      <c r="V1246" s="933"/>
      <c r="W1246" s="933"/>
      <c r="X1246" s="933"/>
      <c r="Y1246" s="933"/>
      <c r="Z1246" s="933"/>
      <c r="AA1246" s="933"/>
      <c r="AB1246" s="933"/>
      <c r="AC1246" s="933"/>
      <c r="AD1246" s="933"/>
      <c r="AE1246" s="933"/>
      <c r="AF1246" s="933"/>
      <c r="AG1246" s="933"/>
      <c r="AH1246" s="933"/>
      <c r="AI1246" s="933"/>
      <c r="AJ1246" s="933"/>
      <c r="AK1246" s="933"/>
      <c r="AL1246" s="933"/>
      <c r="AM1246" s="933"/>
      <c r="AN1246" s="933"/>
      <c r="AO1246" s="933"/>
      <c r="AP1246" s="933"/>
      <c r="AQ1246" s="933"/>
      <c r="AR1246" s="933"/>
      <c r="AS1246" s="933"/>
      <c r="AT1246" s="933"/>
      <c r="AU1246" s="933"/>
      <c r="AV1246" s="933"/>
      <c r="AW1246" s="933"/>
      <c r="AX1246" s="933"/>
      <c r="AY1246" s="933"/>
      <c r="AZ1246" s="933"/>
      <c r="BA1246" s="933"/>
      <c r="BB1246" s="933"/>
      <c r="BC1246" s="933"/>
      <c r="BD1246" s="933"/>
      <c r="BE1246" s="933"/>
      <c r="BF1246" s="933"/>
      <c r="BG1246" s="933"/>
      <c r="BH1246" s="933"/>
      <c r="BI1246" s="933"/>
      <c r="BJ1246" s="933"/>
      <c r="BK1246" s="933"/>
      <c r="BL1246" s="933"/>
      <c r="BM1246" s="933"/>
      <c r="BN1246" s="933"/>
      <c r="BO1246" s="933"/>
      <c r="BP1246" s="933"/>
      <c r="BQ1246" s="933"/>
      <c r="BR1246" s="933"/>
      <c r="BS1246" s="933"/>
      <c r="BT1246" s="933"/>
      <c r="BU1246" s="933"/>
      <c r="BV1246" s="933"/>
      <c r="BW1246" s="933"/>
      <c r="BX1246" s="933"/>
      <c r="BY1246" s="933"/>
      <c r="BZ1246" s="933"/>
      <c r="CA1246" s="933"/>
      <c r="CB1246" s="933"/>
      <c r="CC1246" s="933"/>
      <c r="CD1246" s="933"/>
      <c r="CE1246" s="933"/>
      <c r="CF1246" s="933"/>
      <c r="CG1246" s="933"/>
      <c r="CH1246" s="933"/>
      <c r="CI1246" s="933"/>
      <c r="CJ1246" s="933"/>
      <c r="CK1246" s="933"/>
      <c r="CL1246" s="933"/>
      <c r="CM1246" s="933"/>
      <c r="CN1246" s="933"/>
      <c r="CO1246" s="933"/>
      <c r="CP1246" s="933"/>
      <c r="CQ1246" s="933"/>
      <c r="CR1246" s="933"/>
      <c r="CS1246" s="933"/>
      <c r="CT1246" s="933"/>
      <c r="CU1246" s="933"/>
      <c r="CV1246" s="933"/>
      <c r="CW1246" s="933"/>
      <c r="CX1246" s="933"/>
      <c r="CY1246" s="933"/>
      <c r="CZ1246" s="933"/>
      <c r="DA1246" s="933"/>
      <c r="DB1246" s="933"/>
      <c r="DC1246" s="933"/>
      <c r="DD1246" s="933"/>
      <c r="DE1246" s="933"/>
      <c r="DF1246" s="933"/>
    </row>
    <row r="1247" spans="8:110">
      <c r="H1247" s="931">
        <f t="shared" si="73"/>
        <v>0</v>
      </c>
      <c r="K1247" s="933"/>
      <c r="L1247" s="933"/>
      <c r="M1247" s="933"/>
      <c r="N1247" s="933"/>
      <c r="O1247" s="933"/>
      <c r="P1247" s="933"/>
      <c r="Q1247" s="933"/>
      <c r="R1247" s="933"/>
      <c r="S1247" s="933"/>
      <c r="T1247" s="933"/>
      <c r="U1247" s="933"/>
      <c r="V1247" s="933"/>
      <c r="W1247" s="933"/>
      <c r="X1247" s="933"/>
      <c r="Y1247" s="933"/>
      <c r="Z1247" s="933"/>
      <c r="AA1247" s="933"/>
      <c r="AB1247" s="933"/>
      <c r="AC1247" s="933"/>
      <c r="AD1247" s="933"/>
      <c r="AE1247" s="933"/>
      <c r="AF1247" s="933"/>
      <c r="AG1247" s="933"/>
      <c r="AH1247" s="933"/>
      <c r="AI1247" s="933"/>
      <c r="AJ1247" s="933"/>
      <c r="AK1247" s="933"/>
      <c r="AL1247" s="933"/>
      <c r="AM1247" s="933"/>
      <c r="AN1247" s="933"/>
      <c r="AO1247" s="933"/>
      <c r="AP1247" s="933"/>
      <c r="AQ1247" s="933"/>
      <c r="AR1247" s="933"/>
      <c r="AS1247" s="933"/>
      <c r="AT1247" s="933"/>
      <c r="AU1247" s="933"/>
      <c r="AV1247" s="933"/>
      <c r="AW1247" s="933"/>
      <c r="AX1247" s="933"/>
      <c r="AY1247" s="933"/>
      <c r="AZ1247" s="933"/>
      <c r="BA1247" s="933"/>
      <c r="BB1247" s="933"/>
      <c r="BC1247" s="933"/>
      <c r="BD1247" s="933"/>
      <c r="BE1247" s="933"/>
      <c r="BF1247" s="933"/>
      <c r="BG1247" s="933"/>
      <c r="BH1247" s="933"/>
      <c r="BI1247" s="933"/>
      <c r="BJ1247" s="933"/>
      <c r="BK1247" s="933"/>
      <c r="BL1247" s="933"/>
      <c r="BM1247" s="933"/>
      <c r="BN1247" s="933"/>
      <c r="BO1247" s="933"/>
      <c r="BP1247" s="933"/>
      <c r="BQ1247" s="933"/>
      <c r="BR1247" s="933"/>
      <c r="BS1247" s="933"/>
      <c r="BT1247" s="933"/>
      <c r="BU1247" s="933"/>
      <c r="BV1247" s="933"/>
      <c r="BW1247" s="933"/>
      <c r="BX1247" s="933"/>
      <c r="BY1247" s="933"/>
      <c r="BZ1247" s="933"/>
      <c r="CA1247" s="933"/>
      <c r="CB1247" s="933"/>
      <c r="CC1247" s="933"/>
      <c r="CD1247" s="933"/>
      <c r="CE1247" s="933"/>
      <c r="CF1247" s="933"/>
      <c r="CG1247" s="933"/>
      <c r="CH1247" s="933"/>
      <c r="CI1247" s="933"/>
      <c r="CJ1247" s="933"/>
      <c r="CK1247" s="933"/>
      <c r="CL1247" s="933"/>
      <c r="CM1247" s="933"/>
      <c r="CN1247" s="933"/>
      <c r="CO1247" s="933"/>
      <c r="CP1247" s="933"/>
      <c r="CQ1247" s="933"/>
      <c r="CR1247" s="933"/>
      <c r="CS1247" s="933"/>
      <c r="CT1247" s="933"/>
      <c r="CU1247" s="933"/>
      <c r="CV1247" s="933"/>
      <c r="CW1247" s="933"/>
      <c r="CX1247" s="933"/>
      <c r="CY1247" s="933"/>
      <c r="CZ1247" s="933"/>
      <c r="DA1247" s="933"/>
      <c r="DB1247" s="933"/>
      <c r="DC1247" s="933"/>
      <c r="DD1247" s="933"/>
      <c r="DE1247" s="933"/>
      <c r="DF1247" s="933"/>
    </row>
    <row r="1248" spans="8:110">
      <c r="H1248" s="931">
        <f t="shared" si="73"/>
        <v>0</v>
      </c>
      <c r="K1248" s="933"/>
      <c r="L1248" s="933"/>
      <c r="M1248" s="933"/>
      <c r="N1248" s="933"/>
      <c r="O1248" s="933"/>
      <c r="P1248" s="933"/>
      <c r="Q1248" s="933"/>
      <c r="R1248" s="933"/>
      <c r="S1248" s="933"/>
      <c r="T1248" s="933"/>
      <c r="U1248" s="933"/>
      <c r="V1248" s="933"/>
      <c r="W1248" s="933"/>
      <c r="X1248" s="933"/>
      <c r="Y1248" s="933"/>
      <c r="Z1248" s="933"/>
      <c r="AA1248" s="933"/>
      <c r="AB1248" s="933"/>
      <c r="AC1248" s="933"/>
      <c r="AD1248" s="933"/>
      <c r="AE1248" s="933"/>
      <c r="AF1248" s="933"/>
      <c r="AG1248" s="933"/>
      <c r="AH1248" s="933"/>
      <c r="AI1248" s="933"/>
      <c r="AJ1248" s="933"/>
      <c r="AK1248" s="933"/>
      <c r="AL1248" s="933"/>
      <c r="AM1248" s="933"/>
      <c r="AN1248" s="933"/>
      <c r="AO1248" s="933"/>
      <c r="AP1248" s="933"/>
      <c r="AQ1248" s="933"/>
      <c r="AR1248" s="933"/>
      <c r="AS1248" s="933"/>
      <c r="AT1248" s="933"/>
      <c r="AU1248" s="933"/>
      <c r="AV1248" s="933"/>
      <c r="AW1248" s="933"/>
      <c r="AX1248" s="933"/>
      <c r="AY1248" s="933"/>
      <c r="AZ1248" s="933"/>
      <c r="BA1248" s="933"/>
      <c r="BB1248" s="933"/>
      <c r="BC1248" s="933"/>
      <c r="BD1248" s="933"/>
      <c r="BE1248" s="933"/>
      <c r="BF1248" s="933"/>
      <c r="BG1248" s="933"/>
      <c r="BH1248" s="933"/>
      <c r="BI1248" s="933"/>
      <c r="BJ1248" s="933"/>
      <c r="BK1248" s="933"/>
      <c r="BL1248" s="933"/>
      <c r="BM1248" s="933"/>
      <c r="BN1248" s="933"/>
      <c r="BO1248" s="933"/>
      <c r="BP1248" s="933"/>
      <c r="BQ1248" s="933"/>
      <c r="BR1248" s="933"/>
      <c r="BS1248" s="933"/>
      <c r="BT1248" s="933"/>
      <c r="BU1248" s="933"/>
      <c r="BV1248" s="933"/>
      <c r="BW1248" s="933"/>
      <c r="BX1248" s="933"/>
      <c r="BY1248" s="933"/>
      <c r="BZ1248" s="933"/>
      <c r="CA1248" s="933"/>
      <c r="CB1248" s="933"/>
      <c r="CC1248" s="933"/>
      <c r="CD1248" s="933"/>
      <c r="CE1248" s="933"/>
      <c r="CF1248" s="933"/>
      <c r="CG1248" s="933"/>
      <c r="CH1248" s="933"/>
      <c r="CI1248" s="933"/>
      <c r="CJ1248" s="933"/>
      <c r="CK1248" s="933"/>
      <c r="CL1248" s="933"/>
      <c r="CM1248" s="933"/>
      <c r="CN1248" s="933"/>
      <c r="CO1248" s="933"/>
      <c r="CP1248" s="933"/>
      <c r="CQ1248" s="933"/>
      <c r="CR1248" s="933"/>
      <c r="CS1248" s="933"/>
      <c r="CT1248" s="933"/>
      <c r="CU1248" s="933"/>
      <c r="CV1248" s="933"/>
      <c r="CW1248" s="933"/>
      <c r="CX1248" s="933"/>
      <c r="CY1248" s="933"/>
      <c r="CZ1248" s="933"/>
      <c r="DA1248" s="933"/>
      <c r="DB1248" s="933"/>
      <c r="DC1248" s="933"/>
      <c r="DD1248" s="933"/>
      <c r="DE1248" s="933"/>
      <c r="DF1248" s="933"/>
    </row>
    <row r="1249" spans="8:110">
      <c r="H1249" s="931">
        <f t="shared" si="73"/>
        <v>0</v>
      </c>
      <c r="K1249" s="933"/>
      <c r="L1249" s="933"/>
      <c r="M1249" s="933"/>
      <c r="N1249" s="933"/>
      <c r="O1249" s="933"/>
      <c r="P1249" s="933"/>
      <c r="Q1249" s="933"/>
      <c r="R1249" s="933"/>
      <c r="S1249" s="933"/>
      <c r="T1249" s="933"/>
      <c r="U1249" s="933"/>
      <c r="V1249" s="933"/>
      <c r="W1249" s="933"/>
      <c r="X1249" s="933"/>
      <c r="Y1249" s="933"/>
      <c r="Z1249" s="933"/>
      <c r="AA1249" s="933"/>
      <c r="AB1249" s="933"/>
      <c r="AC1249" s="933"/>
      <c r="AD1249" s="933"/>
      <c r="AE1249" s="933"/>
      <c r="AF1249" s="933"/>
      <c r="AG1249" s="933"/>
      <c r="AH1249" s="933"/>
      <c r="AI1249" s="933"/>
      <c r="AJ1249" s="933"/>
      <c r="AK1249" s="933"/>
      <c r="AL1249" s="933"/>
      <c r="AM1249" s="933"/>
      <c r="AN1249" s="933"/>
      <c r="AO1249" s="933"/>
      <c r="AP1249" s="933"/>
      <c r="AQ1249" s="933"/>
      <c r="AR1249" s="933"/>
      <c r="AS1249" s="933"/>
      <c r="AT1249" s="933"/>
      <c r="AU1249" s="933"/>
      <c r="AV1249" s="933"/>
      <c r="AW1249" s="933"/>
      <c r="AX1249" s="933"/>
      <c r="AY1249" s="933"/>
      <c r="AZ1249" s="933"/>
      <c r="BA1249" s="933"/>
      <c r="BB1249" s="933"/>
      <c r="BC1249" s="933"/>
      <c r="BD1249" s="933"/>
      <c r="BE1249" s="933"/>
      <c r="BF1249" s="933"/>
      <c r="BG1249" s="933"/>
      <c r="BH1249" s="933"/>
      <c r="BI1249" s="933"/>
      <c r="BJ1249" s="933"/>
      <c r="BK1249" s="933"/>
      <c r="BL1249" s="933"/>
      <c r="BM1249" s="933"/>
      <c r="BN1249" s="933"/>
      <c r="BO1249" s="933"/>
      <c r="BP1249" s="933"/>
      <c r="BQ1249" s="933"/>
      <c r="BR1249" s="933"/>
      <c r="BS1249" s="933"/>
      <c r="BT1249" s="933"/>
      <c r="BU1249" s="933"/>
      <c r="BV1249" s="933"/>
      <c r="BW1249" s="933"/>
      <c r="BX1249" s="933"/>
      <c r="BY1249" s="933"/>
      <c r="BZ1249" s="933"/>
      <c r="CA1249" s="933"/>
      <c r="CB1249" s="933"/>
      <c r="CC1249" s="933"/>
      <c r="CD1249" s="933"/>
      <c r="CE1249" s="933"/>
      <c r="CF1249" s="933"/>
      <c r="CG1249" s="933"/>
      <c r="CH1249" s="933"/>
      <c r="CI1249" s="933"/>
      <c r="CJ1249" s="933"/>
      <c r="CK1249" s="933"/>
      <c r="CL1249" s="933"/>
      <c r="CM1249" s="933"/>
      <c r="CN1249" s="933"/>
      <c r="CO1249" s="933"/>
      <c r="CP1249" s="933"/>
      <c r="CQ1249" s="933"/>
      <c r="CR1249" s="933"/>
      <c r="CS1249" s="933"/>
      <c r="CT1249" s="933"/>
      <c r="CU1249" s="933"/>
      <c r="CV1249" s="933"/>
      <c r="CW1249" s="933"/>
      <c r="CX1249" s="933"/>
      <c r="CY1249" s="933"/>
      <c r="CZ1249" s="933"/>
      <c r="DA1249" s="933"/>
      <c r="DB1249" s="933"/>
      <c r="DC1249" s="933"/>
      <c r="DD1249" s="933"/>
      <c r="DE1249" s="933"/>
      <c r="DF1249" s="933"/>
    </row>
    <row r="1250" spans="8:110">
      <c r="H1250" s="931">
        <f t="shared" si="73"/>
        <v>0</v>
      </c>
      <c r="K1250" s="933"/>
      <c r="L1250" s="933"/>
      <c r="M1250" s="933"/>
      <c r="N1250" s="933"/>
      <c r="O1250" s="933"/>
      <c r="P1250" s="933"/>
      <c r="Q1250" s="933"/>
      <c r="R1250" s="933"/>
      <c r="S1250" s="933"/>
      <c r="T1250" s="933"/>
      <c r="U1250" s="933"/>
      <c r="V1250" s="933"/>
      <c r="W1250" s="933"/>
      <c r="X1250" s="933"/>
      <c r="Y1250" s="933"/>
      <c r="Z1250" s="933"/>
      <c r="AA1250" s="933"/>
      <c r="AB1250" s="933"/>
      <c r="AC1250" s="933"/>
      <c r="AD1250" s="933"/>
      <c r="AE1250" s="933"/>
      <c r="AF1250" s="933"/>
      <c r="AG1250" s="933"/>
      <c r="AH1250" s="933"/>
      <c r="AI1250" s="933"/>
      <c r="AJ1250" s="933"/>
      <c r="AK1250" s="933"/>
      <c r="AL1250" s="933"/>
      <c r="AM1250" s="933"/>
      <c r="AN1250" s="933"/>
      <c r="AO1250" s="933"/>
      <c r="AP1250" s="933"/>
      <c r="AQ1250" s="933"/>
      <c r="AR1250" s="933"/>
      <c r="AS1250" s="933"/>
      <c r="AT1250" s="933"/>
      <c r="AU1250" s="933"/>
      <c r="AV1250" s="933"/>
      <c r="AW1250" s="933"/>
      <c r="AX1250" s="933"/>
      <c r="AY1250" s="933"/>
      <c r="AZ1250" s="933"/>
      <c r="BA1250" s="933"/>
      <c r="BB1250" s="933"/>
      <c r="BC1250" s="933"/>
      <c r="BD1250" s="933"/>
      <c r="BE1250" s="933"/>
      <c r="BF1250" s="933"/>
      <c r="BG1250" s="933"/>
      <c r="BH1250" s="933"/>
      <c r="BI1250" s="933"/>
      <c r="BJ1250" s="933"/>
      <c r="BK1250" s="933"/>
      <c r="BL1250" s="933"/>
      <c r="BM1250" s="933"/>
      <c r="BN1250" s="933"/>
      <c r="BO1250" s="933"/>
      <c r="BP1250" s="933"/>
      <c r="BQ1250" s="933"/>
      <c r="BR1250" s="933"/>
      <c r="BS1250" s="933"/>
      <c r="BT1250" s="933"/>
      <c r="BU1250" s="933"/>
      <c r="BV1250" s="933"/>
      <c r="BW1250" s="933"/>
      <c r="BX1250" s="933"/>
      <c r="BY1250" s="933"/>
      <c r="BZ1250" s="933"/>
      <c r="CA1250" s="933"/>
      <c r="CB1250" s="933"/>
      <c r="CC1250" s="933"/>
      <c r="CD1250" s="933"/>
      <c r="CE1250" s="933"/>
      <c r="CF1250" s="933"/>
      <c r="CG1250" s="933"/>
      <c r="CH1250" s="933"/>
      <c r="CI1250" s="933"/>
      <c r="CJ1250" s="933"/>
      <c r="CK1250" s="933"/>
      <c r="CL1250" s="933"/>
      <c r="CM1250" s="933"/>
      <c r="CN1250" s="933"/>
      <c r="CO1250" s="933"/>
      <c r="CP1250" s="933"/>
      <c r="CQ1250" s="933"/>
      <c r="CR1250" s="933"/>
      <c r="CS1250" s="933"/>
      <c r="CT1250" s="933"/>
      <c r="CU1250" s="933"/>
      <c r="CV1250" s="933"/>
      <c r="CW1250" s="933"/>
      <c r="CX1250" s="933"/>
      <c r="CY1250" s="933"/>
      <c r="CZ1250" s="933"/>
      <c r="DA1250" s="933"/>
      <c r="DB1250" s="933"/>
      <c r="DC1250" s="933"/>
      <c r="DD1250" s="933"/>
      <c r="DE1250" s="933"/>
      <c r="DF1250" s="933"/>
    </row>
    <row r="1251" spans="8:110">
      <c r="H1251" s="931">
        <f t="shared" si="73"/>
        <v>0</v>
      </c>
      <c r="K1251" s="933"/>
      <c r="L1251" s="933"/>
      <c r="M1251" s="933"/>
      <c r="N1251" s="933"/>
      <c r="O1251" s="933"/>
      <c r="P1251" s="933"/>
      <c r="Q1251" s="933"/>
      <c r="R1251" s="933"/>
      <c r="S1251" s="933"/>
      <c r="T1251" s="933"/>
      <c r="U1251" s="933"/>
      <c r="V1251" s="933"/>
      <c r="W1251" s="933"/>
      <c r="X1251" s="933"/>
      <c r="Y1251" s="933"/>
      <c r="Z1251" s="933"/>
      <c r="AA1251" s="933"/>
      <c r="AB1251" s="933"/>
      <c r="AC1251" s="933"/>
      <c r="AD1251" s="933"/>
      <c r="AE1251" s="933"/>
      <c r="AF1251" s="933"/>
      <c r="AG1251" s="933"/>
      <c r="AH1251" s="933"/>
      <c r="AI1251" s="933"/>
      <c r="AJ1251" s="933"/>
      <c r="AK1251" s="933"/>
      <c r="AL1251" s="933"/>
      <c r="AM1251" s="933"/>
      <c r="AN1251" s="933"/>
      <c r="AO1251" s="933"/>
      <c r="AP1251" s="933"/>
      <c r="AQ1251" s="933"/>
      <c r="AR1251" s="933"/>
      <c r="AS1251" s="933"/>
      <c r="AT1251" s="933"/>
      <c r="AU1251" s="933"/>
      <c r="AV1251" s="933"/>
      <c r="AW1251" s="933"/>
      <c r="AX1251" s="933"/>
      <c r="AY1251" s="933"/>
      <c r="AZ1251" s="933"/>
      <c r="BA1251" s="933"/>
      <c r="BB1251" s="933"/>
      <c r="BC1251" s="933"/>
      <c r="BD1251" s="933"/>
      <c r="BE1251" s="933"/>
      <c r="BF1251" s="933"/>
      <c r="BG1251" s="933"/>
      <c r="BH1251" s="933"/>
      <c r="BI1251" s="933"/>
      <c r="BJ1251" s="933"/>
      <c r="BK1251" s="933"/>
      <c r="BL1251" s="933"/>
      <c r="BM1251" s="933"/>
      <c r="BN1251" s="933"/>
      <c r="BO1251" s="933"/>
      <c r="BP1251" s="933"/>
      <c r="BQ1251" s="933"/>
      <c r="BR1251" s="933"/>
      <c r="BS1251" s="933"/>
      <c r="BT1251" s="933"/>
      <c r="BU1251" s="933"/>
      <c r="BV1251" s="933"/>
      <c r="BW1251" s="933"/>
      <c r="BX1251" s="933"/>
      <c r="BY1251" s="933"/>
      <c r="BZ1251" s="933"/>
      <c r="CA1251" s="933"/>
      <c r="CB1251" s="933"/>
      <c r="CC1251" s="933"/>
      <c r="CD1251" s="933"/>
      <c r="CE1251" s="933"/>
      <c r="CF1251" s="933"/>
      <c r="CG1251" s="933"/>
      <c r="CH1251" s="933"/>
      <c r="CI1251" s="933"/>
      <c r="CJ1251" s="933"/>
      <c r="CK1251" s="933"/>
      <c r="CL1251" s="933"/>
      <c r="CM1251" s="933"/>
      <c r="CN1251" s="933"/>
      <c r="CO1251" s="933"/>
      <c r="CP1251" s="933"/>
      <c r="CQ1251" s="933"/>
      <c r="CR1251" s="933"/>
      <c r="CS1251" s="933"/>
      <c r="CT1251" s="933"/>
      <c r="CU1251" s="933"/>
      <c r="CV1251" s="933"/>
      <c r="CW1251" s="933"/>
      <c r="CX1251" s="933"/>
      <c r="CY1251" s="933"/>
      <c r="CZ1251" s="933"/>
      <c r="DA1251" s="933"/>
      <c r="DB1251" s="933"/>
      <c r="DC1251" s="933"/>
      <c r="DD1251" s="933"/>
      <c r="DE1251" s="933"/>
      <c r="DF1251" s="933"/>
    </row>
    <row r="1252" spans="8:110">
      <c r="H1252" s="931">
        <f t="shared" si="73"/>
        <v>0</v>
      </c>
      <c r="K1252" s="933"/>
      <c r="L1252" s="933"/>
      <c r="M1252" s="933"/>
      <c r="N1252" s="933"/>
      <c r="O1252" s="933"/>
      <c r="P1252" s="933"/>
      <c r="Q1252" s="933"/>
      <c r="R1252" s="933"/>
      <c r="S1252" s="933"/>
      <c r="T1252" s="933"/>
      <c r="U1252" s="933"/>
      <c r="V1252" s="933"/>
      <c r="W1252" s="933"/>
      <c r="X1252" s="933"/>
      <c r="Y1252" s="933"/>
      <c r="Z1252" s="933"/>
      <c r="AA1252" s="933"/>
      <c r="AB1252" s="933"/>
      <c r="AC1252" s="933"/>
      <c r="AD1252" s="933"/>
      <c r="AE1252" s="933"/>
      <c r="AF1252" s="933"/>
      <c r="AG1252" s="933"/>
      <c r="AH1252" s="933"/>
      <c r="AI1252" s="933"/>
      <c r="AJ1252" s="933"/>
      <c r="AK1252" s="933"/>
      <c r="AL1252" s="933"/>
      <c r="AM1252" s="933"/>
      <c r="AN1252" s="933"/>
      <c r="AO1252" s="933"/>
      <c r="AP1252" s="933"/>
      <c r="AQ1252" s="933"/>
      <c r="AR1252" s="933"/>
      <c r="AS1252" s="933"/>
      <c r="AT1252" s="933"/>
      <c r="AU1252" s="933"/>
      <c r="AV1252" s="933"/>
      <c r="AW1252" s="933"/>
      <c r="AX1252" s="933"/>
      <c r="AY1252" s="933"/>
      <c r="AZ1252" s="933"/>
      <c r="BA1252" s="933"/>
      <c r="BB1252" s="933"/>
      <c r="BC1252" s="933"/>
      <c r="BD1252" s="933"/>
      <c r="BE1252" s="933"/>
      <c r="BF1252" s="933"/>
      <c r="BG1252" s="933"/>
      <c r="BH1252" s="933"/>
      <c r="BI1252" s="933"/>
      <c r="BJ1252" s="933"/>
      <c r="BK1252" s="933"/>
      <c r="BL1252" s="933"/>
      <c r="BM1252" s="933"/>
      <c r="BN1252" s="933"/>
      <c r="BO1252" s="933"/>
      <c r="BP1252" s="933"/>
      <c r="BQ1252" s="933"/>
      <c r="BR1252" s="933"/>
      <c r="BS1252" s="933"/>
      <c r="BT1252" s="933"/>
      <c r="BU1252" s="933"/>
      <c r="BV1252" s="933"/>
      <c r="BW1252" s="933"/>
      <c r="BX1252" s="933"/>
      <c r="BY1252" s="933"/>
      <c r="BZ1252" s="933"/>
      <c r="CA1252" s="933"/>
      <c r="CB1252" s="933"/>
      <c r="CC1252" s="933"/>
      <c r="CD1252" s="933"/>
      <c r="CE1252" s="933"/>
      <c r="CF1252" s="933"/>
      <c r="CG1252" s="933"/>
      <c r="CH1252" s="933"/>
      <c r="CI1252" s="933"/>
      <c r="CJ1252" s="933"/>
      <c r="CK1252" s="933"/>
      <c r="CL1252" s="933"/>
      <c r="CM1252" s="933"/>
      <c r="CN1252" s="933"/>
      <c r="CO1252" s="933"/>
      <c r="CP1252" s="933"/>
      <c r="CQ1252" s="933"/>
      <c r="CR1252" s="933"/>
      <c r="CS1252" s="933"/>
      <c r="CT1252" s="933"/>
      <c r="CU1252" s="933"/>
      <c r="CV1252" s="933"/>
      <c r="CW1252" s="933"/>
      <c r="CX1252" s="933"/>
      <c r="CY1252" s="933"/>
      <c r="CZ1252" s="933"/>
      <c r="DA1252" s="933"/>
      <c r="DB1252" s="933"/>
      <c r="DC1252" s="933"/>
      <c r="DD1252" s="933"/>
      <c r="DE1252" s="933"/>
      <c r="DF1252" s="933"/>
    </row>
    <row r="1253" spans="8:110">
      <c r="H1253" s="931">
        <f t="shared" si="73"/>
        <v>0</v>
      </c>
      <c r="K1253" s="933"/>
      <c r="L1253" s="933"/>
      <c r="M1253" s="933"/>
      <c r="N1253" s="933"/>
      <c r="O1253" s="933"/>
      <c r="P1253" s="933"/>
      <c r="Q1253" s="933"/>
      <c r="R1253" s="933"/>
      <c r="S1253" s="933"/>
      <c r="T1253" s="933"/>
      <c r="U1253" s="933"/>
      <c r="V1253" s="933"/>
      <c r="W1253" s="933"/>
      <c r="X1253" s="933"/>
      <c r="Y1253" s="933"/>
      <c r="Z1253" s="933"/>
      <c r="AA1253" s="933"/>
      <c r="AB1253" s="933"/>
      <c r="AC1253" s="933"/>
      <c r="AD1253" s="933"/>
      <c r="AE1253" s="933"/>
      <c r="AF1253" s="933"/>
      <c r="AG1253" s="933"/>
      <c r="AH1253" s="933"/>
      <c r="AI1253" s="933"/>
      <c r="AJ1253" s="933"/>
      <c r="AK1253" s="933"/>
      <c r="AL1253" s="933"/>
      <c r="AM1253" s="933"/>
      <c r="AN1253" s="933"/>
      <c r="AO1253" s="933"/>
      <c r="AP1253" s="933"/>
      <c r="AQ1253" s="933"/>
      <c r="AR1253" s="933"/>
      <c r="AS1253" s="933"/>
      <c r="AT1253" s="933"/>
      <c r="AU1253" s="933"/>
      <c r="AV1253" s="933"/>
      <c r="AW1253" s="933"/>
      <c r="AX1253" s="933"/>
      <c r="AY1253" s="933"/>
      <c r="AZ1253" s="933"/>
      <c r="BA1253" s="933"/>
      <c r="BB1253" s="933"/>
      <c r="BC1253" s="933"/>
      <c r="BD1253" s="933"/>
      <c r="BE1253" s="933"/>
      <c r="BF1253" s="933"/>
      <c r="BG1253" s="933"/>
      <c r="BH1253" s="933"/>
      <c r="BI1253" s="933"/>
      <c r="BJ1253" s="933"/>
      <c r="BK1253" s="933"/>
      <c r="BL1253" s="933"/>
      <c r="BM1253" s="933"/>
      <c r="BN1253" s="933"/>
      <c r="BO1253" s="933"/>
      <c r="BP1253" s="933"/>
      <c r="BQ1253" s="933"/>
      <c r="BR1253" s="933"/>
      <c r="BS1253" s="933"/>
      <c r="BT1253" s="933"/>
      <c r="BU1253" s="933"/>
      <c r="BV1253" s="933"/>
      <c r="BW1253" s="933"/>
      <c r="BX1253" s="933"/>
      <c r="BY1253" s="933"/>
      <c r="BZ1253" s="933"/>
      <c r="CA1253" s="933"/>
      <c r="CB1253" s="933"/>
      <c r="CC1253" s="933"/>
      <c r="CD1253" s="933"/>
      <c r="CE1253" s="933"/>
      <c r="CF1253" s="933"/>
      <c r="CG1253" s="933"/>
      <c r="CH1253" s="933"/>
      <c r="CI1253" s="933"/>
      <c r="CJ1253" s="933"/>
      <c r="CK1253" s="933"/>
      <c r="CL1253" s="933"/>
      <c r="CM1253" s="933"/>
      <c r="CN1253" s="933"/>
      <c r="CO1253" s="933"/>
      <c r="CP1253" s="933"/>
      <c r="CQ1253" s="933"/>
      <c r="CR1253" s="933"/>
      <c r="CS1253" s="933"/>
      <c r="CT1253" s="933"/>
      <c r="CU1253" s="933"/>
      <c r="CV1253" s="933"/>
      <c r="CW1253" s="933"/>
      <c r="CX1253" s="933"/>
      <c r="CY1253" s="933"/>
      <c r="CZ1253" s="933"/>
      <c r="DA1253" s="933"/>
      <c r="DB1253" s="933"/>
      <c r="DC1253" s="933"/>
      <c r="DD1253" s="933"/>
      <c r="DE1253" s="933"/>
      <c r="DF1253" s="933"/>
    </row>
    <row r="1254" spans="8:110">
      <c r="H1254" s="931">
        <f t="shared" si="73"/>
        <v>0</v>
      </c>
      <c r="K1254" s="933"/>
      <c r="L1254" s="933"/>
      <c r="M1254" s="933"/>
      <c r="N1254" s="933"/>
      <c r="O1254" s="933"/>
      <c r="P1254" s="933"/>
      <c r="Q1254" s="933"/>
      <c r="R1254" s="933"/>
      <c r="S1254" s="933"/>
      <c r="T1254" s="933"/>
      <c r="U1254" s="933"/>
      <c r="V1254" s="933"/>
      <c r="W1254" s="933"/>
      <c r="X1254" s="933"/>
      <c r="Y1254" s="933"/>
      <c r="Z1254" s="933"/>
      <c r="AA1254" s="933"/>
      <c r="AB1254" s="933"/>
      <c r="AC1254" s="933"/>
      <c r="AD1254" s="933"/>
      <c r="AE1254" s="933"/>
      <c r="AF1254" s="933"/>
      <c r="AG1254" s="933"/>
      <c r="AH1254" s="933"/>
      <c r="AI1254" s="933"/>
      <c r="AJ1254" s="933"/>
      <c r="AK1254" s="933"/>
      <c r="AL1254" s="933"/>
      <c r="AM1254" s="933"/>
      <c r="AN1254" s="933"/>
      <c r="AO1254" s="933"/>
      <c r="AP1254" s="933"/>
      <c r="AQ1254" s="933"/>
      <c r="AR1254" s="933"/>
      <c r="AS1254" s="933"/>
      <c r="AT1254" s="933"/>
      <c r="AU1254" s="933"/>
      <c r="AV1254" s="933"/>
      <c r="AW1254" s="933"/>
      <c r="AX1254" s="933"/>
      <c r="AY1254" s="933"/>
      <c r="AZ1254" s="933"/>
      <c r="BA1254" s="933"/>
      <c r="BB1254" s="933"/>
      <c r="BC1254" s="933"/>
      <c r="BD1254" s="933"/>
      <c r="BE1254" s="933"/>
      <c r="BF1254" s="933"/>
      <c r="BG1254" s="933"/>
      <c r="BH1254" s="933"/>
      <c r="BI1254" s="933"/>
      <c r="BJ1254" s="933"/>
      <c r="BK1254" s="933"/>
      <c r="BL1254" s="933"/>
      <c r="BM1254" s="933"/>
      <c r="BN1254" s="933"/>
      <c r="BO1254" s="933"/>
      <c r="BP1254" s="933"/>
      <c r="BQ1254" s="933"/>
      <c r="BR1254" s="933"/>
      <c r="BS1254" s="933"/>
      <c r="BT1254" s="933"/>
      <c r="BU1254" s="933"/>
      <c r="BV1254" s="933"/>
      <c r="BW1254" s="933"/>
      <c r="BX1254" s="933"/>
      <c r="BY1254" s="933"/>
      <c r="BZ1254" s="933"/>
      <c r="CA1254" s="933"/>
      <c r="CB1254" s="933"/>
      <c r="CC1254" s="933"/>
      <c r="CD1254" s="933"/>
      <c r="CE1254" s="933"/>
      <c r="CF1254" s="933"/>
      <c r="CG1254" s="933"/>
      <c r="CH1254" s="933"/>
      <c r="CI1254" s="933"/>
      <c r="CJ1254" s="933"/>
      <c r="CK1254" s="933"/>
      <c r="CL1254" s="933"/>
      <c r="CM1254" s="933"/>
      <c r="CN1254" s="933"/>
      <c r="CO1254" s="933"/>
      <c r="CP1254" s="933"/>
      <c r="CQ1254" s="933"/>
      <c r="CR1254" s="933"/>
      <c r="CS1254" s="933"/>
      <c r="CT1254" s="933"/>
      <c r="CU1254" s="933"/>
      <c r="CV1254" s="933"/>
      <c r="CW1254" s="933"/>
      <c r="CX1254" s="933"/>
      <c r="CY1254" s="933"/>
      <c r="CZ1254" s="933"/>
      <c r="DA1254" s="933"/>
      <c r="DB1254" s="933"/>
      <c r="DC1254" s="933"/>
      <c r="DD1254" s="933"/>
      <c r="DE1254" s="933"/>
      <c r="DF1254" s="933"/>
    </row>
    <row r="1255" spans="8:110">
      <c r="H1255" s="931">
        <f t="shared" si="73"/>
        <v>0</v>
      </c>
      <c r="K1255" s="933"/>
      <c r="L1255" s="933"/>
      <c r="M1255" s="933"/>
      <c r="N1255" s="933"/>
      <c r="O1255" s="933"/>
      <c r="P1255" s="933"/>
      <c r="Q1255" s="933"/>
      <c r="R1255" s="933"/>
      <c r="S1255" s="933"/>
      <c r="T1255" s="933"/>
      <c r="U1255" s="933"/>
      <c r="V1255" s="933"/>
      <c r="W1255" s="933"/>
      <c r="X1255" s="933"/>
      <c r="Y1255" s="933"/>
      <c r="Z1255" s="933"/>
      <c r="AA1255" s="933"/>
      <c r="AB1255" s="933"/>
      <c r="AC1255" s="933"/>
      <c r="AD1255" s="933"/>
      <c r="AE1255" s="933"/>
      <c r="AF1255" s="933"/>
      <c r="AG1255" s="933"/>
      <c r="AH1255" s="933"/>
      <c r="AI1255" s="933"/>
      <c r="AJ1255" s="933"/>
      <c r="AK1255" s="933"/>
      <c r="AL1255" s="933"/>
      <c r="AM1255" s="933"/>
      <c r="AN1255" s="933"/>
      <c r="AO1255" s="933"/>
      <c r="AP1255" s="933"/>
      <c r="AQ1255" s="933"/>
      <c r="AR1255" s="933"/>
      <c r="AS1255" s="933"/>
      <c r="AT1255" s="933"/>
      <c r="AU1255" s="933"/>
      <c r="AV1255" s="933"/>
      <c r="AW1255" s="933"/>
      <c r="AX1255" s="933"/>
      <c r="AY1255" s="933"/>
      <c r="AZ1255" s="933"/>
      <c r="BA1255" s="933"/>
      <c r="BB1255" s="933"/>
      <c r="BC1255" s="933"/>
      <c r="BD1255" s="933"/>
      <c r="BE1255" s="933"/>
      <c r="BF1255" s="933"/>
      <c r="BG1255" s="933"/>
      <c r="BH1255" s="933"/>
      <c r="BI1255" s="933"/>
      <c r="BJ1255" s="933"/>
      <c r="BK1255" s="933"/>
      <c r="BL1255" s="933"/>
      <c r="BM1255" s="933"/>
      <c r="BN1255" s="933"/>
      <c r="BO1255" s="933"/>
      <c r="BP1255" s="933"/>
      <c r="BQ1255" s="933"/>
      <c r="BR1255" s="933"/>
      <c r="BS1255" s="933"/>
      <c r="BT1255" s="933"/>
      <c r="BU1255" s="933"/>
      <c r="BV1255" s="933"/>
      <c r="BW1255" s="933"/>
      <c r="BX1255" s="933"/>
      <c r="BY1255" s="933"/>
      <c r="BZ1255" s="933"/>
      <c r="CA1255" s="933"/>
      <c r="CB1255" s="933"/>
      <c r="CC1255" s="933"/>
      <c r="CD1255" s="933"/>
      <c r="CE1255" s="933"/>
      <c r="CF1255" s="933"/>
      <c r="CG1255" s="933"/>
      <c r="CH1255" s="933"/>
      <c r="CI1255" s="933"/>
      <c r="CJ1255" s="933"/>
      <c r="CK1255" s="933"/>
      <c r="CL1255" s="933"/>
      <c r="CM1255" s="933"/>
      <c r="CN1255" s="933"/>
      <c r="CO1255" s="933"/>
      <c r="CP1255" s="933"/>
      <c r="CQ1255" s="933"/>
      <c r="CR1255" s="933"/>
      <c r="CS1255" s="933"/>
      <c r="CT1255" s="933"/>
      <c r="CU1255" s="933"/>
      <c r="CV1255" s="933"/>
      <c r="CW1255" s="933"/>
      <c r="CX1255" s="933"/>
      <c r="CY1255" s="933"/>
      <c r="CZ1255" s="933"/>
      <c r="DA1255" s="933"/>
      <c r="DB1255" s="933"/>
      <c r="DC1255" s="933"/>
      <c r="DD1255" s="933"/>
      <c r="DE1255" s="933"/>
      <c r="DF1255" s="933"/>
    </row>
    <row r="1256" spans="8:110">
      <c r="H1256" s="931">
        <f t="shared" si="73"/>
        <v>0</v>
      </c>
      <c r="K1256" s="933"/>
      <c r="L1256" s="933"/>
      <c r="M1256" s="933"/>
      <c r="N1256" s="933"/>
      <c r="O1256" s="933"/>
      <c r="P1256" s="933"/>
      <c r="Q1256" s="933"/>
      <c r="R1256" s="933"/>
      <c r="S1256" s="933"/>
      <c r="T1256" s="933"/>
      <c r="U1256" s="933"/>
      <c r="V1256" s="933"/>
      <c r="W1256" s="933"/>
      <c r="X1256" s="933"/>
      <c r="Y1256" s="933"/>
      <c r="Z1256" s="933"/>
      <c r="AA1256" s="933"/>
      <c r="AB1256" s="933"/>
      <c r="AC1256" s="933"/>
      <c r="AD1256" s="933"/>
      <c r="AE1256" s="933"/>
      <c r="AF1256" s="933"/>
      <c r="AG1256" s="933"/>
      <c r="AH1256" s="933"/>
      <c r="AI1256" s="933"/>
      <c r="AJ1256" s="933"/>
      <c r="AK1256" s="933"/>
      <c r="AL1256" s="933"/>
      <c r="AM1256" s="933"/>
      <c r="AN1256" s="933"/>
      <c r="AO1256" s="933"/>
      <c r="AP1256" s="933"/>
      <c r="AQ1256" s="933"/>
      <c r="AR1256" s="933"/>
      <c r="AS1256" s="933"/>
      <c r="AT1256" s="933"/>
      <c r="AU1256" s="933"/>
      <c r="AV1256" s="933"/>
      <c r="AW1256" s="933"/>
      <c r="AX1256" s="933"/>
      <c r="AY1256" s="933"/>
      <c r="AZ1256" s="933"/>
      <c r="BA1256" s="933"/>
      <c r="BB1256" s="933"/>
      <c r="BC1256" s="933"/>
      <c r="BD1256" s="933"/>
      <c r="BE1256" s="933"/>
      <c r="BF1256" s="933"/>
      <c r="BG1256" s="933"/>
      <c r="BH1256" s="933"/>
      <c r="BI1256" s="933"/>
      <c r="BJ1256" s="933"/>
      <c r="BK1256" s="933"/>
      <c r="BL1256" s="933"/>
      <c r="BM1256" s="933"/>
      <c r="BN1256" s="933"/>
      <c r="BO1256" s="933"/>
      <c r="BP1256" s="933"/>
      <c r="BQ1256" s="933"/>
      <c r="BR1256" s="933"/>
      <c r="BS1256" s="933"/>
      <c r="BT1256" s="933"/>
      <c r="BU1256" s="933"/>
      <c r="BV1256" s="933"/>
      <c r="BW1256" s="933"/>
      <c r="BX1256" s="933"/>
      <c r="BY1256" s="933"/>
      <c r="BZ1256" s="933"/>
      <c r="CA1256" s="933"/>
      <c r="CB1256" s="933"/>
      <c r="CC1256" s="933"/>
      <c r="CD1256" s="933"/>
      <c r="CE1256" s="933"/>
      <c r="CF1256" s="933"/>
      <c r="CG1256" s="933"/>
      <c r="CH1256" s="933"/>
      <c r="CI1256" s="933"/>
      <c r="CJ1256" s="933"/>
      <c r="CK1256" s="933"/>
      <c r="CL1256" s="933"/>
      <c r="CM1256" s="933"/>
      <c r="CN1256" s="933"/>
      <c r="CO1256" s="933"/>
      <c r="CP1256" s="933"/>
      <c r="CQ1256" s="933"/>
      <c r="CR1256" s="933"/>
      <c r="CS1256" s="933"/>
      <c r="CT1256" s="933"/>
      <c r="CU1256" s="933"/>
      <c r="CV1256" s="933"/>
      <c r="CW1256" s="933"/>
      <c r="CX1256" s="933"/>
      <c r="CY1256" s="933"/>
      <c r="CZ1256" s="933"/>
      <c r="DA1256" s="933"/>
      <c r="DB1256" s="933"/>
      <c r="DC1256" s="933"/>
      <c r="DD1256" s="933"/>
      <c r="DE1256" s="933"/>
      <c r="DF1256" s="933"/>
    </row>
    <row r="1257" spans="8:110">
      <c r="H1257" s="931">
        <f t="shared" si="73"/>
        <v>0</v>
      </c>
      <c r="K1257" s="933"/>
      <c r="L1257" s="933"/>
      <c r="M1257" s="933"/>
      <c r="N1257" s="933"/>
      <c r="O1257" s="933"/>
      <c r="P1257" s="933"/>
      <c r="Q1257" s="933"/>
      <c r="R1257" s="933"/>
      <c r="S1257" s="933"/>
      <c r="T1257" s="933"/>
      <c r="U1257" s="933"/>
      <c r="V1257" s="933"/>
      <c r="W1257" s="933"/>
      <c r="X1257" s="933"/>
      <c r="Y1257" s="933"/>
      <c r="Z1257" s="933"/>
      <c r="AA1257" s="933"/>
      <c r="AB1257" s="933"/>
      <c r="AC1257" s="933"/>
      <c r="AD1257" s="933"/>
      <c r="AE1257" s="933"/>
      <c r="AF1257" s="933"/>
      <c r="AG1257" s="933"/>
      <c r="AH1257" s="933"/>
      <c r="AI1257" s="933"/>
      <c r="AJ1257" s="933"/>
      <c r="AK1257" s="933"/>
      <c r="AL1257" s="933"/>
      <c r="AM1257" s="933"/>
      <c r="AN1257" s="933"/>
      <c r="AO1257" s="933"/>
      <c r="AP1257" s="933"/>
      <c r="AQ1257" s="933"/>
      <c r="AR1257" s="933"/>
      <c r="AS1257" s="933"/>
      <c r="AT1257" s="933"/>
      <c r="AU1257" s="933"/>
      <c r="AV1257" s="933"/>
      <c r="AW1257" s="933"/>
      <c r="AX1257" s="933"/>
      <c r="AY1257" s="933"/>
      <c r="AZ1257" s="933"/>
      <c r="BA1257" s="933"/>
      <c r="BB1257" s="933"/>
      <c r="BC1257" s="933"/>
      <c r="BD1257" s="933"/>
      <c r="BE1257" s="933"/>
      <c r="BF1257" s="933"/>
      <c r="BG1257" s="933"/>
      <c r="BH1257" s="933"/>
      <c r="BI1257" s="933"/>
      <c r="BJ1257" s="933"/>
      <c r="BK1257" s="933"/>
      <c r="BL1257" s="933"/>
      <c r="BM1257" s="933"/>
      <c r="BN1257" s="933"/>
      <c r="BO1257" s="933"/>
      <c r="BP1257" s="933"/>
      <c r="BQ1257" s="933"/>
      <c r="BR1257" s="933"/>
      <c r="BS1257" s="933"/>
      <c r="BT1257" s="933"/>
      <c r="BU1257" s="933"/>
      <c r="BV1257" s="933"/>
      <c r="BW1257" s="933"/>
      <c r="BX1257" s="933"/>
      <c r="BY1257" s="933"/>
      <c r="BZ1257" s="933"/>
      <c r="CA1257" s="933"/>
      <c r="CB1257" s="933"/>
      <c r="CC1257" s="933"/>
      <c r="CD1257" s="933"/>
      <c r="CE1257" s="933"/>
      <c r="CF1257" s="933"/>
      <c r="CG1257" s="933"/>
      <c r="CH1257" s="933"/>
      <c r="CI1257" s="933"/>
      <c r="CJ1257" s="933"/>
      <c r="CK1257" s="933"/>
      <c r="CL1257" s="933"/>
      <c r="CM1257" s="933"/>
      <c r="CN1257" s="933"/>
      <c r="CO1257" s="933"/>
      <c r="CP1257" s="933"/>
      <c r="CQ1257" s="933"/>
      <c r="CR1257" s="933"/>
      <c r="CS1257" s="933"/>
      <c r="CT1257" s="933"/>
      <c r="CU1257" s="933"/>
      <c r="CV1257" s="933"/>
      <c r="CW1257" s="933"/>
      <c r="CX1257" s="933"/>
      <c r="CY1257" s="933"/>
      <c r="CZ1257" s="933"/>
      <c r="DA1257" s="933"/>
      <c r="DB1257" s="933"/>
      <c r="DC1257" s="933"/>
      <c r="DD1257" s="933"/>
      <c r="DE1257" s="933"/>
      <c r="DF1257" s="933"/>
    </row>
    <row r="1258" spans="8:110">
      <c r="H1258" s="931">
        <f t="shared" si="73"/>
        <v>0</v>
      </c>
      <c r="K1258" s="933"/>
      <c r="L1258" s="933"/>
      <c r="M1258" s="933"/>
      <c r="N1258" s="933"/>
      <c r="O1258" s="933"/>
      <c r="P1258" s="933"/>
      <c r="Q1258" s="933"/>
      <c r="R1258" s="933"/>
      <c r="S1258" s="933"/>
      <c r="T1258" s="933"/>
      <c r="U1258" s="933"/>
      <c r="V1258" s="933"/>
      <c r="W1258" s="933"/>
      <c r="X1258" s="933"/>
      <c r="Y1258" s="933"/>
      <c r="Z1258" s="933"/>
      <c r="AA1258" s="933"/>
      <c r="AB1258" s="933"/>
      <c r="AC1258" s="933"/>
      <c r="AD1258" s="933"/>
      <c r="AE1258" s="933"/>
      <c r="AF1258" s="933"/>
      <c r="AG1258" s="933"/>
      <c r="AH1258" s="933"/>
      <c r="AI1258" s="933"/>
      <c r="AJ1258" s="933"/>
      <c r="AK1258" s="933"/>
      <c r="AL1258" s="933"/>
      <c r="AM1258" s="933"/>
      <c r="AN1258" s="933"/>
      <c r="AO1258" s="933"/>
      <c r="AP1258" s="933"/>
      <c r="AQ1258" s="933"/>
      <c r="AR1258" s="933"/>
      <c r="AS1258" s="933"/>
      <c r="AT1258" s="933"/>
      <c r="AU1258" s="933"/>
      <c r="AV1258" s="933"/>
      <c r="AW1258" s="933"/>
      <c r="AX1258" s="933"/>
      <c r="AY1258" s="933"/>
      <c r="AZ1258" s="933"/>
      <c r="BA1258" s="933"/>
      <c r="BB1258" s="933"/>
      <c r="BC1258" s="933"/>
      <c r="BD1258" s="933"/>
      <c r="BE1258" s="933"/>
      <c r="BF1258" s="933"/>
      <c r="BG1258" s="933"/>
      <c r="BH1258" s="933"/>
      <c r="BI1258" s="933"/>
      <c r="BJ1258" s="933"/>
      <c r="BK1258" s="933"/>
      <c r="BL1258" s="933"/>
      <c r="BM1258" s="933"/>
      <c r="BN1258" s="933"/>
      <c r="BO1258" s="933"/>
      <c r="BP1258" s="933"/>
      <c r="BQ1258" s="933"/>
      <c r="BR1258" s="933"/>
      <c r="BS1258" s="933"/>
      <c r="BT1258" s="933"/>
      <c r="BU1258" s="933"/>
      <c r="BV1258" s="933"/>
      <c r="BW1258" s="933"/>
      <c r="BX1258" s="933"/>
      <c r="BY1258" s="933"/>
      <c r="BZ1258" s="933"/>
      <c r="CA1258" s="933"/>
      <c r="CB1258" s="933"/>
      <c r="CC1258" s="933"/>
      <c r="CD1258" s="933"/>
      <c r="CE1258" s="933"/>
      <c r="CF1258" s="933"/>
      <c r="CG1258" s="933"/>
      <c r="CH1258" s="933"/>
      <c r="CI1258" s="933"/>
      <c r="CJ1258" s="933"/>
      <c r="CK1258" s="933"/>
      <c r="CL1258" s="933"/>
      <c r="CM1258" s="933"/>
      <c r="CN1258" s="933"/>
      <c r="CO1258" s="933"/>
      <c r="CP1258" s="933"/>
      <c r="CQ1258" s="933"/>
      <c r="CR1258" s="933"/>
      <c r="CS1258" s="933"/>
      <c r="CT1258" s="933"/>
      <c r="CU1258" s="933"/>
      <c r="CV1258" s="933"/>
      <c r="CW1258" s="933"/>
      <c r="CX1258" s="933"/>
      <c r="CY1258" s="933"/>
      <c r="CZ1258" s="933"/>
      <c r="DA1258" s="933"/>
      <c r="DB1258" s="933"/>
      <c r="DC1258" s="933"/>
      <c r="DD1258" s="933"/>
      <c r="DE1258" s="933"/>
      <c r="DF1258" s="933"/>
    </row>
    <row r="1259" spans="8:110">
      <c r="H1259" s="931">
        <f t="shared" si="73"/>
        <v>0</v>
      </c>
      <c r="K1259" s="933"/>
      <c r="L1259" s="933"/>
      <c r="M1259" s="933"/>
      <c r="N1259" s="933"/>
      <c r="O1259" s="933"/>
      <c r="P1259" s="933"/>
      <c r="Q1259" s="933"/>
      <c r="R1259" s="933"/>
      <c r="S1259" s="933"/>
      <c r="T1259" s="933"/>
      <c r="U1259" s="933"/>
      <c r="V1259" s="933"/>
      <c r="W1259" s="933"/>
      <c r="X1259" s="933"/>
      <c r="Y1259" s="933"/>
      <c r="Z1259" s="933"/>
      <c r="AA1259" s="933"/>
      <c r="AB1259" s="933"/>
      <c r="AC1259" s="933"/>
      <c r="AD1259" s="933"/>
      <c r="AE1259" s="933"/>
      <c r="AF1259" s="933"/>
      <c r="AG1259" s="933"/>
      <c r="AH1259" s="933"/>
      <c r="AI1259" s="933"/>
      <c r="AJ1259" s="933"/>
      <c r="AK1259" s="933"/>
      <c r="AL1259" s="933"/>
      <c r="AM1259" s="933"/>
      <c r="AN1259" s="933"/>
      <c r="AO1259" s="933"/>
      <c r="AP1259" s="933"/>
      <c r="AQ1259" s="933"/>
      <c r="AR1259" s="933"/>
      <c r="AS1259" s="933"/>
      <c r="AT1259" s="933"/>
      <c r="AU1259" s="933"/>
      <c r="AV1259" s="933"/>
      <c r="AW1259" s="933"/>
      <c r="AX1259" s="933"/>
      <c r="AY1259" s="933"/>
      <c r="AZ1259" s="933"/>
      <c r="BA1259" s="933"/>
      <c r="BB1259" s="933"/>
      <c r="BC1259" s="933"/>
      <c r="BD1259" s="933"/>
      <c r="BE1259" s="933"/>
      <c r="BF1259" s="933"/>
      <c r="BG1259" s="933"/>
      <c r="BH1259" s="933"/>
      <c r="BI1259" s="933"/>
      <c r="BJ1259" s="933"/>
      <c r="BK1259" s="933"/>
      <c r="BL1259" s="933"/>
      <c r="BM1259" s="933"/>
      <c r="BN1259" s="933"/>
      <c r="BO1259" s="933"/>
      <c r="BP1259" s="933"/>
      <c r="BQ1259" s="933"/>
      <c r="BR1259" s="933"/>
      <c r="BS1259" s="933"/>
      <c r="BT1259" s="933"/>
      <c r="BU1259" s="933"/>
      <c r="BV1259" s="933"/>
      <c r="BW1259" s="933"/>
      <c r="BX1259" s="933"/>
      <c r="BY1259" s="933"/>
      <c r="BZ1259" s="933"/>
      <c r="CA1259" s="933"/>
      <c r="CB1259" s="933"/>
      <c r="CC1259" s="933"/>
      <c r="CD1259" s="933"/>
      <c r="CE1259" s="933"/>
      <c r="CF1259" s="933"/>
      <c r="CG1259" s="933"/>
      <c r="CH1259" s="933"/>
      <c r="CI1259" s="933"/>
      <c r="CJ1259" s="933"/>
      <c r="CK1259" s="933"/>
      <c r="CL1259" s="933"/>
      <c r="CM1259" s="933"/>
      <c r="CN1259" s="933"/>
      <c r="CO1259" s="933"/>
      <c r="CP1259" s="933"/>
      <c r="CQ1259" s="933"/>
      <c r="CR1259" s="933"/>
      <c r="CS1259" s="933"/>
      <c r="CT1259" s="933"/>
      <c r="CU1259" s="933"/>
      <c r="CV1259" s="933"/>
      <c r="CW1259" s="933"/>
      <c r="CX1259" s="933"/>
      <c r="CY1259" s="933"/>
      <c r="CZ1259" s="933"/>
      <c r="DA1259" s="933"/>
      <c r="DB1259" s="933"/>
      <c r="DC1259" s="933"/>
      <c r="DD1259" s="933"/>
      <c r="DE1259" s="933"/>
      <c r="DF1259" s="933"/>
    </row>
    <row r="1260" spans="8:110">
      <c r="H1260" s="931">
        <f t="shared" si="73"/>
        <v>0</v>
      </c>
      <c r="K1260" s="933"/>
      <c r="L1260" s="933"/>
      <c r="M1260" s="933"/>
      <c r="N1260" s="933"/>
      <c r="O1260" s="933"/>
      <c r="P1260" s="933"/>
      <c r="Q1260" s="933"/>
      <c r="R1260" s="933"/>
      <c r="S1260" s="933"/>
      <c r="T1260" s="933"/>
      <c r="U1260" s="933"/>
      <c r="V1260" s="933"/>
      <c r="W1260" s="933"/>
      <c r="X1260" s="933"/>
      <c r="Y1260" s="933"/>
      <c r="Z1260" s="933"/>
      <c r="AA1260" s="933"/>
      <c r="AB1260" s="933"/>
      <c r="AC1260" s="933"/>
      <c r="AD1260" s="933"/>
      <c r="AE1260" s="933"/>
      <c r="AF1260" s="933"/>
      <c r="AG1260" s="933"/>
      <c r="AH1260" s="933"/>
      <c r="AI1260" s="933"/>
      <c r="AJ1260" s="933"/>
      <c r="AK1260" s="933"/>
      <c r="AL1260" s="933"/>
      <c r="AM1260" s="933"/>
      <c r="AN1260" s="933"/>
      <c r="AO1260" s="933"/>
      <c r="AP1260" s="933"/>
      <c r="AQ1260" s="933"/>
      <c r="AR1260" s="933"/>
      <c r="AS1260" s="933"/>
      <c r="AT1260" s="933"/>
      <c r="AU1260" s="933"/>
      <c r="AV1260" s="933"/>
      <c r="AW1260" s="933"/>
      <c r="AX1260" s="933"/>
      <c r="AY1260" s="933"/>
      <c r="AZ1260" s="933"/>
      <c r="BA1260" s="933"/>
      <c r="BB1260" s="933"/>
      <c r="BC1260" s="933"/>
      <c r="BD1260" s="933"/>
      <c r="BE1260" s="933"/>
      <c r="BF1260" s="933"/>
      <c r="BG1260" s="933"/>
      <c r="BH1260" s="933"/>
      <c r="BI1260" s="933"/>
      <c r="BJ1260" s="933"/>
      <c r="BK1260" s="933"/>
      <c r="BL1260" s="933"/>
      <c r="BM1260" s="933"/>
      <c r="BN1260" s="933"/>
      <c r="BO1260" s="933"/>
      <c r="BP1260" s="933"/>
      <c r="BQ1260" s="933"/>
      <c r="BR1260" s="933"/>
      <c r="BS1260" s="933"/>
      <c r="BT1260" s="933"/>
      <c r="BU1260" s="933"/>
      <c r="BV1260" s="933"/>
      <c r="BW1260" s="933"/>
      <c r="BX1260" s="933"/>
      <c r="BY1260" s="933"/>
      <c r="BZ1260" s="933"/>
      <c r="CA1260" s="933"/>
      <c r="CB1260" s="933"/>
      <c r="CC1260" s="933"/>
      <c r="CD1260" s="933"/>
      <c r="CE1260" s="933"/>
      <c r="CF1260" s="933"/>
      <c r="CG1260" s="933"/>
      <c r="CH1260" s="933"/>
      <c r="CI1260" s="933"/>
      <c r="CJ1260" s="933"/>
      <c r="CK1260" s="933"/>
      <c r="CL1260" s="933"/>
      <c r="CM1260" s="933"/>
      <c r="CN1260" s="933"/>
      <c r="CO1260" s="933"/>
      <c r="CP1260" s="933"/>
      <c r="CQ1260" s="933"/>
      <c r="CR1260" s="933"/>
      <c r="CS1260" s="933"/>
      <c r="CT1260" s="933"/>
      <c r="CU1260" s="933"/>
      <c r="CV1260" s="933"/>
      <c r="CW1260" s="933"/>
      <c r="CX1260" s="933"/>
      <c r="CY1260" s="933"/>
      <c r="CZ1260" s="933"/>
      <c r="DA1260" s="933"/>
      <c r="DB1260" s="933"/>
      <c r="DC1260" s="933"/>
      <c r="DD1260" s="933"/>
      <c r="DE1260" s="933"/>
      <c r="DF1260" s="933"/>
    </row>
    <row r="1261" spans="8:110">
      <c r="H1261" s="931">
        <f t="shared" si="73"/>
        <v>0</v>
      </c>
      <c r="K1261" s="933"/>
      <c r="L1261" s="933"/>
      <c r="M1261" s="933"/>
      <c r="N1261" s="933"/>
      <c r="O1261" s="933"/>
      <c r="P1261" s="933"/>
      <c r="Q1261" s="933"/>
      <c r="R1261" s="933"/>
      <c r="S1261" s="933"/>
      <c r="T1261" s="933"/>
      <c r="U1261" s="933"/>
      <c r="V1261" s="933"/>
      <c r="W1261" s="933"/>
      <c r="X1261" s="933"/>
      <c r="Y1261" s="933"/>
      <c r="Z1261" s="933"/>
      <c r="AA1261" s="933"/>
      <c r="AB1261" s="933"/>
      <c r="AC1261" s="933"/>
      <c r="AD1261" s="933"/>
      <c r="AE1261" s="933"/>
      <c r="AF1261" s="933"/>
      <c r="AG1261" s="933"/>
      <c r="AH1261" s="933"/>
      <c r="AI1261" s="933"/>
      <c r="AJ1261" s="933"/>
      <c r="AK1261" s="933"/>
      <c r="AL1261" s="933"/>
      <c r="AM1261" s="933"/>
      <c r="AN1261" s="933"/>
      <c r="AO1261" s="933"/>
      <c r="AP1261" s="933"/>
      <c r="AQ1261" s="933"/>
      <c r="AR1261" s="933"/>
      <c r="AS1261" s="933"/>
      <c r="AT1261" s="933"/>
      <c r="AU1261" s="933"/>
      <c r="AV1261" s="933"/>
      <c r="AW1261" s="933"/>
      <c r="AX1261" s="933"/>
      <c r="AY1261" s="933"/>
      <c r="AZ1261" s="933"/>
      <c r="BA1261" s="933"/>
      <c r="BB1261" s="933"/>
      <c r="BC1261" s="933"/>
      <c r="BD1261" s="933"/>
      <c r="BE1261" s="933"/>
      <c r="BF1261" s="933"/>
      <c r="BG1261" s="933"/>
      <c r="BH1261" s="933"/>
      <c r="BI1261" s="933"/>
      <c r="BJ1261" s="933"/>
      <c r="BK1261" s="933"/>
      <c r="BL1261" s="933"/>
      <c r="BM1261" s="933"/>
      <c r="BN1261" s="933"/>
      <c r="BO1261" s="933"/>
      <c r="BP1261" s="933"/>
      <c r="BQ1261" s="933"/>
      <c r="BR1261" s="933"/>
      <c r="BS1261" s="933"/>
      <c r="BT1261" s="933"/>
      <c r="BU1261" s="933"/>
      <c r="BV1261" s="933"/>
      <c r="BW1261" s="933"/>
      <c r="BX1261" s="933"/>
      <c r="BY1261" s="933"/>
      <c r="BZ1261" s="933"/>
      <c r="CA1261" s="933"/>
      <c r="CB1261" s="933"/>
      <c r="CC1261" s="933"/>
      <c r="CD1261" s="933"/>
      <c r="CE1261" s="933"/>
      <c r="CF1261" s="933"/>
      <c r="CG1261" s="933"/>
      <c r="CH1261" s="933"/>
      <c r="CI1261" s="933"/>
      <c r="CJ1261" s="933"/>
      <c r="CK1261" s="933"/>
      <c r="CL1261" s="933"/>
      <c r="CM1261" s="933"/>
      <c r="CN1261" s="933"/>
      <c r="CO1261" s="933"/>
      <c r="CP1261" s="933"/>
      <c r="CQ1261" s="933"/>
      <c r="CR1261" s="933"/>
      <c r="CS1261" s="933"/>
      <c r="CT1261" s="933"/>
      <c r="CU1261" s="933"/>
      <c r="CV1261" s="933"/>
      <c r="CW1261" s="933"/>
      <c r="CX1261" s="933"/>
      <c r="CY1261" s="933"/>
      <c r="CZ1261" s="933"/>
      <c r="DA1261" s="933"/>
      <c r="DB1261" s="933"/>
      <c r="DC1261" s="933"/>
      <c r="DD1261" s="933"/>
      <c r="DE1261" s="933"/>
      <c r="DF1261" s="933"/>
    </row>
    <row r="1262" spans="8:110">
      <c r="H1262" s="931">
        <f t="shared" si="73"/>
        <v>0</v>
      </c>
      <c r="K1262" s="933"/>
      <c r="L1262" s="933"/>
      <c r="M1262" s="933"/>
      <c r="N1262" s="933"/>
      <c r="O1262" s="933"/>
      <c r="P1262" s="933"/>
      <c r="Q1262" s="933"/>
      <c r="R1262" s="933"/>
      <c r="S1262" s="933"/>
      <c r="T1262" s="933"/>
      <c r="U1262" s="933"/>
      <c r="V1262" s="933"/>
      <c r="W1262" s="933"/>
      <c r="X1262" s="933"/>
      <c r="Y1262" s="933"/>
      <c r="Z1262" s="933"/>
      <c r="AA1262" s="933"/>
      <c r="AB1262" s="933"/>
      <c r="AC1262" s="933"/>
      <c r="AD1262" s="933"/>
      <c r="AE1262" s="933"/>
      <c r="AF1262" s="933"/>
      <c r="AG1262" s="933"/>
      <c r="AH1262" s="933"/>
      <c r="AI1262" s="933"/>
      <c r="AJ1262" s="933"/>
      <c r="AK1262" s="933"/>
      <c r="AL1262" s="933"/>
      <c r="AM1262" s="933"/>
      <c r="AN1262" s="933"/>
      <c r="AO1262" s="933"/>
      <c r="AP1262" s="933"/>
      <c r="AQ1262" s="933"/>
      <c r="AR1262" s="933"/>
      <c r="AS1262" s="933"/>
      <c r="AT1262" s="933"/>
      <c r="AU1262" s="933"/>
      <c r="AV1262" s="933"/>
      <c r="AW1262" s="933"/>
      <c r="AX1262" s="933"/>
      <c r="AY1262" s="933"/>
      <c r="AZ1262" s="933"/>
      <c r="BA1262" s="933"/>
      <c r="BB1262" s="933"/>
      <c r="BC1262" s="933"/>
      <c r="BD1262" s="933"/>
      <c r="BE1262" s="933"/>
      <c r="BF1262" s="933"/>
      <c r="BG1262" s="933"/>
      <c r="BH1262" s="933"/>
      <c r="BI1262" s="933"/>
      <c r="BJ1262" s="933"/>
      <c r="BK1262" s="933"/>
      <c r="BL1262" s="933"/>
      <c r="BM1262" s="933"/>
      <c r="BN1262" s="933"/>
      <c r="BO1262" s="933"/>
      <c r="BP1262" s="933"/>
      <c r="BQ1262" s="933"/>
      <c r="BR1262" s="933"/>
      <c r="BS1262" s="933"/>
      <c r="BT1262" s="933"/>
      <c r="BU1262" s="933"/>
      <c r="BV1262" s="933"/>
      <c r="BW1262" s="933"/>
      <c r="BX1262" s="933"/>
      <c r="BY1262" s="933"/>
      <c r="BZ1262" s="933"/>
      <c r="CA1262" s="933"/>
      <c r="CB1262" s="933"/>
      <c r="CC1262" s="933"/>
      <c r="CD1262" s="933"/>
      <c r="CE1262" s="933"/>
      <c r="CF1262" s="933"/>
      <c r="CG1262" s="933"/>
      <c r="CH1262" s="933"/>
      <c r="CI1262" s="933"/>
      <c r="CJ1262" s="933"/>
      <c r="CK1262" s="933"/>
      <c r="CL1262" s="933"/>
      <c r="CM1262" s="933"/>
      <c r="CN1262" s="933"/>
      <c r="CO1262" s="933"/>
      <c r="CP1262" s="933"/>
      <c r="CQ1262" s="933"/>
      <c r="CR1262" s="933"/>
      <c r="CS1262" s="933"/>
      <c r="CT1262" s="933"/>
      <c r="CU1262" s="933"/>
      <c r="CV1262" s="933"/>
      <c r="CW1262" s="933"/>
      <c r="CX1262" s="933"/>
      <c r="CY1262" s="933"/>
      <c r="CZ1262" s="933"/>
      <c r="DA1262" s="933"/>
      <c r="DB1262" s="933"/>
      <c r="DC1262" s="933"/>
      <c r="DD1262" s="933"/>
      <c r="DE1262" s="933"/>
      <c r="DF1262" s="933"/>
    </row>
    <row r="1263" spans="8:110">
      <c r="H1263" s="931">
        <f t="shared" si="73"/>
        <v>0</v>
      </c>
      <c r="K1263" s="933"/>
      <c r="L1263" s="933"/>
      <c r="M1263" s="933"/>
      <c r="N1263" s="933"/>
      <c r="O1263" s="933"/>
      <c r="P1263" s="933"/>
      <c r="Q1263" s="933"/>
      <c r="R1263" s="933"/>
      <c r="S1263" s="933"/>
      <c r="T1263" s="933"/>
      <c r="U1263" s="933"/>
      <c r="V1263" s="933"/>
      <c r="W1263" s="933"/>
      <c r="X1263" s="933"/>
      <c r="Y1263" s="933"/>
      <c r="Z1263" s="933"/>
      <c r="AA1263" s="933"/>
      <c r="AB1263" s="933"/>
      <c r="AC1263" s="933"/>
      <c r="AD1263" s="933"/>
      <c r="AE1263" s="933"/>
      <c r="AF1263" s="933"/>
      <c r="AG1263" s="933"/>
      <c r="AH1263" s="933"/>
      <c r="AI1263" s="933"/>
      <c r="AJ1263" s="933"/>
      <c r="AK1263" s="933"/>
      <c r="AL1263" s="933"/>
      <c r="AM1263" s="933"/>
      <c r="AN1263" s="933"/>
      <c r="AO1263" s="933"/>
      <c r="AP1263" s="933"/>
      <c r="AQ1263" s="933"/>
      <c r="AR1263" s="933"/>
      <c r="AS1263" s="933"/>
      <c r="AT1263" s="933"/>
      <c r="AU1263" s="933"/>
      <c r="AV1263" s="933"/>
      <c r="AW1263" s="933"/>
      <c r="AX1263" s="933"/>
      <c r="AY1263" s="933"/>
      <c r="AZ1263" s="933"/>
      <c r="BA1263" s="933"/>
      <c r="BB1263" s="933"/>
      <c r="BC1263" s="933"/>
      <c r="BD1263" s="933"/>
      <c r="BE1263" s="933"/>
      <c r="BF1263" s="933"/>
      <c r="BG1263" s="933"/>
      <c r="BH1263" s="933"/>
      <c r="BI1263" s="933"/>
      <c r="BJ1263" s="933"/>
      <c r="BK1263" s="933"/>
      <c r="BL1263" s="933"/>
      <c r="BM1263" s="933"/>
      <c r="BN1263" s="933"/>
      <c r="BO1263" s="933"/>
      <c r="BP1263" s="933"/>
      <c r="BQ1263" s="933"/>
      <c r="BR1263" s="933"/>
      <c r="BS1263" s="933"/>
      <c r="BT1263" s="933"/>
      <c r="BU1263" s="933"/>
      <c r="BV1263" s="933"/>
      <c r="BW1263" s="933"/>
      <c r="BX1263" s="933"/>
      <c r="BY1263" s="933"/>
      <c r="BZ1263" s="933"/>
      <c r="CA1263" s="933"/>
      <c r="CB1263" s="933"/>
      <c r="CC1263" s="933"/>
      <c r="CD1263" s="933"/>
      <c r="CE1263" s="933"/>
      <c r="CF1263" s="933"/>
      <c r="CG1263" s="933"/>
      <c r="CH1263" s="933"/>
      <c r="CI1263" s="933"/>
      <c r="CJ1263" s="933"/>
      <c r="CK1263" s="933"/>
      <c r="CL1263" s="933"/>
      <c r="CM1263" s="933"/>
      <c r="CN1263" s="933"/>
      <c r="CO1263" s="933"/>
      <c r="CP1263" s="933"/>
      <c r="CQ1263" s="933"/>
      <c r="CR1263" s="933"/>
      <c r="CS1263" s="933"/>
      <c r="CT1263" s="933"/>
      <c r="CU1263" s="933"/>
      <c r="CV1263" s="933"/>
      <c r="CW1263" s="933"/>
      <c r="CX1263" s="933"/>
      <c r="CY1263" s="933"/>
      <c r="CZ1263" s="933"/>
      <c r="DA1263" s="933"/>
      <c r="DB1263" s="933"/>
      <c r="DC1263" s="933"/>
      <c r="DD1263" s="933"/>
      <c r="DE1263" s="933"/>
      <c r="DF1263" s="933"/>
    </row>
    <row r="1264" spans="8:110">
      <c r="H1264" s="931">
        <f t="shared" si="73"/>
        <v>0</v>
      </c>
      <c r="K1264" s="933"/>
      <c r="L1264" s="933"/>
      <c r="M1264" s="933"/>
      <c r="N1264" s="933"/>
      <c r="O1264" s="933"/>
      <c r="P1264" s="933"/>
      <c r="Q1264" s="933"/>
      <c r="R1264" s="933"/>
      <c r="S1264" s="933"/>
      <c r="T1264" s="933"/>
      <c r="U1264" s="933"/>
      <c r="V1264" s="933"/>
      <c r="W1264" s="933"/>
      <c r="X1264" s="933"/>
      <c r="Y1264" s="933"/>
      <c r="Z1264" s="933"/>
      <c r="AA1264" s="933"/>
      <c r="AB1264" s="933"/>
      <c r="AC1264" s="933"/>
      <c r="AD1264" s="933"/>
      <c r="AE1264" s="933"/>
      <c r="AF1264" s="933"/>
      <c r="AG1264" s="933"/>
      <c r="AH1264" s="933"/>
      <c r="AI1264" s="933"/>
      <c r="AJ1264" s="933"/>
      <c r="AK1264" s="933"/>
      <c r="AL1264" s="933"/>
      <c r="AM1264" s="933"/>
      <c r="AN1264" s="933"/>
      <c r="AO1264" s="933"/>
      <c r="AP1264" s="933"/>
      <c r="AQ1264" s="933"/>
      <c r="AR1264" s="933"/>
      <c r="AS1264" s="933"/>
      <c r="AT1264" s="933"/>
      <c r="AU1264" s="933"/>
      <c r="AV1264" s="933"/>
      <c r="AW1264" s="933"/>
      <c r="AX1264" s="933"/>
      <c r="AY1264" s="933"/>
      <c r="AZ1264" s="933"/>
      <c r="BA1264" s="933"/>
      <c r="BB1264" s="933"/>
      <c r="BC1264" s="933"/>
      <c r="BD1264" s="933"/>
      <c r="BE1264" s="933"/>
      <c r="BF1264" s="933"/>
      <c r="BG1264" s="933"/>
      <c r="BH1264" s="933"/>
      <c r="BI1264" s="933"/>
      <c r="BJ1264" s="933"/>
      <c r="BK1264" s="933"/>
      <c r="BL1264" s="933"/>
      <c r="BM1264" s="933"/>
      <c r="BN1264" s="933"/>
      <c r="BO1264" s="933"/>
      <c r="BP1264" s="933"/>
      <c r="BQ1264" s="933"/>
      <c r="BR1264" s="933"/>
      <c r="BS1264" s="933"/>
      <c r="BT1264" s="933"/>
      <c r="BU1264" s="933"/>
      <c r="BV1264" s="933"/>
      <c r="BW1264" s="933"/>
      <c r="BX1264" s="933"/>
      <c r="BY1264" s="933"/>
      <c r="BZ1264" s="933"/>
      <c r="CA1264" s="933"/>
      <c r="CB1264" s="933"/>
      <c r="CC1264" s="933"/>
      <c r="CD1264" s="933"/>
      <c r="CE1264" s="933"/>
      <c r="CF1264" s="933"/>
      <c r="CG1264" s="933"/>
      <c r="CH1264" s="933"/>
      <c r="CI1264" s="933"/>
      <c r="CJ1264" s="933"/>
      <c r="CK1264" s="933"/>
      <c r="CL1264" s="933"/>
      <c r="CM1264" s="933"/>
      <c r="CN1264" s="933"/>
      <c r="CO1264" s="933"/>
      <c r="CP1264" s="933"/>
      <c r="CQ1264" s="933"/>
      <c r="CR1264" s="933"/>
      <c r="CS1264" s="933"/>
      <c r="CT1264" s="933"/>
      <c r="CU1264" s="933"/>
      <c r="CV1264" s="933"/>
      <c r="CW1264" s="933"/>
      <c r="CX1264" s="933"/>
      <c r="CY1264" s="933"/>
      <c r="CZ1264" s="933"/>
      <c r="DA1264" s="933"/>
      <c r="DB1264" s="933"/>
      <c r="DC1264" s="933"/>
      <c r="DD1264" s="933"/>
      <c r="DE1264" s="933"/>
      <c r="DF1264" s="933"/>
    </row>
    <row r="1265" spans="8:110">
      <c r="H1265" s="931">
        <f t="shared" si="73"/>
        <v>0</v>
      </c>
      <c r="K1265" s="933"/>
      <c r="L1265" s="933"/>
      <c r="M1265" s="933"/>
      <c r="N1265" s="933"/>
      <c r="O1265" s="933"/>
      <c r="P1265" s="933"/>
      <c r="Q1265" s="933"/>
      <c r="R1265" s="933"/>
      <c r="S1265" s="933"/>
      <c r="T1265" s="933"/>
      <c r="U1265" s="933"/>
      <c r="V1265" s="933"/>
      <c r="W1265" s="933"/>
      <c r="X1265" s="933"/>
      <c r="Y1265" s="933"/>
      <c r="Z1265" s="933"/>
      <c r="AA1265" s="933"/>
      <c r="AB1265" s="933"/>
      <c r="AC1265" s="933"/>
      <c r="AD1265" s="933"/>
      <c r="AE1265" s="933"/>
      <c r="AF1265" s="933"/>
      <c r="AG1265" s="933"/>
      <c r="AH1265" s="933"/>
      <c r="AI1265" s="933"/>
      <c r="AJ1265" s="933"/>
      <c r="AK1265" s="933"/>
      <c r="AL1265" s="933"/>
      <c r="AM1265" s="933"/>
      <c r="AN1265" s="933"/>
      <c r="AO1265" s="933"/>
      <c r="AP1265" s="933"/>
      <c r="AQ1265" s="933"/>
      <c r="AR1265" s="933"/>
      <c r="AS1265" s="933"/>
      <c r="AT1265" s="933"/>
      <c r="AU1265" s="933"/>
      <c r="AV1265" s="933"/>
      <c r="AW1265" s="933"/>
      <c r="AX1265" s="933"/>
      <c r="AY1265" s="933"/>
      <c r="AZ1265" s="933"/>
      <c r="BA1265" s="933"/>
      <c r="BB1265" s="933"/>
      <c r="BC1265" s="933"/>
      <c r="BD1265" s="933"/>
      <c r="BE1265" s="933"/>
      <c r="BF1265" s="933"/>
      <c r="BG1265" s="933"/>
      <c r="BH1265" s="933"/>
      <c r="BI1265" s="933"/>
      <c r="BJ1265" s="933"/>
      <c r="BK1265" s="933"/>
      <c r="BL1265" s="933"/>
      <c r="BM1265" s="933"/>
      <c r="BN1265" s="933"/>
      <c r="BO1265" s="933"/>
      <c r="BP1265" s="933"/>
      <c r="BQ1265" s="933"/>
      <c r="BR1265" s="933"/>
      <c r="BS1265" s="933"/>
      <c r="BT1265" s="933"/>
      <c r="BU1265" s="933"/>
      <c r="BV1265" s="933"/>
      <c r="BW1265" s="933"/>
      <c r="BX1265" s="933"/>
      <c r="BY1265" s="933"/>
      <c r="BZ1265" s="933"/>
      <c r="CA1265" s="933"/>
      <c r="CB1265" s="933"/>
      <c r="CC1265" s="933"/>
      <c r="CD1265" s="933"/>
      <c r="CE1265" s="933"/>
      <c r="CF1265" s="933"/>
      <c r="CG1265" s="933"/>
      <c r="CH1265" s="933"/>
      <c r="CI1265" s="933"/>
      <c r="CJ1265" s="933"/>
      <c r="CK1265" s="933"/>
      <c r="CL1265" s="933"/>
      <c r="CM1265" s="933"/>
      <c r="CN1265" s="933"/>
      <c r="CO1265" s="933"/>
      <c r="CP1265" s="933"/>
      <c r="CQ1265" s="933"/>
      <c r="CR1265" s="933"/>
      <c r="CS1265" s="933"/>
      <c r="CT1265" s="933"/>
      <c r="CU1265" s="933"/>
      <c r="CV1265" s="933"/>
      <c r="CW1265" s="933"/>
      <c r="CX1265" s="933"/>
      <c r="CY1265" s="933"/>
      <c r="CZ1265" s="933"/>
      <c r="DA1265" s="933"/>
      <c r="DB1265" s="933"/>
      <c r="DC1265" s="933"/>
      <c r="DD1265" s="933"/>
      <c r="DE1265" s="933"/>
      <c r="DF1265" s="933"/>
    </row>
    <row r="1266" spans="8:110">
      <c r="H1266" s="931">
        <f t="shared" si="73"/>
        <v>0</v>
      </c>
      <c r="K1266" s="933"/>
      <c r="L1266" s="933"/>
      <c r="M1266" s="933"/>
      <c r="N1266" s="933"/>
      <c r="O1266" s="933"/>
      <c r="P1266" s="933"/>
      <c r="Q1266" s="933"/>
      <c r="R1266" s="933"/>
      <c r="S1266" s="933"/>
      <c r="T1266" s="933"/>
      <c r="U1266" s="933"/>
      <c r="V1266" s="933"/>
      <c r="W1266" s="933"/>
      <c r="X1266" s="933"/>
      <c r="Y1266" s="933"/>
      <c r="Z1266" s="933"/>
      <c r="AA1266" s="933"/>
      <c r="AB1266" s="933"/>
      <c r="AC1266" s="933"/>
      <c r="AD1266" s="933"/>
      <c r="AE1266" s="933"/>
      <c r="AF1266" s="933"/>
      <c r="AG1266" s="933"/>
      <c r="AH1266" s="933"/>
      <c r="AI1266" s="933"/>
      <c r="AJ1266" s="933"/>
      <c r="AK1266" s="933"/>
      <c r="AL1266" s="933"/>
      <c r="AM1266" s="933"/>
      <c r="AN1266" s="933"/>
      <c r="AO1266" s="933"/>
      <c r="AP1266" s="933"/>
      <c r="AQ1266" s="933"/>
      <c r="AR1266" s="933"/>
      <c r="AS1266" s="933"/>
      <c r="AT1266" s="933"/>
      <c r="AU1266" s="933"/>
      <c r="AV1266" s="933"/>
      <c r="AW1266" s="933"/>
      <c r="AX1266" s="933"/>
      <c r="AY1266" s="933"/>
      <c r="AZ1266" s="933"/>
      <c r="BA1266" s="933"/>
      <c r="BB1266" s="933"/>
      <c r="BC1266" s="933"/>
      <c r="BD1266" s="933"/>
      <c r="BE1266" s="933"/>
      <c r="BF1266" s="933"/>
      <c r="BG1266" s="933"/>
      <c r="BH1266" s="933"/>
      <c r="BI1266" s="933"/>
      <c r="BJ1266" s="933"/>
      <c r="BK1266" s="933"/>
      <c r="BL1266" s="933"/>
      <c r="BM1266" s="933"/>
      <c r="BN1266" s="933"/>
      <c r="BO1266" s="933"/>
      <c r="BP1266" s="933"/>
      <c r="BQ1266" s="933"/>
      <c r="BR1266" s="933"/>
      <c r="BS1266" s="933"/>
      <c r="BT1266" s="933"/>
      <c r="BU1266" s="933"/>
      <c r="BV1266" s="933"/>
      <c r="BW1266" s="933"/>
      <c r="BX1266" s="933"/>
      <c r="BY1266" s="933"/>
      <c r="BZ1266" s="933"/>
      <c r="CA1266" s="933"/>
      <c r="CB1266" s="933"/>
      <c r="CC1266" s="933"/>
      <c r="CD1266" s="933"/>
      <c r="CE1266" s="933"/>
      <c r="CF1266" s="933"/>
      <c r="CG1266" s="933"/>
      <c r="CH1266" s="933"/>
      <c r="CI1266" s="933"/>
      <c r="CJ1266" s="933"/>
      <c r="CK1266" s="933"/>
      <c r="CL1266" s="933"/>
      <c r="CM1266" s="933"/>
      <c r="CN1266" s="933"/>
      <c r="CO1266" s="933"/>
      <c r="CP1266" s="933"/>
      <c r="CQ1266" s="933"/>
      <c r="CR1266" s="933"/>
      <c r="CS1266" s="933"/>
      <c r="CT1266" s="933"/>
      <c r="CU1266" s="933"/>
      <c r="CV1266" s="933"/>
      <c r="CW1266" s="933"/>
      <c r="CX1266" s="933"/>
      <c r="CY1266" s="933"/>
      <c r="CZ1266" s="933"/>
      <c r="DA1266" s="933"/>
      <c r="DB1266" s="933"/>
      <c r="DC1266" s="933"/>
      <c r="DD1266" s="933"/>
      <c r="DE1266" s="933"/>
      <c r="DF1266" s="933"/>
    </row>
    <row r="1267" spans="8:110">
      <c r="H1267" s="931">
        <f t="shared" si="73"/>
        <v>0</v>
      </c>
      <c r="K1267" s="933"/>
      <c r="L1267" s="933"/>
      <c r="M1267" s="933"/>
      <c r="N1267" s="933"/>
      <c r="O1267" s="933"/>
      <c r="P1267" s="933"/>
      <c r="Q1267" s="933"/>
      <c r="R1267" s="933"/>
      <c r="S1267" s="933"/>
      <c r="T1267" s="933"/>
      <c r="U1267" s="933"/>
      <c r="V1267" s="933"/>
      <c r="W1267" s="933"/>
      <c r="X1267" s="933"/>
      <c r="Y1267" s="933"/>
      <c r="Z1267" s="933"/>
      <c r="AA1267" s="933"/>
      <c r="AB1267" s="933"/>
      <c r="AC1267" s="933"/>
      <c r="AD1267" s="933"/>
      <c r="AE1267" s="933"/>
      <c r="AF1267" s="933"/>
      <c r="AG1267" s="933"/>
      <c r="AH1267" s="933"/>
      <c r="AI1267" s="933"/>
      <c r="AJ1267" s="933"/>
      <c r="AK1267" s="933"/>
      <c r="AL1267" s="933"/>
      <c r="AM1267" s="933"/>
      <c r="AN1267" s="933"/>
      <c r="AO1267" s="933"/>
      <c r="AP1267" s="933"/>
      <c r="AQ1267" s="933"/>
      <c r="AR1267" s="933"/>
      <c r="AS1267" s="933"/>
      <c r="AT1267" s="933"/>
      <c r="AU1267" s="933"/>
      <c r="AV1267" s="933"/>
      <c r="AW1267" s="933"/>
      <c r="AX1267" s="933"/>
      <c r="AY1267" s="933"/>
      <c r="AZ1267" s="933"/>
      <c r="BA1267" s="933"/>
      <c r="BB1267" s="933"/>
      <c r="BC1267" s="933"/>
      <c r="BD1267" s="933"/>
      <c r="BE1267" s="933"/>
      <c r="BF1267" s="933"/>
      <c r="BG1267" s="933"/>
      <c r="BH1267" s="933"/>
      <c r="BI1267" s="933"/>
      <c r="BJ1267" s="933"/>
      <c r="BK1267" s="933"/>
      <c r="BL1267" s="933"/>
      <c r="BM1267" s="933"/>
      <c r="BN1267" s="933"/>
      <c r="BO1267" s="933"/>
      <c r="BP1267" s="933"/>
      <c r="BQ1267" s="933"/>
      <c r="BR1267" s="933"/>
      <c r="BS1267" s="933"/>
      <c r="BT1267" s="933"/>
      <c r="BU1267" s="933"/>
      <c r="BV1267" s="933"/>
      <c r="BW1267" s="933"/>
      <c r="BX1267" s="933"/>
      <c r="BY1267" s="933"/>
      <c r="BZ1267" s="933"/>
      <c r="CA1267" s="933"/>
      <c r="CB1267" s="933"/>
      <c r="CC1267" s="933"/>
      <c r="CD1267" s="933"/>
      <c r="CE1267" s="933"/>
      <c r="CF1267" s="933"/>
      <c r="CG1267" s="933"/>
      <c r="CH1267" s="933"/>
      <c r="CI1267" s="933"/>
      <c r="CJ1267" s="933"/>
      <c r="CK1267" s="933"/>
      <c r="CL1267" s="933"/>
      <c r="CM1267" s="933"/>
      <c r="CN1267" s="933"/>
      <c r="CO1267" s="933"/>
      <c r="CP1267" s="933"/>
      <c r="CQ1267" s="933"/>
      <c r="CR1267" s="933"/>
      <c r="CS1267" s="933"/>
      <c r="CT1267" s="933"/>
      <c r="CU1267" s="933"/>
      <c r="CV1267" s="933"/>
      <c r="CW1267" s="933"/>
      <c r="CX1267" s="933"/>
      <c r="CY1267" s="933"/>
      <c r="CZ1267" s="933"/>
      <c r="DA1267" s="933"/>
      <c r="DB1267" s="933"/>
      <c r="DC1267" s="933"/>
      <c r="DD1267" s="933"/>
      <c r="DE1267" s="933"/>
      <c r="DF1267" s="933"/>
    </row>
    <row r="1268" spans="8:110">
      <c r="H1268" s="931">
        <f t="shared" si="73"/>
        <v>0</v>
      </c>
      <c r="K1268" s="933"/>
      <c r="L1268" s="933"/>
      <c r="M1268" s="933"/>
      <c r="N1268" s="933"/>
      <c r="O1268" s="933"/>
      <c r="P1268" s="933"/>
      <c r="Q1268" s="933"/>
      <c r="R1268" s="933"/>
      <c r="S1268" s="933"/>
      <c r="T1268" s="933"/>
      <c r="U1268" s="933"/>
      <c r="V1268" s="933"/>
      <c r="W1268" s="933"/>
      <c r="X1268" s="933"/>
      <c r="Y1268" s="933"/>
      <c r="Z1268" s="933"/>
      <c r="AA1268" s="933"/>
      <c r="AB1268" s="933"/>
      <c r="AC1268" s="933"/>
      <c r="AD1268" s="933"/>
      <c r="AE1268" s="933"/>
      <c r="AF1268" s="933"/>
      <c r="AG1268" s="933"/>
      <c r="AH1268" s="933"/>
      <c r="AI1268" s="933"/>
      <c r="AJ1268" s="933"/>
      <c r="AK1268" s="933"/>
      <c r="AL1268" s="933"/>
      <c r="AM1268" s="933"/>
      <c r="AN1268" s="933"/>
      <c r="AO1268" s="933"/>
      <c r="AP1268" s="933"/>
      <c r="AQ1268" s="933"/>
      <c r="AR1268" s="933"/>
      <c r="AS1268" s="933"/>
      <c r="AT1268" s="933"/>
      <c r="AU1268" s="933"/>
      <c r="AV1268" s="933"/>
      <c r="AW1268" s="933"/>
      <c r="AX1268" s="933"/>
      <c r="AY1268" s="933"/>
      <c r="AZ1268" s="933"/>
      <c r="BA1268" s="933"/>
      <c r="BB1268" s="933"/>
      <c r="BC1268" s="933"/>
      <c r="BD1268" s="933"/>
      <c r="BE1268" s="933"/>
      <c r="BF1268" s="933"/>
      <c r="BG1268" s="933"/>
      <c r="BH1268" s="933"/>
      <c r="BI1268" s="933"/>
      <c r="BJ1268" s="933"/>
      <c r="BK1268" s="933"/>
      <c r="BL1268" s="933"/>
      <c r="BM1268" s="933"/>
      <c r="BN1268" s="933"/>
      <c r="BO1268" s="933"/>
      <c r="BP1268" s="933"/>
      <c r="BQ1268" s="933"/>
      <c r="BR1268" s="933"/>
      <c r="BS1268" s="933"/>
      <c r="BT1268" s="933"/>
      <c r="BU1268" s="933"/>
      <c r="BV1268" s="933"/>
      <c r="BW1268" s="933"/>
      <c r="BX1268" s="933"/>
      <c r="BY1268" s="933"/>
      <c r="BZ1268" s="933"/>
      <c r="CA1268" s="933"/>
      <c r="CB1268" s="933"/>
      <c r="CC1268" s="933"/>
      <c r="CD1268" s="933"/>
      <c r="CE1268" s="933"/>
      <c r="CF1268" s="933"/>
      <c r="CG1268" s="933"/>
      <c r="CH1268" s="933"/>
      <c r="CI1268" s="933"/>
      <c r="CJ1268" s="933"/>
      <c r="CK1268" s="933"/>
      <c r="CL1268" s="933"/>
      <c r="CM1268" s="933"/>
      <c r="CN1268" s="933"/>
      <c r="CO1268" s="933"/>
      <c r="CP1268" s="933"/>
      <c r="CQ1268" s="933"/>
      <c r="CR1268" s="933"/>
      <c r="CS1268" s="933"/>
      <c r="CT1268" s="933"/>
      <c r="CU1268" s="933"/>
      <c r="CV1268" s="933"/>
      <c r="CW1268" s="933"/>
      <c r="CX1268" s="933"/>
      <c r="CY1268" s="933"/>
      <c r="CZ1268" s="933"/>
      <c r="DA1268" s="933"/>
      <c r="DB1268" s="933"/>
      <c r="DC1268" s="933"/>
      <c r="DD1268" s="933"/>
      <c r="DE1268" s="933"/>
      <c r="DF1268" s="933"/>
    </row>
    <row r="1269" spans="8:110">
      <c r="H1269" s="931">
        <f t="shared" si="73"/>
        <v>0</v>
      </c>
      <c r="K1269" s="933"/>
      <c r="L1269" s="933"/>
      <c r="M1269" s="933"/>
      <c r="N1269" s="933"/>
      <c r="O1269" s="933"/>
      <c r="P1269" s="933"/>
      <c r="Q1269" s="933"/>
      <c r="R1269" s="933"/>
      <c r="S1269" s="933"/>
      <c r="T1269" s="933"/>
      <c r="U1269" s="933"/>
      <c r="V1269" s="933"/>
      <c r="W1269" s="933"/>
      <c r="X1269" s="933"/>
      <c r="Y1269" s="933"/>
      <c r="Z1269" s="933"/>
      <c r="AA1269" s="933"/>
      <c r="AB1269" s="933"/>
      <c r="AC1269" s="933"/>
      <c r="AD1269" s="933"/>
      <c r="AE1269" s="933"/>
      <c r="AF1269" s="933"/>
      <c r="AG1269" s="933"/>
      <c r="AH1269" s="933"/>
      <c r="AI1269" s="933"/>
      <c r="AJ1269" s="933"/>
      <c r="AK1269" s="933"/>
      <c r="AL1269" s="933"/>
      <c r="AM1269" s="933"/>
      <c r="AN1269" s="933"/>
      <c r="AO1269" s="933"/>
      <c r="AP1269" s="933"/>
      <c r="AQ1269" s="933"/>
      <c r="AR1269" s="933"/>
      <c r="AS1269" s="933"/>
      <c r="AT1269" s="933"/>
      <c r="AU1269" s="933"/>
      <c r="AV1269" s="933"/>
      <c r="AW1269" s="933"/>
      <c r="AX1269" s="933"/>
      <c r="AY1269" s="933"/>
      <c r="AZ1269" s="933"/>
      <c r="BA1269" s="933"/>
      <c r="BB1269" s="933"/>
      <c r="BC1269" s="933"/>
      <c r="BD1269" s="933"/>
      <c r="BE1269" s="933"/>
      <c r="BF1269" s="933"/>
      <c r="BG1269" s="933"/>
      <c r="BH1269" s="933"/>
      <c r="BI1269" s="933"/>
      <c r="BJ1269" s="933"/>
      <c r="BK1269" s="933"/>
      <c r="BL1269" s="933"/>
      <c r="BM1269" s="933"/>
      <c r="BN1269" s="933"/>
      <c r="BO1269" s="933"/>
      <c r="BP1269" s="933"/>
      <c r="BQ1269" s="933"/>
      <c r="BR1269" s="933"/>
      <c r="BS1269" s="933"/>
      <c r="BT1269" s="933"/>
      <c r="BU1269" s="933"/>
      <c r="BV1269" s="933"/>
      <c r="BW1269" s="933"/>
      <c r="BX1269" s="933"/>
      <c r="BY1269" s="933"/>
      <c r="BZ1269" s="933"/>
      <c r="CA1269" s="933"/>
      <c r="CB1269" s="933"/>
      <c r="CC1269" s="933"/>
      <c r="CD1269" s="933"/>
      <c r="CE1269" s="933"/>
      <c r="CF1269" s="933"/>
      <c r="CG1269" s="933"/>
      <c r="CH1269" s="933"/>
      <c r="CI1269" s="933"/>
      <c r="CJ1269" s="933"/>
      <c r="CK1269" s="933"/>
      <c r="CL1269" s="933"/>
      <c r="CM1269" s="933"/>
      <c r="CN1269" s="933"/>
      <c r="CO1269" s="933"/>
      <c r="CP1269" s="933"/>
      <c r="CQ1269" s="933"/>
      <c r="CR1269" s="933"/>
      <c r="CS1269" s="933"/>
      <c r="CT1269" s="933"/>
      <c r="CU1269" s="933"/>
      <c r="CV1269" s="933"/>
      <c r="CW1269" s="933"/>
      <c r="CX1269" s="933"/>
      <c r="CY1269" s="933"/>
      <c r="CZ1269" s="933"/>
      <c r="DA1269" s="933"/>
      <c r="DB1269" s="933"/>
      <c r="DC1269" s="933"/>
      <c r="DD1269" s="933"/>
      <c r="DE1269" s="933"/>
      <c r="DF1269" s="933"/>
    </row>
    <row r="1270" spans="8:110">
      <c r="H1270" s="931">
        <f t="shared" si="73"/>
        <v>0</v>
      </c>
      <c r="K1270" s="933"/>
      <c r="L1270" s="933"/>
      <c r="M1270" s="933"/>
      <c r="N1270" s="933"/>
      <c r="O1270" s="933"/>
      <c r="P1270" s="933"/>
      <c r="Q1270" s="933"/>
      <c r="R1270" s="933"/>
      <c r="S1270" s="933"/>
      <c r="T1270" s="933"/>
      <c r="U1270" s="933"/>
      <c r="V1270" s="933"/>
      <c r="W1270" s="933"/>
      <c r="X1270" s="933"/>
      <c r="Y1270" s="933"/>
      <c r="Z1270" s="933"/>
      <c r="AA1270" s="933"/>
      <c r="AB1270" s="933"/>
      <c r="AC1270" s="933"/>
      <c r="AD1270" s="933"/>
      <c r="AE1270" s="933"/>
      <c r="AF1270" s="933"/>
      <c r="AG1270" s="933"/>
      <c r="AH1270" s="933"/>
      <c r="AI1270" s="933"/>
      <c r="AJ1270" s="933"/>
      <c r="AK1270" s="933"/>
      <c r="AL1270" s="933"/>
      <c r="AM1270" s="933"/>
      <c r="AN1270" s="933"/>
      <c r="AO1270" s="933"/>
      <c r="AP1270" s="933"/>
      <c r="AQ1270" s="933"/>
      <c r="AR1270" s="933"/>
      <c r="AS1270" s="933"/>
      <c r="AT1270" s="933"/>
      <c r="AU1270" s="933"/>
      <c r="AV1270" s="933"/>
      <c r="AW1270" s="933"/>
      <c r="AX1270" s="933"/>
      <c r="AY1270" s="933"/>
      <c r="AZ1270" s="933"/>
      <c r="BA1270" s="933"/>
      <c r="BB1270" s="933"/>
      <c r="BC1270" s="933"/>
      <c r="BD1270" s="933"/>
      <c r="BE1270" s="933"/>
      <c r="BF1270" s="933"/>
      <c r="BG1270" s="933"/>
      <c r="BH1270" s="933"/>
      <c r="BI1270" s="933"/>
      <c r="BJ1270" s="933"/>
      <c r="BK1270" s="933"/>
      <c r="BL1270" s="933"/>
      <c r="BM1270" s="933"/>
      <c r="BN1270" s="933"/>
      <c r="BO1270" s="933"/>
      <c r="BP1270" s="933"/>
      <c r="BQ1270" s="933"/>
      <c r="BR1270" s="933"/>
      <c r="BS1270" s="933"/>
      <c r="BT1270" s="933"/>
      <c r="BU1270" s="933"/>
      <c r="BV1270" s="933"/>
      <c r="BW1270" s="933"/>
      <c r="BX1270" s="933"/>
      <c r="BY1270" s="933"/>
      <c r="BZ1270" s="933"/>
      <c r="CA1270" s="933"/>
      <c r="CB1270" s="933"/>
      <c r="CC1270" s="933"/>
      <c r="CD1270" s="933"/>
      <c r="CE1270" s="933"/>
      <c r="CF1270" s="933"/>
      <c r="CG1270" s="933"/>
      <c r="CH1270" s="933"/>
      <c r="CI1270" s="933"/>
      <c r="CJ1270" s="933"/>
      <c r="CK1270" s="933"/>
      <c r="CL1270" s="933"/>
      <c r="CM1270" s="933"/>
      <c r="CN1270" s="933"/>
      <c r="CO1270" s="933"/>
      <c r="CP1270" s="933"/>
      <c r="CQ1270" s="933"/>
      <c r="CR1270" s="933"/>
      <c r="CS1270" s="933"/>
      <c r="CT1270" s="933"/>
      <c r="CU1270" s="933"/>
      <c r="CV1270" s="933"/>
      <c r="CW1270" s="933"/>
      <c r="CX1270" s="933"/>
      <c r="CY1270" s="933"/>
      <c r="CZ1270" s="933"/>
      <c r="DA1270" s="933"/>
      <c r="DB1270" s="933"/>
      <c r="DC1270" s="933"/>
      <c r="DD1270" s="933"/>
      <c r="DE1270" s="933"/>
      <c r="DF1270" s="933"/>
    </row>
    <row r="1271" spans="8:110">
      <c r="H1271" s="931">
        <f t="shared" si="73"/>
        <v>0</v>
      </c>
      <c r="K1271" s="933"/>
      <c r="L1271" s="933"/>
      <c r="M1271" s="933"/>
      <c r="N1271" s="933"/>
      <c r="O1271" s="933"/>
      <c r="P1271" s="933"/>
      <c r="Q1271" s="933"/>
      <c r="R1271" s="933"/>
      <c r="S1271" s="933"/>
      <c r="T1271" s="933"/>
      <c r="U1271" s="933"/>
      <c r="V1271" s="933"/>
      <c r="W1271" s="933"/>
      <c r="X1271" s="933"/>
      <c r="Y1271" s="933"/>
      <c r="Z1271" s="933"/>
      <c r="AA1271" s="933"/>
      <c r="AB1271" s="933"/>
      <c r="AC1271" s="933"/>
      <c r="AD1271" s="933"/>
      <c r="AE1271" s="933"/>
      <c r="AF1271" s="933"/>
      <c r="AG1271" s="933"/>
      <c r="AH1271" s="933"/>
      <c r="AI1271" s="933"/>
      <c r="AJ1271" s="933"/>
      <c r="AK1271" s="933"/>
      <c r="AL1271" s="933"/>
      <c r="AM1271" s="933"/>
      <c r="AN1271" s="933"/>
      <c r="AO1271" s="933"/>
      <c r="AP1271" s="933"/>
      <c r="AQ1271" s="933"/>
      <c r="AR1271" s="933"/>
      <c r="AS1271" s="933"/>
      <c r="AT1271" s="933"/>
      <c r="AU1271" s="933"/>
      <c r="AV1271" s="933"/>
      <c r="AW1271" s="933"/>
      <c r="AX1271" s="933"/>
      <c r="AY1271" s="933"/>
      <c r="AZ1271" s="933"/>
      <c r="BA1271" s="933"/>
      <c r="BB1271" s="933"/>
      <c r="BC1271" s="933"/>
      <c r="BD1271" s="933"/>
      <c r="BE1271" s="933"/>
      <c r="BF1271" s="933"/>
      <c r="BG1271" s="933"/>
      <c r="BH1271" s="933"/>
      <c r="BI1271" s="933"/>
      <c r="BJ1271" s="933"/>
      <c r="BK1271" s="933"/>
      <c r="BL1271" s="933"/>
      <c r="BM1271" s="933"/>
      <c r="BN1271" s="933"/>
      <c r="BO1271" s="933"/>
      <c r="BP1271" s="933"/>
      <c r="BQ1271" s="933"/>
      <c r="BR1271" s="933"/>
      <c r="BS1271" s="933"/>
      <c r="BT1271" s="933"/>
      <c r="BU1271" s="933"/>
      <c r="BV1271" s="933"/>
      <c r="BW1271" s="933"/>
      <c r="BX1271" s="933"/>
      <c r="BY1271" s="933"/>
      <c r="BZ1271" s="933"/>
      <c r="CA1271" s="933"/>
      <c r="CB1271" s="933"/>
      <c r="CC1271" s="933"/>
      <c r="CD1271" s="933"/>
      <c r="CE1271" s="933"/>
      <c r="CF1271" s="933"/>
      <c r="CG1271" s="933"/>
      <c r="CH1271" s="933"/>
      <c r="CI1271" s="933"/>
      <c r="CJ1271" s="933"/>
      <c r="CK1271" s="933"/>
      <c r="CL1271" s="933"/>
      <c r="CM1271" s="933"/>
      <c r="CN1271" s="933"/>
      <c r="CO1271" s="933"/>
      <c r="CP1271" s="933"/>
      <c r="CQ1271" s="933"/>
      <c r="CR1271" s="933"/>
      <c r="CS1271" s="933"/>
      <c r="CT1271" s="933"/>
      <c r="CU1271" s="933"/>
      <c r="CV1271" s="933"/>
      <c r="CW1271" s="933"/>
      <c r="CX1271" s="933"/>
      <c r="CY1271" s="933"/>
      <c r="CZ1271" s="933"/>
      <c r="DA1271" s="933"/>
      <c r="DB1271" s="933"/>
      <c r="DC1271" s="933"/>
      <c r="DD1271" s="933"/>
      <c r="DE1271" s="933"/>
      <c r="DF1271" s="933"/>
    </row>
    <row r="1272" spans="8:110">
      <c r="H1272" s="931">
        <f t="shared" si="73"/>
        <v>0</v>
      </c>
      <c r="K1272" s="933"/>
      <c r="L1272" s="933"/>
      <c r="M1272" s="933"/>
      <c r="N1272" s="933"/>
      <c r="O1272" s="933"/>
      <c r="P1272" s="933"/>
      <c r="Q1272" s="933"/>
      <c r="R1272" s="933"/>
      <c r="S1272" s="933"/>
      <c r="T1272" s="933"/>
      <c r="U1272" s="933"/>
      <c r="V1272" s="933"/>
      <c r="W1272" s="933"/>
      <c r="X1272" s="933"/>
      <c r="Y1272" s="933"/>
      <c r="Z1272" s="933"/>
      <c r="AA1272" s="933"/>
      <c r="AB1272" s="933"/>
      <c r="AC1272" s="933"/>
      <c r="AD1272" s="933"/>
      <c r="AE1272" s="933"/>
      <c r="AF1272" s="933"/>
      <c r="AG1272" s="933"/>
      <c r="AH1272" s="933"/>
      <c r="AI1272" s="933"/>
      <c r="AJ1272" s="933"/>
      <c r="AK1272" s="933"/>
      <c r="AL1272" s="933"/>
      <c r="AM1272" s="933"/>
      <c r="AN1272" s="933"/>
      <c r="AO1272" s="933"/>
      <c r="AP1272" s="933"/>
      <c r="AQ1272" s="933"/>
      <c r="AR1272" s="933"/>
      <c r="AS1272" s="933"/>
      <c r="AT1272" s="933"/>
      <c r="AU1272" s="933"/>
      <c r="AV1272" s="933"/>
      <c r="AW1272" s="933"/>
      <c r="AX1272" s="933"/>
      <c r="AY1272" s="933"/>
      <c r="AZ1272" s="933"/>
      <c r="BA1272" s="933"/>
      <c r="BB1272" s="933"/>
      <c r="BC1272" s="933"/>
      <c r="BD1272" s="933"/>
      <c r="BE1272" s="933"/>
      <c r="BF1272" s="933"/>
      <c r="BG1272" s="933"/>
      <c r="BH1272" s="933"/>
      <c r="BI1272" s="933"/>
      <c r="BJ1272" s="933"/>
      <c r="BK1272" s="933"/>
      <c r="BL1272" s="933"/>
      <c r="BM1272" s="933"/>
      <c r="BN1272" s="933"/>
      <c r="BO1272" s="933"/>
      <c r="BP1272" s="933"/>
      <c r="BQ1272" s="933"/>
      <c r="BR1272" s="933"/>
      <c r="BS1272" s="933"/>
      <c r="BT1272" s="933"/>
      <c r="BU1272" s="933"/>
      <c r="BV1272" s="933"/>
      <c r="BW1272" s="933"/>
      <c r="BX1272" s="933"/>
      <c r="BY1272" s="933"/>
      <c r="BZ1272" s="933"/>
      <c r="CA1272" s="933"/>
      <c r="CB1272" s="933"/>
      <c r="CC1272" s="933"/>
      <c r="CD1272" s="933"/>
      <c r="CE1272" s="933"/>
      <c r="CF1272" s="933"/>
      <c r="CG1272" s="933"/>
      <c r="CH1272" s="933"/>
      <c r="CI1272" s="933"/>
      <c r="CJ1272" s="933"/>
      <c r="CK1272" s="933"/>
      <c r="CL1272" s="933"/>
      <c r="CM1272" s="933"/>
      <c r="CN1272" s="933"/>
      <c r="CO1272" s="933"/>
      <c r="CP1272" s="933"/>
      <c r="CQ1272" s="933"/>
      <c r="CR1272" s="933"/>
      <c r="CS1272" s="933"/>
      <c r="CT1272" s="933"/>
      <c r="CU1272" s="933"/>
      <c r="CV1272" s="933"/>
      <c r="CW1272" s="933"/>
      <c r="CX1272" s="933"/>
      <c r="CY1272" s="933"/>
      <c r="CZ1272" s="933"/>
      <c r="DA1272" s="933"/>
      <c r="DB1272" s="933"/>
      <c r="DC1272" s="933"/>
      <c r="DD1272" s="933"/>
      <c r="DE1272" s="933"/>
      <c r="DF1272" s="933"/>
    </row>
    <row r="1273" spans="8:110">
      <c r="H1273" s="931">
        <f t="shared" si="73"/>
        <v>0</v>
      </c>
      <c r="K1273" s="933"/>
      <c r="L1273" s="933"/>
      <c r="M1273" s="933"/>
      <c r="N1273" s="933"/>
      <c r="O1273" s="933"/>
      <c r="P1273" s="933"/>
      <c r="Q1273" s="933"/>
      <c r="R1273" s="933"/>
      <c r="S1273" s="933"/>
      <c r="T1273" s="933"/>
      <c r="U1273" s="933"/>
      <c r="V1273" s="933"/>
      <c r="W1273" s="933"/>
      <c r="X1273" s="933"/>
      <c r="Y1273" s="933"/>
      <c r="Z1273" s="933"/>
      <c r="AA1273" s="933"/>
      <c r="AB1273" s="933"/>
      <c r="AC1273" s="933"/>
      <c r="AD1273" s="933"/>
      <c r="AE1273" s="933"/>
      <c r="AF1273" s="933"/>
      <c r="AG1273" s="933"/>
      <c r="AH1273" s="933"/>
      <c r="AI1273" s="933"/>
      <c r="AJ1273" s="933"/>
      <c r="AK1273" s="933"/>
      <c r="AL1273" s="933"/>
      <c r="AM1273" s="933"/>
      <c r="AN1273" s="933"/>
      <c r="AO1273" s="933"/>
      <c r="AP1273" s="933"/>
      <c r="AQ1273" s="933"/>
      <c r="AR1273" s="933"/>
      <c r="AS1273" s="933"/>
      <c r="AT1273" s="933"/>
      <c r="AU1273" s="933"/>
      <c r="AV1273" s="933"/>
      <c r="AW1273" s="933"/>
      <c r="AX1273" s="933"/>
      <c r="AY1273" s="933"/>
      <c r="AZ1273" s="933"/>
      <c r="BA1273" s="933"/>
      <c r="BB1273" s="933"/>
      <c r="BC1273" s="933"/>
      <c r="BD1273" s="933"/>
      <c r="BE1273" s="933"/>
      <c r="BF1273" s="933"/>
      <c r="BG1273" s="933"/>
      <c r="BH1273" s="933"/>
      <c r="BI1273" s="933"/>
      <c r="BJ1273" s="933"/>
      <c r="BK1273" s="933"/>
      <c r="BL1273" s="933"/>
      <c r="BM1273" s="933"/>
      <c r="BN1273" s="933"/>
      <c r="BO1273" s="933"/>
      <c r="BP1273" s="933"/>
      <c r="BQ1273" s="933"/>
      <c r="BR1273" s="933"/>
      <c r="BS1273" s="933"/>
      <c r="BT1273" s="933"/>
      <c r="BU1273" s="933"/>
      <c r="BV1273" s="933"/>
      <c r="BW1273" s="933"/>
      <c r="BX1273" s="933"/>
      <c r="BY1273" s="933"/>
      <c r="BZ1273" s="933"/>
      <c r="CA1273" s="933"/>
      <c r="CB1273" s="933"/>
      <c r="CC1273" s="933"/>
      <c r="CD1273" s="933"/>
      <c r="CE1273" s="933"/>
      <c r="CF1273" s="933"/>
      <c r="CG1273" s="933"/>
      <c r="CH1273" s="933"/>
      <c r="CI1273" s="933"/>
      <c r="CJ1273" s="933"/>
      <c r="CK1273" s="933"/>
      <c r="CL1273" s="933"/>
      <c r="CM1273" s="933"/>
      <c r="CN1273" s="933"/>
      <c r="CO1273" s="933"/>
      <c r="CP1273" s="933"/>
      <c r="CQ1273" s="933"/>
      <c r="CR1273" s="933"/>
      <c r="CS1273" s="933"/>
      <c r="CT1273" s="933"/>
      <c r="CU1273" s="933"/>
      <c r="CV1273" s="933"/>
      <c r="CW1273" s="933"/>
      <c r="CX1273" s="933"/>
      <c r="CY1273" s="933"/>
      <c r="CZ1273" s="933"/>
      <c r="DA1273" s="933"/>
      <c r="DB1273" s="933"/>
      <c r="DC1273" s="933"/>
      <c r="DD1273" s="933"/>
      <c r="DE1273" s="933"/>
      <c r="DF1273" s="933"/>
    </row>
    <row r="1274" spans="8:110">
      <c r="H1274" s="931">
        <f t="shared" si="73"/>
        <v>0</v>
      </c>
      <c r="K1274" s="933"/>
      <c r="L1274" s="933"/>
      <c r="M1274" s="933"/>
      <c r="N1274" s="933"/>
      <c r="O1274" s="933"/>
      <c r="P1274" s="933"/>
      <c r="Q1274" s="933"/>
      <c r="R1274" s="933"/>
      <c r="S1274" s="933"/>
      <c r="T1274" s="933"/>
      <c r="U1274" s="933"/>
      <c r="V1274" s="933"/>
      <c r="W1274" s="933"/>
      <c r="X1274" s="933"/>
      <c r="Y1274" s="933"/>
      <c r="Z1274" s="933"/>
      <c r="AA1274" s="933"/>
      <c r="AB1274" s="933"/>
      <c r="AC1274" s="933"/>
      <c r="AD1274" s="933"/>
      <c r="AE1274" s="933"/>
      <c r="AF1274" s="933"/>
      <c r="AG1274" s="933"/>
      <c r="AH1274" s="933"/>
      <c r="AI1274" s="933"/>
      <c r="AJ1274" s="933"/>
      <c r="AK1274" s="933"/>
      <c r="AL1274" s="933"/>
      <c r="AM1274" s="933"/>
      <c r="AN1274" s="933"/>
      <c r="AO1274" s="933"/>
      <c r="AP1274" s="933"/>
      <c r="AQ1274" s="933"/>
      <c r="AR1274" s="933"/>
      <c r="AS1274" s="933"/>
      <c r="AT1274" s="933"/>
      <c r="AU1274" s="933"/>
      <c r="AV1274" s="933"/>
      <c r="AW1274" s="933"/>
      <c r="AX1274" s="933"/>
      <c r="AY1274" s="933"/>
      <c r="AZ1274" s="933"/>
      <c r="BA1274" s="933"/>
      <c r="BB1274" s="933"/>
      <c r="BC1274" s="933"/>
      <c r="BD1274" s="933"/>
      <c r="BE1274" s="933"/>
      <c r="BF1274" s="933"/>
      <c r="BG1274" s="933"/>
      <c r="BH1274" s="933"/>
      <c r="BI1274" s="933"/>
      <c r="BJ1274" s="933"/>
      <c r="BK1274" s="933"/>
      <c r="BL1274" s="933"/>
      <c r="BM1274" s="933"/>
      <c r="BN1274" s="933"/>
      <c r="BO1274" s="933"/>
      <c r="BP1274" s="933"/>
      <c r="BQ1274" s="933"/>
      <c r="BR1274" s="933"/>
      <c r="BS1274" s="933"/>
      <c r="BT1274" s="933"/>
      <c r="BU1274" s="933"/>
      <c r="BV1274" s="933"/>
      <c r="BW1274" s="933"/>
      <c r="BX1274" s="933"/>
      <c r="BY1274" s="933"/>
      <c r="BZ1274" s="933"/>
      <c r="CA1274" s="933"/>
      <c r="CB1274" s="933"/>
      <c r="CC1274" s="933"/>
      <c r="CD1274" s="933"/>
      <c r="CE1274" s="933"/>
      <c r="CF1274" s="933"/>
      <c r="CG1274" s="933"/>
      <c r="CH1274" s="933"/>
      <c r="CI1274" s="933"/>
      <c r="CJ1274" s="933"/>
      <c r="CK1274" s="933"/>
      <c r="CL1274" s="933"/>
      <c r="CM1274" s="933"/>
      <c r="CN1274" s="933"/>
      <c r="CO1274" s="933"/>
      <c r="CP1274" s="933"/>
      <c r="CQ1274" s="933"/>
      <c r="CR1274" s="933"/>
      <c r="CS1274" s="933"/>
      <c r="CT1274" s="933"/>
      <c r="CU1274" s="933"/>
      <c r="CV1274" s="933"/>
      <c r="CW1274" s="933"/>
      <c r="CX1274" s="933"/>
      <c r="CY1274" s="933"/>
      <c r="CZ1274" s="933"/>
      <c r="DA1274" s="933"/>
      <c r="DB1274" s="933"/>
      <c r="DC1274" s="933"/>
      <c r="DD1274" s="933"/>
      <c r="DE1274" s="933"/>
      <c r="DF1274" s="933"/>
    </row>
    <row r="1275" spans="8:110">
      <c r="H1275" s="931">
        <f t="shared" si="73"/>
        <v>0</v>
      </c>
      <c r="K1275" s="933"/>
      <c r="L1275" s="933"/>
      <c r="M1275" s="933"/>
      <c r="N1275" s="933"/>
      <c r="O1275" s="933"/>
      <c r="P1275" s="933"/>
      <c r="Q1275" s="933"/>
      <c r="R1275" s="933"/>
      <c r="S1275" s="933"/>
      <c r="T1275" s="933"/>
      <c r="U1275" s="933"/>
      <c r="V1275" s="933"/>
      <c r="W1275" s="933"/>
      <c r="X1275" s="933"/>
      <c r="Y1275" s="933"/>
      <c r="Z1275" s="933"/>
      <c r="AA1275" s="933"/>
      <c r="AB1275" s="933"/>
      <c r="AC1275" s="933"/>
      <c r="AD1275" s="933"/>
      <c r="AE1275" s="933"/>
      <c r="AF1275" s="933"/>
      <c r="AG1275" s="933"/>
      <c r="AH1275" s="933"/>
      <c r="AI1275" s="933"/>
      <c r="AJ1275" s="933"/>
      <c r="AK1275" s="933"/>
      <c r="AL1275" s="933"/>
      <c r="AM1275" s="933"/>
      <c r="AN1275" s="933"/>
      <c r="AO1275" s="933"/>
      <c r="AP1275" s="933"/>
      <c r="AQ1275" s="933"/>
      <c r="AR1275" s="933"/>
      <c r="AS1275" s="933"/>
      <c r="AT1275" s="933"/>
      <c r="AU1275" s="933"/>
      <c r="AV1275" s="933"/>
      <c r="AW1275" s="933"/>
      <c r="AX1275" s="933"/>
      <c r="AY1275" s="933"/>
      <c r="AZ1275" s="933"/>
      <c r="BA1275" s="933"/>
      <c r="BB1275" s="933"/>
      <c r="BC1275" s="933"/>
      <c r="BD1275" s="933"/>
      <c r="BE1275" s="933"/>
      <c r="BF1275" s="933"/>
      <c r="BG1275" s="933"/>
      <c r="BH1275" s="933"/>
      <c r="BI1275" s="933"/>
      <c r="BJ1275" s="933"/>
      <c r="BK1275" s="933"/>
      <c r="BL1275" s="933"/>
      <c r="BM1275" s="933"/>
      <c r="BN1275" s="933"/>
      <c r="BO1275" s="933"/>
      <c r="BP1275" s="933"/>
      <c r="BQ1275" s="933"/>
      <c r="BR1275" s="933"/>
      <c r="BS1275" s="933"/>
      <c r="BT1275" s="933"/>
      <c r="BU1275" s="933"/>
      <c r="BV1275" s="933"/>
      <c r="BW1275" s="933"/>
      <c r="BX1275" s="933"/>
      <c r="BY1275" s="933"/>
      <c r="BZ1275" s="933"/>
      <c r="CA1275" s="933"/>
      <c r="CB1275" s="933"/>
      <c r="CC1275" s="933"/>
      <c r="CD1275" s="933"/>
      <c r="CE1275" s="933"/>
      <c r="CF1275" s="933"/>
      <c r="CG1275" s="933"/>
      <c r="CH1275" s="933"/>
      <c r="CI1275" s="933"/>
      <c r="CJ1275" s="933"/>
      <c r="CK1275" s="933"/>
      <c r="CL1275" s="933"/>
      <c r="CM1275" s="933"/>
      <c r="CN1275" s="933"/>
      <c r="CO1275" s="933"/>
      <c r="CP1275" s="933"/>
      <c r="CQ1275" s="933"/>
      <c r="CR1275" s="933"/>
      <c r="CS1275" s="933"/>
      <c r="CT1275" s="933"/>
      <c r="CU1275" s="933"/>
      <c r="CV1275" s="933"/>
      <c r="CW1275" s="933"/>
      <c r="CX1275" s="933"/>
      <c r="CY1275" s="933"/>
      <c r="CZ1275" s="933"/>
      <c r="DA1275" s="933"/>
      <c r="DB1275" s="933"/>
      <c r="DC1275" s="933"/>
      <c r="DD1275" s="933"/>
      <c r="DE1275" s="933"/>
      <c r="DF1275" s="933"/>
    </row>
    <row r="1276" spans="8:110">
      <c r="H1276" s="931">
        <f t="shared" si="73"/>
        <v>0</v>
      </c>
      <c r="K1276" s="933"/>
      <c r="L1276" s="933"/>
      <c r="M1276" s="933"/>
      <c r="N1276" s="933"/>
      <c r="O1276" s="933"/>
      <c r="P1276" s="933"/>
      <c r="Q1276" s="933"/>
      <c r="R1276" s="933"/>
      <c r="S1276" s="933"/>
      <c r="T1276" s="933"/>
      <c r="U1276" s="933"/>
      <c r="V1276" s="933"/>
      <c r="W1276" s="933"/>
      <c r="X1276" s="933"/>
      <c r="Y1276" s="933"/>
      <c r="Z1276" s="933"/>
      <c r="AA1276" s="933"/>
      <c r="AB1276" s="933"/>
      <c r="AC1276" s="933"/>
      <c r="AD1276" s="933"/>
      <c r="AE1276" s="933"/>
      <c r="AF1276" s="933"/>
      <c r="AG1276" s="933"/>
      <c r="AH1276" s="933"/>
      <c r="AI1276" s="933"/>
      <c r="AJ1276" s="933"/>
      <c r="AK1276" s="933"/>
      <c r="AL1276" s="933"/>
      <c r="AM1276" s="933"/>
      <c r="AN1276" s="933"/>
      <c r="AO1276" s="933"/>
      <c r="AP1276" s="933"/>
      <c r="AQ1276" s="933"/>
      <c r="AR1276" s="933"/>
      <c r="AS1276" s="933"/>
      <c r="AT1276" s="933"/>
      <c r="AU1276" s="933"/>
      <c r="AV1276" s="933"/>
      <c r="AW1276" s="933"/>
      <c r="AX1276" s="933"/>
      <c r="AY1276" s="933"/>
      <c r="AZ1276" s="933"/>
      <c r="BA1276" s="933"/>
      <c r="BB1276" s="933"/>
      <c r="BC1276" s="933"/>
      <c r="BD1276" s="933"/>
      <c r="BE1276" s="933"/>
      <c r="BF1276" s="933"/>
      <c r="BG1276" s="933"/>
      <c r="BH1276" s="933"/>
      <c r="BI1276" s="933"/>
      <c r="BJ1276" s="933"/>
      <c r="BK1276" s="933"/>
      <c r="BL1276" s="933"/>
      <c r="BM1276" s="933"/>
      <c r="BN1276" s="933"/>
      <c r="BO1276" s="933"/>
      <c r="BP1276" s="933"/>
      <c r="BQ1276" s="933"/>
      <c r="BR1276" s="933"/>
      <c r="BS1276" s="933"/>
      <c r="BT1276" s="933"/>
      <c r="BU1276" s="933"/>
      <c r="BV1276" s="933"/>
      <c r="BW1276" s="933"/>
      <c r="BX1276" s="933"/>
      <c r="BY1276" s="933"/>
      <c r="BZ1276" s="933"/>
      <c r="CA1276" s="933"/>
      <c r="CB1276" s="933"/>
      <c r="CC1276" s="933"/>
      <c r="CD1276" s="933"/>
      <c r="CE1276" s="933"/>
      <c r="CF1276" s="933"/>
      <c r="CG1276" s="933"/>
      <c r="CH1276" s="933"/>
      <c r="CI1276" s="933"/>
      <c r="CJ1276" s="933"/>
      <c r="CK1276" s="933"/>
      <c r="CL1276" s="933"/>
      <c r="CM1276" s="933"/>
      <c r="CN1276" s="933"/>
      <c r="CO1276" s="933"/>
      <c r="CP1276" s="933"/>
      <c r="CQ1276" s="933"/>
      <c r="CR1276" s="933"/>
      <c r="CS1276" s="933"/>
      <c r="CT1276" s="933"/>
      <c r="CU1276" s="933"/>
      <c r="CV1276" s="933"/>
      <c r="CW1276" s="933"/>
      <c r="CX1276" s="933"/>
      <c r="CY1276" s="933"/>
      <c r="CZ1276" s="933"/>
      <c r="DA1276" s="933"/>
      <c r="DB1276" s="933"/>
      <c r="DC1276" s="933"/>
      <c r="DD1276" s="933"/>
      <c r="DE1276" s="933"/>
      <c r="DF1276" s="933"/>
    </row>
    <row r="1277" spans="8:110">
      <c r="H1277" s="931">
        <f t="shared" si="73"/>
        <v>0</v>
      </c>
      <c r="K1277" s="933"/>
      <c r="L1277" s="933"/>
      <c r="M1277" s="933"/>
      <c r="N1277" s="933"/>
      <c r="O1277" s="933"/>
      <c r="P1277" s="933"/>
      <c r="Q1277" s="933"/>
      <c r="R1277" s="933"/>
      <c r="S1277" s="933"/>
      <c r="T1277" s="933"/>
      <c r="U1277" s="933"/>
      <c r="V1277" s="933"/>
      <c r="W1277" s="933"/>
      <c r="X1277" s="933"/>
      <c r="Y1277" s="933"/>
      <c r="Z1277" s="933"/>
      <c r="AA1277" s="933"/>
      <c r="AB1277" s="933"/>
      <c r="AC1277" s="933"/>
      <c r="AD1277" s="933"/>
      <c r="AE1277" s="933"/>
      <c r="AF1277" s="933"/>
      <c r="AG1277" s="933"/>
      <c r="AH1277" s="933"/>
      <c r="AI1277" s="933"/>
      <c r="AJ1277" s="933"/>
      <c r="AK1277" s="933"/>
      <c r="AL1277" s="933"/>
      <c r="AM1277" s="933"/>
      <c r="AN1277" s="933"/>
      <c r="AO1277" s="933"/>
      <c r="AP1277" s="933"/>
      <c r="AQ1277" s="933"/>
      <c r="AR1277" s="933"/>
      <c r="AS1277" s="933"/>
      <c r="AT1277" s="933"/>
      <c r="AU1277" s="933"/>
      <c r="AV1277" s="933"/>
      <c r="AW1277" s="933"/>
      <c r="AX1277" s="933"/>
      <c r="AY1277" s="933"/>
      <c r="AZ1277" s="933"/>
      <c r="BA1277" s="933"/>
      <c r="BB1277" s="933"/>
      <c r="BC1277" s="933"/>
      <c r="BD1277" s="933"/>
      <c r="BE1277" s="933"/>
      <c r="BF1277" s="933"/>
      <c r="BG1277" s="933"/>
      <c r="BH1277" s="933"/>
      <c r="BI1277" s="933"/>
      <c r="BJ1277" s="933"/>
      <c r="BK1277" s="933"/>
      <c r="BL1277" s="933"/>
      <c r="BM1277" s="933"/>
      <c r="BN1277" s="933"/>
      <c r="BO1277" s="933"/>
      <c r="BP1277" s="933"/>
      <c r="BQ1277" s="933"/>
      <c r="BR1277" s="933"/>
      <c r="BS1277" s="933"/>
      <c r="BT1277" s="933"/>
      <c r="BU1277" s="933"/>
      <c r="BV1277" s="933"/>
      <c r="BW1277" s="933"/>
      <c r="BX1277" s="933"/>
      <c r="BY1277" s="933"/>
      <c r="BZ1277" s="933"/>
      <c r="CA1277" s="933"/>
      <c r="CB1277" s="933"/>
      <c r="CC1277" s="933"/>
      <c r="CD1277" s="933"/>
      <c r="CE1277" s="933"/>
      <c r="CF1277" s="933"/>
      <c r="CG1277" s="933"/>
      <c r="CH1277" s="933"/>
      <c r="CI1277" s="933"/>
      <c r="CJ1277" s="933"/>
      <c r="CK1277" s="933"/>
      <c r="CL1277" s="933"/>
      <c r="CM1277" s="933"/>
      <c r="CN1277" s="933"/>
      <c r="CO1277" s="933"/>
      <c r="CP1277" s="933"/>
      <c r="CQ1277" s="933"/>
      <c r="CR1277" s="933"/>
      <c r="CS1277" s="933"/>
      <c r="CT1277" s="933"/>
      <c r="CU1277" s="933"/>
      <c r="CV1277" s="933"/>
      <c r="CW1277" s="933"/>
      <c r="CX1277" s="933"/>
      <c r="CY1277" s="933"/>
      <c r="CZ1277" s="933"/>
      <c r="DA1277" s="933"/>
      <c r="DB1277" s="933"/>
      <c r="DC1277" s="933"/>
      <c r="DD1277" s="933"/>
      <c r="DE1277" s="933"/>
      <c r="DF1277" s="933"/>
    </row>
    <row r="1278" spans="8:110">
      <c r="H1278" s="931">
        <f t="shared" si="73"/>
        <v>0</v>
      </c>
      <c r="K1278" s="933"/>
      <c r="L1278" s="933"/>
      <c r="M1278" s="933"/>
      <c r="N1278" s="933"/>
      <c r="O1278" s="933"/>
      <c r="P1278" s="933"/>
      <c r="Q1278" s="933"/>
      <c r="R1278" s="933"/>
      <c r="S1278" s="933"/>
      <c r="T1278" s="933"/>
      <c r="U1278" s="933"/>
      <c r="V1278" s="933"/>
      <c r="W1278" s="933"/>
      <c r="X1278" s="933"/>
      <c r="Y1278" s="933"/>
      <c r="Z1278" s="933"/>
      <c r="AA1278" s="933"/>
      <c r="AB1278" s="933"/>
      <c r="AC1278" s="933"/>
      <c r="AD1278" s="933"/>
      <c r="AE1278" s="933"/>
      <c r="AF1278" s="933"/>
      <c r="AG1278" s="933"/>
      <c r="AH1278" s="933"/>
      <c r="AI1278" s="933"/>
      <c r="AJ1278" s="933"/>
      <c r="AK1278" s="933"/>
      <c r="AL1278" s="933"/>
      <c r="AM1278" s="933"/>
      <c r="AN1278" s="933"/>
      <c r="AO1278" s="933"/>
      <c r="AP1278" s="933"/>
      <c r="AQ1278" s="933"/>
      <c r="AR1278" s="933"/>
      <c r="AS1278" s="933"/>
      <c r="AT1278" s="933"/>
      <c r="AU1278" s="933"/>
      <c r="AV1278" s="933"/>
      <c r="AW1278" s="933"/>
      <c r="AX1278" s="933"/>
      <c r="AY1278" s="933"/>
      <c r="AZ1278" s="933"/>
      <c r="BA1278" s="933"/>
      <c r="BB1278" s="933"/>
      <c r="BC1278" s="933"/>
      <c r="BD1278" s="933"/>
      <c r="BE1278" s="933"/>
      <c r="BF1278" s="933"/>
      <c r="BG1278" s="933"/>
      <c r="BH1278" s="933"/>
      <c r="BI1278" s="933"/>
      <c r="BJ1278" s="933"/>
      <c r="BK1278" s="933"/>
      <c r="BL1278" s="933"/>
      <c r="BM1278" s="933"/>
      <c r="BN1278" s="933"/>
      <c r="BO1278" s="933"/>
      <c r="BP1278" s="933"/>
      <c r="BQ1278" s="933"/>
      <c r="BR1278" s="933"/>
      <c r="BS1278" s="933"/>
      <c r="BT1278" s="933"/>
      <c r="BU1278" s="933"/>
      <c r="BV1278" s="933"/>
      <c r="BW1278" s="933"/>
      <c r="BX1278" s="933"/>
      <c r="BY1278" s="933"/>
      <c r="BZ1278" s="933"/>
      <c r="CA1278" s="933"/>
      <c r="CB1278" s="933"/>
      <c r="CC1278" s="933"/>
      <c r="CD1278" s="933"/>
      <c r="CE1278" s="933"/>
      <c r="CF1278" s="933"/>
      <c r="CG1278" s="933"/>
      <c r="CH1278" s="933"/>
      <c r="CI1278" s="933"/>
      <c r="CJ1278" s="933"/>
      <c r="CK1278" s="933"/>
      <c r="CL1278" s="933"/>
      <c r="CM1278" s="933"/>
      <c r="CN1278" s="933"/>
      <c r="CO1278" s="933"/>
      <c r="CP1278" s="933"/>
      <c r="CQ1278" s="933"/>
      <c r="CR1278" s="933"/>
      <c r="CS1278" s="933"/>
      <c r="CT1278" s="933"/>
      <c r="CU1278" s="933"/>
      <c r="CV1278" s="933"/>
      <c r="CW1278" s="933"/>
      <c r="CX1278" s="933"/>
      <c r="CY1278" s="933"/>
      <c r="CZ1278" s="933"/>
      <c r="DA1278" s="933"/>
      <c r="DB1278" s="933"/>
      <c r="DC1278" s="933"/>
      <c r="DD1278" s="933"/>
      <c r="DE1278" s="933"/>
      <c r="DF1278" s="933"/>
    </row>
    <row r="1279" spans="8:110">
      <c r="H1279" s="931">
        <f t="shared" si="73"/>
        <v>0</v>
      </c>
      <c r="K1279" s="933"/>
      <c r="L1279" s="933"/>
      <c r="M1279" s="933"/>
      <c r="N1279" s="933"/>
      <c r="O1279" s="933"/>
      <c r="P1279" s="933"/>
      <c r="Q1279" s="933"/>
      <c r="R1279" s="933"/>
      <c r="S1279" s="933"/>
      <c r="T1279" s="933"/>
      <c r="U1279" s="933"/>
      <c r="V1279" s="933"/>
      <c r="W1279" s="933"/>
      <c r="X1279" s="933"/>
      <c r="Y1279" s="933"/>
      <c r="Z1279" s="933"/>
      <c r="AA1279" s="933"/>
      <c r="AB1279" s="933"/>
      <c r="AC1279" s="933"/>
      <c r="AD1279" s="933"/>
      <c r="AE1279" s="933"/>
      <c r="AF1279" s="933"/>
      <c r="AG1279" s="933"/>
      <c r="AH1279" s="933"/>
      <c r="AI1279" s="933"/>
      <c r="AJ1279" s="933"/>
      <c r="AK1279" s="933"/>
      <c r="AL1279" s="933"/>
      <c r="AM1279" s="933"/>
      <c r="AN1279" s="933"/>
      <c r="AO1279" s="933"/>
      <c r="AP1279" s="933"/>
      <c r="AQ1279" s="933"/>
      <c r="AR1279" s="933"/>
      <c r="AS1279" s="933"/>
      <c r="AT1279" s="933"/>
      <c r="AU1279" s="933"/>
      <c r="AV1279" s="933"/>
      <c r="AW1279" s="933"/>
      <c r="AX1279" s="933"/>
      <c r="AY1279" s="933"/>
      <c r="AZ1279" s="933"/>
      <c r="BA1279" s="933"/>
      <c r="BB1279" s="933"/>
      <c r="BC1279" s="933"/>
      <c r="BD1279" s="933"/>
      <c r="BE1279" s="933"/>
      <c r="BF1279" s="933"/>
      <c r="BG1279" s="933"/>
      <c r="BH1279" s="933"/>
      <c r="BI1279" s="933"/>
      <c r="BJ1279" s="933"/>
      <c r="BK1279" s="933"/>
      <c r="BL1279" s="933"/>
      <c r="BM1279" s="933"/>
      <c r="BN1279" s="933"/>
      <c r="BO1279" s="933"/>
      <c r="BP1279" s="933"/>
      <c r="BQ1279" s="933"/>
      <c r="BR1279" s="933"/>
      <c r="BS1279" s="933"/>
      <c r="BT1279" s="933"/>
      <c r="BU1279" s="933"/>
      <c r="BV1279" s="933"/>
      <c r="BW1279" s="933"/>
      <c r="BX1279" s="933"/>
      <c r="BY1279" s="933"/>
      <c r="BZ1279" s="933"/>
      <c r="CA1279" s="933"/>
      <c r="CB1279" s="933"/>
      <c r="CC1279" s="933"/>
      <c r="CD1279" s="933"/>
      <c r="CE1279" s="933"/>
      <c r="CF1279" s="933"/>
      <c r="CG1279" s="933"/>
      <c r="CH1279" s="933"/>
      <c r="CI1279" s="933"/>
      <c r="CJ1279" s="933"/>
      <c r="CK1279" s="933"/>
      <c r="CL1279" s="933"/>
      <c r="CM1279" s="933"/>
      <c r="CN1279" s="933"/>
      <c r="CO1279" s="933"/>
      <c r="CP1279" s="933"/>
      <c r="CQ1279" s="933"/>
      <c r="CR1279" s="933"/>
      <c r="CS1279" s="933"/>
      <c r="CT1279" s="933"/>
      <c r="CU1279" s="933"/>
      <c r="CV1279" s="933"/>
      <c r="CW1279" s="933"/>
      <c r="CX1279" s="933"/>
      <c r="CY1279" s="933"/>
      <c r="CZ1279" s="933"/>
      <c r="DA1279" s="933"/>
      <c r="DB1279" s="933"/>
      <c r="DC1279" s="933"/>
      <c r="DD1279" s="933"/>
      <c r="DE1279" s="933"/>
      <c r="DF1279" s="933"/>
    </row>
    <row r="1280" spans="8:110">
      <c r="H1280" s="931">
        <f t="shared" si="73"/>
        <v>0</v>
      </c>
      <c r="K1280" s="933"/>
      <c r="L1280" s="933"/>
      <c r="M1280" s="933"/>
      <c r="N1280" s="933"/>
      <c r="O1280" s="933"/>
      <c r="P1280" s="933"/>
      <c r="Q1280" s="933"/>
      <c r="R1280" s="933"/>
      <c r="S1280" s="933"/>
      <c r="T1280" s="933"/>
      <c r="U1280" s="933"/>
      <c r="V1280" s="933"/>
      <c r="W1280" s="933"/>
      <c r="X1280" s="933"/>
      <c r="Y1280" s="933"/>
      <c r="Z1280" s="933"/>
      <c r="AA1280" s="933"/>
      <c r="AB1280" s="933"/>
      <c r="AC1280" s="933"/>
      <c r="AD1280" s="933"/>
      <c r="AE1280" s="933"/>
      <c r="AF1280" s="933"/>
      <c r="AG1280" s="933"/>
      <c r="AH1280" s="933"/>
      <c r="AI1280" s="933"/>
      <c r="AJ1280" s="933"/>
      <c r="AK1280" s="933"/>
      <c r="AL1280" s="933"/>
      <c r="AM1280" s="933"/>
      <c r="AN1280" s="933"/>
      <c r="AO1280" s="933"/>
      <c r="AP1280" s="933"/>
      <c r="AQ1280" s="933"/>
      <c r="AR1280" s="933"/>
      <c r="AS1280" s="933"/>
      <c r="AT1280" s="933"/>
      <c r="AU1280" s="933"/>
      <c r="AV1280" s="933"/>
      <c r="AW1280" s="933"/>
      <c r="AX1280" s="933"/>
      <c r="AY1280" s="933"/>
      <c r="AZ1280" s="933"/>
      <c r="BA1280" s="933"/>
      <c r="BB1280" s="933"/>
      <c r="BC1280" s="933"/>
      <c r="BD1280" s="933"/>
      <c r="BE1280" s="933"/>
      <c r="BF1280" s="933"/>
      <c r="BG1280" s="933"/>
      <c r="BH1280" s="933"/>
      <c r="BI1280" s="933"/>
      <c r="BJ1280" s="933"/>
      <c r="BK1280" s="933"/>
      <c r="BL1280" s="933"/>
      <c r="BM1280" s="933"/>
      <c r="BN1280" s="933"/>
      <c r="BO1280" s="933"/>
      <c r="BP1280" s="933"/>
      <c r="BQ1280" s="933"/>
      <c r="BR1280" s="933"/>
      <c r="BS1280" s="933"/>
      <c r="BT1280" s="933"/>
      <c r="BU1280" s="933"/>
      <c r="BV1280" s="933"/>
      <c r="BW1280" s="933"/>
      <c r="BX1280" s="933"/>
      <c r="BY1280" s="933"/>
      <c r="BZ1280" s="933"/>
      <c r="CA1280" s="933"/>
      <c r="CB1280" s="933"/>
      <c r="CC1280" s="933"/>
      <c r="CD1280" s="933"/>
      <c r="CE1280" s="933"/>
      <c r="CF1280" s="933"/>
      <c r="CG1280" s="933"/>
      <c r="CH1280" s="933"/>
      <c r="CI1280" s="933"/>
      <c r="CJ1280" s="933"/>
      <c r="CK1280" s="933"/>
      <c r="CL1280" s="933"/>
      <c r="CM1280" s="933"/>
      <c r="CN1280" s="933"/>
      <c r="CO1280" s="933"/>
      <c r="CP1280" s="933"/>
      <c r="CQ1280" s="933"/>
      <c r="CR1280" s="933"/>
      <c r="CS1280" s="933"/>
      <c r="CT1280" s="933"/>
      <c r="CU1280" s="933"/>
      <c r="CV1280" s="933"/>
      <c r="CW1280" s="933"/>
      <c r="CX1280" s="933"/>
      <c r="CY1280" s="933"/>
      <c r="CZ1280" s="933"/>
      <c r="DA1280" s="933"/>
      <c r="DB1280" s="933"/>
      <c r="DC1280" s="933"/>
      <c r="DD1280" s="933"/>
      <c r="DE1280" s="933"/>
      <c r="DF1280" s="933"/>
    </row>
    <row r="1281" spans="8:110">
      <c r="H1281" s="931">
        <f t="shared" si="73"/>
        <v>0</v>
      </c>
      <c r="K1281" s="933"/>
      <c r="L1281" s="933"/>
      <c r="M1281" s="933"/>
      <c r="N1281" s="933"/>
      <c r="O1281" s="933"/>
      <c r="P1281" s="933"/>
      <c r="Q1281" s="933"/>
      <c r="R1281" s="933"/>
      <c r="S1281" s="933"/>
      <c r="T1281" s="933"/>
      <c r="U1281" s="933"/>
      <c r="V1281" s="933"/>
      <c r="W1281" s="933"/>
      <c r="X1281" s="933"/>
      <c r="Y1281" s="933"/>
      <c r="Z1281" s="933"/>
      <c r="AA1281" s="933"/>
      <c r="AB1281" s="933"/>
      <c r="AC1281" s="933"/>
      <c r="AD1281" s="933"/>
      <c r="AE1281" s="933"/>
      <c r="AF1281" s="933"/>
      <c r="AG1281" s="933"/>
      <c r="AH1281" s="933"/>
      <c r="AI1281" s="933"/>
      <c r="AJ1281" s="933"/>
      <c r="AK1281" s="933"/>
      <c r="AL1281" s="933"/>
      <c r="AM1281" s="933"/>
      <c r="AN1281" s="933"/>
      <c r="AO1281" s="933"/>
      <c r="AP1281" s="933"/>
      <c r="AQ1281" s="933"/>
      <c r="AR1281" s="933"/>
      <c r="AS1281" s="933"/>
      <c r="AT1281" s="933"/>
      <c r="AU1281" s="933"/>
      <c r="AV1281" s="933"/>
      <c r="AW1281" s="933"/>
      <c r="AX1281" s="933"/>
      <c r="AY1281" s="933"/>
      <c r="AZ1281" s="933"/>
      <c r="BA1281" s="933"/>
      <c r="BB1281" s="933"/>
      <c r="BC1281" s="933"/>
      <c r="BD1281" s="933"/>
      <c r="BE1281" s="933"/>
      <c r="BF1281" s="933"/>
      <c r="BG1281" s="933"/>
      <c r="BH1281" s="933"/>
      <c r="BI1281" s="933"/>
      <c r="BJ1281" s="933"/>
      <c r="BK1281" s="933"/>
      <c r="BL1281" s="933"/>
      <c r="BM1281" s="933"/>
      <c r="BN1281" s="933"/>
      <c r="BO1281" s="933"/>
      <c r="BP1281" s="933"/>
      <c r="BQ1281" s="933"/>
      <c r="BR1281" s="933"/>
      <c r="BS1281" s="933"/>
      <c r="BT1281" s="933"/>
      <c r="BU1281" s="933"/>
      <c r="BV1281" s="933"/>
      <c r="BW1281" s="933"/>
      <c r="BX1281" s="933"/>
      <c r="BY1281" s="933"/>
      <c r="BZ1281" s="933"/>
      <c r="CA1281" s="933"/>
      <c r="CB1281" s="933"/>
      <c r="CC1281" s="933"/>
      <c r="CD1281" s="933"/>
      <c r="CE1281" s="933"/>
      <c r="CF1281" s="933"/>
      <c r="CG1281" s="933"/>
      <c r="CH1281" s="933"/>
      <c r="CI1281" s="933"/>
      <c r="CJ1281" s="933"/>
      <c r="CK1281" s="933"/>
      <c r="CL1281" s="933"/>
      <c r="CM1281" s="933"/>
      <c r="CN1281" s="933"/>
      <c r="CO1281" s="933"/>
      <c r="CP1281" s="933"/>
      <c r="CQ1281" s="933"/>
      <c r="CR1281" s="933"/>
      <c r="CS1281" s="933"/>
      <c r="CT1281" s="933"/>
      <c r="CU1281" s="933"/>
      <c r="CV1281" s="933"/>
      <c r="CW1281" s="933"/>
      <c r="CX1281" s="933"/>
      <c r="CY1281" s="933"/>
      <c r="CZ1281" s="933"/>
      <c r="DA1281" s="933"/>
      <c r="DB1281" s="933"/>
      <c r="DC1281" s="933"/>
      <c r="DD1281" s="933"/>
      <c r="DE1281" s="933"/>
      <c r="DF1281" s="933"/>
    </row>
    <row r="1282" spans="8:110">
      <c r="H1282" s="931">
        <f t="shared" si="73"/>
        <v>0</v>
      </c>
      <c r="K1282" s="933"/>
      <c r="L1282" s="933"/>
      <c r="M1282" s="933"/>
      <c r="N1282" s="933"/>
      <c r="O1282" s="933"/>
      <c r="P1282" s="933"/>
      <c r="Q1282" s="933"/>
      <c r="R1282" s="933"/>
      <c r="S1282" s="933"/>
      <c r="T1282" s="933"/>
      <c r="U1282" s="933"/>
      <c r="V1282" s="933"/>
      <c r="W1282" s="933"/>
      <c r="X1282" s="933"/>
      <c r="Y1282" s="933"/>
      <c r="Z1282" s="933"/>
      <c r="AA1282" s="933"/>
      <c r="AB1282" s="933"/>
      <c r="AC1282" s="933"/>
      <c r="AD1282" s="933"/>
      <c r="AE1282" s="933"/>
      <c r="AF1282" s="933"/>
      <c r="AG1282" s="933"/>
      <c r="AH1282" s="933"/>
      <c r="AI1282" s="933"/>
      <c r="AJ1282" s="933"/>
      <c r="AK1282" s="933"/>
      <c r="AL1282" s="933"/>
      <c r="AM1282" s="933"/>
      <c r="AN1282" s="933"/>
      <c r="AO1282" s="933"/>
      <c r="AP1282" s="933"/>
      <c r="AQ1282" s="933"/>
      <c r="AR1282" s="933"/>
      <c r="AS1282" s="933"/>
      <c r="AT1282" s="933"/>
      <c r="AU1282" s="933"/>
      <c r="AV1282" s="933"/>
      <c r="AW1282" s="933"/>
      <c r="AX1282" s="933"/>
      <c r="AY1282" s="933"/>
      <c r="AZ1282" s="933"/>
      <c r="BA1282" s="933"/>
      <c r="BB1282" s="933"/>
      <c r="BC1282" s="933"/>
      <c r="BD1282" s="933"/>
      <c r="BE1282" s="933"/>
      <c r="BF1282" s="933"/>
      <c r="BG1282" s="933"/>
      <c r="BH1282" s="933"/>
      <c r="BI1282" s="933"/>
      <c r="BJ1282" s="933"/>
      <c r="BK1282" s="933"/>
      <c r="BL1282" s="933"/>
      <c r="BM1282" s="933"/>
      <c r="BN1282" s="933"/>
      <c r="BO1282" s="933"/>
      <c r="BP1282" s="933"/>
      <c r="BQ1282" s="933"/>
      <c r="BR1282" s="933"/>
      <c r="BS1282" s="933"/>
      <c r="BT1282" s="933"/>
      <c r="BU1282" s="933"/>
      <c r="BV1282" s="933"/>
      <c r="BW1282" s="933"/>
      <c r="BX1282" s="933"/>
      <c r="BY1282" s="933"/>
      <c r="BZ1282" s="933"/>
      <c r="CA1282" s="933"/>
      <c r="CB1282" s="933"/>
      <c r="CC1282" s="933"/>
      <c r="CD1282" s="933"/>
      <c r="CE1282" s="933"/>
      <c r="CF1282" s="933"/>
      <c r="CG1282" s="933"/>
      <c r="CH1282" s="933"/>
      <c r="CI1282" s="933"/>
      <c r="CJ1282" s="933"/>
      <c r="CK1282" s="933"/>
      <c r="CL1282" s="933"/>
      <c r="CM1282" s="933"/>
      <c r="CN1282" s="933"/>
      <c r="CO1282" s="933"/>
      <c r="CP1282" s="933"/>
      <c r="CQ1282" s="933"/>
      <c r="CR1282" s="933"/>
      <c r="CS1282" s="933"/>
      <c r="CT1282" s="933"/>
      <c r="CU1282" s="933"/>
      <c r="CV1282" s="933"/>
      <c r="CW1282" s="933"/>
      <c r="CX1282" s="933"/>
      <c r="CY1282" s="933"/>
      <c r="CZ1282" s="933"/>
      <c r="DA1282" s="933"/>
      <c r="DB1282" s="933"/>
      <c r="DC1282" s="933"/>
      <c r="DD1282" s="933"/>
      <c r="DE1282" s="933"/>
      <c r="DF1282" s="933"/>
    </row>
    <row r="1283" spans="8:110">
      <c r="H1283" s="931">
        <f t="shared" si="73"/>
        <v>0</v>
      </c>
      <c r="K1283" s="933"/>
      <c r="L1283" s="933"/>
      <c r="M1283" s="933"/>
      <c r="N1283" s="933"/>
      <c r="O1283" s="933"/>
      <c r="P1283" s="933"/>
      <c r="Q1283" s="933"/>
      <c r="R1283" s="933"/>
      <c r="S1283" s="933"/>
      <c r="T1283" s="933"/>
      <c r="U1283" s="933"/>
      <c r="V1283" s="933"/>
      <c r="W1283" s="933"/>
      <c r="X1283" s="933"/>
      <c r="Y1283" s="933"/>
      <c r="Z1283" s="933"/>
      <c r="AA1283" s="933"/>
      <c r="AB1283" s="933"/>
      <c r="AC1283" s="933"/>
      <c r="AD1283" s="933"/>
      <c r="AE1283" s="933"/>
      <c r="AF1283" s="933"/>
      <c r="AG1283" s="933"/>
      <c r="AH1283" s="933"/>
      <c r="AI1283" s="933"/>
      <c r="AJ1283" s="933"/>
      <c r="AK1283" s="933"/>
      <c r="AL1283" s="933"/>
      <c r="AM1283" s="933"/>
      <c r="AN1283" s="933"/>
      <c r="AO1283" s="933"/>
      <c r="AP1283" s="933"/>
      <c r="AQ1283" s="933"/>
      <c r="AR1283" s="933"/>
      <c r="AS1283" s="933"/>
      <c r="AT1283" s="933"/>
      <c r="AU1283" s="933"/>
      <c r="AV1283" s="933"/>
      <c r="AW1283" s="933"/>
      <c r="AX1283" s="933"/>
      <c r="AY1283" s="933"/>
      <c r="AZ1283" s="933"/>
      <c r="BA1283" s="933"/>
      <c r="BB1283" s="933"/>
      <c r="BC1283" s="933"/>
      <c r="BD1283" s="933"/>
      <c r="BE1283" s="933"/>
      <c r="BF1283" s="933"/>
      <c r="BG1283" s="933"/>
      <c r="BH1283" s="933"/>
      <c r="BI1283" s="933"/>
      <c r="BJ1283" s="933"/>
      <c r="BK1283" s="933"/>
      <c r="BL1283" s="933"/>
      <c r="BM1283" s="933"/>
      <c r="BN1283" s="933"/>
      <c r="BO1283" s="933"/>
      <c r="BP1283" s="933"/>
      <c r="BQ1283" s="933"/>
      <c r="BR1283" s="933"/>
      <c r="BS1283" s="933"/>
      <c r="BT1283" s="933"/>
      <c r="BU1283" s="933"/>
      <c r="BV1283" s="933"/>
      <c r="BW1283" s="933"/>
      <c r="BX1283" s="933"/>
      <c r="BY1283" s="933"/>
      <c r="BZ1283" s="933"/>
      <c r="CA1283" s="933"/>
      <c r="CB1283" s="933"/>
      <c r="CC1283" s="933"/>
      <c r="CD1283" s="933"/>
      <c r="CE1283" s="933"/>
      <c r="CF1283" s="933"/>
      <c r="CG1283" s="933"/>
      <c r="CH1283" s="933"/>
      <c r="CI1283" s="933"/>
      <c r="CJ1283" s="933"/>
      <c r="CK1283" s="933"/>
      <c r="CL1283" s="933"/>
      <c r="CM1283" s="933"/>
      <c r="CN1283" s="933"/>
      <c r="CO1283" s="933"/>
      <c r="CP1283" s="933"/>
      <c r="CQ1283" s="933"/>
      <c r="CR1283" s="933"/>
      <c r="CS1283" s="933"/>
      <c r="CT1283" s="933"/>
      <c r="CU1283" s="933"/>
      <c r="CV1283" s="933"/>
      <c r="CW1283" s="933"/>
      <c r="CX1283" s="933"/>
      <c r="CY1283" s="933"/>
      <c r="CZ1283" s="933"/>
      <c r="DA1283" s="933"/>
      <c r="DB1283" s="933"/>
      <c r="DC1283" s="933"/>
      <c r="DD1283" s="933"/>
      <c r="DE1283" s="933"/>
      <c r="DF1283" s="933"/>
    </row>
    <row r="1284" spans="8:110">
      <c r="H1284" s="931">
        <f t="shared" si="73"/>
        <v>0</v>
      </c>
      <c r="K1284" s="933"/>
      <c r="L1284" s="933"/>
      <c r="M1284" s="933"/>
      <c r="N1284" s="933"/>
      <c r="O1284" s="933"/>
      <c r="P1284" s="933"/>
      <c r="Q1284" s="933"/>
      <c r="R1284" s="933"/>
      <c r="S1284" s="933"/>
      <c r="T1284" s="933"/>
      <c r="U1284" s="933"/>
      <c r="V1284" s="933"/>
      <c r="W1284" s="933"/>
      <c r="X1284" s="933"/>
      <c r="Y1284" s="933"/>
      <c r="Z1284" s="933"/>
      <c r="AA1284" s="933"/>
      <c r="AB1284" s="933"/>
      <c r="AC1284" s="933"/>
      <c r="AD1284" s="933"/>
      <c r="AE1284" s="933"/>
      <c r="AF1284" s="933"/>
      <c r="AG1284" s="933"/>
      <c r="AH1284" s="933"/>
      <c r="AI1284" s="933"/>
      <c r="AJ1284" s="933"/>
      <c r="AK1284" s="933"/>
      <c r="AL1284" s="933"/>
      <c r="AM1284" s="933"/>
      <c r="AN1284" s="933"/>
      <c r="AO1284" s="933"/>
      <c r="AP1284" s="933"/>
      <c r="AQ1284" s="933"/>
      <c r="AR1284" s="933"/>
      <c r="AS1284" s="933"/>
      <c r="AT1284" s="933"/>
      <c r="AU1284" s="933"/>
      <c r="AV1284" s="933"/>
      <c r="AW1284" s="933"/>
      <c r="AX1284" s="933"/>
      <c r="AY1284" s="933"/>
      <c r="AZ1284" s="933"/>
      <c r="BA1284" s="933"/>
      <c r="BB1284" s="933"/>
      <c r="BC1284" s="933"/>
      <c r="BD1284" s="933"/>
      <c r="BE1284" s="933"/>
      <c r="BF1284" s="933"/>
      <c r="BG1284" s="933"/>
      <c r="BH1284" s="933"/>
      <c r="BI1284" s="933"/>
      <c r="BJ1284" s="933"/>
      <c r="BK1284" s="933"/>
      <c r="BL1284" s="933"/>
      <c r="BM1284" s="933"/>
      <c r="BN1284" s="933"/>
      <c r="BO1284" s="933"/>
      <c r="BP1284" s="933"/>
      <c r="BQ1284" s="933"/>
      <c r="BR1284" s="933"/>
      <c r="BS1284" s="933"/>
      <c r="BT1284" s="933"/>
      <c r="BU1284" s="933"/>
      <c r="BV1284" s="933"/>
      <c r="BW1284" s="933"/>
      <c r="BX1284" s="933"/>
      <c r="BY1284" s="933"/>
      <c r="BZ1284" s="933"/>
      <c r="CA1284" s="933"/>
      <c r="CB1284" s="933"/>
      <c r="CC1284" s="933"/>
      <c r="CD1284" s="933"/>
      <c r="CE1284" s="933"/>
      <c r="CF1284" s="933"/>
      <c r="CG1284" s="933"/>
      <c r="CH1284" s="933"/>
      <c r="CI1284" s="933"/>
      <c r="CJ1284" s="933"/>
      <c r="CK1284" s="933"/>
      <c r="CL1284" s="933"/>
      <c r="CM1284" s="933"/>
      <c r="CN1284" s="933"/>
      <c r="CO1284" s="933"/>
      <c r="CP1284" s="933"/>
      <c r="CQ1284" s="933"/>
      <c r="CR1284" s="933"/>
      <c r="CS1284" s="933"/>
      <c r="CT1284" s="933"/>
      <c r="CU1284" s="933"/>
      <c r="CV1284" s="933"/>
      <c r="CW1284" s="933"/>
      <c r="CX1284" s="933"/>
      <c r="CY1284" s="933"/>
      <c r="CZ1284" s="933"/>
      <c r="DA1284" s="933"/>
      <c r="DB1284" s="933"/>
      <c r="DC1284" s="933"/>
      <c r="DD1284" s="933"/>
      <c r="DE1284" s="933"/>
      <c r="DF1284" s="933"/>
    </row>
    <row r="1285" spans="8:110">
      <c r="H1285" s="931">
        <f t="shared" si="73"/>
        <v>0</v>
      </c>
      <c r="K1285" s="933"/>
      <c r="L1285" s="933"/>
      <c r="M1285" s="933"/>
      <c r="N1285" s="933"/>
      <c r="O1285" s="933"/>
      <c r="P1285" s="933"/>
      <c r="Q1285" s="933"/>
      <c r="R1285" s="933"/>
      <c r="S1285" s="933"/>
      <c r="T1285" s="933"/>
      <c r="U1285" s="933"/>
      <c r="V1285" s="933"/>
      <c r="W1285" s="933"/>
      <c r="X1285" s="933"/>
      <c r="Y1285" s="933"/>
      <c r="Z1285" s="933"/>
      <c r="AA1285" s="933"/>
      <c r="AB1285" s="933"/>
      <c r="AC1285" s="933"/>
      <c r="AD1285" s="933"/>
      <c r="AE1285" s="933"/>
      <c r="AF1285" s="933"/>
      <c r="AG1285" s="933"/>
      <c r="AH1285" s="933"/>
      <c r="AI1285" s="933"/>
      <c r="AJ1285" s="933"/>
      <c r="AK1285" s="933"/>
      <c r="AL1285" s="933"/>
      <c r="AM1285" s="933"/>
      <c r="AN1285" s="933"/>
      <c r="AO1285" s="933"/>
      <c r="AP1285" s="933"/>
      <c r="AQ1285" s="933"/>
      <c r="AR1285" s="933"/>
      <c r="AS1285" s="933"/>
      <c r="AT1285" s="933"/>
      <c r="AU1285" s="933"/>
      <c r="AV1285" s="933"/>
      <c r="AW1285" s="933"/>
      <c r="AX1285" s="933"/>
      <c r="AY1285" s="933"/>
      <c r="AZ1285" s="933"/>
      <c r="BA1285" s="933"/>
      <c r="BB1285" s="933"/>
      <c r="BC1285" s="933"/>
      <c r="BD1285" s="933"/>
      <c r="BE1285" s="933"/>
      <c r="BF1285" s="933"/>
      <c r="BG1285" s="933"/>
      <c r="BH1285" s="933"/>
      <c r="BI1285" s="933"/>
      <c r="BJ1285" s="933"/>
      <c r="BK1285" s="933"/>
      <c r="BL1285" s="933"/>
      <c r="BM1285" s="933"/>
      <c r="BN1285" s="933"/>
      <c r="BO1285" s="933"/>
      <c r="BP1285" s="933"/>
      <c r="BQ1285" s="933"/>
      <c r="BR1285" s="933"/>
      <c r="BS1285" s="933"/>
      <c r="BT1285" s="933"/>
      <c r="BU1285" s="933"/>
      <c r="BV1285" s="933"/>
      <c r="BW1285" s="933"/>
      <c r="BX1285" s="933"/>
      <c r="BY1285" s="933"/>
      <c r="BZ1285" s="933"/>
      <c r="CA1285" s="933"/>
      <c r="CB1285" s="933"/>
      <c r="CC1285" s="933"/>
      <c r="CD1285" s="933"/>
      <c r="CE1285" s="933"/>
      <c r="CF1285" s="933"/>
      <c r="CG1285" s="933"/>
      <c r="CH1285" s="933"/>
      <c r="CI1285" s="933"/>
      <c r="CJ1285" s="933"/>
      <c r="CK1285" s="933"/>
      <c r="CL1285" s="933"/>
      <c r="CM1285" s="933"/>
      <c r="CN1285" s="933"/>
      <c r="CO1285" s="933"/>
      <c r="CP1285" s="933"/>
      <c r="CQ1285" s="933"/>
      <c r="CR1285" s="933"/>
      <c r="CS1285" s="933"/>
      <c r="CT1285" s="933"/>
      <c r="CU1285" s="933"/>
      <c r="CV1285" s="933"/>
      <c r="CW1285" s="933"/>
      <c r="CX1285" s="933"/>
      <c r="CY1285" s="933"/>
      <c r="CZ1285" s="933"/>
      <c r="DA1285" s="933"/>
      <c r="DB1285" s="933"/>
      <c r="DC1285" s="933"/>
      <c r="DD1285" s="933"/>
      <c r="DE1285" s="933"/>
      <c r="DF1285" s="933"/>
    </row>
    <row r="1286" spans="8:110">
      <c r="H1286" s="931">
        <f t="shared" si="73"/>
        <v>0</v>
      </c>
      <c r="K1286" s="933"/>
      <c r="L1286" s="933"/>
      <c r="M1286" s="933"/>
      <c r="N1286" s="933"/>
      <c r="O1286" s="933"/>
      <c r="P1286" s="933"/>
      <c r="Q1286" s="933"/>
      <c r="R1286" s="933"/>
      <c r="S1286" s="933"/>
      <c r="T1286" s="933"/>
      <c r="U1286" s="933"/>
      <c r="V1286" s="933"/>
      <c r="W1286" s="933"/>
      <c r="X1286" s="933"/>
      <c r="Y1286" s="933"/>
      <c r="Z1286" s="933"/>
      <c r="AA1286" s="933"/>
      <c r="AB1286" s="933"/>
      <c r="AC1286" s="933"/>
      <c r="AD1286" s="933"/>
      <c r="AE1286" s="933"/>
      <c r="AF1286" s="933"/>
      <c r="AG1286" s="933"/>
      <c r="AH1286" s="933"/>
      <c r="AI1286" s="933"/>
      <c r="AJ1286" s="933"/>
      <c r="AK1286" s="933"/>
      <c r="AL1286" s="933"/>
      <c r="AM1286" s="933"/>
      <c r="AN1286" s="933"/>
      <c r="AO1286" s="933"/>
      <c r="AP1286" s="933"/>
      <c r="AQ1286" s="933"/>
      <c r="AR1286" s="933"/>
      <c r="AS1286" s="933"/>
      <c r="AT1286" s="933"/>
      <c r="AU1286" s="933"/>
      <c r="AV1286" s="933"/>
      <c r="AW1286" s="933"/>
      <c r="AX1286" s="933"/>
      <c r="AY1286" s="933"/>
      <c r="AZ1286" s="933"/>
      <c r="BA1286" s="933"/>
      <c r="BB1286" s="933"/>
      <c r="BC1286" s="933"/>
      <c r="BD1286" s="933"/>
      <c r="BE1286" s="933"/>
      <c r="BF1286" s="933"/>
      <c r="BG1286" s="933"/>
      <c r="BH1286" s="933"/>
      <c r="BI1286" s="933"/>
      <c r="BJ1286" s="933"/>
      <c r="BK1286" s="933"/>
      <c r="BL1286" s="933"/>
      <c r="BM1286" s="933"/>
      <c r="BN1286" s="933"/>
      <c r="BO1286" s="933"/>
      <c r="BP1286" s="933"/>
      <c r="BQ1286" s="933"/>
      <c r="BR1286" s="933"/>
      <c r="BS1286" s="933"/>
      <c r="BT1286" s="933"/>
      <c r="BU1286" s="933"/>
      <c r="BV1286" s="933"/>
      <c r="BW1286" s="933"/>
      <c r="BX1286" s="933"/>
      <c r="BY1286" s="933"/>
      <c r="BZ1286" s="933"/>
      <c r="CA1286" s="933"/>
      <c r="CB1286" s="933"/>
      <c r="CC1286" s="933"/>
      <c r="CD1286" s="933"/>
      <c r="CE1286" s="933"/>
      <c r="CF1286" s="933"/>
      <c r="CG1286" s="933"/>
      <c r="CH1286" s="933"/>
      <c r="CI1286" s="933"/>
      <c r="CJ1286" s="933"/>
      <c r="CK1286" s="933"/>
      <c r="CL1286" s="933"/>
      <c r="CM1286" s="933"/>
      <c r="CN1286" s="933"/>
      <c r="CO1286" s="933"/>
      <c r="CP1286" s="933"/>
      <c r="CQ1286" s="933"/>
      <c r="CR1286" s="933"/>
      <c r="CS1286" s="933"/>
      <c r="CT1286" s="933"/>
      <c r="CU1286" s="933"/>
      <c r="CV1286" s="933"/>
      <c r="CW1286" s="933"/>
      <c r="CX1286" s="933"/>
      <c r="CY1286" s="933"/>
      <c r="CZ1286" s="933"/>
      <c r="DA1286" s="933"/>
      <c r="DB1286" s="933"/>
      <c r="DC1286" s="933"/>
      <c r="DD1286" s="933"/>
      <c r="DE1286" s="933"/>
      <c r="DF1286" s="933"/>
    </row>
    <row r="1287" spans="8:110">
      <c r="H1287" s="931">
        <f t="shared" si="73"/>
        <v>0</v>
      </c>
      <c r="K1287" s="933"/>
      <c r="L1287" s="933"/>
      <c r="M1287" s="933"/>
      <c r="N1287" s="933"/>
      <c r="O1287" s="933"/>
      <c r="P1287" s="933"/>
      <c r="Q1287" s="933"/>
      <c r="R1287" s="933"/>
      <c r="S1287" s="933"/>
      <c r="T1287" s="933"/>
      <c r="U1287" s="933"/>
      <c r="V1287" s="933"/>
      <c r="W1287" s="933"/>
      <c r="X1287" s="933"/>
      <c r="Y1287" s="933"/>
      <c r="Z1287" s="933"/>
      <c r="AA1287" s="933"/>
      <c r="AB1287" s="933"/>
      <c r="AC1287" s="933"/>
      <c r="AD1287" s="933"/>
      <c r="AE1287" s="933"/>
      <c r="AF1287" s="933"/>
      <c r="AG1287" s="933"/>
      <c r="AH1287" s="933"/>
      <c r="AI1287" s="933"/>
      <c r="AJ1287" s="933"/>
      <c r="AK1287" s="933"/>
      <c r="AL1287" s="933"/>
      <c r="AM1287" s="933"/>
      <c r="AN1287" s="933"/>
      <c r="AO1287" s="933"/>
      <c r="AP1287" s="933"/>
      <c r="AQ1287" s="933"/>
      <c r="AR1287" s="933"/>
      <c r="AS1287" s="933"/>
      <c r="AT1287" s="933"/>
      <c r="AU1287" s="933"/>
      <c r="AV1287" s="933"/>
      <c r="AW1287" s="933"/>
      <c r="AX1287" s="933"/>
      <c r="AY1287" s="933"/>
      <c r="AZ1287" s="933"/>
      <c r="BA1287" s="933"/>
      <c r="BB1287" s="933"/>
      <c r="BC1287" s="933"/>
      <c r="BD1287" s="933"/>
      <c r="BE1287" s="933"/>
      <c r="BF1287" s="933"/>
      <c r="BG1287" s="933"/>
      <c r="BH1287" s="933"/>
      <c r="BI1287" s="933"/>
      <c r="BJ1287" s="933"/>
      <c r="BK1287" s="933"/>
      <c r="BL1287" s="933"/>
      <c r="BM1287" s="933"/>
      <c r="BN1287" s="933"/>
      <c r="BO1287" s="933"/>
      <c r="BP1287" s="933"/>
      <c r="BQ1287" s="933"/>
      <c r="BR1287" s="933"/>
      <c r="BS1287" s="933"/>
      <c r="BT1287" s="933"/>
      <c r="BU1287" s="933"/>
      <c r="BV1287" s="933"/>
      <c r="BW1287" s="933"/>
      <c r="BX1287" s="933"/>
      <c r="BY1287" s="933"/>
      <c r="BZ1287" s="933"/>
      <c r="CA1287" s="933"/>
      <c r="CB1287" s="933"/>
      <c r="CC1287" s="933"/>
      <c r="CD1287" s="933"/>
      <c r="CE1287" s="933"/>
      <c r="CF1287" s="933"/>
      <c r="CG1287" s="933"/>
      <c r="CH1287" s="933"/>
      <c r="CI1287" s="933"/>
      <c r="CJ1287" s="933"/>
      <c r="CK1287" s="933"/>
      <c r="CL1287" s="933"/>
      <c r="CM1287" s="933"/>
      <c r="CN1287" s="933"/>
      <c r="CO1287" s="933"/>
      <c r="CP1287" s="933"/>
      <c r="CQ1287" s="933"/>
      <c r="CR1287" s="933"/>
      <c r="CS1287" s="933"/>
      <c r="CT1287" s="933"/>
      <c r="CU1287" s="933"/>
      <c r="CV1287" s="933"/>
      <c r="CW1287" s="933"/>
      <c r="CX1287" s="933"/>
      <c r="CY1287" s="933"/>
      <c r="CZ1287" s="933"/>
      <c r="DA1287" s="933"/>
      <c r="DB1287" s="933"/>
      <c r="DC1287" s="933"/>
      <c r="DD1287" s="933"/>
      <c r="DE1287" s="933"/>
      <c r="DF1287" s="933"/>
    </row>
    <row r="1288" spans="8:110">
      <c r="H1288" s="931">
        <f t="shared" si="73"/>
        <v>0</v>
      </c>
      <c r="K1288" s="933"/>
      <c r="L1288" s="933"/>
      <c r="M1288" s="933"/>
      <c r="N1288" s="933"/>
      <c r="O1288" s="933"/>
      <c r="P1288" s="933"/>
      <c r="Q1288" s="933"/>
      <c r="R1288" s="933"/>
      <c r="S1288" s="933"/>
      <c r="T1288" s="933"/>
      <c r="U1288" s="933"/>
      <c r="V1288" s="933"/>
      <c r="W1288" s="933"/>
      <c r="X1288" s="933"/>
      <c r="Y1288" s="933"/>
      <c r="Z1288" s="933"/>
      <c r="AA1288" s="933"/>
      <c r="AB1288" s="933"/>
      <c r="AC1288" s="933"/>
      <c r="AD1288" s="933"/>
      <c r="AE1288" s="933"/>
      <c r="AF1288" s="933"/>
      <c r="AG1288" s="933"/>
      <c r="AH1288" s="933"/>
      <c r="AI1288" s="933"/>
      <c r="AJ1288" s="933"/>
      <c r="AK1288" s="933"/>
      <c r="AL1288" s="933"/>
      <c r="AM1288" s="933"/>
      <c r="AN1288" s="933"/>
      <c r="AO1288" s="933"/>
      <c r="AP1288" s="933"/>
      <c r="AQ1288" s="933"/>
      <c r="AR1288" s="933"/>
      <c r="AS1288" s="933"/>
      <c r="AT1288" s="933"/>
      <c r="AU1288" s="933"/>
      <c r="AV1288" s="933"/>
      <c r="AW1288" s="933"/>
      <c r="AX1288" s="933"/>
      <c r="AY1288" s="933"/>
      <c r="AZ1288" s="933"/>
      <c r="BA1288" s="933"/>
      <c r="BB1288" s="933"/>
      <c r="BC1288" s="933"/>
      <c r="BD1288" s="933"/>
      <c r="BE1288" s="933"/>
      <c r="BF1288" s="933"/>
      <c r="BG1288" s="933"/>
      <c r="BH1288" s="933"/>
      <c r="BI1288" s="933"/>
      <c r="BJ1288" s="933"/>
      <c r="BK1288" s="933"/>
      <c r="BL1288" s="933"/>
      <c r="BM1288" s="933"/>
      <c r="BN1288" s="933"/>
      <c r="BO1288" s="933"/>
      <c r="BP1288" s="933"/>
      <c r="BQ1288" s="933"/>
      <c r="BR1288" s="933"/>
      <c r="BS1288" s="933"/>
      <c r="BT1288" s="933"/>
      <c r="BU1288" s="933"/>
      <c r="BV1288" s="933"/>
      <c r="BW1288" s="933"/>
      <c r="BX1288" s="933"/>
      <c r="BY1288" s="933"/>
      <c r="BZ1288" s="933"/>
      <c r="CA1288" s="933"/>
      <c r="CB1288" s="933"/>
      <c r="CC1288" s="933"/>
      <c r="CD1288" s="933"/>
      <c r="CE1288" s="933"/>
      <c r="CF1288" s="933"/>
      <c r="CG1288" s="933"/>
      <c r="CH1288" s="933"/>
      <c r="CI1288" s="933"/>
      <c r="CJ1288" s="933"/>
      <c r="CK1288" s="933"/>
      <c r="CL1288" s="933"/>
      <c r="CM1288" s="933"/>
      <c r="CN1288" s="933"/>
      <c r="CO1288" s="933"/>
      <c r="CP1288" s="933"/>
      <c r="CQ1288" s="933"/>
      <c r="CR1288" s="933"/>
      <c r="CS1288" s="933"/>
      <c r="CT1288" s="933"/>
      <c r="CU1288" s="933"/>
      <c r="CV1288" s="933"/>
      <c r="CW1288" s="933"/>
      <c r="CX1288" s="933"/>
      <c r="CY1288" s="933"/>
      <c r="CZ1288" s="933"/>
      <c r="DA1288" s="933"/>
      <c r="DB1288" s="933"/>
      <c r="DC1288" s="933"/>
      <c r="DD1288" s="933"/>
      <c r="DE1288" s="933"/>
      <c r="DF1288" s="933"/>
    </row>
    <row r="1289" spans="8:110">
      <c r="H1289" s="931">
        <f t="shared" si="73"/>
        <v>0</v>
      </c>
      <c r="K1289" s="933"/>
      <c r="L1289" s="933"/>
      <c r="M1289" s="933"/>
      <c r="N1289" s="933"/>
      <c r="O1289" s="933"/>
      <c r="P1289" s="933"/>
      <c r="Q1289" s="933"/>
      <c r="R1289" s="933"/>
      <c r="S1289" s="933"/>
      <c r="T1289" s="933"/>
      <c r="U1289" s="933"/>
      <c r="V1289" s="933"/>
      <c r="W1289" s="933"/>
      <c r="X1289" s="933"/>
      <c r="Y1289" s="933"/>
      <c r="Z1289" s="933"/>
      <c r="AA1289" s="933"/>
      <c r="AB1289" s="933"/>
      <c r="AC1289" s="933"/>
      <c r="AD1289" s="933"/>
      <c r="AE1289" s="933"/>
      <c r="AF1289" s="933"/>
      <c r="AG1289" s="933"/>
      <c r="AH1289" s="933"/>
      <c r="AI1289" s="933"/>
      <c r="AJ1289" s="933"/>
      <c r="AK1289" s="933"/>
      <c r="AL1289" s="933"/>
      <c r="AM1289" s="933"/>
      <c r="AN1289" s="933"/>
      <c r="AO1289" s="933"/>
      <c r="AP1289" s="933"/>
      <c r="AQ1289" s="933"/>
      <c r="AR1289" s="933"/>
      <c r="AS1289" s="933"/>
      <c r="AT1289" s="933"/>
      <c r="AU1289" s="933"/>
      <c r="AV1289" s="933"/>
      <c r="AW1289" s="933"/>
      <c r="AX1289" s="933"/>
      <c r="AY1289" s="933"/>
      <c r="AZ1289" s="933"/>
      <c r="BA1289" s="933"/>
      <c r="BB1289" s="933"/>
      <c r="BC1289" s="933"/>
      <c r="BD1289" s="933"/>
      <c r="BE1289" s="933"/>
      <c r="BF1289" s="933"/>
      <c r="BG1289" s="933"/>
      <c r="BH1289" s="933"/>
      <c r="BI1289" s="933"/>
      <c r="BJ1289" s="933"/>
      <c r="BK1289" s="933"/>
      <c r="BL1289" s="933"/>
      <c r="BM1289" s="933"/>
      <c r="BN1289" s="933"/>
      <c r="BO1289" s="933"/>
      <c r="BP1289" s="933"/>
      <c r="BQ1289" s="933"/>
      <c r="BR1289" s="933"/>
      <c r="BS1289" s="933"/>
      <c r="BT1289" s="933"/>
      <c r="BU1289" s="933"/>
      <c r="BV1289" s="933"/>
      <c r="BW1289" s="933"/>
      <c r="BX1289" s="933"/>
      <c r="BY1289" s="933"/>
      <c r="BZ1289" s="933"/>
      <c r="CA1289" s="933"/>
      <c r="CB1289" s="933"/>
      <c r="CC1289" s="933"/>
      <c r="CD1289" s="933"/>
      <c r="CE1289" s="933"/>
      <c r="CF1289" s="933"/>
      <c r="CG1289" s="933"/>
      <c r="CH1289" s="933"/>
      <c r="CI1289" s="933"/>
      <c r="CJ1289" s="933"/>
      <c r="CK1289" s="933"/>
      <c r="CL1289" s="933"/>
      <c r="CM1289" s="933"/>
      <c r="CN1289" s="933"/>
      <c r="CO1289" s="933"/>
      <c r="CP1289" s="933"/>
      <c r="CQ1289" s="933"/>
      <c r="CR1289" s="933"/>
      <c r="CS1289" s="933"/>
      <c r="CT1289" s="933"/>
      <c r="CU1289" s="933"/>
      <c r="CV1289" s="933"/>
      <c r="CW1289" s="933"/>
      <c r="CX1289" s="933"/>
      <c r="CY1289" s="933"/>
      <c r="CZ1289" s="933"/>
      <c r="DA1289" s="933"/>
      <c r="DB1289" s="933"/>
      <c r="DC1289" s="933"/>
      <c r="DD1289" s="933"/>
      <c r="DE1289" s="933"/>
      <c r="DF1289" s="933"/>
    </row>
    <row r="1290" spans="8:110">
      <c r="H1290" s="931">
        <f t="shared" si="73"/>
        <v>0</v>
      </c>
      <c r="K1290" s="933"/>
      <c r="L1290" s="933"/>
      <c r="M1290" s="933"/>
      <c r="N1290" s="933"/>
      <c r="O1290" s="933"/>
      <c r="P1290" s="933"/>
      <c r="Q1290" s="933"/>
      <c r="R1290" s="933"/>
      <c r="S1290" s="933"/>
      <c r="T1290" s="933"/>
      <c r="U1290" s="933"/>
      <c r="V1290" s="933"/>
      <c r="W1290" s="933"/>
      <c r="X1290" s="933"/>
      <c r="Y1290" s="933"/>
      <c r="Z1290" s="933"/>
      <c r="AA1290" s="933"/>
      <c r="AB1290" s="933"/>
      <c r="AC1290" s="933"/>
      <c r="AD1290" s="933"/>
      <c r="AE1290" s="933"/>
      <c r="AF1290" s="933"/>
      <c r="AG1290" s="933"/>
      <c r="AH1290" s="933"/>
      <c r="AI1290" s="933"/>
      <c r="AJ1290" s="933"/>
      <c r="AK1290" s="933"/>
      <c r="AL1290" s="933"/>
      <c r="AM1290" s="933"/>
      <c r="AN1290" s="933"/>
      <c r="AO1290" s="933"/>
      <c r="AP1290" s="933"/>
      <c r="AQ1290" s="933"/>
      <c r="AR1290" s="933"/>
      <c r="AS1290" s="933"/>
      <c r="AT1290" s="933"/>
      <c r="AU1290" s="933"/>
      <c r="AV1290" s="933"/>
      <c r="AW1290" s="933"/>
      <c r="AX1290" s="933"/>
      <c r="AY1290" s="933"/>
      <c r="AZ1290" s="933"/>
      <c r="BA1290" s="933"/>
      <c r="BB1290" s="933"/>
      <c r="BC1290" s="933"/>
      <c r="BD1290" s="933"/>
      <c r="BE1290" s="933"/>
      <c r="BF1290" s="933"/>
      <c r="BG1290" s="933"/>
      <c r="BH1290" s="933"/>
      <c r="BI1290" s="933"/>
      <c r="BJ1290" s="933"/>
      <c r="BK1290" s="933"/>
      <c r="BL1290" s="933"/>
      <c r="BM1290" s="933"/>
      <c r="BN1290" s="933"/>
      <c r="BO1290" s="933"/>
      <c r="BP1290" s="933"/>
      <c r="BQ1290" s="933"/>
      <c r="BR1290" s="933"/>
      <c r="BS1290" s="933"/>
      <c r="BT1290" s="933"/>
      <c r="BU1290" s="933"/>
      <c r="BV1290" s="933"/>
      <c r="BW1290" s="933"/>
      <c r="BX1290" s="933"/>
      <c r="BY1290" s="933"/>
      <c r="BZ1290" s="933"/>
      <c r="CA1290" s="933"/>
      <c r="CB1290" s="933"/>
      <c r="CC1290" s="933"/>
      <c r="CD1290" s="933"/>
      <c r="CE1290" s="933"/>
      <c r="CF1290" s="933"/>
      <c r="CG1290" s="933"/>
      <c r="CH1290" s="933"/>
      <c r="CI1290" s="933"/>
      <c r="CJ1290" s="933"/>
      <c r="CK1290" s="933"/>
      <c r="CL1290" s="933"/>
      <c r="CM1290" s="933"/>
      <c r="CN1290" s="933"/>
      <c r="CO1290" s="933"/>
      <c r="CP1290" s="933"/>
      <c r="CQ1290" s="933"/>
      <c r="CR1290" s="933"/>
      <c r="CS1290" s="933"/>
      <c r="CT1290" s="933"/>
      <c r="CU1290" s="933"/>
      <c r="CV1290" s="933"/>
      <c r="CW1290" s="933"/>
      <c r="CX1290" s="933"/>
      <c r="CY1290" s="933"/>
      <c r="CZ1290" s="933"/>
      <c r="DA1290" s="933"/>
      <c r="DB1290" s="933"/>
      <c r="DC1290" s="933"/>
      <c r="DD1290" s="933"/>
      <c r="DE1290" s="933"/>
      <c r="DF1290" s="933"/>
    </row>
    <row r="1291" spans="8:110">
      <c r="H1291" s="931">
        <f t="shared" si="73"/>
        <v>0</v>
      </c>
      <c r="K1291" s="933"/>
      <c r="L1291" s="933"/>
      <c r="M1291" s="933"/>
      <c r="N1291" s="933"/>
      <c r="O1291" s="933"/>
      <c r="P1291" s="933"/>
      <c r="Q1291" s="933"/>
      <c r="R1291" s="933"/>
      <c r="S1291" s="933"/>
      <c r="T1291" s="933"/>
      <c r="U1291" s="933"/>
      <c r="V1291" s="933"/>
      <c r="W1291" s="933"/>
      <c r="X1291" s="933"/>
      <c r="Y1291" s="933"/>
      <c r="Z1291" s="933"/>
      <c r="AA1291" s="933"/>
      <c r="AB1291" s="933"/>
      <c r="AC1291" s="933"/>
      <c r="AD1291" s="933"/>
      <c r="AE1291" s="933"/>
      <c r="AF1291" s="933"/>
      <c r="AG1291" s="933"/>
      <c r="AH1291" s="933"/>
      <c r="AI1291" s="933"/>
      <c r="AJ1291" s="933"/>
      <c r="AK1291" s="933"/>
      <c r="AL1291" s="933"/>
      <c r="AM1291" s="933"/>
      <c r="AN1291" s="933"/>
      <c r="AO1291" s="933"/>
      <c r="AP1291" s="933"/>
      <c r="AQ1291" s="933"/>
      <c r="AR1291" s="933"/>
      <c r="AS1291" s="933"/>
      <c r="AT1291" s="933"/>
      <c r="AU1291" s="933"/>
      <c r="AV1291" s="933"/>
      <c r="AW1291" s="933"/>
      <c r="AX1291" s="933"/>
      <c r="AY1291" s="933"/>
      <c r="AZ1291" s="933"/>
      <c r="BA1291" s="933"/>
      <c r="BB1291" s="933"/>
      <c r="BC1291" s="933"/>
      <c r="BD1291" s="933"/>
      <c r="BE1291" s="933"/>
      <c r="BF1291" s="933"/>
      <c r="BG1291" s="933"/>
      <c r="BH1291" s="933"/>
      <c r="BI1291" s="933"/>
      <c r="BJ1291" s="933"/>
      <c r="BK1291" s="933"/>
      <c r="BL1291" s="933"/>
      <c r="BM1291" s="933"/>
      <c r="BN1291" s="933"/>
      <c r="BO1291" s="933"/>
      <c r="BP1291" s="933"/>
      <c r="BQ1291" s="933"/>
      <c r="BR1291" s="933"/>
      <c r="BS1291" s="933"/>
      <c r="BT1291" s="933"/>
      <c r="BU1291" s="933"/>
      <c r="BV1291" s="933"/>
      <c r="BW1291" s="933"/>
      <c r="BX1291" s="933"/>
      <c r="BY1291" s="933"/>
      <c r="BZ1291" s="933"/>
      <c r="CA1291" s="933"/>
      <c r="CB1291" s="933"/>
      <c r="CC1291" s="933"/>
      <c r="CD1291" s="933"/>
      <c r="CE1291" s="933"/>
      <c r="CF1291" s="933"/>
      <c r="CG1291" s="933"/>
      <c r="CH1291" s="933"/>
      <c r="CI1291" s="933"/>
      <c r="CJ1291" s="933"/>
      <c r="CK1291" s="933"/>
      <c r="CL1291" s="933"/>
      <c r="CM1291" s="933"/>
      <c r="CN1291" s="933"/>
      <c r="CO1291" s="933"/>
      <c r="CP1291" s="933"/>
      <c r="CQ1291" s="933"/>
      <c r="CR1291" s="933"/>
      <c r="CS1291" s="933"/>
      <c r="CT1291" s="933"/>
      <c r="CU1291" s="933"/>
      <c r="CV1291" s="933"/>
      <c r="CW1291" s="933"/>
      <c r="CX1291" s="933"/>
      <c r="CY1291" s="933"/>
      <c r="CZ1291" s="933"/>
      <c r="DA1291" s="933"/>
      <c r="DB1291" s="933"/>
      <c r="DC1291" s="933"/>
      <c r="DD1291" s="933"/>
      <c r="DE1291" s="933"/>
      <c r="DF1291" s="933"/>
    </row>
    <row r="1292" spans="8:110">
      <c r="H1292" s="931">
        <f t="shared" si="73"/>
        <v>0</v>
      </c>
      <c r="K1292" s="933"/>
      <c r="L1292" s="933"/>
      <c r="M1292" s="933"/>
      <c r="N1292" s="933"/>
      <c r="O1292" s="933"/>
      <c r="P1292" s="933"/>
      <c r="Q1292" s="933"/>
      <c r="R1292" s="933"/>
      <c r="S1292" s="933"/>
      <c r="T1292" s="933"/>
      <c r="U1292" s="933"/>
      <c r="V1292" s="933"/>
      <c r="W1292" s="933"/>
      <c r="X1292" s="933"/>
      <c r="Y1292" s="933"/>
      <c r="Z1292" s="933"/>
      <c r="AA1292" s="933"/>
      <c r="AB1292" s="933"/>
      <c r="AC1292" s="933"/>
      <c r="AD1292" s="933"/>
      <c r="AE1292" s="933"/>
      <c r="AF1292" s="933"/>
      <c r="AG1292" s="933"/>
      <c r="AH1292" s="933"/>
      <c r="AI1292" s="933"/>
      <c r="AJ1292" s="933"/>
      <c r="AK1292" s="933"/>
      <c r="AL1292" s="933"/>
      <c r="AM1292" s="933"/>
      <c r="AN1292" s="933"/>
      <c r="AO1292" s="933"/>
      <c r="AP1292" s="933"/>
      <c r="AQ1292" s="933"/>
      <c r="AR1292" s="933"/>
      <c r="AS1292" s="933"/>
      <c r="AT1292" s="933"/>
      <c r="AU1292" s="933"/>
      <c r="AV1292" s="933"/>
      <c r="AW1292" s="933"/>
      <c r="AX1292" s="933"/>
      <c r="AY1292" s="933"/>
      <c r="AZ1292" s="933"/>
      <c r="BA1292" s="933"/>
      <c r="BB1292" s="933"/>
      <c r="BC1292" s="933"/>
      <c r="BD1292" s="933"/>
      <c r="BE1292" s="933"/>
      <c r="BF1292" s="933"/>
      <c r="BG1292" s="933"/>
      <c r="BH1292" s="933"/>
      <c r="BI1292" s="933"/>
      <c r="BJ1292" s="933"/>
      <c r="BK1292" s="933"/>
      <c r="BL1292" s="933"/>
      <c r="BM1292" s="933"/>
      <c r="BN1292" s="933"/>
      <c r="BO1292" s="933"/>
      <c r="BP1292" s="933"/>
      <c r="BQ1292" s="933"/>
      <c r="BR1292" s="933"/>
      <c r="BS1292" s="933"/>
      <c r="BT1292" s="933"/>
      <c r="BU1292" s="933"/>
      <c r="BV1292" s="933"/>
      <c r="BW1292" s="933"/>
      <c r="BX1292" s="933"/>
      <c r="BY1292" s="933"/>
      <c r="BZ1292" s="933"/>
      <c r="CA1292" s="933"/>
      <c r="CB1292" s="933"/>
      <c r="CC1292" s="933"/>
      <c r="CD1292" s="933"/>
      <c r="CE1292" s="933"/>
      <c r="CF1292" s="933"/>
      <c r="CG1292" s="933"/>
      <c r="CH1292" s="933"/>
      <c r="CI1292" s="933"/>
      <c r="CJ1292" s="933"/>
      <c r="CK1292" s="933"/>
      <c r="CL1292" s="933"/>
      <c r="CM1292" s="933"/>
      <c r="CN1292" s="933"/>
      <c r="CO1292" s="933"/>
      <c r="CP1292" s="933"/>
      <c r="CQ1292" s="933"/>
      <c r="CR1292" s="933"/>
      <c r="CS1292" s="933"/>
      <c r="CT1292" s="933"/>
      <c r="CU1292" s="933"/>
      <c r="CV1292" s="933"/>
      <c r="CW1292" s="933"/>
      <c r="CX1292" s="933"/>
      <c r="CY1292" s="933"/>
      <c r="CZ1292" s="933"/>
      <c r="DA1292" s="933"/>
      <c r="DB1292" s="933"/>
      <c r="DC1292" s="933"/>
      <c r="DD1292" s="933"/>
      <c r="DE1292" s="933"/>
      <c r="DF1292" s="933"/>
    </row>
    <row r="1293" spans="8:110">
      <c r="H1293" s="931">
        <f t="shared" si="73"/>
        <v>0</v>
      </c>
      <c r="K1293" s="933"/>
      <c r="L1293" s="933"/>
      <c r="M1293" s="933"/>
      <c r="N1293" s="933"/>
      <c r="O1293" s="933"/>
      <c r="P1293" s="933"/>
      <c r="Q1293" s="933"/>
      <c r="R1293" s="933"/>
      <c r="S1293" s="933"/>
      <c r="T1293" s="933"/>
      <c r="U1293" s="933"/>
      <c r="V1293" s="933"/>
      <c r="W1293" s="933"/>
      <c r="X1293" s="933"/>
      <c r="Y1293" s="933"/>
      <c r="Z1293" s="933"/>
      <c r="AA1293" s="933"/>
      <c r="AB1293" s="933"/>
      <c r="AC1293" s="933"/>
      <c r="AD1293" s="933"/>
      <c r="AE1293" s="933"/>
      <c r="AF1293" s="933"/>
      <c r="AG1293" s="933"/>
      <c r="AH1293" s="933"/>
      <c r="AI1293" s="933"/>
      <c r="AJ1293" s="933"/>
      <c r="AK1293" s="933"/>
      <c r="AL1293" s="933"/>
      <c r="AM1293" s="933"/>
      <c r="AN1293" s="933"/>
      <c r="AO1293" s="933"/>
      <c r="AP1293" s="933"/>
      <c r="AQ1293" s="933"/>
      <c r="AR1293" s="933"/>
      <c r="AS1293" s="933"/>
      <c r="AT1293" s="933"/>
      <c r="AU1293" s="933"/>
      <c r="AV1293" s="933"/>
      <c r="AW1293" s="933"/>
      <c r="AX1293" s="933"/>
      <c r="AY1293" s="933"/>
      <c r="AZ1293" s="933"/>
      <c r="BA1293" s="933"/>
      <c r="BB1293" s="933"/>
      <c r="BC1293" s="933"/>
      <c r="BD1293" s="933"/>
      <c r="BE1293" s="933"/>
      <c r="BF1293" s="933"/>
      <c r="BG1293" s="933"/>
      <c r="BH1293" s="933"/>
      <c r="BI1293" s="933"/>
      <c r="BJ1293" s="933"/>
      <c r="BK1293" s="933"/>
      <c r="BL1293" s="933"/>
      <c r="BM1293" s="933"/>
      <c r="BN1293" s="933"/>
      <c r="BO1293" s="933"/>
      <c r="BP1293" s="933"/>
      <c r="BQ1293" s="933"/>
      <c r="BR1293" s="933"/>
      <c r="BS1293" s="933"/>
      <c r="BT1293" s="933"/>
      <c r="BU1293" s="933"/>
      <c r="BV1293" s="933"/>
      <c r="BW1293" s="933"/>
      <c r="BX1293" s="933"/>
      <c r="BY1293" s="933"/>
      <c r="BZ1293" s="933"/>
      <c r="CA1293" s="933"/>
      <c r="CB1293" s="933"/>
      <c r="CC1293" s="933"/>
      <c r="CD1293" s="933"/>
      <c r="CE1293" s="933"/>
      <c r="CF1293" s="933"/>
      <c r="CG1293" s="933"/>
      <c r="CH1293" s="933"/>
      <c r="CI1293" s="933"/>
      <c r="CJ1293" s="933"/>
      <c r="CK1293" s="933"/>
      <c r="CL1293" s="933"/>
      <c r="CM1293" s="933"/>
      <c r="CN1293" s="933"/>
      <c r="CO1293" s="933"/>
      <c r="CP1293" s="933"/>
      <c r="CQ1293" s="933"/>
      <c r="CR1293" s="933"/>
      <c r="CS1293" s="933"/>
      <c r="CT1293" s="933"/>
      <c r="CU1293" s="933"/>
      <c r="CV1293" s="933"/>
      <c r="CW1293" s="933"/>
      <c r="CX1293" s="933"/>
      <c r="CY1293" s="933"/>
      <c r="CZ1293" s="933"/>
      <c r="DA1293" s="933"/>
      <c r="DB1293" s="933"/>
      <c r="DC1293" s="933"/>
      <c r="DD1293" s="933"/>
      <c r="DE1293" s="933"/>
      <c r="DF1293" s="933"/>
    </row>
    <row r="1294" spans="8:110">
      <c r="H1294" s="931">
        <f t="shared" si="73"/>
        <v>0</v>
      </c>
      <c r="K1294" s="933"/>
      <c r="L1294" s="933"/>
      <c r="M1294" s="933"/>
      <c r="N1294" s="933"/>
      <c r="O1294" s="933"/>
      <c r="P1294" s="933"/>
      <c r="Q1294" s="933"/>
      <c r="R1294" s="933"/>
      <c r="S1294" s="933"/>
      <c r="T1294" s="933"/>
      <c r="U1294" s="933"/>
      <c r="V1294" s="933"/>
      <c r="W1294" s="933"/>
      <c r="X1294" s="933"/>
      <c r="Y1294" s="933"/>
      <c r="Z1294" s="933"/>
      <c r="AA1294" s="933"/>
      <c r="AB1294" s="933"/>
      <c r="AC1294" s="933"/>
      <c r="AD1294" s="933"/>
      <c r="AE1294" s="933"/>
      <c r="AF1294" s="933"/>
      <c r="AG1294" s="933"/>
      <c r="AH1294" s="933"/>
      <c r="AI1294" s="933"/>
      <c r="AJ1294" s="933"/>
      <c r="AK1294" s="933"/>
      <c r="AL1294" s="933"/>
      <c r="AM1294" s="933"/>
      <c r="AN1294" s="933"/>
      <c r="AO1294" s="933"/>
      <c r="AP1294" s="933"/>
      <c r="AQ1294" s="933"/>
      <c r="AR1294" s="933"/>
      <c r="AS1294" s="933"/>
      <c r="AT1294" s="933"/>
      <c r="AU1294" s="933"/>
      <c r="AV1294" s="933"/>
      <c r="AW1294" s="933"/>
      <c r="AX1294" s="933"/>
      <c r="AY1294" s="933"/>
      <c r="AZ1294" s="933"/>
      <c r="BA1294" s="933"/>
      <c r="BB1294" s="933"/>
      <c r="BC1294" s="933"/>
      <c r="BD1294" s="933"/>
      <c r="BE1294" s="933"/>
      <c r="BF1294" s="933"/>
      <c r="BG1294" s="933"/>
      <c r="BH1294" s="933"/>
      <c r="BI1294" s="933"/>
      <c r="BJ1294" s="933"/>
      <c r="BK1294" s="933"/>
      <c r="BL1294" s="933"/>
      <c r="BM1294" s="933"/>
      <c r="BN1294" s="933"/>
      <c r="BO1294" s="933"/>
      <c r="BP1294" s="933"/>
      <c r="BQ1294" s="933"/>
      <c r="BR1294" s="933"/>
      <c r="BS1294" s="933"/>
      <c r="BT1294" s="933"/>
      <c r="BU1294" s="933"/>
      <c r="BV1294" s="933"/>
      <c r="BW1294" s="933"/>
      <c r="BX1294" s="933"/>
      <c r="BY1294" s="933"/>
      <c r="BZ1294" s="933"/>
      <c r="CA1294" s="933"/>
      <c r="CB1294" s="933"/>
      <c r="CC1294" s="933"/>
      <c r="CD1294" s="933"/>
      <c r="CE1294" s="933"/>
      <c r="CF1294" s="933"/>
      <c r="CG1294" s="933"/>
      <c r="CH1294" s="933"/>
      <c r="CI1294" s="933"/>
      <c r="CJ1294" s="933"/>
      <c r="CK1294" s="933"/>
      <c r="CL1294" s="933"/>
      <c r="CM1294" s="933"/>
      <c r="CN1294" s="933"/>
      <c r="CO1294" s="933"/>
      <c r="CP1294" s="933"/>
      <c r="CQ1294" s="933"/>
      <c r="CR1294" s="933"/>
      <c r="CS1294" s="933"/>
      <c r="CT1294" s="933"/>
      <c r="CU1294" s="933"/>
      <c r="CV1294" s="933"/>
      <c r="CW1294" s="933"/>
      <c r="CX1294" s="933"/>
      <c r="CY1294" s="933"/>
      <c r="CZ1294" s="933"/>
      <c r="DA1294" s="933"/>
      <c r="DB1294" s="933"/>
      <c r="DC1294" s="933"/>
      <c r="DD1294" s="933"/>
      <c r="DE1294" s="933"/>
      <c r="DF1294" s="933"/>
    </row>
    <row r="1295" spans="8:110">
      <c r="H1295" s="931">
        <f t="shared" si="73"/>
        <v>0</v>
      </c>
      <c r="K1295" s="933"/>
      <c r="L1295" s="933"/>
      <c r="M1295" s="933"/>
      <c r="N1295" s="933"/>
      <c r="O1295" s="933"/>
      <c r="P1295" s="933"/>
      <c r="Q1295" s="933"/>
      <c r="R1295" s="933"/>
      <c r="S1295" s="933"/>
      <c r="T1295" s="933"/>
      <c r="U1295" s="933"/>
      <c r="V1295" s="933"/>
      <c r="W1295" s="933"/>
      <c r="X1295" s="933"/>
      <c r="Y1295" s="933"/>
      <c r="Z1295" s="933"/>
      <c r="AA1295" s="933"/>
      <c r="AB1295" s="933"/>
      <c r="AC1295" s="933"/>
      <c r="AD1295" s="933"/>
      <c r="AE1295" s="933"/>
      <c r="AF1295" s="933"/>
      <c r="AG1295" s="933"/>
      <c r="AH1295" s="933"/>
      <c r="AI1295" s="933"/>
      <c r="AJ1295" s="933"/>
      <c r="AK1295" s="933"/>
      <c r="AL1295" s="933"/>
      <c r="AM1295" s="933"/>
      <c r="AN1295" s="933"/>
      <c r="AO1295" s="933"/>
      <c r="AP1295" s="933"/>
      <c r="AQ1295" s="933"/>
      <c r="AR1295" s="933"/>
      <c r="AS1295" s="933"/>
      <c r="AT1295" s="933"/>
      <c r="AU1295" s="933"/>
      <c r="AV1295" s="933"/>
      <c r="AW1295" s="933"/>
      <c r="AX1295" s="933"/>
      <c r="AY1295" s="933"/>
      <c r="AZ1295" s="933"/>
      <c r="BA1295" s="933"/>
      <c r="BB1295" s="933"/>
      <c r="BC1295" s="933"/>
      <c r="BD1295" s="933"/>
      <c r="BE1295" s="933"/>
      <c r="BF1295" s="933"/>
      <c r="BG1295" s="933"/>
      <c r="BH1295" s="933"/>
      <c r="BI1295" s="933"/>
      <c r="BJ1295" s="933"/>
      <c r="BK1295" s="933"/>
      <c r="BL1295" s="933"/>
      <c r="BM1295" s="933"/>
      <c r="BN1295" s="933"/>
      <c r="BO1295" s="933"/>
      <c r="BP1295" s="933"/>
      <c r="BQ1295" s="933"/>
      <c r="BR1295" s="933"/>
      <c r="BS1295" s="933"/>
      <c r="BT1295" s="933"/>
      <c r="BU1295" s="933"/>
      <c r="BV1295" s="933"/>
      <c r="BW1295" s="933"/>
      <c r="BX1295" s="933"/>
      <c r="BY1295" s="933"/>
      <c r="BZ1295" s="933"/>
      <c r="CA1295" s="933"/>
      <c r="CB1295" s="933"/>
      <c r="CC1295" s="933"/>
      <c r="CD1295" s="933"/>
      <c r="CE1295" s="933"/>
      <c r="CF1295" s="933"/>
      <c r="CG1295" s="933"/>
      <c r="CH1295" s="933"/>
      <c r="CI1295" s="933"/>
      <c r="CJ1295" s="933"/>
      <c r="CK1295" s="933"/>
      <c r="CL1295" s="933"/>
      <c r="CM1295" s="933"/>
      <c r="CN1295" s="933"/>
      <c r="CO1295" s="933"/>
      <c r="CP1295" s="933"/>
      <c r="CQ1295" s="933"/>
      <c r="CR1295" s="933"/>
      <c r="CS1295" s="933"/>
      <c r="CT1295" s="933"/>
      <c r="CU1295" s="933"/>
      <c r="CV1295" s="933"/>
      <c r="CW1295" s="933"/>
      <c r="CX1295" s="933"/>
      <c r="CY1295" s="933"/>
      <c r="CZ1295" s="933"/>
      <c r="DA1295" s="933"/>
      <c r="DB1295" s="933"/>
      <c r="DC1295" s="933"/>
      <c r="DD1295" s="933"/>
      <c r="DE1295" s="933"/>
      <c r="DF1295" s="933"/>
    </row>
    <row r="1296" spans="8:110">
      <c r="H1296" s="931">
        <f t="shared" si="73"/>
        <v>0</v>
      </c>
      <c r="K1296" s="933"/>
      <c r="L1296" s="933"/>
      <c r="M1296" s="933"/>
      <c r="N1296" s="933"/>
      <c r="O1296" s="933"/>
      <c r="P1296" s="933"/>
      <c r="Q1296" s="933"/>
      <c r="R1296" s="933"/>
      <c r="S1296" s="933"/>
      <c r="T1296" s="933"/>
      <c r="U1296" s="933"/>
      <c r="V1296" s="933"/>
      <c r="W1296" s="933"/>
      <c r="X1296" s="933"/>
      <c r="Y1296" s="933"/>
      <c r="Z1296" s="933"/>
      <c r="AA1296" s="933"/>
      <c r="AB1296" s="933"/>
      <c r="AC1296" s="933"/>
      <c r="AD1296" s="933"/>
      <c r="AE1296" s="933"/>
      <c r="AF1296" s="933"/>
      <c r="AG1296" s="933"/>
      <c r="AH1296" s="933"/>
      <c r="AI1296" s="933"/>
      <c r="AJ1296" s="933"/>
      <c r="AK1296" s="933"/>
      <c r="AL1296" s="933"/>
      <c r="AM1296" s="933"/>
      <c r="AN1296" s="933"/>
      <c r="AO1296" s="933"/>
      <c r="AP1296" s="933"/>
      <c r="AQ1296" s="933"/>
      <c r="AR1296" s="933"/>
      <c r="AS1296" s="933"/>
      <c r="AT1296" s="933"/>
      <c r="AU1296" s="933"/>
      <c r="AV1296" s="933"/>
      <c r="AW1296" s="933"/>
      <c r="AX1296" s="933"/>
      <c r="AY1296" s="933"/>
      <c r="AZ1296" s="933"/>
      <c r="BA1296" s="933"/>
      <c r="BB1296" s="933"/>
      <c r="BC1296" s="933"/>
      <c r="BD1296" s="933"/>
      <c r="BE1296" s="933"/>
      <c r="BF1296" s="933"/>
      <c r="BG1296" s="933"/>
      <c r="BH1296" s="933"/>
      <c r="BI1296" s="933"/>
      <c r="BJ1296" s="933"/>
      <c r="BK1296" s="933"/>
      <c r="BL1296" s="933"/>
      <c r="BM1296" s="933"/>
      <c r="BN1296" s="933"/>
      <c r="BO1296" s="933"/>
      <c r="BP1296" s="933"/>
      <c r="BQ1296" s="933"/>
      <c r="BR1296" s="933"/>
      <c r="BS1296" s="933"/>
      <c r="BT1296" s="933"/>
      <c r="BU1296" s="933"/>
      <c r="BV1296" s="933"/>
      <c r="BW1296" s="933"/>
      <c r="BX1296" s="933"/>
      <c r="BY1296" s="933"/>
      <c r="BZ1296" s="933"/>
      <c r="CA1296" s="933"/>
      <c r="CB1296" s="933"/>
      <c r="CC1296" s="933"/>
      <c r="CD1296" s="933"/>
      <c r="CE1296" s="933"/>
      <c r="CF1296" s="933"/>
      <c r="CG1296" s="933"/>
      <c r="CH1296" s="933"/>
      <c r="CI1296" s="933"/>
      <c r="CJ1296" s="933"/>
      <c r="CK1296" s="933"/>
      <c r="CL1296" s="933"/>
      <c r="CM1296" s="933"/>
      <c r="CN1296" s="933"/>
      <c r="CO1296" s="933"/>
      <c r="CP1296" s="933"/>
      <c r="CQ1296" s="933"/>
      <c r="CR1296" s="933"/>
      <c r="CS1296" s="933"/>
      <c r="CT1296" s="933"/>
      <c r="CU1296" s="933"/>
      <c r="CV1296" s="933"/>
      <c r="CW1296" s="933"/>
      <c r="CX1296" s="933"/>
      <c r="CY1296" s="933"/>
      <c r="CZ1296" s="933"/>
      <c r="DA1296" s="933"/>
      <c r="DB1296" s="933"/>
      <c r="DC1296" s="933"/>
      <c r="DD1296" s="933"/>
      <c r="DE1296" s="933"/>
      <c r="DF1296" s="933"/>
    </row>
    <row r="1297" spans="8:110">
      <c r="H1297" s="931">
        <f t="shared" ref="H1297:H1360" si="74">D1297-C1297</f>
        <v>0</v>
      </c>
      <c r="K1297" s="933"/>
      <c r="L1297" s="933"/>
      <c r="M1297" s="933"/>
      <c r="N1297" s="933"/>
      <c r="O1297" s="933"/>
      <c r="P1297" s="933"/>
      <c r="Q1297" s="933"/>
      <c r="R1297" s="933"/>
      <c r="S1297" s="933"/>
      <c r="T1297" s="933"/>
      <c r="U1297" s="933"/>
      <c r="V1297" s="933"/>
      <c r="W1297" s="933"/>
      <c r="X1297" s="933"/>
      <c r="Y1297" s="933"/>
      <c r="Z1297" s="933"/>
      <c r="AA1297" s="933"/>
      <c r="AB1297" s="933"/>
      <c r="AC1297" s="933"/>
      <c r="AD1297" s="933"/>
      <c r="AE1297" s="933"/>
      <c r="AF1297" s="933"/>
      <c r="AG1297" s="933"/>
      <c r="AH1297" s="933"/>
      <c r="AI1297" s="933"/>
      <c r="AJ1297" s="933"/>
      <c r="AK1297" s="933"/>
      <c r="AL1297" s="933"/>
      <c r="AM1297" s="933"/>
      <c r="AN1297" s="933"/>
      <c r="AO1297" s="933"/>
      <c r="AP1297" s="933"/>
      <c r="AQ1297" s="933"/>
      <c r="AR1297" s="933"/>
      <c r="AS1297" s="933"/>
      <c r="AT1297" s="933"/>
      <c r="AU1297" s="933"/>
      <c r="AV1297" s="933"/>
      <c r="AW1297" s="933"/>
      <c r="AX1297" s="933"/>
      <c r="AY1297" s="933"/>
      <c r="AZ1297" s="933"/>
      <c r="BA1297" s="933"/>
      <c r="BB1297" s="933"/>
      <c r="BC1297" s="933"/>
      <c r="BD1297" s="933"/>
      <c r="BE1297" s="933"/>
      <c r="BF1297" s="933"/>
      <c r="BG1297" s="933"/>
      <c r="BH1297" s="933"/>
      <c r="BI1297" s="933"/>
      <c r="BJ1297" s="933"/>
      <c r="BK1297" s="933"/>
      <c r="BL1297" s="933"/>
      <c r="BM1297" s="933"/>
      <c r="BN1297" s="933"/>
      <c r="BO1297" s="933"/>
      <c r="BP1297" s="933"/>
      <c r="BQ1297" s="933"/>
      <c r="BR1297" s="933"/>
      <c r="BS1297" s="933"/>
      <c r="BT1297" s="933"/>
      <c r="BU1297" s="933"/>
      <c r="BV1297" s="933"/>
      <c r="BW1297" s="933"/>
      <c r="BX1297" s="933"/>
      <c r="BY1297" s="933"/>
      <c r="BZ1297" s="933"/>
      <c r="CA1297" s="933"/>
      <c r="CB1297" s="933"/>
      <c r="CC1297" s="933"/>
      <c r="CD1297" s="933"/>
      <c r="CE1297" s="933"/>
      <c r="CF1297" s="933"/>
      <c r="CG1297" s="933"/>
      <c r="CH1297" s="933"/>
      <c r="CI1297" s="933"/>
      <c r="CJ1297" s="933"/>
      <c r="CK1297" s="933"/>
      <c r="CL1297" s="933"/>
      <c r="CM1297" s="933"/>
      <c r="CN1297" s="933"/>
      <c r="CO1297" s="933"/>
      <c r="CP1297" s="933"/>
      <c r="CQ1297" s="933"/>
      <c r="CR1297" s="933"/>
      <c r="CS1297" s="933"/>
      <c r="CT1297" s="933"/>
      <c r="CU1297" s="933"/>
      <c r="CV1297" s="933"/>
      <c r="CW1297" s="933"/>
      <c r="CX1297" s="933"/>
      <c r="CY1297" s="933"/>
      <c r="CZ1297" s="933"/>
      <c r="DA1297" s="933"/>
      <c r="DB1297" s="933"/>
      <c r="DC1297" s="933"/>
      <c r="DD1297" s="933"/>
      <c r="DE1297" s="933"/>
      <c r="DF1297" s="933"/>
    </row>
    <row r="1298" spans="8:110">
      <c r="H1298" s="931">
        <f t="shared" si="74"/>
        <v>0</v>
      </c>
      <c r="K1298" s="933"/>
      <c r="L1298" s="933"/>
      <c r="M1298" s="933"/>
      <c r="N1298" s="933"/>
      <c r="O1298" s="933"/>
      <c r="P1298" s="933"/>
      <c r="Q1298" s="933"/>
      <c r="R1298" s="933"/>
      <c r="S1298" s="933"/>
      <c r="T1298" s="933"/>
      <c r="U1298" s="933"/>
      <c r="V1298" s="933"/>
      <c r="W1298" s="933"/>
      <c r="X1298" s="933"/>
      <c r="Y1298" s="933"/>
      <c r="Z1298" s="933"/>
      <c r="AA1298" s="933"/>
      <c r="AB1298" s="933"/>
      <c r="AC1298" s="933"/>
      <c r="AD1298" s="933"/>
      <c r="AE1298" s="933"/>
      <c r="AF1298" s="933"/>
      <c r="AG1298" s="933"/>
      <c r="AH1298" s="933"/>
      <c r="AI1298" s="933"/>
      <c r="AJ1298" s="933"/>
      <c r="AK1298" s="933"/>
      <c r="AL1298" s="933"/>
      <c r="AM1298" s="933"/>
      <c r="AN1298" s="933"/>
      <c r="AO1298" s="933"/>
      <c r="AP1298" s="933"/>
      <c r="AQ1298" s="933"/>
      <c r="AR1298" s="933"/>
      <c r="AS1298" s="933"/>
      <c r="AT1298" s="933"/>
      <c r="AU1298" s="933"/>
      <c r="AV1298" s="933"/>
      <c r="AW1298" s="933"/>
      <c r="AX1298" s="933"/>
      <c r="AY1298" s="933"/>
      <c r="AZ1298" s="933"/>
      <c r="BA1298" s="933"/>
      <c r="BB1298" s="933"/>
      <c r="BC1298" s="933"/>
      <c r="BD1298" s="933"/>
      <c r="BE1298" s="933"/>
      <c r="BF1298" s="933"/>
      <c r="BG1298" s="933"/>
      <c r="BH1298" s="933"/>
      <c r="BI1298" s="933"/>
      <c r="BJ1298" s="933"/>
      <c r="BK1298" s="933"/>
      <c r="BL1298" s="933"/>
      <c r="BM1298" s="933"/>
      <c r="BN1298" s="933"/>
      <c r="BO1298" s="933"/>
      <c r="BP1298" s="933"/>
      <c r="BQ1298" s="933"/>
      <c r="BR1298" s="933"/>
      <c r="BS1298" s="933"/>
      <c r="BT1298" s="933"/>
      <c r="BU1298" s="933"/>
      <c r="BV1298" s="933"/>
      <c r="BW1298" s="933"/>
      <c r="BX1298" s="933"/>
      <c r="BY1298" s="933"/>
      <c r="BZ1298" s="933"/>
      <c r="CA1298" s="933"/>
      <c r="CB1298" s="933"/>
      <c r="CC1298" s="933"/>
      <c r="CD1298" s="933"/>
      <c r="CE1298" s="933"/>
      <c r="CF1298" s="933"/>
      <c r="CG1298" s="933"/>
      <c r="CH1298" s="933"/>
      <c r="CI1298" s="933"/>
      <c r="CJ1298" s="933"/>
      <c r="CK1298" s="933"/>
      <c r="CL1298" s="933"/>
      <c r="CM1298" s="933"/>
      <c r="CN1298" s="933"/>
      <c r="CO1298" s="933"/>
      <c r="CP1298" s="933"/>
      <c r="CQ1298" s="933"/>
      <c r="CR1298" s="933"/>
      <c r="CS1298" s="933"/>
      <c r="CT1298" s="933"/>
      <c r="CU1298" s="933"/>
      <c r="CV1298" s="933"/>
      <c r="CW1298" s="933"/>
      <c r="CX1298" s="933"/>
      <c r="CY1298" s="933"/>
      <c r="CZ1298" s="933"/>
      <c r="DA1298" s="933"/>
      <c r="DB1298" s="933"/>
      <c r="DC1298" s="933"/>
      <c r="DD1298" s="933"/>
      <c r="DE1298" s="933"/>
      <c r="DF1298" s="933"/>
    </row>
    <row r="1299" spans="8:110">
      <c r="H1299" s="931">
        <f t="shared" si="74"/>
        <v>0</v>
      </c>
      <c r="K1299" s="933"/>
      <c r="L1299" s="933"/>
      <c r="M1299" s="933"/>
      <c r="N1299" s="933"/>
      <c r="O1299" s="933"/>
      <c r="P1299" s="933"/>
      <c r="Q1299" s="933"/>
      <c r="R1299" s="933"/>
      <c r="S1299" s="933"/>
      <c r="T1299" s="933"/>
      <c r="U1299" s="933"/>
      <c r="V1299" s="933"/>
      <c r="W1299" s="933"/>
      <c r="X1299" s="933"/>
      <c r="Y1299" s="933"/>
      <c r="Z1299" s="933"/>
      <c r="AA1299" s="933"/>
      <c r="AB1299" s="933"/>
      <c r="AC1299" s="933"/>
      <c r="AD1299" s="933"/>
      <c r="AE1299" s="933"/>
      <c r="AF1299" s="933"/>
      <c r="AG1299" s="933"/>
      <c r="AH1299" s="933"/>
      <c r="AI1299" s="933"/>
      <c r="AJ1299" s="933"/>
      <c r="AK1299" s="933"/>
      <c r="AL1299" s="933"/>
      <c r="AM1299" s="933"/>
      <c r="AN1299" s="933"/>
      <c r="AO1299" s="933"/>
      <c r="AP1299" s="933"/>
      <c r="AQ1299" s="933"/>
      <c r="AR1299" s="933"/>
      <c r="AS1299" s="933"/>
      <c r="AT1299" s="933"/>
      <c r="AU1299" s="933"/>
      <c r="AV1299" s="933"/>
      <c r="AW1299" s="933"/>
      <c r="AX1299" s="933"/>
      <c r="AY1299" s="933"/>
      <c r="AZ1299" s="933"/>
      <c r="BA1299" s="933"/>
      <c r="BB1299" s="933"/>
      <c r="BC1299" s="933"/>
      <c r="BD1299" s="933"/>
      <c r="BE1299" s="933"/>
      <c r="BF1299" s="933"/>
      <c r="BG1299" s="933"/>
      <c r="BH1299" s="933"/>
      <c r="BI1299" s="933"/>
      <c r="BJ1299" s="933"/>
      <c r="BK1299" s="933"/>
      <c r="BL1299" s="933"/>
      <c r="BM1299" s="933"/>
      <c r="BN1299" s="933"/>
      <c r="BO1299" s="933"/>
      <c r="BP1299" s="933"/>
      <c r="BQ1299" s="933"/>
      <c r="BR1299" s="933"/>
      <c r="BS1299" s="933"/>
      <c r="BT1299" s="933"/>
      <c r="BU1299" s="933"/>
      <c r="BV1299" s="933"/>
      <c r="BW1299" s="933"/>
      <c r="BX1299" s="933"/>
      <c r="BY1299" s="933"/>
      <c r="BZ1299" s="933"/>
      <c r="CA1299" s="933"/>
      <c r="CB1299" s="933"/>
      <c r="CC1299" s="933"/>
      <c r="CD1299" s="933"/>
      <c r="CE1299" s="933"/>
      <c r="CF1299" s="933"/>
      <c r="CG1299" s="933"/>
      <c r="CH1299" s="933"/>
      <c r="CI1299" s="933"/>
      <c r="CJ1299" s="933"/>
      <c r="CK1299" s="933"/>
      <c r="CL1299" s="933"/>
      <c r="CM1299" s="933"/>
      <c r="CN1299" s="933"/>
      <c r="CO1299" s="933"/>
      <c r="CP1299" s="933"/>
      <c r="CQ1299" s="933"/>
      <c r="CR1299" s="933"/>
      <c r="CS1299" s="933"/>
      <c r="CT1299" s="933"/>
      <c r="CU1299" s="933"/>
      <c r="CV1299" s="933"/>
      <c r="CW1299" s="933"/>
      <c r="CX1299" s="933"/>
      <c r="CY1299" s="933"/>
      <c r="CZ1299" s="933"/>
      <c r="DA1299" s="933"/>
      <c r="DB1299" s="933"/>
      <c r="DC1299" s="933"/>
      <c r="DD1299" s="933"/>
      <c r="DE1299" s="933"/>
      <c r="DF1299" s="933"/>
    </row>
    <row r="1300" spans="8:110">
      <c r="H1300" s="931">
        <f t="shared" si="74"/>
        <v>0</v>
      </c>
      <c r="K1300" s="933"/>
      <c r="L1300" s="933"/>
      <c r="M1300" s="933"/>
      <c r="N1300" s="933"/>
      <c r="O1300" s="933"/>
      <c r="P1300" s="933"/>
      <c r="Q1300" s="933"/>
      <c r="R1300" s="933"/>
      <c r="S1300" s="933"/>
      <c r="T1300" s="933"/>
      <c r="U1300" s="933"/>
      <c r="V1300" s="933"/>
      <c r="W1300" s="933"/>
      <c r="X1300" s="933"/>
      <c r="Y1300" s="933"/>
      <c r="Z1300" s="933"/>
      <c r="AA1300" s="933"/>
      <c r="AB1300" s="933"/>
      <c r="AC1300" s="933"/>
      <c r="AD1300" s="933"/>
      <c r="AE1300" s="933"/>
      <c r="AF1300" s="933"/>
      <c r="AG1300" s="933"/>
      <c r="AH1300" s="933"/>
      <c r="AI1300" s="933"/>
      <c r="AJ1300" s="933"/>
      <c r="AK1300" s="933"/>
      <c r="AL1300" s="933"/>
      <c r="AM1300" s="933"/>
      <c r="AN1300" s="933"/>
      <c r="AO1300" s="933"/>
      <c r="AP1300" s="933"/>
      <c r="AQ1300" s="933"/>
      <c r="AR1300" s="933"/>
      <c r="AS1300" s="933"/>
      <c r="AT1300" s="933"/>
      <c r="AU1300" s="933"/>
      <c r="AV1300" s="933"/>
      <c r="AW1300" s="933"/>
      <c r="AX1300" s="933"/>
      <c r="AY1300" s="933"/>
      <c r="AZ1300" s="933"/>
      <c r="BA1300" s="933"/>
      <c r="BB1300" s="933"/>
      <c r="BC1300" s="933"/>
      <c r="BD1300" s="933"/>
      <c r="BE1300" s="933"/>
      <c r="BF1300" s="933"/>
      <c r="BG1300" s="933"/>
      <c r="BH1300" s="933"/>
      <c r="BI1300" s="933"/>
      <c r="BJ1300" s="933"/>
      <c r="BK1300" s="933"/>
      <c r="BL1300" s="933"/>
      <c r="BM1300" s="933"/>
      <c r="BN1300" s="933"/>
      <c r="BO1300" s="933"/>
      <c r="BP1300" s="933"/>
      <c r="BQ1300" s="933"/>
      <c r="BR1300" s="933"/>
      <c r="BS1300" s="933"/>
      <c r="BT1300" s="933"/>
      <c r="BU1300" s="933"/>
      <c r="BV1300" s="933"/>
      <c r="BW1300" s="933"/>
      <c r="BX1300" s="933"/>
      <c r="BY1300" s="933"/>
      <c r="BZ1300" s="933"/>
      <c r="CA1300" s="933"/>
      <c r="CB1300" s="933"/>
      <c r="CC1300" s="933"/>
      <c r="CD1300" s="933"/>
      <c r="CE1300" s="933"/>
      <c r="CF1300" s="933"/>
      <c r="CG1300" s="933"/>
      <c r="CH1300" s="933"/>
      <c r="CI1300" s="933"/>
      <c r="CJ1300" s="933"/>
      <c r="CK1300" s="933"/>
      <c r="CL1300" s="933"/>
      <c r="CM1300" s="933"/>
      <c r="CN1300" s="933"/>
      <c r="CO1300" s="933"/>
      <c r="CP1300" s="933"/>
      <c r="CQ1300" s="933"/>
      <c r="CR1300" s="933"/>
      <c r="CS1300" s="933"/>
      <c r="CT1300" s="933"/>
      <c r="CU1300" s="933"/>
      <c r="CV1300" s="933"/>
      <c r="CW1300" s="933"/>
      <c r="CX1300" s="933"/>
      <c r="CY1300" s="933"/>
      <c r="CZ1300" s="933"/>
      <c r="DA1300" s="933"/>
      <c r="DB1300" s="933"/>
      <c r="DC1300" s="933"/>
      <c r="DD1300" s="933"/>
      <c r="DE1300" s="933"/>
      <c r="DF1300" s="933"/>
    </row>
    <row r="1301" spans="8:110">
      <c r="H1301" s="931">
        <f t="shared" si="74"/>
        <v>0</v>
      </c>
      <c r="K1301" s="933"/>
      <c r="L1301" s="933"/>
      <c r="M1301" s="933"/>
      <c r="N1301" s="933"/>
      <c r="O1301" s="933"/>
      <c r="P1301" s="933"/>
      <c r="Q1301" s="933"/>
      <c r="R1301" s="933"/>
      <c r="S1301" s="933"/>
      <c r="T1301" s="933"/>
      <c r="U1301" s="933"/>
      <c r="V1301" s="933"/>
      <c r="W1301" s="933"/>
      <c r="X1301" s="933"/>
      <c r="Y1301" s="933"/>
      <c r="Z1301" s="933"/>
      <c r="AA1301" s="933"/>
      <c r="AB1301" s="933"/>
      <c r="AC1301" s="933"/>
      <c r="AD1301" s="933"/>
      <c r="AE1301" s="933"/>
      <c r="AF1301" s="933"/>
      <c r="AG1301" s="933"/>
      <c r="AH1301" s="933"/>
      <c r="AI1301" s="933"/>
      <c r="AJ1301" s="933"/>
      <c r="AK1301" s="933"/>
      <c r="AL1301" s="933"/>
      <c r="AM1301" s="933"/>
      <c r="AN1301" s="933"/>
      <c r="AO1301" s="933"/>
      <c r="AP1301" s="933"/>
      <c r="AQ1301" s="933"/>
      <c r="AR1301" s="933"/>
      <c r="AS1301" s="933"/>
      <c r="AT1301" s="933"/>
      <c r="AU1301" s="933"/>
      <c r="AV1301" s="933"/>
      <c r="AW1301" s="933"/>
      <c r="AX1301" s="933"/>
      <c r="AY1301" s="933"/>
      <c r="AZ1301" s="933"/>
      <c r="BA1301" s="933"/>
      <c r="BB1301" s="933"/>
      <c r="BC1301" s="933"/>
      <c r="BD1301" s="933"/>
      <c r="BE1301" s="933"/>
      <c r="BF1301" s="933"/>
      <c r="BG1301" s="933"/>
      <c r="BH1301" s="933"/>
      <c r="BI1301" s="933"/>
      <c r="BJ1301" s="933"/>
      <c r="BK1301" s="933"/>
      <c r="BL1301" s="933"/>
      <c r="BM1301" s="933"/>
      <c r="BN1301" s="933"/>
      <c r="BO1301" s="933"/>
      <c r="BP1301" s="933"/>
      <c r="BQ1301" s="933"/>
      <c r="BR1301" s="933"/>
      <c r="BS1301" s="933"/>
      <c r="BT1301" s="933"/>
      <c r="BU1301" s="933"/>
      <c r="BV1301" s="933"/>
      <c r="BW1301" s="933"/>
      <c r="BX1301" s="933"/>
      <c r="BY1301" s="933"/>
      <c r="BZ1301" s="933"/>
      <c r="CA1301" s="933"/>
      <c r="CB1301" s="933"/>
      <c r="CC1301" s="933"/>
      <c r="CD1301" s="933"/>
      <c r="CE1301" s="933"/>
      <c r="CF1301" s="933"/>
      <c r="CG1301" s="933"/>
      <c r="CH1301" s="933"/>
      <c r="CI1301" s="933"/>
      <c r="CJ1301" s="933"/>
      <c r="CK1301" s="933"/>
      <c r="CL1301" s="933"/>
      <c r="CM1301" s="933"/>
      <c r="CN1301" s="933"/>
      <c r="CO1301" s="933"/>
      <c r="CP1301" s="933"/>
      <c r="CQ1301" s="933"/>
      <c r="CR1301" s="933"/>
      <c r="CS1301" s="933"/>
      <c r="CT1301" s="933"/>
      <c r="CU1301" s="933"/>
      <c r="CV1301" s="933"/>
      <c r="CW1301" s="933"/>
      <c r="CX1301" s="933"/>
      <c r="CY1301" s="933"/>
      <c r="CZ1301" s="933"/>
      <c r="DA1301" s="933"/>
      <c r="DB1301" s="933"/>
      <c r="DC1301" s="933"/>
      <c r="DD1301" s="933"/>
      <c r="DE1301" s="933"/>
      <c r="DF1301" s="933"/>
    </row>
    <row r="1302" spans="8:110">
      <c r="H1302" s="931">
        <f t="shared" si="74"/>
        <v>0</v>
      </c>
      <c r="K1302" s="933"/>
      <c r="L1302" s="933"/>
      <c r="M1302" s="933"/>
      <c r="N1302" s="933"/>
      <c r="O1302" s="933"/>
      <c r="P1302" s="933"/>
      <c r="Q1302" s="933"/>
      <c r="R1302" s="933"/>
      <c r="S1302" s="933"/>
      <c r="T1302" s="933"/>
      <c r="U1302" s="933"/>
      <c r="V1302" s="933"/>
      <c r="W1302" s="933"/>
      <c r="X1302" s="933"/>
      <c r="Y1302" s="933"/>
      <c r="Z1302" s="933"/>
      <c r="AA1302" s="933"/>
      <c r="AB1302" s="933"/>
      <c r="AC1302" s="933"/>
      <c r="AD1302" s="933"/>
      <c r="AE1302" s="933"/>
      <c r="AF1302" s="933"/>
      <c r="AG1302" s="933"/>
      <c r="AH1302" s="933"/>
      <c r="AI1302" s="933"/>
      <c r="AJ1302" s="933"/>
      <c r="AK1302" s="933"/>
      <c r="AL1302" s="933"/>
      <c r="AM1302" s="933"/>
      <c r="AN1302" s="933"/>
      <c r="AO1302" s="933"/>
      <c r="AP1302" s="933"/>
      <c r="AQ1302" s="933"/>
      <c r="AR1302" s="933"/>
      <c r="AS1302" s="933"/>
      <c r="AT1302" s="933"/>
      <c r="AU1302" s="933"/>
      <c r="AV1302" s="933"/>
      <c r="AW1302" s="933"/>
      <c r="AX1302" s="933"/>
      <c r="AY1302" s="933"/>
      <c r="AZ1302" s="933"/>
      <c r="BA1302" s="933"/>
      <c r="BB1302" s="933"/>
      <c r="BC1302" s="933"/>
      <c r="BD1302" s="933"/>
      <c r="BE1302" s="933"/>
      <c r="BF1302" s="933"/>
      <c r="BG1302" s="933"/>
      <c r="BH1302" s="933"/>
      <c r="BI1302" s="933"/>
      <c r="BJ1302" s="933"/>
      <c r="BK1302" s="933"/>
      <c r="BL1302" s="933"/>
      <c r="BM1302" s="933"/>
      <c r="BN1302" s="933"/>
      <c r="BO1302" s="933"/>
      <c r="BP1302" s="933"/>
      <c r="BQ1302" s="933"/>
      <c r="BR1302" s="933"/>
      <c r="BS1302" s="933"/>
      <c r="BT1302" s="933"/>
      <c r="BU1302" s="933"/>
      <c r="BV1302" s="933"/>
      <c r="BW1302" s="933"/>
      <c r="BX1302" s="933"/>
      <c r="BY1302" s="933"/>
      <c r="BZ1302" s="933"/>
      <c r="CA1302" s="933"/>
      <c r="CB1302" s="933"/>
      <c r="CC1302" s="933"/>
      <c r="CD1302" s="933"/>
      <c r="CE1302" s="933"/>
      <c r="CF1302" s="933"/>
      <c r="CG1302" s="933"/>
      <c r="CH1302" s="933"/>
      <c r="CI1302" s="933"/>
      <c r="CJ1302" s="933"/>
      <c r="CK1302" s="933"/>
      <c r="CL1302" s="933"/>
      <c r="CM1302" s="933"/>
      <c r="CN1302" s="933"/>
      <c r="CO1302" s="933"/>
      <c r="CP1302" s="933"/>
      <c r="CQ1302" s="933"/>
      <c r="CR1302" s="933"/>
      <c r="CS1302" s="933"/>
      <c r="CT1302" s="933"/>
      <c r="CU1302" s="933"/>
      <c r="CV1302" s="933"/>
      <c r="CW1302" s="933"/>
      <c r="CX1302" s="933"/>
      <c r="CY1302" s="933"/>
      <c r="CZ1302" s="933"/>
      <c r="DA1302" s="933"/>
      <c r="DB1302" s="933"/>
      <c r="DC1302" s="933"/>
      <c r="DD1302" s="933"/>
      <c r="DE1302" s="933"/>
      <c r="DF1302" s="933"/>
    </row>
    <row r="1303" spans="8:110">
      <c r="H1303" s="931">
        <f t="shared" si="74"/>
        <v>0</v>
      </c>
      <c r="K1303" s="933"/>
      <c r="L1303" s="933"/>
      <c r="M1303" s="933"/>
      <c r="N1303" s="933"/>
      <c r="O1303" s="933"/>
      <c r="P1303" s="933"/>
      <c r="Q1303" s="933"/>
      <c r="R1303" s="933"/>
      <c r="S1303" s="933"/>
      <c r="T1303" s="933"/>
      <c r="U1303" s="933"/>
      <c r="V1303" s="933"/>
      <c r="W1303" s="933"/>
      <c r="X1303" s="933"/>
      <c r="Y1303" s="933"/>
      <c r="Z1303" s="933"/>
      <c r="AA1303" s="933"/>
      <c r="AB1303" s="933"/>
      <c r="AC1303" s="933"/>
      <c r="AD1303" s="933"/>
      <c r="AE1303" s="933"/>
      <c r="AF1303" s="933"/>
      <c r="AG1303" s="933"/>
      <c r="AH1303" s="933"/>
      <c r="AI1303" s="933"/>
      <c r="AJ1303" s="933"/>
      <c r="AK1303" s="933"/>
      <c r="AL1303" s="933"/>
      <c r="AM1303" s="933"/>
      <c r="AN1303" s="933"/>
      <c r="AO1303" s="933"/>
      <c r="AP1303" s="933"/>
      <c r="AQ1303" s="933"/>
      <c r="AR1303" s="933"/>
      <c r="AS1303" s="933"/>
      <c r="AT1303" s="933"/>
      <c r="AU1303" s="933"/>
      <c r="AV1303" s="933"/>
      <c r="AW1303" s="933"/>
      <c r="AX1303" s="933"/>
      <c r="AY1303" s="933"/>
      <c r="AZ1303" s="933"/>
      <c r="BA1303" s="933"/>
      <c r="BB1303" s="933"/>
      <c r="BC1303" s="933"/>
      <c r="BD1303" s="933"/>
      <c r="BE1303" s="933"/>
      <c r="BF1303" s="933"/>
      <c r="BG1303" s="933"/>
      <c r="BH1303" s="933"/>
      <c r="BI1303" s="933"/>
      <c r="BJ1303" s="933"/>
      <c r="BK1303" s="933"/>
      <c r="BL1303" s="933"/>
      <c r="BM1303" s="933"/>
      <c r="BN1303" s="933"/>
      <c r="BO1303" s="933"/>
      <c r="BP1303" s="933"/>
      <c r="BQ1303" s="933"/>
      <c r="BR1303" s="933"/>
      <c r="BS1303" s="933"/>
      <c r="BT1303" s="933"/>
      <c r="BU1303" s="933"/>
      <c r="BV1303" s="933"/>
      <c r="BW1303" s="933"/>
      <c r="BX1303" s="933"/>
      <c r="BY1303" s="933"/>
      <c r="BZ1303" s="933"/>
      <c r="CA1303" s="933"/>
      <c r="CB1303" s="933"/>
      <c r="CC1303" s="933"/>
      <c r="CD1303" s="933"/>
      <c r="CE1303" s="933"/>
      <c r="CF1303" s="933"/>
      <c r="CG1303" s="933"/>
      <c r="CH1303" s="933"/>
      <c r="CI1303" s="933"/>
      <c r="CJ1303" s="933"/>
      <c r="CK1303" s="933"/>
      <c r="CL1303" s="933"/>
      <c r="CM1303" s="933"/>
      <c r="CN1303" s="933"/>
      <c r="CO1303" s="933"/>
      <c r="CP1303" s="933"/>
      <c r="CQ1303" s="933"/>
      <c r="CR1303" s="933"/>
      <c r="CS1303" s="933"/>
      <c r="CT1303" s="933"/>
      <c r="CU1303" s="933"/>
      <c r="CV1303" s="933"/>
      <c r="CW1303" s="933"/>
      <c r="CX1303" s="933"/>
      <c r="CY1303" s="933"/>
      <c r="CZ1303" s="933"/>
      <c r="DA1303" s="933"/>
      <c r="DB1303" s="933"/>
      <c r="DC1303" s="933"/>
      <c r="DD1303" s="933"/>
      <c r="DE1303" s="933"/>
      <c r="DF1303" s="933"/>
    </row>
    <row r="1304" spans="8:110">
      <c r="H1304" s="931">
        <f t="shared" si="74"/>
        <v>0</v>
      </c>
      <c r="K1304" s="933"/>
      <c r="L1304" s="933"/>
      <c r="M1304" s="933"/>
      <c r="N1304" s="933"/>
      <c r="O1304" s="933"/>
      <c r="P1304" s="933"/>
      <c r="Q1304" s="933"/>
      <c r="R1304" s="933"/>
      <c r="S1304" s="933"/>
      <c r="T1304" s="933"/>
      <c r="U1304" s="933"/>
      <c r="V1304" s="933"/>
      <c r="W1304" s="933"/>
      <c r="X1304" s="933"/>
      <c r="Y1304" s="933"/>
      <c r="Z1304" s="933"/>
      <c r="AA1304" s="933"/>
      <c r="AB1304" s="933"/>
      <c r="AC1304" s="933"/>
      <c r="AD1304" s="933"/>
      <c r="AE1304" s="933"/>
      <c r="AF1304" s="933"/>
      <c r="AG1304" s="933"/>
      <c r="AH1304" s="933"/>
      <c r="AI1304" s="933"/>
      <c r="AJ1304" s="933"/>
      <c r="AK1304" s="933"/>
      <c r="AL1304" s="933"/>
      <c r="AM1304" s="933"/>
      <c r="AN1304" s="933"/>
      <c r="AO1304" s="933"/>
      <c r="AP1304" s="933"/>
      <c r="AQ1304" s="933"/>
      <c r="AR1304" s="933"/>
      <c r="AS1304" s="933"/>
      <c r="AT1304" s="933"/>
      <c r="AU1304" s="933"/>
      <c r="AV1304" s="933"/>
      <c r="AW1304" s="933"/>
      <c r="AX1304" s="933"/>
      <c r="AY1304" s="933"/>
      <c r="AZ1304" s="933"/>
      <c r="BA1304" s="933"/>
      <c r="BB1304" s="933"/>
      <c r="BC1304" s="933"/>
      <c r="BD1304" s="933"/>
      <c r="BE1304" s="933"/>
      <c r="BF1304" s="933"/>
      <c r="BG1304" s="933"/>
      <c r="BH1304" s="933"/>
      <c r="BI1304" s="933"/>
      <c r="BJ1304" s="933"/>
      <c r="BK1304" s="933"/>
      <c r="BL1304" s="933"/>
      <c r="BM1304" s="933"/>
      <c r="BN1304" s="933"/>
      <c r="BO1304" s="933"/>
      <c r="BP1304" s="933"/>
      <c r="BQ1304" s="933"/>
      <c r="BR1304" s="933"/>
      <c r="BS1304" s="933"/>
      <c r="BT1304" s="933"/>
      <c r="BU1304" s="933"/>
      <c r="BV1304" s="933"/>
      <c r="BW1304" s="933"/>
      <c r="BX1304" s="933"/>
      <c r="BY1304" s="933"/>
      <c r="BZ1304" s="933"/>
      <c r="CA1304" s="933"/>
      <c r="CB1304" s="933"/>
      <c r="CC1304" s="933"/>
      <c r="CD1304" s="933"/>
      <c r="CE1304" s="933"/>
      <c r="CF1304" s="933"/>
      <c r="CG1304" s="933"/>
      <c r="CH1304" s="933"/>
      <c r="CI1304" s="933"/>
      <c r="CJ1304" s="933"/>
      <c r="CK1304" s="933"/>
      <c r="CL1304" s="933"/>
      <c r="CM1304" s="933"/>
      <c r="CN1304" s="933"/>
      <c r="CO1304" s="933"/>
      <c r="CP1304" s="933"/>
      <c r="CQ1304" s="933"/>
      <c r="CR1304" s="933"/>
      <c r="CS1304" s="933"/>
      <c r="CT1304" s="933"/>
      <c r="CU1304" s="933"/>
      <c r="CV1304" s="933"/>
      <c r="CW1304" s="933"/>
      <c r="CX1304" s="933"/>
      <c r="CY1304" s="933"/>
      <c r="CZ1304" s="933"/>
      <c r="DA1304" s="933"/>
      <c r="DB1304" s="933"/>
      <c r="DC1304" s="933"/>
      <c r="DD1304" s="933"/>
      <c r="DE1304" s="933"/>
      <c r="DF1304" s="933"/>
    </row>
    <row r="1305" spans="8:110">
      <c r="H1305" s="931">
        <f t="shared" si="74"/>
        <v>0</v>
      </c>
      <c r="K1305" s="933"/>
      <c r="L1305" s="933"/>
      <c r="M1305" s="933"/>
      <c r="N1305" s="933"/>
      <c r="O1305" s="933"/>
      <c r="P1305" s="933"/>
      <c r="Q1305" s="933"/>
      <c r="R1305" s="933"/>
      <c r="S1305" s="933"/>
      <c r="T1305" s="933"/>
      <c r="U1305" s="933"/>
      <c r="V1305" s="933"/>
      <c r="W1305" s="933"/>
      <c r="X1305" s="933"/>
      <c r="Y1305" s="933"/>
      <c r="Z1305" s="933"/>
      <c r="AA1305" s="933"/>
      <c r="AB1305" s="933"/>
      <c r="AC1305" s="933"/>
      <c r="AD1305" s="933"/>
      <c r="AE1305" s="933"/>
      <c r="AF1305" s="933"/>
      <c r="AG1305" s="933"/>
      <c r="AH1305" s="933"/>
      <c r="AI1305" s="933"/>
      <c r="AJ1305" s="933"/>
      <c r="AK1305" s="933"/>
      <c r="AL1305" s="933"/>
      <c r="AM1305" s="933"/>
      <c r="AN1305" s="933"/>
      <c r="AO1305" s="933"/>
      <c r="AP1305" s="933"/>
      <c r="AQ1305" s="933"/>
      <c r="AR1305" s="933"/>
      <c r="AS1305" s="933"/>
      <c r="AT1305" s="933"/>
      <c r="AU1305" s="933"/>
      <c r="AV1305" s="933"/>
      <c r="AW1305" s="933"/>
      <c r="AX1305" s="933"/>
      <c r="AY1305" s="933"/>
      <c r="AZ1305" s="933"/>
      <c r="BA1305" s="933"/>
      <c r="BB1305" s="933"/>
      <c r="BC1305" s="933"/>
      <c r="BD1305" s="933"/>
      <c r="BE1305" s="933"/>
      <c r="BF1305" s="933"/>
      <c r="BG1305" s="933"/>
      <c r="BH1305" s="933"/>
      <c r="BI1305" s="933"/>
      <c r="BJ1305" s="933"/>
      <c r="BK1305" s="933"/>
      <c r="BL1305" s="933"/>
      <c r="BM1305" s="933"/>
      <c r="BN1305" s="933"/>
      <c r="BO1305" s="933"/>
      <c r="BP1305" s="933"/>
      <c r="BQ1305" s="933"/>
      <c r="BR1305" s="933"/>
      <c r="BS1305" s="933"/>
      <c r="BT1305" s="933"/>
      <c r="BU1305" s="933"/>
      <c r="BV1305" s="933"/>
      <c r="BW1305" s="933"/>
      <c r="BX1305" s="933"/>
      <c r="BY1305" s="933"/>
      <c r="BZ1305" s="933"/>
      <c r="CA1305" s="933"/>
      <c r="CB1305" s="933"/>
      <c r="CC1305" s="933"/>
      <c r="CD1305" s="933"/>
      <c r="CE1305" s="933"/>
      <c r="CF1305" s="933"/>
      <c r="CG1305" s="933"/>
      <c r="CH1305" s="933"/>
      <c r="CI1305" s="933"/>
      <c r="CJ1305" s="933"/>
      <c r="CK1305" s="933"/>
      <c r="CL1305" s="933"/>
      <c r="CM1305" s="933"/>
      <c r="CN1305" s="933"/>
      <c r="CO1305" s="933"/>
      <c r="CP1305" s="933"/>
      <c r="CQ1305" s="933"/>
      <c r="CR1305" s="933"/>
      <c r="CS1305" s="933"/>
      <c r="CT1305" s="933"/>
      <c r="CU1305" s="933"/>
      <c r="CV1305" s="933"/>
      <c r="CW1305" s="933"/>
      <c r="CX1305" s="933"/>
      <c r="CY1305" s="933"/>
      <c r="CZ1305" s="933"/>
      <c r="DA1305" s="933"/>
      <c r="DB1305" s="933"/>
      <c r="DC1305" s="933"/>
      <c r="DD1305" s="933"/>
      <c r="DE1305" s="933"/>
      <c r="DF1305" s="933"/>
    </row>
    <row r="1306" spans="8:110">
      <c r="H1306" s="931">
        <f t="shared" si="74"/>
        <v>0</v>
      </c>
      <c r="K1306" s="933"/>
      <c r="L1306" s="933"/>
      <c r="M1306" s="933"/>
      <c r="N1306" s="933"/>
      <c r="O1306" s="933"/>
      <c r="P1306" s="933"/>
      <c r="Q1306" s="933"/>
      <c r="R1306" s="933"/>
      <c r="S1306" s="933"/>
      <c r="T1306" s="933"/>
      <c r="U1306" s="933"/>
      <c r="V1306" s="933"/>
      <c r="W1306" s="933"/>
      <c r="X1306" s="933"/>
      <c r="Y1306" s="933"/>
      <c r="Z1306" s="933"/>
      <c r="AA1306" s="933"/>
      <c r="AB1306" s="933"/>
      <c r="AC1306" s="933"/>
      <c r="AD1306" s="933"/>
      <c r="AE1306" s="933"/>
      <c r="AF1306" s="933"/>
      <c r="AG1306" s="933"/>
      <c r="AH1306" s="933"/>
      <c r="AI1306" s="933"/>
      <c r="AJ1306" s="933"/>
      <c r="AK1306" s="933"/>
      <c r="AL1306" s="933"/>
      <c r="AM1306" s="933"/>
      <c r="AN1306" s="933"/>
      <c r="AO1306" s="933"/>
      <c r="AP1306" s="933"/>
      <c r="AQ1306" s="933"/>
      <c r="AR1306" s="933"/>
      <c r="AS1306" s="933"/>
      <c r="AT1306" s="933"/>
      <c r="AU1306" s="933"/>
      <c r="AV1306" s="933"/>
      <c r="AW1306" s="933"/>
      <c r="AX1306" s="933"/>
      <c r="AY1306" s="933"/>
      <c r="AZ1306" s="933"/>
      <c r="BA1306" s="933"/>
      <c r="BB1306" s="933"/>
      <c r="BC1306" s="933"/>
      <c r="BD1306" s="933"/>
      <c r="BE1306" s="933"/>
      <c r="BF1306" s="933"/>
      <c r="BG1306" s="933"/>
      <c r="BH1306" s="933"/>
      <c r="BI1306" s="933"/>
      <c r="BJ1306" s="933"/>
      <c r="BK1306" s="933"/>
      <c r="BL1306" s="933"/>
      <c r="BM1306" s="933"/>
      <c r="BN1306" s="933"/>
      <c r="BO1306" s="933"/>
      <c r="BP1306" s="933"/>
      <c r="BQ1306" s="933"/>
      <c r="BR1306" s="933"/>
      <c r="BS1306" s="933"/>
      <c r="BT1306" s="933"/>
      <c r="BU1306" s="933"/>
      <c r="BV1306" s="933"/>
      <c r="BW1306" s="933"/>
      <c r="BX1306" s="933"/>
      <c r="BY1306" s="933"/>
      <c r="BZ1306" s="933"/>
      <c r="CA1306" s="933"/>
      <c r="CB1306" s="933"/>
      <c r="CC1306" s="933"/>
      <c r="CD1306" s="933"/>
      <c r="CE1306" s="933"/>
      <c r="CF1306" s="933"/>
      <c r="CG1306" s="933"/>
      <c r="CH1306" s="933"/>
      <c r="CI1306" s="933"/>
      <c r="CJ1306" s="933"/>
      <c r="CK1306" s="933"/>
      <c r="CL1306" s="933"/>
      <c r="CM1306" s="933"/>
      <c r="CN1306" s="933"/>
      <c r="CO1306" s="933"/>
      <c r="CP1306" s="933"/>
      <c r="CQ1306" s="933"/>
      <c r="CR1306" s="933"/>
      <c r="CS1306" s="933"/>
      <c r="CT1306" s="933"/>
      <c r="CU1306" s="933"/>
      <c r="CV1306" s="933"/>
      <c r="CW1306" s="933"/>
      <c r="CX1306" s="933"/>
      <c r="CY1306" s="933"/>
      <c r="CZ1306" s="933"/>
      <c r="DA1306" s="933"/>
      <c r="DB1306" s="933"/>
      <c r="DC1306" s="933"/>
      <c r="DD1306" s="933"/>
      <c r="DE1306" s="933"/>
      <c r="DF1306" s="933"/>
    </row>
    <row r="1307" spans="8:110">
      <c r="H1307" s="931">
        <f t="shared" si="74"/>
        <v>0</v>
      </c>
      <c r="K1307" s="933"/>
      <c r="L1307" s="933"/>
      <c r="M1307" s="933"/>
      <c r="N1307" s="933"/>
      <c r="O1307" s="933"/>
      <c r="P1307" s="933"/>
      <c r="Q1307" s="933"/>
      <c r="R1307" s="933"/>
      <c r="S1307" s="933"/>
      <c r="T1307" s="933"/>
      <c r="U1307" s="933"/>
      <c r="V1307" s="933"/>
      <c r="W1307" s="933"/>
      <c r="X1307" s="933"/>
      <c r="Y1307" s="933"/>
      <c r="Z1307" s="933"/>
      <c r="AA1307" s="933"/>
      <c r="AB1307" s="933"/>
      <c r="AC1307" s="933"/>
      <c r="AD1307" s="933"/>
      <c r="AE1307" s="933"/>
      <c r="AF1307" s="933"/>
      <c r="AG1307" s="933"/>
      <c r="AH1307" s="933"/>
      <c r="AI1307" s="933"/>
      <c r="AJ1307" s="933"/>
      <c r="AK1307" s="933"/>
      <c r="AL1307" s="933"/>
      <c r="AM1307" s="933"/>
      <c r="AN1307" s="933"/>
      <c r="AO1307" s="933"/>
      <c r="AP1307" s="933"/>
      <c r="AQ1307" s="933"/>
      <c r="AR1307" s="933"/>
      <c r="AS1307" s="933"/>
      <c r="AT1307" s="933"/>
      <c r="AU1307" s="933"/>
      <c r="AV1307" s="933"/>
      <c r="AW1307" s="933"/>
      <c r="AX1307" s="933"/>
      <c r="AY1307" s="933"/>
      <c r="AZ1307" s="933"/>
      <c r="BA1307" s="933"/>
      <c r="BB1307" s="933"/>
      <c r="BC1307" s="933"/>
      <c r="BD1307" s="933"/>
      <c r="BE1307" s="933"/>
      <c r="BF1307" s="933"/>
      <c r="BG1307" s="933"/>
      <c r="BH1307" s="933"/>
      <c r="BI1307" s="933"/>
      <c r="BJ1307" s="933"/>
      <c r="BK1307" s="933"/>
      <c r="BL1307" s="933"/>
      <c r="BM1307" s="933"/>
      <c r="BN1307" s="933"/>
      <c r="BO1307" s="933"/>
      <c r="BP1307" s="933"/>
      <c r="BQ1307" s="933"/>
      <c r="BR1307" s="933"/>
      <c r="BS1307" s="933"/>
      <c r="BT1307" s="933"/>
      <c r="BU1307" s="933"/>
      <c r="BV1307" s="933"/>
      <c r="BW1307" s="933"/>
      <c r="BX1307" s="933"/>
      <c r="BY1307" s="933"/>
      <c r="BZ1307" s="933"/>
      <c r="CA1307" s="933"/>
      <c r="CB1307" s="933"/>
      <c r="CC1307" s="933"/>
      <c r="CD1307" s="933"/>
      <c r="CE1307" s="933"/>
      <c r="CF1307" s="933"/>
      <c r="CG1307" s="933"/>
      <c r="CH1307" s="933"/>
      <c r="CI1307" s="933"/>
      <c r="CJ1307" s="933"/>
      <c r="CK1307" s="933"/>
      <c r="CL1307" s="933"/>
      <c r="CM1307" s="933"/>
      <c r="CN1307" s="933"/>
      <c r="CO1307" s="933"/>
      <c r="CP1307" s="933"/>
      <c r="CQ1307" s="933"/>
      <c r="CR1307" s="933"/>
      <c r="CS1307" s="933"/>
      <c r="CT1307" s="933"/>
      <c r="CU1307" s="933"/>
      <c r="CV1307" s="933"/>
      <c r="CW1307" s="933"/>
      <c r="CX1307" s="933"/>
      <c r="CY1307" s="933"/>
      <c r="CZ1307" s="933"/>
      <c r="DA1307" s="933"/>
      <c r="DB1307" s="933"/>
      <c r="DC1307" s="933"/>
      <c r="DD1307" s="933"/>
      <c r="DE1307" s="933"/>
      <c r="DF1307" s="933"/>
    </row>
    <row r="1308" spans="8:110">
      <c r="H1308" s="931">
        <f t="shared" si="74"/>
        <v>0</v>
      </c>
      <c r="K1308" s="933"/>
      <c r="L1308" s="933"/>
      <c r="M1308" s="933"/>
      <c r="N1308" s="933"/>
      <c r="O1308" s="933"/>
      <c r="P1308" s="933"/>
      <c r="Q1308" s="933"/>
      <c r="R1308" s="933"/>
      <c r="S1308" s="933"/>
      <c r="T1308" s="933"/>
      <c r="U1308" s="933"/>
      <c r="V1308" s="933"/>
      <c r="W1308" s="933"/>
      <c r="X1308" s="933"/>
      <c r="Y1308" s="933"/>
      <c r="Z1308" s="933"/>
      <c r="AA1308" s="933"/>
      <c r="AB1308" s="933"/>
      <c r="AC1308" s="933"/>
      <c r="AD1308" s="933"/>
      <c r="AE1308" s="933"/>
      <c r="AF1308" s="933"/>
      <c r="AG1308" s="933"/>
      <c r="AH1308" s="933"/>
      <c r="AI1308" s="933"/>
      <c r="AJ1308" s="933"/>
      <c r="AK1308" s="933"/>
      <c r="AL1308" s="933"/>
      <c r="AM1308" s="933"/>
      <c r="AN1308" s="933"/>
      <c r="AO1308" s="933"/>
      <c r="AP1308" s="933"/>
      <c r="AQ1308" s="933"/>
      <c r="AR1308" s="933"/>
      <c r="AS1308" s="933"/>
      <c r="AT1308" s="933"/>
      <c r="AU1308" s="933"/>
      <c r="AV1308" s="933"/>
      <c r="AW1308" s="933"/>
      <c r="AX1308" s="933"/>
      <c r="AY1308" s="933"/>
      <c r="AZ1308" s="933"/>
      <c r="BA1308" s="933"/>
      <c r="BB1308" s="933"/>
      <c r="BC1308" s="933"/>
      <c r="BD1308" s="933"/>
      <c r="BE1308" s="933"/>
      <c r="BF1308" s="933"/>
      <c r="BG1308" s="933"/>
      <c r="BH1308" s="933"/>
      <c r="BI1308" s="933"/>
      <c r="BJ1308" s="933"/>
      <c r="BK1308" s="933"/>
      <c r="BL1308" s="933"/>
      <c r="BM1308" s="933"/>
      <c r="BN1308" s="933"/>
      <c r="BO1308" s="933"/>
      <c r="BP1308" s="933"/>
      <c r="BQ1308" s="933"/>
      <c r="BR1308" s="933"/>
      <c r="BS1308" s="933"/>
      <c r="BT1308" s="933"/>
      <c r="BU1308" s="933"/>
      <c r="BV1308" s="933"/>
      <c r="BW1308" s="933"/>
      <c r="BX1308" s="933"/>
      <c r="BY1308" s="933"/>
      <c r="BZ1308" s="933"/>
      <c r="CA1308" s="933"/>
      <c r="CB1308" s="933"/>
      <c r="CC1308" s="933"/>
      <c r="CD1308" s="933"/>
      <c r="CE1308" s="933"/>
      <c r="CF1308" s="933"/>
      <c r="CG1308" s="933"/>
      <c r="CH1308" s="933"/>
      <c r="CI1308" s="933"/>
      <c r="CJ1308" s="933"/>
      <c r="CK1308" s="933"/>
      <c r="CL1308" s="933"/>
      <c r="CM1308" s="933"/>
      <c r="CN1308" s="933"/>
      <c r="CO1308" s="933"/>
      <c r="CP1308" s="933"/>
      <c r="CQ1308" s="933"/>
      <c r="CR1308" s="933"/>
      <c r="CS1308" s="933"/>
      <c r="CT1308" s="933"/>
      <c r="CU1308" s="933"/>
      <c r="CV1308" s="933"/>
      <c r="CW1308" s="933"/>
      <c r="CX1308" s="933"/>
      <c r="CY1308" s="933"/>
      <c r="CZ1308" s="933"/>
      <c r="DA1308" s="933"/>
      <c r="DB1308" s="933"/>
      <c r="DC1308" s="933"/>
      <c r="DD1308" s="933"/>
      <c r="DE1308" s="933"/>
      <c r="DF1308" s="933"/>
    </row>
    <row r="1309" spans="8:110">
      <c r="H1309" s="931">
        <f t="shared" si="74"/>
        <v>0</v>
      </c>
      <c r="K1309" s="933"/>
      <c r="L1309" s="933"/>
      <c r="M1309" s="933"/>
      <c r="N1309" s="933"/>
      <c r="O1309" s="933"/>
      <c r="P1309" s="933"/>
      <c r="Q1309" s="933"/>
      <c r="R1309" s="933"/>
      <c r="S1309" s="933"/>
      <c r="T1309" s="933"/>
      <c r="U1309" s="933"/>
      <c r="V1309" s="933"/>
      <c r="W1309" s="933"/>
      <c r="X1309" s="933"/>
      <c r="Y1309" s="933"/>
      <c r="Z1309" s="933"/>
      <c r="AA1309" s="933"/>
      <c r="AB1309" s="933"/>
      <c r="AC1309" s="933"/>
      <c r="AD1309" s="933"/>
      <c r="AE1309" s="933"/>
      <c r="AF1309" s="933"/>
      <c r="AG1309" s="933"/>
      <c r="AH1309" s="933"/>
      <c r="AI1309" s="933"/>
      <c r="AJ1309" s="933"/>
      <c r="AK1309" s="933"/>
      <c r="AL1309" s="933"/>
      <c r="AM1309" s="933"/>
      <c r="AN1309" s="933"/>
      <c r="AO1309" s="933"/>
      <c r="AP1309" s="933"/>
      <c r="AQ1309" s="933"/>
      <c r="AR1309" s="933"/>
      <c r="AS1309" s="933"/>
      <c r="AT1309" s="933"/>
      <c r="AU1309" s="933"/>
      <c r="AV1309" s="933"/>
      <c r="AW1309" s="933"/>
      <c r="AX1309" s="933"/>
      <c r="AY1309" s="933"/>
      <c r="AZ1309" s="933"/>
      <c r="BA1309" s="933"/>
      <c r="BB1309" s="933"/>
      <c r="BC1309" s="933"/>
      <c r="BD1309" s="933"/>
      <c r="BE1309" s="933"/>
      <c r="BF1309" s="933"/>
      <c r="BG1309" s="933"/>
      <c r="BH1309" s="933"/>
      <c r="BI1309" s="933"/>
      <c r="BJ1309" s="933"/>
      <c r="BK1309" s="933"/>
      <c r="BL1309" s="933"/>
      <c r="BM1309" s="933"/>
      <c r="BN1309" s="933"/>
      <c r="BO1309" s="933"/>
      <c r="BP1309" s="933"/>
      <c r="BQ1309" s="933"/>
      <c r="BR1309" s="933"/>
      <c r="BS1309" s="933"/>
      <c r="BT1309" s="933"/>
      <c r="BU1309" s="933"/>
      <c r="BV1309" s="933"/>
      <c r="BW1309" s="933"/>
      <c r="BX1309" s="933"/>
      <c r="BY1309" s="933"/>
      <c r="BZ1309" s="933"/>
      <c r="CA1309" s="933"/>
      <c r="CB1309" s="933"/>
      <c r="CC1309" s="933"/>
      <c r="CD1309" s="933"/>
      <c r="CE1309" s="933"/>
      <c r="CF1309" s="933"/>
      <c r="CG1309" s="933"/>
      <c r="CH1309" s="933"/>
      <c r="CI1309" s="933"/>
      <c r="CJ1309" s="933"/>
      <c r="CK1309" s="933"/>
      <c r="CL1309" s="933"/>
      <c r="CM1309" s="933"/>
      <c r="CN1309" s="933"/>
      <c r="CO1309" s="933"/>
      <c r="CP1309" s="933"/>
      <c r="CQ1309" s="933"/>
      <c r="CR1309" s="933"/>
      <c r="CS1309" s="933"/>
      <c r="CT1309" s="933"/>
      <c r="CU1309" s="933"/>
      <c r="CV1309" s="933"/>
      <c r="CW1309" s="933"/>
      <c r="CX1309" s="933"/>
      <c r="CY1309" s="933"/>
      <c r="CZ1309" s="933"/>
      <c r="DA1309" s="933"/>
      <c r="DB1309" s="933"/>
      <c r="DC1309" s="933"/>
      <c r="DD1309" s="933"/>
      <c r="DE1309" s="933"/>
      <c r="DF1309" s="933"/>
    </row>
    <row r="1310" spans="8:110">
      <c r="H1310" s="931">
        <f t="shared" si="74"/>
        <v>0</v>
      </c>
      <c r="K1310" s="933"/>
      <c r="L1310" s="933"/>
      <c r="M1310" s="933"/>
      <c r="N1310" s="933"/>
      <c r="O1310" s="933"/>
      <c r="P1310" s="933"/>
      <c r="Q1310" s="933"/>
      <c r="R1310" s="933"/>
      <c r="S1310" s="933"/>
      <c r="T1310" s="933"/>
      <c r="U1310" s="933"/>
      <c r="V1310" s="933"/>
      <c r="W1310" s="933"/>
      <c r="X1310" s="933"/>
      <c r="Y1310" s="933"/>
      <c r="Z1310" s="933"/>
      <c r="AA1310" s="933"/>
      <c r="AB1310" s="933"/>
      <c r="AC1310" s="933"/>
      <c r="AD1310" s="933"/>
      <c r="AE1310" s="933"/>
      <c r="AF1310" s="933"/>
      <c r="AG1310" s="933"/>
      <c r="AH1310" s="933"/>
      <c r="AI1310" s="933"/>
      <c r="AJ1310" s="933"/>
      <c r="AK1310" s="933"/>
      <c r="AL1310" s="933"/>
      <c r="AM1310" s="933"/>
      <c r="AN1310" s="933"/>
      <c r="AO1310" s="933"/>
      <c r="AP1310" s="933"/>
      <c r="AQ1310" s="933"/>
      <c r="AR1310" s="933"/>
      <c r="AS1310" s="933"/>
      <c r="AT1310" s="933"/>
      <c r="AU1310" s="933"/>
      <c r="AV1310" s="933"/>
      <c r="AW1310" s="933"/>
      <c r="AX1310" s="933"/>
      <c r="AY1310" s="933"/>
      <c r="AZ1310" s="933"/>
      <c r="BA1310" s="933"/>
      <c r="BB1310" s="933"/>
      <c r="BC1310" s="933"/>
      <c r="BD1310" s="933"/>
      <c r="BE1310" s="933"/>
      <c r="BF1310" s="933"/>
      <c r="BG1310" s="933"/>
      <c r="BH1310" s="933"/>
      <c r="BI1310" s="933"/>
      <c r="BJ1310" s="933"/>
      <c r="BK1310" s="933"/>
      <c r="BL1310" s="933"/>
      <c r="BM1310" s="933"/>
      <c r="BN1310" s="933"/>
      <c r="BO1310" s="933"/>
      <c r="BP1310" s="933"/>
      <c r="BQ1310" s="933"/>
      <c r="BR1310" s="933"/>
      <c r="BS1310" s="933"/>
      <c r="BT1310" s="933"/>
      <c r="BU1310" s="933"/>
      <c r="BV1310" s="933"/>
      <c r="BW1310" s="933"/>
      <c r="BX1310" s="933"/>
      <c r="BY1310" s="933"/>
      <c r="BZ1310" s="933"/>
      <c r="CA1310" s="933"/>
      <c r="CB1310" s="933"/>
      <c r="CC1310" s="933"/>
      <c r="CD1310" s="933"/>
      <c r="CE1310" s="933"/>
      <c r="CF1310" s="933"/>
      <c r="CG1310" s="933"/>
      <c r="CH1310" s="933"/>
      <c r="CI1310" s="933"/>
      <c r="CJ1310" s="933"/>
      <c r="CK1310" s="933"/>
      <c r="CL1310" s="933"/>
      <c r="CM1310" s="933"/>
      <c r="CN1310" s="933"/>
      <c r="CO1310" s="933"/>
      <c r="CP1310" s="933"/>
      <c r="CQ1310" s="933"/>
      <c r="CR1310" s="933"/>
      <c r="CS1310" s="933"/>
      <c r="CT1310" s="933"/>
      <c r="CU1310" s="933"/>
      <c r="CV1310" s="933"/>
      <c r="CW1310" s="933"/>
      <c r="CX1310" s="933"/>
      <c r="CY1310" s="933"/>
      <c r="CZ1310" s="933"/>
      <c r="DA1310" s="933"/>
      <c r="DB1310" s="933"/>
      <c r="DC1310" s="933"/>
      <c r="DD1310" s="933"/>
      <c r="DE1310" s="933"/>
      <c r="DF1310" s="933"/>
    </row>
    <row r="1311" spans="8:110">
      <c r="H1311" s="931">
        <f t="shared" si="74"/>
        <v>0</v>
      </c>
      <c r="K1311" s="933"/>
      <c r="L1311" s="933"/>
      <c r="M1311" s="933"/>
      <c r="N1311" s="933"/>
      <c r="O1311" s="933"/>
      <c r="P1311" s="933"/>
      <c r="Q1311" s="933"/>
      <c r="R1311" s="933"/>
      <c r="S1311" s="933"/>
      <c r="T1311" s="933"/>
      <c r="U1311" s="933"/>
      <c r="V1311" s="933"/>
      <c r="W1311" s="933"/>
      <c r="X1311" s="933"/>
      <c r="Y1311" s="933"/>
      <c r="Z1311" s="933"/>
      <c r="AA1311" s="933"/>
      <c r="AB1311" s="933"/>
      <c r="AC1311" s="933"/>
      <c r="AD1311" s="933"/>
      <c r="AE1311" s="933"/>
      <c r="AF1311" s="933"/>
      <c r="AG1311" s="933"/>
      <c r="AH1311" s="933"/>
      <c r="AI1311" s="933"/>
      <c r="AJ1311" s="933"/>
      <c r="AK1311" s="933"/>
      <c r="AL1311" s="933"/>
      <c r="AM1311" s="933"/>
      <c r="AN1311" s="933"/>
      <c r="AO1311" s="933"/>
      <c r="AP1311" s="933"/>
      <c r="AQ1311" s="933"/>
      <c r="AR1311" s="933"/>
      <c r="AS1311" s="933"/>
      <c r="AT1311" s="933"/>
      <c r="AU1311" s="933"/>
      <c r="AV1311" s="933"/>
      <c r="AW1311" s="933"/>
      <c r="AX1311" s="933"/>
      <c r="AY1311" s="933"/>
      <c r="AZ1311" s="933"/>
      <c r="BA1311" s="933"/>
      <c r="BB1311" s="933"/>
      <c r="BC1311" s="933"/>
      <c r="BD1311" s="933"/>
      <c r="BE1311" s="933"/>
      <c r="BF1311" s="933"/>
      <c r="BG1311" s="933"/>
      <c r="BH1311" s="933"/>
      <c r="BI1311" s="933"/>
      <c r="BJ1311" s="933"/>
      <c r="BK1311" s="933"/>
      <c r="BL1311" s="933"/>
      <c r="BM1311" s="933"/>
      <c r="BN1311" s="933"/>
      <c r="BO1311" s="933"/>
      <c r="BP1311" s="933"/>
      <c r="BQ1311" s="933"/>
      <c r="BR1311" s="933"/>
      <c r="BS1311" s="933"/>
      <c r="BT1311" s="933"/>
      <c r="BU1311" s="933"/>
      <c r="BV1311" s="933"/>
      <c r="BW1311" s="933"/>
      <c r="BX1311" s="933"/>
      <c r="BY1311" s="933"/>
      <c r="BZ1311" s="933"/>
      <c r="CA1311" s="933"/>
      <c r="CB1311" s="933"/>
      <c r="CC1311" s="933"/>
      <c r="CD1311" s="933"/>
      <c r="CE1311" s="933"/>
      <c r="CF1311" s="933"/>
      <c r="CG1311" s="933"/>
      <c r="CH1311" s="933"/>
      <c r="CI1311" s="933"/>
      <c r="CJ1311" s="933"/>
      <c r="CK1311" s="933"/>
      <c r="CL1311" s="933"/>
      <c r="CM1311" s="933"/>
      <c r="CN1311" s="933"/>
      <c r="CO1311" s="933"/>
      <c r="CP1311" s="933"/>
      <c r="CQ1311" s="933"/>
      <c r="CR1311" s="933"/>
      <c r="CS1311" s="933"/>
      <c r="CT1311" s="933"/>
      <c r="CU1311" s="933"/>
      <c r="CV1311" s="933"/>
      <c r="CW1311" s="933"/>
      <c r="CX1311" s="933"/>
      <c r="CY1311" s="933"/>
      <c r="CZ1311" s="933"/>
      <c r="DA1311" s="933"/>
      <c r="DB1311" s="933"/>
      <c r="DC1311" s="933"/>
      <c r="DD1311" s="933"/>
      <c r="DE1311" s="933"/>
      <c r="DF1311" s="933"/>
    </row>
    <row r="1312" spans="8:110">
      <c r="H1312" s="931">
        <f t="shared" si="74"/>
        <v>0</v>
      </c>
      <c r="K1312" s="933"/>
      <c r="L1312" s="933"/>
      <c r="M1312" s="933"/>
      <c r="N1312" s="933"/>
      <c r="O1312" s="933"/>
      <c r="P1312" s="933"/>
      <c r="Q1312" s="933"/>
      <c r="R1312" s="933"/>
      <c r="S1312" s="933"/>
      <c r="T1312" s="933"/>
      <c r="U1312" s="933"/>
      <c r="V1312" s="933"/>
      <c r="W1312" s="933"/>
      <c r="X1312" s="933"/>
      <c r="Y1312" s="933"/>
      <c r="Z1312" s="933"/>
      <c r="AA1312" s="933"/>
      <c r="AB1312" s="933"/>
      <c r="AC1312" s="933"/>
      <c r="AD1312" s="933"/>
      <c r="AE1312" s="933"/>
      <c r="AF1312" s="933"/>
      <c r="AG1312" s="933"/>
      <c r="AH1312" s="933"/>
      <c r="AI1312" s="933"/>
      <c r="AJ1312" s="933"/>
      <c r="AK1312" s="933"/>
      <c r="AL1312" s="933"/>
      <c r="AM1312" s="933"/>
      <c r="AN1312" s="933"/>
      <c r="AO1312" s="933"/>
      <c r="AP1312" s="933"/>
      <c r="AQ1312" s="933"/>
      <c r="AR1312" s="933"/>
      <c r="AS1312" s="933"/>
      <c r="AT1312" s="933"/>
      <c r="AU1312" s="933"/>
      <c r="AV1312" s="933"/>
      <c r="AW1312" s="933"/>
      <c r="AX1312" s="933"/>
      <c r="AY1312" s="933"/>
      <c r="AZ1312" s="933"/>
      <c r="BA1312" s="933"/>
      <c r="BB1312" s="933"/>
      <c r="BC1312" s="933"/>
      <c r="BD1312" s="933"/>
      <c r="BE1312" s="933"/>
      <c r="BF1312" s="933"/>
      <c r="BG1312" s="933"/>
      <c r="BH1312" s="933"/>
      <c r="BI1312" s="933"/>
      <c r="BJ1312" s="933"/>
      <c r="BK1312" s="933"/>
      <c r="BL1312" s="933"/>
      <c r="BM1312" s="933"/>
      <c r="BN1312" s="933"/>
      <c r="BO1312" s="933"/>
      <c r="BP1312" s="933"/>
      <c r="BQ1312" s="933"/>
      <c r="BR1312" s="933"/>
      <c r="BS1312" s="933"/>
      <c r="BT1312" s="933"/>
      <c r="BU1312" s="933"/>
      <c r="BV1312" s="933"/>
      <c r="BW1312" s="933"/>
      <c r="BX1312" s="933"/>
      <c r="BY1312" s="933"/>
      <c r="BZ1312" s="933"/>
      <c r="CA1312" s="933"/>
      <c r="CB1312" s="933"/>
      <c r="CC1312" s="933"/>
      <c r="CD1312" s="933"/>
      <c r="CE1312" s="933"/>
      <c r="CF1312" s="933"/>
      <c r="CG1312" s="933"/>
      <c r="CH1312" s="933"/>
      <c r="CI1312" s="933"/>
      <c r="CJ1312" s="933"/>
      <c r="CK1312" s="933"/>
      <c r="CL1312" s="933"/>
      <c r="CM1312" s="933"/>
      <c r="CN1312" s="933"/>
      <c r="CO1312" s="933"/>
      <c r="CP1312" s="933"/>
      <c r="CQ1312" s="933"/>
      <c r="CR1312" s="933"/>
      <c r="CS1312" s="933"/>
      <c r="CT1312" s="933"/>
      <c r="CU1312" s="933"/>
      <c r="CV1312" s="933"/>
      <c r="CW1312" s="933"/>
      <c r="CX1312" s="933"/>
      <c r="CY1312" s="933"/>
      <c r="CZ1312" s="933"/>
      <c r="DA1312" s="933"/>
      <c r="DB1312" s="933"/>
      <c r="DC1312" s="933"/>
      <c r="DD1312" s="933"/>
      <c r="DE1312" s="933"/>
      <c r="DF1312" s="933"/>
    </row>
    <row r="1313" spans="8:110">
      <c r="H1313" s="931">
        <f t="shared" si="74"/>
        <v>0</v>
      </c>
      <c r="K1313" s="933"/>
      <c r="L1313" s="933"/>
      <c r="M1313" s="933"/>
      <c r="N1313" s="933"/>
      <c r="O1313" s="933"/>
      <c r="P1313" s="933"/>
      <c r="Q1313" s="933"/>
      <c r="R1313" s="933"/>
      <c r="S1313" s="933"/>
      <c r="T1313" s="933"/>
      <c r="U1313" s="933"/>
      <c r="V1313" s="933"/>
      <c r="W1313" s="933"/>
      <c r="X1313" s="933"/>
      <c r="Y1313" s="933"/>
      <c r="Z1313" s="933"/>
      <c r="AA1313" s="933"/>
      <c r="AB1313" s="933"/>
      <c r="AC1313" s="933"/>
      <c r="AD1313" s="933"/>
      <c r="AE1313" s="933"/>
      <c r="AF1313" s="933"/>
      <c r="AG1313" s="933"/>
      <c r="AH1313" s="933"/>
      <c r="AI1313" s="933"/>
      <c r="AJ1313" s="933"/>
      <c r="AK1313" s="933"/>
      <c r="AL1313" s="933"/>
      <c r="AM1313" s="933"/>
      <c r="AN1313" s="933"/>
      <c r="AO1313" s="933"/>
      <c r="AP1313" s="933"/>
      <c r="AQ1313" s="933"/>
      <c r="AR1313" s="933"/>
      <c r="AS1313" s="933"/>
      <c r="AT1313" s="933"/>
      <c r="AU1313" s="933"/>
      <c r="AV1313" s="933"/>
      <c r="AW1313" s="933"/>
      <c r="AX1313" s="933"/>
      <c r="AY1313" s="933"/>
      <c r="AZ1313" s="933"/>
      <c r="BA1313" s="933"/>
      <c r="BB1313" s="933"/>
      <c r="BC1313" s="933"/>
      <c r="BD1313" s="933"/>
      <c r="BE1313" s="933"/>
      <c r="BF1313" s="933"/>
      <c r="BG1313" s="933"/>
      <c r="BH1313" s="933"/>
      <c r="BI1313" s="933"/>
      <c r="BJ1313" s="933"/>
      <c r="BK1313" s="933"/>
      <c r="BL1313" s="933"/>
      <c r="BM1313" s="933"/>
      <c r="BN1313" s="933"/>
      <c r="BO1313" s="933"/>
      <c r="BP1313" s="933"/>
      <c r="BQ1313" s="933"/>
      <c r="BR1313" s="933"/>
      <c r="BS1313" s="933"/>
      <c r="BT1313" s="933"/>
      <c r="BU1313" s="933"/>
      <c r="BV1313" s="933"/>
      <c r="BW1313" s="933"/>
      <c r="BX1313" s="933"/>
      <c r="BY1313" s="933"/>
      <c r="BZ1313" s="933"/>
      <c r="CA1313" s="933"/>
      <c r="CB1313" s="933"/>
      <c r="CC1313" s="933"/>
      <c r="CD1313" s="933"/>
      <c r="CE1313" s="933"/>
      <c r="CF1313" s="933"/>
      <c r="CG1313" s="933"/>
      <c r="CH1313" s="933"/>
      <c r="CI1313" s="933"/>
      <c r="CJ1313" s="933"/>
      <c r="CK1313" s="933"/>
      <c r="CL1313" s="933"/>
      <c r="CM1313" s="933"/>
      <c r="CN1313" s="933"/>
      <c r="CO1313" s="933"/>
      <c r="CP1313" s="933"/>
      <c r="CQ1313" s="933"/>
      <c r="CR1313" s="933"/>
      <c r="CS1313" s="933"/>
      <c r="CT1313" s="933"/>
      <c r="CU1313" s="933"/>
      <c r="CV1313" s="933"/>
      <c r="CW1313" s="933"/>
      <c r="CX1313" s="933"/>
      <c r="CY1313" s="933"/>
      <c r="CZ1313" s="933"/>
      <c r="DA1313" s="933"/>
      <c r="DB1313" s="933"/>
      <c r="DC1313" s="933"/>
      <c r="DD1313" s="933"/>
      <c r="DE1313" s="933"/>
      <c r="DF1313" s="933"/>
    </row>
    <row r="1314" spans="8:110">
      <c r="H1314" s="931">
        <f t="shared" si="74"/>
        <v>0</v>
      </c>
      <c r="K1314" s="933"/>
      <c r="L1314" s="933"/>
      <c r="M1314" s="933"/>
      <c r="N1314" s="933"/>
      <c r="O1314" s="933"/>
      <c r="P1314" s="933"/>
      <c r="Q1314" s="933"/>
      <c r="R1314" s="933"/>
      <c r="S1314" s="933"/>
      <c r="T1314" s="933"/>
      <c r="U1314" s="933"/>
      <c r="V1314" s="933"/>
      <c r="W1314" s="933"/>
      <c r="X1314" s="933"/>
      <c r="Y1314" s="933"/>
      <c r="Z1314" s="933"/>
      <c r="AA1314" s="933"/>
      <c r="AB1314" s="933"/>
      <c r="AC1314" s="933"/>
      <c r="AD1314" s="933"/>
      <c r="AE1314" s="933"/>
      <c r="AF1314" s="933"/>
      <c r="AG1314" s="933"/>
      <c r="AH1314" s="933"/>
      <c r="AI1314" s="933"/>
      <c r="AJ1314" s="933"/>
      <c r="AK1314" s="933"/>
      <c r="AL1314" s="933"/>
      <c r="AM1314" s="933"/>
      <c r="AN1314" s="933"/>
      <c r="AO1314" s="933"/>
      <c r="AP1314" s="933"/>
      <c r="AQ1314" s="933"/>
      <c r="AR1314" s="933"/>
      <c r="AS1314" s="933"/>
      <c r="AT1314" s="933"/>
      <c r="AU1314" s="933"/>
      <c r="AV1314" s="933"/>
      <c r="AW1314" s="933"/>
      <c r="AX1314" s="933"/>
      <c r="AY1314" s="933"/>
      <c r="AZ1314" s="933"/>
      <c r="BA1314" s="933"/>
      <c r="BB1314" s="933"/>
      <c r="BC1314" s="933"/>
      <c r="BD1314" s="933"/>
      <c r="BE1314" s="933"/>
      <c r="BF1314" s="933"/>
      <c r="BG1314" s="933"/>
      <c r="BH1314" s="933"/>
      <c r="BI1314" s="933"/>
      <c r="BJ1314" s="933"/>
      <c r="BK1314" s="933"/>
      <c r="BL1314" s="933"/>
      <c r="BM1314" s="933"/>
      <c r="BN1314" s="933"/>
      <c r="BO1314" s="933"/>
      <c r="BP1314" s="933"/>
      <c r="BQ1314" s="933"/>
      <c r="BR1314" s="933"/>
      <c r="BS1314" s="933"/>
      <c r="BT1314" s="933"/>
      <c r="BU1314" s="933"/>
      <c r="BV1314" s="933"/>
      <c r="BW1314" s="933"/>
      <c r="BX1314" s="933"/>
      <c r="BY1314" s="933"/>
      <c r="BZ1314" s="933"/>
      <c r="CA1314" s="933"/>
      <c r="CB1314" s="933"/>
      <c r="CC1314" s="933"/>
      <c r="CD1314" s="933"/>
      <c r="CE1314" s="933"/>
      <c r="CF1314" s="933"/>
      <c r="CG1314" s="933"/>
      <c r="CH1314" s="933"/>
      <c r="CI1314" s="933"/>
      <c r="CJ1314" s="933"/>
      <c r="CK1314" s="933"/>
      <c r="CL1314" s="933"/>
      <c r="CM1314" s="933"/>
      <c r="CN1314" s="933"/>
      <c r="CO1314" s="933"/>
      <c r="CP1314" s="933"/>
      <c r="CQ1314" s="933"/>
      <c r="CR1314" s="933"/>
      <c r="CS1314" s="933"/>
      <c r="CT1314" s="933"/>
      <c r="CU1314" s="933"/>
      <c r="CV1314" s="933"/>
      <c r="CW1314" s="933"/>
      <c r="CX1314" s="933"/>
      <c r="CY1314" s="933"/>
      <c r="CZ1314" s="933"/>
      <c r="DA1314" s="933"/>
      <c r="DB1314" s="933"/>
      <c r="DC1314" s="933"/>
      <c r="DD1314" s="933"/>
      <c r="DE1314" s="933"/>
      <c r="DF1314" s="933"/>
    </row>
    <row r="1315" spans="8:110">
      <c r="H1315" s="931">
        <f t="shared" si="74"/>
        <v>0</v>
      </c>
      <c r="K1315" s="933"/>
      <c r="L1315" s="933"/>
      <c r="M1315" s="933"/>
      <c r="N1315" s="933"/>
      <c r="O1315" s="933"/>
      <c r="P1315" s="933"/>
      <c r="Q1315" s="933"/>
      <c r="R1315" s="933"/>
      <c r="S1315" s="933"/>
      <c r="T1315" s="933"/>
      <c r="U1315" s="933"/>
      <c r="V1315" s="933"/>
      <c r="W1315" s="933"/>
      <c r="X1315" s="933"/>
      <c r="Y1315" s="933"/>
      <c r="Z1315" s="933"/>
      <c r="AA1315" s="933"/>
      <c r="AB1315" s="933"/>
      <c r="AC1315" s="933"/>
      <c r="AD1315" s="933"/>
      <c r="AE1315" s="933"/>
      <c r="AF1315" s="933"/>
      <c r="AG1315" s="933"/>
      <c r="AH1315" s="933"/>
      <c r="AI1315" s="933"/>
      <c r="AJ1315" s="933"/>
      <c r="AK1315" s="933"/>
      <c r="AL1315" s="933"/>
      <c r="AM1315" s="933"/>
      <c r="AN1315" s="933"/>
      <c r="AO1315" s="933"/>
      <c r="AP1315" s="933"/>
      <c r="AQ1315" s="933"/>
      <c r="AR1315" s="933"/>
      <c r="AS1315" s="933"/>
      <c r="AT1315" s="933"/>
      <c r="AU1315" s="933"/>
      <c r="AV1315" s="933"/>
      <c r="AW1315" s="933"/>
      <c r="AX1315" s="933"/>
      <c r="AY1315" s="933"/>
      <c r="AZ1315" s="933"/>
      <c r="BA1315" s="933"/>
      <c r="BB1315" s="933"/>
      <c r="BC1315" s="933"/>
      <c r="BD1315" s="933"/>
      <c r="BE1315" s="933"/>
      <c r="BF1315" s="933"/>
      <c r="BG1315" s="933"/>
      <c r="BH1315" s="933"/>
      <c r="BI1315" s="933"/>
      <c r="BJ1315" s="933"/>
      <c r="BK1315" s="933"/>
      <c r="BL1315" s="933"/>
      <c r="BM1315" s="933"/>
      <c r="BN1315" s="933"/>
      <c r="BO1315" s="933"/>
      <c r="BP1315" s="933"/>
      <c r="BQ1315" s="933"/>
      <c r="BR1315" s="933"/>
      <c r="BS1315" s="933"/>
      <c r="BT1315" s="933"/>
      <c r="BU1315" s="933"/>
      <c r="BV1315" s="933"/>
      <c r="BW1315" s="933"/>
      <c r="BX1315" s="933"/>
      <c r="BY1315" s="933"/>
      <c r="BZ1315" s="933"/>
      <c r="CA1315" s="933"/>
      <c r="CB1315" s="933"/>
      <c r="CC1315" s="933"/>
      <c r="CD1315" s="933"/>
      <c r="CE1315" s="933"/>
      <c r="CF1315" s="933"/>
      <c r="CG1315" s="933"/>
      <c r="CH1315" s="933"/>
      <c r="CI1315" s="933"/>
      <c r="CJ1315" s="933"/>
      <c r="CK1315" s="933"/>
      <c r="CL1315" s="933"/>
      <c r="CM1315" s="933"/>
      <c r="CN1315" s="933"/>
      <c r="CO1315" s="933"/>
      <c r="CP1315" s="933"/>
      <c r="CQ1315" s="933"/>
      <c r="CR1315" s="933"/>
      <c r="CS1315" s="933"/>
      <c r="CT1315" s="933"/>
      <c r="CU1315" s="933"/>
      <c r="CV1315" s="933"/>
      <c r="CW1315" s="933"/>
      <c r="CX1315" s="933"/>
      <c r="CY1315" s="933"/>
      <c r="CZ1315" s="933"/>
      <c r="DA1315" s="933"/>
      <c r="DB1315" s="933"/>
      <c r="DC1315" s="933"/>
      <c r="DD1315" s="933"/>
      <c r="DE1315" s="933"/>
      <c r="DF1315" s="933"/>
    </row>
    <row r="1316" spans="8:110">
      <c r="H1316" s="931">
        <f t="shared" si="74"/>
        <v>0</v>
      </c>
      <c r="K1316" s="933"/>
      <c r="L1316" s="933"/>
      <c r="M1316" s="933"/>
      <c r="N1316" s="933"/>
      <c r="O1316" s="933"/>
      <c r="P1316" s="933"/>
      <c r="Q1316" s="933"/>
      <c r="R1316" s="933"/>
      <c r="S1316" s="933"/>
      <c r="T1316" s="933"/>
      <c r="U1316" s="933"/>
      <c r="V1316" s="933"/>
      <c r="W1316" s="933"/>
      <c r="X1316" s="933"/>
      <c r="Y1316" s="933"/>
      <c r="Z1316" s="933"/>
      <c r="AA1316" s="933"/>
      <c r="AB1316" s="933"/>
      <c r="AC1316" s="933"/>
      <c r="AD1316" s="933"/>
      <c r="AE1316" s="933"/>
      <c r="AF1316" s="933"/>
      <c r="AG1316" s="933"/>
      <c r="AH1316" s="933"/>
      <c r="AI1316" s="933"/>
      <c r="AJ1316" s="933"/>
      <c r="AK1316" s="933"/>
      <c r="AL1316" s="933"/>
      <c r="AM1316" s="933"/>
      <c r="AN1316" s="933"/>
      <c r="AO1316" s="933"/>
      <c r="AP1316" s="933"/>
      <c r="AQ1316" s="933"/>
      <c r="AR1316" s="933"/>
      <c r="AS1316" s="933"/>
      <c r="AT1316" s="933"/>
      <c r="AU1316" s="933"/>
      <c r="AV1316" s="933"/>
      <c r="AW1316" s="933"/>
      <c r="AX1316" s="933"/>
      <c r="AY1316" s="933"/>
      <c r="AZ1316" s="933"/>
      <c r="BA1316" s="933"/>
      <c r="BB1316" s="933"/>
      <c r="BC1316" s="933"/>
      <c r="BD1316" s="933"/>
      <c r="BE1316" s="933"/>
      <c r="BF1316" s="933"/>
      <c r="BG1316" s="933"/>
      <c r="BH1316" s="933"/>
      <c r="BI1316" s="933"/>
      <c r="BJ1316" s="933"/>
      <c r="BK1316" s="933"/>
      <c r="BL1316" s="933"/>
      <c r="BM1316" s="933"/>
      <c r="BN1316" s="933"/>
      <c r="BO1316" s="933"/>
      <c r="BP1316" s="933"/>
      <c r="BQ1316" s="933"/>
      <c r="BR1316" s="933"/>
      <c r="BS1316" s="933"/>
      <c r="BT1316" s="933"/>
      <c r="BU1316" s="933"/>
      <c r="BV1316" s="933"/>
      <c r="BW1316" s="933"/>
      <c r="BX1316" s="933"/>
      <c r="BY1316" s="933"/>
      <c r="BZ1316" s="933"/>
      <c r="CA1316" s="933"/>
      <c r="CB1316" s="933"/>
      <c r="CC1316" s="933"/>
      <c r="CD1316" s="933"/>
      <c r="CE1316" s="933"/>
      <c r="CF1316" s="933"/>
      <c r="CG1316" s="933"/>
      <c r="CH1316" s="933"/>
      <c r="CI1316" s="933"/>
      <c r="CJ1316" s="933"/>
      <c r="CK1316" s="933"/>
      <c r="CL1316" s="933"/>
      <c r="CM1316" s="933"/>
      <c r="CN1316" s="933"/>
      <c r="CO1316" s="933"/>
      <c r="CP1316" s="933"/>
      <c r="CQ1316" s="933"/>
      <c r="CR1316" s="933"/>
      <c r="CS1316" s="933"/>
      <c r="CT1316" s="933"/>
      <c r="CU1316" s="933"/>
      <c r="CV1316" s="933"/>
      <c r="CW1316" s="933"/>
      <c r="CX1316" s="933"/>
      <c r="CY1316" s="933"/>
      <c r="CZ1316" s="933"/>
      <c r="DA1316" s="933"/>
      <c r="DB1316" s="933"/>
      <c r="DC1316" s="933"/>
      <c r="DD1316" s="933"/>
      <c r="DE1316" s="933"/>
      <c r="DF1316" s="933"/>
    </row>
    <row r="1317" spans="8:110">
      <c r="H1317" s="931">
        <f t="shared" si="74"/>
        <v>0</v>
      </c>
      <c r="K1317" s="933"/>
      <c r="L1317" s="933"/>
      <c r="M1317" s="933"/>
      <c r="N1317" s="933"/>
      <c r="O1317" s="933"/>
      <c r="P1317" s="933"/>
      <c r="Q1317" s="933"/>
      <c r="R1317" s="933"/>
      <c r="S1317" s="933"/>
      <c r="T1317" s="933"/>
      <c r="U1317" s="933"/>
      <c r="V1317" s="933"/>
      <c r="W1317" s="933"/>
      <c r="X1317" s="933"/>
      <c r="Y1317" s="933"/>
      <c r="Z1317" s="933"/>
      <c r="AA1317" s="933"/>
      <c r="AB1317" s="933"/>
      <c r="AC1317" s="933"/>
      <c r="AD1317" s="933"/>
      <c r="AE1317" s="933"/>
      <c r="AF1317" s="933"/>
      <c r="AG1317" s="933"/>
      <c r="AH1317" s="933"/>
      <c r="AI1317" s="933"/>
      <c r="AJ1317" s="933"/>
      <c r="AK1317" s="933"/>
      <c r="AL1317" s="933"/>
      <c r="AM1317" s="933"/>
      <c r="AN1317" s="933"/>
      <c r="AO1317" s="933"/>
      <c r="AP1317" s="933"/>
      <c r="AQ1317" s="933"/>
      <c r="AR1317" s="933"/>
      <c r="AS1317" s="933"/>
      <c r="AT1317" s="933"/>
      <c r="AU1317" s="933"/>
      <c r="AV1317" s="933"/>
      <c r="AW1317" s="933"/>
      <c r="AX1317" s="933"/>
      <c r="AY1317" s="933"/>
      <c r="AZ1317" s="933"/>
      <c r="BA1317" s="933"/>
      <c r="BB1317" s="933"/>
      <c r="BC1317" s="933"/>
      <c r="BD1317" s="933"/>
      <c r="BE1317" s="933"/>
      <c r="BF1317" s="933"/>
      <c r="BG1317" s="933"/>
      <c r="BH1317" s="933"/>
      <c r="BI1317" s="933"/>
      <c r="BJ1317" s="933"/>
      <c r="BK1317" s="933"/>
      <c r="BL1317" s="933"/>
      <c r="BM1317" s="933"/>
      <c r="BN1317" s="933"/>
      <c r="BO1317" s="933"/>
      <c r="BP1317" s="933"/>
      <c r="BQ1317" s="933"/>
      <c r="BR1317" s="933"/>
      <c r="BS1317" s="933"/>
      <c r="BT1317" s="933"/>
      <c r="BU1317" s="933"/>
      <c r="BV1317" s="933"/>
      <c r="BW1317" s="933"/>
      <c r="BX1317" s="933"/>
      <c r="BY1317" s="933"/>
      <c r="BZ1317" s="933"/>
      <c r="CA1317" s="933"/>
      <c r="CB1317" s="933"/>
      <c r="CC1317" s="933"/>
      <c r="CD1317" s="933"/>
      <c r="CE1317" s="933"/>
      <c r="CF1317" s="933"/>
      <c r="CG1317" s="933"/>
      <c r="CH1317" s="933"/>
      <c r="CI1317" s="933"/>
      <c r="CJ1317" s="933"/>
      <c r="CK1317" s="933"/>
      <c r="CL1317" s="933"/>
      <c r="CM1317" s="933"/>
      <c r="CN1317" s="933"/>
      <c r="CO1317" s="933"/>
      <c r="CP1317" s="933"/>
      <c r="CQ1317" s="933"/>
      <c r="CR1317" s="933"/>
      <c r="CS1317" s="933"/>
      <c r="CT1317" s="933"/>
      <c r="CU1317" s="933"/>
      <c r="CV1317" s="933"/>
      <c r="CW1317" s="933"/>
      <c r="CX1317" s="933"/>
      <c r="CY1317" s="933"/>
      <c r="CZ1317" s="933"/>
      <c r="DA1317" s="933"/>
      <c r="DB1317" s="933"/>
      <c r="DC1317" s="933"/>
      <c r="DD1317" s="933"/>
      <c r="DE1317" s="933"/>
      <c r="DF1317" s="933"/>
    </row>
    <row r="1318" spans="8:110">
      <c r="H1318" s="931">
        <f t="shared" si="74"/>
        <v>0</v>
      </c>
      <c r="K1318" s="933"/>
      <c r="L1318" s="933"/>
      <c r="M1318" s="933"/>
      <c r="N1318" s="933"/>
      <c r="O1318" s="933"/>
      <c r="P1318" s="933"/>
      <c r="Q1318" s="933"/>
      <c r="R1318" s="933"/>
      <c r="S1318" s="933"/>
      <c r="T1318" s="933"/>
      <c r="U1318" s="933"/>
      <c r="V1318" s="933"/>
      <c r="W1318" s="933"/>
      <c r="X1318" s="933"/>
      <c r="Y1318" s="933"/>
      <c r="Z1318" s="933"/>
      <c r="AA1318" s="933"/>
      <c r="AB1318" s="933"/>
      <c r="AC1318" s="933"/>
      <c r="AD1318" s="933"/>
      <c r="AE1318" s="933"/>
      <c r="AF1318" s="933"/>
      <c r="AG1318" s="933"/>
      <c r="AH1318" s="933"/>
      <c r="AI1318" s="933"/>
      <c r="AJ1318" s="933"/>
      <c r="AK1318" s="933"/>
      <c r="AL1318" s="933"/>
      <c r="AM1318" s="933"/>
      <c r="AN1318" s="933"/>
      <c r="AO1318" s="933"/>
      <c r="AP1318" s="933"/>
      <c r="AQ1318" s="933"/>
      <c r="AR1318" s="933"/>
      <c r="AS1318" s="933"/>
      <c r="AT1318" s="933"/>
      <c r="AU1318" s="933"/>
      <c r="AV1318" s="933"/>
      <c r="AW1318" s="933"/>
      <c r="AX1318" s="933"/>
      <c r="AY1318" s="933"/>
      <c r="AZ1318" s="933"/>
      <c r="BA1318" s="933"/>
      <c r="BB1318" s="933"/>
      <c r="BC1318" s="933"/>
      <c r="BD1318" s="933"/>
      <c r="BE1318" s="933"/>
      <c r="BF1318" s="933"/>
      <c r="BG1318" s="933"/>
      <c r="BH1318" s="933"/>
      <c r="BI1318" s="933"/>
      <c r="BJ1318" s="933"/>
      <c r="BK1318" s="933"/>
      <c r="BL1318" s="933"/>
      <c r="BM1318" s="933"/>
      <c r="BN1318" s="933"/>
      <c r="BO1318" s="933"/>
      <c r="BP1318" s="933"/>
      <c r="BQ1318" s="933"/>
      <c r="BR1318" s="933"/>
      <c r="BS1318" s="933"/>
      <c r="BT1318" s="933"/>
      <c r="BU1318" s="933"/>
      <c r="BV1318" s="933"/>
      <c r="BW1318" s="933"/>
      <c r="BX1318" s="933"/>
      <c r="BY1318" s="933"/>
      <c r="BZ1318" s="933"/>
      <c r="CA1318" s="933"/>
      <c r="CB1318" s="933"/>
      <c r="CC1318" s="933"/>
      <c r="CD1318" s="933"/>
      <c r="CE1318" s="933"/>
      <c r="CF1318" s="933"/>
      <c r="CG1318" s="933"/>
      <c r="CH1318" s="933"/>
      <c r="CI1318" s="933"/>
      <c r="CJ1318" s="933"/>
      <c r="CK1318" s="933"/>
      <c r="CL1318" s="933"/>
      <c r="CM1318" s="933"/>
      <c r="CN1318" s="933"/>
      <c r="CO1318" s="933"/>
      <c r="CP1318" s="933"/>
      <c r="CQ1318" s="933"/>
      <c r="CR1318" s="933"/>
      <c r="CS1318" s="933"/>
      <c r="CT1318" s="933"/>
      <c r="CU1318" s="933"/>
      <c r="CV1318" s="933"/>
      <c r="CW1318" s="933"/>
      <c r="CX1318" s="933"/>
      <c r="CY1318" s="933"/>
      <c r="CZ1318" s="933"/>
      <c r="DA1318" s="933"/>
      <c r="DB1318" s="933"/>
      <c r="DC1318" s="933"/>
      <c r="DD1318" s="933"/>
      <c r="DE1318" s="933"/>
      <c r="DF1318" s="933"/>
    </row>
    <row r="1319" spans="8:110">
      <c r="H1319" s="931">
        <f t="shared" si="74"/>
        <v>0</v>
      </c>
      <c r="K1319" s="933"/>
      <c r="L1319" s="933"/>
      <c r="M1319" s="933"/>
      <c r="N1319" s="933"/>
      <c r="O1319" s="933"/>
      <c r="P1319" s="933"/>
      <c r="Q1319" s="933"/>
      <c r="R1319" s="933"/>
      <c r="S1319" s="933"/>
      <c r="T1319" s="933"/>
      <c r="U1319" s="933"/>
      <c r="V1319" s="933"/>
      <c r="W1319" s="933"/>
      <c r="X1319" s="933"/>
      <c r="Y1319" s="933"/>
      <c r="Z1319" s="933"/>
      <c r="AA1319" s="933"/>
      <c r="AB1319" s="933"/>
      <c r="AC1319" s="933"/>
      <c r="AD1319" s="933"/>
      <c r="AE1319" s="933"/>
      <c r="AF1319" s="933"/>
      <c r="AG1319" s="933"/>
      <c r="AH1319" s="933"/>
      <c r="AI1319" s="933"/>
      <c r="AJ1319" s="933"/>
      <c r="AK1319" s="933"/>
      <c r="AL1319" s="933"/>
      <c r="AM1319" s="933"/>
      <c r="AN1319" s="933"/>
      <c r="AO1319" s="933"/>
      <c r="AP1319" s="933"/>
      <c r="AQ1319" s="933"/>
      <c r="AR1319" s="933"/>
      <c r="AS1319" s="933"/>
      <c r="AT1319" s="933"/>
      <c r="AU1319" s="933"/>
      <c r="AV1319" s="933"/>
      <c r="AW1319" s="933"/>
      <c r="AX1319" s="933"/>
      <c r="AY1319" s="933"/>
      <c r="AZ1319" s="933"/>
      <c r="BA1319" s="933"/>
      <c r="BB1319" s="933"/>
      <c r="BC1319" s="933"/>
      <c r="BD1319" s="933"/>
      <c r="BE1319" s="933"/>
      <c r="BF1319" s="933"/>
      <c r="BG1319" s="933"/>
      <c r="BH1319" s="933"/>
      <c r="BI1319" s="933"/>
      <c r="BJ1319" s="933"/>
      <c r="BK1319" s="933"/>
      <c r="BL1319" s="933"/>
      <c r="BM1319" s="933"/>
      <c r="BN1319" s="933"/>
      <c r="BO1319" s="933"/>
      <c r="BP1319" s="933"/>
      <c r="BQ1319" s="933"/>
      <c r="BR1319" s="933"/>
      <c r="BS1319" s="933"/>
      <c r="BT1319" s="933"/>
      <c r="BU1319" s="933"/>
      <c r="BV1319" s="933"/>
      <c r="BW1319" s="933"/>
      <c r="BX1319" s="933"/>
      <c r="BY1319" s="933"/>
      <c r="BZ1319" s="933"/>
      <c r="CA1319" s="933"/>
      <c r="CB1319" s="933"/>
      <c r="CC1319" s="933"/>
      <c r="CD1319" s="933"/>
      <c r="CE1319" s="933"/>
      <c r="CF1319" s="933"/>
      <c r="CG1319" s="933"/>
      <c r="CH1319" s="933"/>
      <c r="CI1319" s="933"/>
      <c r="CJ1319" s="933"/>
      <c r="CK1319" s="933"/>
      <c r="CL1319" s="933"/>
      <c r="CM1319" s="933"/>
      <c r="CN1319" s="933"/>
      <c r="CO1319" s="933"/>
      <c r="CP1319" s="933"/>
      <c r="CQ1319" s="933"/>
      <c r="CR1319" s="933"/>
      <c r="CS1319" s="933"/>
      <c r="CT1319" s="933"/>
      <c r="CU1319" s="933"/>
      <c r="CV1319" s="933"/>
      <c r="CW1319" s="933"/>
      <c r="CX1319" s="933"/>
      <c r="CY1319" s="933"/>
      <c r="CZ1319" s="933"/>
      <c r="DA1319" s="933"/>
      <c r="DB1319" s="933"/>
      <c r="DC1319" s="933"/>
      <c r="DD1319" s="933"/>
      <c r="DE1319" s="933"/>
      <c r="DF1319" s="933"/>
    </row>
    <row r="1320" spans="8:110">
      <c r="H1320" s="931">
        <f t="shared" si="74"/>
        <v>0</v>
      </c>
      <c r="K1320" s="933"/>
      <c r="L1320" s="933"/>
      <c r="M1320" s="933"/>
      <c r="N1320" s="933"/>
      <c r="O1320" s="933"/>
      <c r="P1320" s="933"/>
      <c r="Q1320" s="933"/>
      <c r="R1320" s="933"/>
      <c r="S1320" s="933"/>
      <c r="T1320" s="933"/>
      <c r="U1320" s="933"/>
      <c r="V1320" s="933"/>
      <c r="W1320" s="933"/>
      <c r="X1320" s="933"/>
      <c r="Y1320" s="933"/>
      <c r="Z1320" s="933"/>
      <c r="AA1320" s="933"/>
      <c r="AB1320" s="933"/>
      <c r="AC1320" s="933"/>
      <c r="AD1320" s="933"/>
      <c r="AE1320" s="933"/>
      <c r="AF1320" s="933"/>
      <c r="AG1320" s="933"/>
      <c r="AH1320" s="933"/>
      <c r="AI1320" s="933"/>
      <c r="AJ1320" s="933"/>
      <c r="AK1320" s="933"/>
      <c r="AL1320" s="933"/>
      <c r="AM1320" s="933"/>
      <c r="AN1320" s="933"/>
      <c r="AO1320" s="933"/>
      <c r="AP1320" s="933"/>
      <c r="AQ1320" s="933"/>
      <c r="AR1320" s="933"/>
      <c r="AS1320" s="933"/>
      <c r="AT1320" s="933"/>
      <c r="AU1320" s="933"/>
      <c r="AV1320" s="933"/>
      <c r="AW1320" s="933"/>
      <c r="AX1320" s="933"/>
      <c r="AY1320" s="933"/>
      <c r="AZ1320" s="933"/>
      <c r="BA1320" s="933"/>
      <c r="BB1320" s="933"/>
      <c r="BC1320" s="933"/>
      <c r="BD1320" s="933"/>
      <c r="BE1320" s="933"/>
      <c r="BF1320" s="933"/>
      <c r="BG1320" s="933"/>
      <c r="BH1320" s="933"/>
      <c r="BI1320" s="933"/>
      <c r="BJ1320" s="933"/>
      <c r="BK1320" s="933"/>
      <c r="BL1320" s="933"/>
      <c r="BM1320" s="933"/>
      <c r="BN1320" s="933"/>
      <c r="BO1320" s="933"/>
      <c r="BP1320" s="933"/>
      <c r="BQ1320" s="933"/>
      <c r="BR1320" s="933"/>
      <c r="BS1320" s="933"/>
      <c r="BT1320" s="933"/>
      <c r="BU1320" s="933"/>
      <c r="BV1320" s="933"/>
      <c r="BW1320" s="933"/>
      <c r="BX1320" s="933"/>
      <c r="BY1320" s="933"/>
      <c r="BZ1320" s="933"/>
      <c r="CA1320" s="933"/>
      <c r="CB1320" s="933"/>
      <c r="CC1320" s="933"/>
      <c r="CD1320" s="933"/>
      <c r="CE1320" s="933"/>
      <c r="CF1320" s="933"/>
      <c r="CG1320" s="933"/>
      <c r="CH1320" s="933"/>
      <c r="CI1320" s="933"/>
      <c r="CJ1320" s="933"/>
      <c r="CK1320" s="933"/>
      <c r="CL1320" s="933"/>
      <c r="CM1320" s="933"/>
      <c r="CN1320" s="933"/>
      <c r="CO1320" s="933"/>
      <c r="CP1320" s="933"/>
      <c r="CQ1320" s="933"/>
      <c r="CR1320" s="933"/>
      <c r="CS1320" s="933"/>
      <c r="CT1320" s="933"/>
      <c r="CU1320" s="933"/>
      <c r="CV1320" s="933"/>
      <c r="CW1320" s="933"/>
      <c r="CX1320" s="933"/>
      <c r="CY1320" s="933"/>
      <c r="CZ1320" s="933"/>
      <c r="DA1320" s="933"/>
      <c r="DB1320" s="933"/>
      <c r="DC1320" s="933"/>
      <c r="DD1320" s="933"/>
      <c r="DE1320" s="933"/>
      <c r="DF1320" s="933"/>
    </row>
    <row r="1321" spans="8:110">
      <c r="H1321" s="931">
        <f t="shared" si="74"/>
        <v>0</v>
      </c>
      <c r="K1321" s="933"/>
      <c r="L1321" s="933"/>
      <c r="M1321" s="933"/>
      <c r="N1321" s="933"/>
      <c r="O1321" s="933"/>
      <c r="P1321" s="933"/>
      <c r="Q1321" s="933"/>
      <c r="R1321" s="933"/>
      <c r="S1321" s="933"/>
      <c r="T1321" s="933"/>
      <c r="U1321" s="933"/>
      <c r="V1321" s="933"/>
      <c r="W1321" s="933"/>
      <c r="X1321" s="933"/>
      <c r="Y1321" s="933"/>
      <c r="Z1321" s="933"/>
      <c r="AA1321" s="933"/>
      <c r="AB1321" s="933"/>
      <c r="AC1321" s="933"/>
      <c r="AD1321" s="933"/>
      <c r="AE1321" s="933"/>
      <c r="AF1321" s="933"/>
      <c r="AG1321" s="933"/>
      <c r="AH1321" s="933"/>
      <c r="AI1321" s="933"/>
      <c r="AJ1321" s="933"/>
      <c r="AK1321" s="933"/>
      <c r="AL1321" s="933"/>
      <c r="AM1321" s="933"/>
      <c r="AN1321" s="933"/>
      <c r="AO1321" s="933"/>
      <c r="AP1321" s="933"/>
      <c r="AQ1321" s="933"/>
      <c r="AR1321" s="933"/>
      <c r="AS1321" s="933"/>
      <c r="AT1321" s="933"/>
      <c r="AU1321" s="933"/>
      <c r="AV1321" s="933"/>
      <c r="AW1321" s="933"/>
      <c r="AX1321" s="933"/>
      <c r="AY1321" s="933"/>
      <c r="AZ1321" s="933"/>
      <c r="BA1321" s="933"/>
      <c r="BB1321" s="933"/>
      <c r="BC1321" s="933"/>
      <c r="BD1321" s="933"/>
      <c r="BE1321" s="933"/>
      <c r="BF1321" s="933"/>
      <c r="BG1321" s="933"/>
      <c r="BH1321" s="933"/>
      <c r="BI1321" s="933"/>
      <c r="BJ1321" s="933"/>
      <c r="BK1321" s="933"/>
      <c r="BL1321" s="933"/>
      <c r="BM1321" s="933"/>
      <c r="BN1321" s="933"/>
      <c r="BO1321" s="933"/>
      <c r="BP1321" s="933"/>
      <c r="BQ1321" s="933"/>
      <c r="BR1321" s="933"/>
      <c r="BS1321" s="933"/>
      <c r="BT1321" s="933"/>
      <c r="BU1321" s="933"/>
      <c r="BV1321" s="933"/>
      <c r="BW1321" s="933"/>
      <c r="BX1321" s="933"/>
      <c r="BY1321" s="933"/>
      <c r="BZ1321" s="933"/>
      <c r="CA1321" s="933"/>
      <c r="CB1321" s="933"/>
      <c r="CC1321" s="933"/>
      <c r="CD1321" s="933"/>
      <c r="CE1321" s="933"/>
      <c r="CF1321" s="933"/>
      <c r="CG1321" s="933"/>
      <c r="CH1321" s="933"/>
      <c r="CI1321" s="933"/>
      <c r="CJ1321" s="933"/>
      <c r="CK1321" s="933"/>
      <c r="CL1321" s="933"/>
      <c r="CM1321" s="933"/>
      <c r="CN1321" s="933"/>
      <c r="CO1321" s="933"/>
      <c r="CP1321" s="933"/>
      <c r="CQ1321" s="933"/>
      <c r="CR1321" s="933"/>
      <c r="CS1321" s="933"/>
      <c r="CT1321" s="933"/>
      <c r="CU1321" s="933"/>
      <c r="CV1321" s="933"/>
      <c r="CW1321" s="933"/>
      <c r="CX1321" s="933"/>
      <c r="CY1321" s="933"/>
      <c r="CZ1321" s="933"/>
      <c r="DA1321" s="933"/>
      <c r="DB1321" s="933"/>
      <c r="DC1321" s="933"/>
      <c r="DD1321" s="933"/>
      <c r="DE1321" s="933"/>
      <c r="DF1321" s="933"/>
    </row>
    <row r="1322" spans="8:110">
      <c r="H1322" s="931">
        <f t="shared" si="74"/>
        <v>0</v>
      </c>
      <c r="K1322" s="933"/>
      <c r="L1322" s="933"/>
      <c r="M1322" s="933"/>
      <c r="N1322" s="933"/>
      <c r="O1322" s="933"/>
      <c r="P1322" s="933"/>
      <c r="Q1322" s="933"/>
      <c r="R1322" s="933"/>
      <c r="S1322" s="933"/>
      <c r="T1322" s="933"/>
      <c r="U1322" s="933"/>
      <c r="V1322" s="933"/>
      <c r="W1322" s="933"/>
      <c r="X1322" s="933"/>
      <c r="Y1322" s="933"/>
      <c r="Z1322" s="933"/>
      <c r="AA1322" s="933"/>
      <c r="AB1322" s="933"/>
      <c r="AC1322" s="933"/>
      <c r="AD1322" s="933"/>
      <c r="AE1322" s="933"/>
      <c r="AF1322" s="933"/>
      <c r="AG1322" s="933"/>
      <c r="AH1322" s="933"/>
      <c r="AI1322" s="933"/>
      <c r="AJ1322" s="933"/>
      <c r="AK1322" s="933"/>
      <c r="AL1322" s="933"/>
      <c r="AM1322" s="933"/>
      <c r="AN1322" s="933"/>
      <c r="AO1322" s="933"/>
      <c r="AP1322" s="933"/>
      <c r="AQ1322" s="933"/>
      <c r="AR1322" s="933"/>
      <c r="AS1322" s="933"/>
      <c r="AT1322" s="933"/>
      <c r="AU1322" s="933"/>
      <c r="AV1322" s="933"/>
      <c r="AW1322" s="933"/>
      <c r="AX1322" s="933"/>
      <c r="AY1322" s="933"/>
      <c r="AZ1322" s="933"/>
      <c r="BA1322" s="933"/>
      <c r="BB1322" s="933"/>
      <c r="BC1322" s="933"/>
      <c r="BD1322" s="933"/>
      <c r="BE1322" s="933"/>
      <c r="BF1322" s="933"/>
      <c r="BG1322" s="933"/>
      <c r="BH1322" s="933"/>
      <c r="BI1322" s="933"/>
      <c r="BJ1322" s="933"/>
      <c r="BK1322" s="933"/>
      <c r="BL1322" s="933"/>
      <c r="BM1322" s="933"/>
      <c r="BN1322" s="933"/>
      <c r="BO1322" s="933"/>
      <c r="BP1322" s="933"/>
      <c r="BQ1322" s="933"/>
      <c r="BR1322" s="933"/>
      <c r="BS1322" s="933"/>
      <c r="BT1322" s="933"/>
      <c r="BU1322" s="933"/>
      <c r="BV1322" s="933"/>
      <c r="BW1322" s="933"/>
      <c r="BX1322" s="933"/>
      <c r="BY1322" s="933"/>
      <c r="BZ1322" s="933"/>
      <c r="CA1322" s="933"/>
      <c r="CB1322" s="933"/>
      <c r="CC1322" s="933"/>
      <c r="CD1322" s="933"/>
      <c r="CE1322" s="933"/>
      <c r="CF1322" s="933"/>
      <c r="CG1322" s="933"/>
      <c r="CH1322" s="933"/>
      <c r="CI1322" s="933"/>
      <c r="CJ1322" s="933"/>
      <c r="CK1322" s="933"/>
      <c r="CL1322" s="933"/>
      <c r="CM1322" s="933"/>
      <c r="CN1322" s="933"/>
      <c r="CO1322" s="933"/>
      <c r="CP1322" s="933"/>
      <c r="CQ1322" s="933"/>
      <c r="CR1322" s="933"/>
      <c r="CS1322" s="933"/>
      <c r="CT1322" s="933"/>
      <c r="CU1322" s="933"/>
      <c r="CV1322" s="933"/>
      <c r="CW1322" s="933"/>
      <c r="CX1322" s="933"/>
      <c r="CY1322" s="933"/>
      <c r="CZ1322" s="933"/>
      <c r="DA1322" s="933"/>
      <c r="DB1322" s="933"/>
      <c r="DC1322" s="933"/>
      <c r="DD1322" s="933"/>
      <c r="DE1322" s="933"/>
      <c r="DF1322" s="933"/>
    </row>
    <row r="1323" spans="8:110">
      <c r="H1323" s="931">
        <f t="shared" si="74"/>
        <v>0</v>
      </c>
      <c r="K1323" s="933"/>
      <c r="L1323" s="933"/>
      <c r="M1323" s="933"/>
      <c r="N1323" s="933"/>
      <c r="O1323" s="933"/>
      <c r="P1323" s="933"/>
      <c r="Q1323" s="933"/>
      <c r="R1323" s="933"/>
      <c r="S1323" s="933"/>
      <c r="T1323" s="933"/>
      <c r="U1323" s="933"/>
      <c r="V1323" s="933"/>
      <c r="W1323" s="933"/>
      <c r="X1323" s="933"/>
      <c r="Y1323" s="933"/>
      <c r="Z1323" s="933"/>
      <c r="AA1323" s="933"/>
      <c r="AB1323" s="933"/>
      <c r="AC1323" s="933"/>
      <c r="AD1323" s="933"/>
      <c r="AE1323" s="933"/>
      <c r="AF1323" s="933"/>
      <c r="AG1323" s="933"/>
      <c r="AH1323" s="933"/>
      <c r="AI1323" s="933"/>
      <c r="AJ1323" s="933"/>
      <c r="AK1323" s="933"/>
      <c r="AL1323" s="933"/>
      <c r="AM1323" s="933"/>
      <c r="AN1323" s="933"/>
      <c r="AO1323" s="933"/>
      <c r="AP1323" s="933"/>
      <c r="AQ1323" s="933"/>
      <c r="AR1323" s="933"/>
      <c r="AS1323" s="933"/>
      <c r="AT1323" s="933"/>
      <c r="AU1323" s="933"/>
      <c r="AV1323" s="933"/>
      <c r="AW1323" s="933"/>
      <c r="AX1323" s="933"/>
      <c r="AY1323" s="933"/>
      <c r="AZ1323" s="933"/>
      <c r="BA1323" s="933"/>
      <c r="BB1323" s="933"/>
      <c r="BC1323" s="933"/>
      <c r="BD1323" s="933"/>
      <c r="BE1323" s="933"/>
      <c r="BF1323" s="933"/>
      <c r="BG1323" s="933"/>
      <c r="BH1323" s="933"/>
      <c r="BI1323" s="933"/>
      <c r="BJ1323" s="933"/>
      <c r="BK1323" s="933"/>
      <c r="BL1323" s="933"/>
      <c r="BM1323" s="933"/>
      <c r="BN1323" s="933"/>
      <c r="BO1323" s="933"/>
      <c r="BP1323" s="933"/>
      <c r="BQ1323" s="933"/>
      <c r="BR1323" s="933"/>
      <c r="BS1323" s="933"/>
      <c r="BT1323" s="933"/>
      <c r="BU1323" s="933"/>
      <c r="BV1323" s="933"/>
      <c r="BW1323" s="933"/>
      <c r="BX1323" s="933"/>
      <c r="BY1323" s="933"/>
      <c r="BZ1323" s="933"/>
      <c r="CA1323" s="933"/>
      <c r="CB1323" s="933"/>
      <c r="CC1323" s="933"/>
      <c r="CD1323" s="933"/>
      <c r="CE1323" s="933"/>
      <c r="CF1323" s="933"/>
      <c r="CG1323" s="933"/>
      <c r="CH1323" s="933"/>
      <c r="CI1323" s="933"/>
      <c r="CJ1323" s="933"/>
      <c r="CK1323" s="933"/>
      <c r="CL1323" s="933"/>
      <c r="CM1323" s="933"/>
      <c r="CN1323" s="933"/>
      <c r="CO1323" s="933"/>
      <c r="CP1323" s="933"/>
      <c r="CQ1323" s="933"/>
      <c r="CR1323" s="933"/>
      <c r="CS1323" s="933"/>
      <c r="CT1323" s="933"/>
      <c r="CU1323" s="933"/>
      <c r="CV1323" s="933"/>
      <c r="CW1323" s="933"/>
      <c r="CX1323" s="933"/>
      <c r="CY1323" s="933"/>
      <c r="CZ1323" s="933"/>
      <c r="DA1323" s="933"/>
      <c r="DB1323" s="933"/>
      <c r="DC1323" s="933"/>
      <c r="DD1323" s="933"/>
      <c r="DE1323" s="933"/>
      <c r="DF1323" s="933"/>
    </row>
    <row r="1324" spans="8:110">
      <c r="H1324" s="931">
        <f t="shared" si="74"/>
        <v>0</v>
      </c>
      <c r="K1324" s="933"/>
      <c r="L1324" s="933"/>
      <c r="M1324" s="933"/>
      <c r="N1324" s="933"/>
      <c r="O1324" s="933"/>
      <c r="P1324" s="933"/>
      <c r="Q1324" s="933"/>
      <c r="R1324" s="933"/>
      <c r="S1324" s="933"/>
      <c r="T1324" s="933"/>
      <c r="U1324" s="933"/>
      <c r="V1324" s="933"/>
      <c r="W1324" s="933"/>
      <c r="X1324" s="933"/>
      <c r="Y1324" s="933"/>
      <c r="Z1324" s="933"/>
      <c r="AA1324" s="933"/>
      <c r="AB1324" s="933"/>
      <c r="AC1324" s="933"/>
      <c r="AD1324" s="933"/>
      <c r="AE1324" s="933"/>
      <c r="AF1324" s="933"/>
      <c r="AG1324" s="933"/>
      <c r="AH1324" s="933"/>
      <c r="AI1324" s="933"/>
      <c r="AJ1324" s="933"/>
      <c r="AK1324" s="933"/>
      <c r="AL1324" s="933"/>
      <c r="AM1324" s="933"/>
      <c r="AN1324" s="933"/>
      <c r="AO1324" s="933"/>
      <c r="AP1324" s="933"/>
      <c r="AQ1324" s="933"/>
      <c r="AR1324" s="933"/>
      <c r="AS1324" s="933"/>
      <c r="AT1324" s="933"/>
      <c r="AU1324" s="933"/>
      <c r="AV1324" s="933"/>
      <c r="AW1324" s="933"/>
      <c r="AX1324" s="933"/>
      <c r="AY1324" s="933"/>
      <c r="AZ1324" s="933"/>
      <c r="BA1324" s="933"/>
      <c r="BB1324" s="933"/>
      <c r="BC1324" s="933"/>
      <c r="BD1324" s="933"/>
      <c r="BE1324" s="933"/>
      <c r="BF1324" s="933"/>
      <c r="BG1324" s="933"/>
      <c r="BH1324" s="933"/>
      <c r="BI1324" s="933"/>
      <c r="BJ1324" s="933"/>
      <c r="BK1324" s="933"/>
      <c r="BL1324" s="933"/>
      <c r="BM1324" s="933"/>
      <c r="BN1324" s="933"/>
      <c r="BO1324" s="933"/>
      <c r="BP1324" s="933"/>
      <c r="BQ1324" s="933"/>
      <c r="BR1324" s="933"/>
      <c r="BS1324" s="933"/>
      <c r="BT1324" s="933"/>
      <c r="BU1324" s="933"/>
      <c r="BV1324" s="933"/>
      <c r="BW1324" s="933"/>
      <c r="BX1324" s="933"/>
      <c r="BY1324" s="933"/>
      <c r="BZ1324" s="933"/>
      <c r="CA1324" s="933"/>
      <c r="CB1324" s="933"/>
      <c r="CC1324" s="933"/>
      <c r="CD1324" s="933"/>
      <c r="CE1324" s="933"/>
      <c r="CF1324" s="933"/>
      <c r="CG1324" s="933"/>
      <c r="CH1324" s="933"/>
      <c r="CI1324" s="933"/>
      <c r="CJ1324" s="933"/>
      <c r="CK1324" s="933"/>
      <c r="CL1324" s="933"/>
      <c r="CM1324" s="933"/>
      <c r="CN1324" s="933"/>
      <c r="CO1324" s="933"/>
      <c r="CP1324" s="933"/>
      <c r="CQ1324" s="933"/>
      <c r="CR1324" s="933"/>
      <c r="CS1324" s="933"/>
      <c r="CT1324" s="933"/>
      <c r="CU1324" s="933"/>
      <c r="CV1324" s="933"/>
      <c r="CW1324" s="933"/>
      <c r="CX1324" s="933"/>
      <c r="CY1324" s="933"/>
      <c r="CZ1324" s="933"/>
      <c r="DA1324" s="933"/>
      <c r="DB1324" s="933"/>
      <c r="DC1324" s="933"/>
      <c r="DD1324" s="933"/>
      <c r="DE1324" s="933"/>
      <c r="DF1324" s="933"/>
    </row>
    <row r="1325" spans="8:110">
      <c r="H1325" s="931">
        <f t="shared" si="74"/>
        <v>0</v>
      </c>
      <c r="K1325" s="933"/>
      <c r="L1325" s="933"/>
      <c r="M1325" s="933"/>
      <c r="N1325" s="933"/>
      <c r="O1325" s="933"/>
      <c r="P1325" s="933"/>
      <c r="Q1325" s="933"/>
      <c r="R1325" s="933"/>
      <c r="S1325" s="933"/>
      <c r="T1325" s="933"/>
      <c r="U1325" s="933"/>
      <c r="V1325" s="933"/>
      <c r="W1325" s="933"/>
      <c r="X1325" s="933"/>
      <c r="Y1325" s="933"/>
      <c r="Z1325" s="933"/>
      <c r="AA1325" s="933"/>
      <c r="AB1325" s="933"/>
      <c r="AC1325" s="933"/>
      <c r="AD1325" s="933"/>
      <c r="AE1325" s="933"/>
      <c r="AF1325" s="933"/>
      <c r="AG1325" s="933"/>
      <c r="AH1325" s="933"/>
      <c r="AI1325" s="933"/>
      <c r="AJ1325" s="933"/>
      <c r="AK1325" s="933"/>
      <c r="AL1325" s="933"/>
      <c r="AM1325" s="933"/>
      <c r="AN1325" s="933"/>
      <c r="AO1325" s="933"/>
      <c r="AP1325" s="933"/>
      <c r="AQ1325" s="933"/>
      <c r="AR1325" s="933"/>
      <c r="AS1325" s="933"/>
      <c r="AT1325" s="933"/>
      <c r="AU1325" s="933"/>
      <c r="AV1325" s="933"/>
      <c r="AW1325" s="933"/>
      <c r="AX1325" s="933"/>
      <c r="AY1325" s="933"/>
      <c r="AZ1325" s="933"/>
      <c r="BA1325" s="933"/>
      <c r="BB1325" s="933"/>
      <c r="BC1325" s="933"/>
      <c r="BD1325" s="933"/>
      <c r="BE1325" s="933"/>
      <c r="BF1325" s="933"/>
      <c r="BG1325" s="933"/>
      <c r="BH1325" s="933"/>
      <c r="BI1325" s="933"/>
      <c r="BJ1325" s="933"/>
      <c r="BK1325" s="933"/>
      <c r="BL1325" s="933"/>
      <c r="BM1325" s="933"/>
      <c r="BN1325" s="933"/>
      <c r="BO1325" s="933"/>
      <c r="BP1325" s="933"/>
      <c r="BQ1325" s="933"/>
      <c r="BR1325" s="933"/>
      <c r="BS1325" s="933"/>
      <c r="BT1325" s="933"/>
      <c r="BU1325" s="933"/>
      <c r="BV1325" s="933"/>
      <c r="BW1325" s="933"/>
      <c r="BX1325" s="933"/>
      <c r="BY1325" s="933"/>
      <c r="BZ1325" s="933"/>
      <c r="CA1325" s="933"/>
      <c r="CB1325" s="933"/>
      <c r="CC1325" s="933"/>
      <c r="CD1325" s="933"/>
      <c r="CE1325" s="933"/>
      <c r="CF1325" s="933"/>
      <c r="CG1325" s="933"/>
      <c r="CH1325" s="933"/>
      <c r="CI1325" s="933"/>
      <c r="CJ1325" s="933"/>
      <c r="CK1325" s="933"/>
      <c r="CL1325" s="933"/>
      <c r="CM1325" s="933"/>
      <c r="CN1325" s="933"/>
      <c r="CO1325" s="933"/>
      <c r="CP1325" s="933"/>
      <c r="CQ1325" s="933"/>
      <c r="CR1325" s="933"/>
      <c r="CS1325" s="933"/>
      <c r="CT1325" s="933"/>
      <c r="CU1325" s="933"/>
      <c r="CV1325" s="933"/>
      <c r="CW1325" s="933"/>
      <c r="CX1325" s="933"/>
      <c r="CY1325" s="933"/>
      <c r="CZ1325" s="933"/>
      <c r="DA1325" s="933"/>
      <c r="DB1325" s="933"/>
      <c r="DC1325" s="933"/>
      <c r="DD1325" s="933"/>
      <c r="DE1325" s="933"/>
      <c r="DF1325" s="933"/>
    </row>
    <row r="1326" spans="8:110">
      <c r="H1326" s="931">
        <f t="shared" si="74"/>
        <v>0</v>
      </c>
      <c r="K1326" s="933"/>
      <c r="L1326" s="933"/>
      <c r="M1326" s="933"/>
      <c r="N1326" s="933"/>
      <c r="O1326" s="933"/>
      <c r="P1326" s="933"/>
      <c r="Q1326" s="933"/>
      <c r="R1326" s="933"/>
      <c r="S1326" s="933"/>
      <c r="T1326" s="933"/>
      <c r="U1326" s="933"/>
      <c r="V1326" s="933"/>
      <c r="W1326" s="933"/>
      <c r="X1326" s="933"/>
      <c r="Y1326" s="933"/>
      <c r="Z1326" s="933"/>
      <c r="AA1326" s="933"/>
      <c r="AB1326" s="933"/>
      <c r="AC1326" s="933"/>
      <c r="AD1326" s="933"/>
      <c r="AE1326" s="933"/>
      <c r="AF1326" s="933"/>
      <c r="AG1326" s="933"/>
      <c r="AH1326" s="933"/>
      <c r="AI1326" s="933"/>
      <c r="AJ1326" s="933"/>
      <c r="AK1326" s="933"/>
      <c r="AL1326" s="933"/>
      <c r="AM1326" s="933"/>
      <c r="AN1326" s="933"/>
      <c r="AO1326" s="933"/>
      <c r="AP1326" s="933"/>
      <c r="AQ1326" s="933"/>
      <c r="AR1326" s="933"/>
      <c r="AS1326" s="933"/>
      <c r="AT1326" s="933"/>
      <c r="AU1326" s="933"/>
      <c r="AV1326" s="933"/>
      <c r="AW1326" s="933"/>
      <c r="AX1326" s="933"/>
      <c r="AY1326" s="933"/>
      <c r="AZ1326" s="933"/>
      <c r="BA1326" s="933"/>
      <c r="BB1326" s="933"/>
      <c r="BC1326" s="933"/>
      <c r="BD1326" s="933"/>
      <c r="BE1326" s="933"/>
      <c r="BF1326" s="933"/>
      <c r="BG1326" s="933"/>
      <c r="BH1326" s="933"/>
      <c r="BI1326" s="933"/>
      <c r="BJ1326" s="933"/>
      <c r="BK1326" s="933"/>
      <c r="BL1326" s="933"/>
      <c r="BM1326" s="933"/>
      <c r="BN1326" s="933"/>
      <c r="BO1326" s="933"/>
      <c r="BP1326" s="933"/>
      <c r="BQ1326" s="933"/>
      <c r="BR1326" s="933"/>
      <c r="BS1326" s="933"/>
      <c r="BT1326" s="933"/>
      <c r="BU1326" s="933"/>
      <c r="BV1326" s="933"/>
      <c r="BW1326" s="933"/>
      <c r="BX1326" s="933"/>
      <c r="BY1326" s="933"/>
      <c r="BZ1326" s="933"/>
      <c r="CA1326" s="933"/>
      <c r="CB1326" s="933"/>
      <c r="CC1326" s="933"/>
      <c r="CD1326" s="933"/>
      <c r="CE1326" s="933"/>
      <c r="CF1326" s="933"/>
      <c r="CG1326" s="933"/>
      <c r="CH1326" s="933"/>
      <c r="CI1326" s="933"/>
      <c r="CJ1326" s="933"/>
      <c r="CK1326" s="933"/>
      <c r="CL1326" s="933"/>
      <c r="CM1326" s="933"/>
      <c r="CN1326" s="933"/>
      <c r="CO1326" s="933"/>
      <c r="CP1326" s="933"/>
      <c r="CQ1326" s="933"/>
      <c r="CR1326" s="933"/>
      <c r="CS1326" s="933"/>
      <c r="CT1326" s="933"/>
      <c r="CU1326" s="933"/>
      <c r="CV1326" s="933"/>
      <c r="CW1326" s="933"/>
      <c r="CX1326" s="933"/>
      <c r="CY1326" s="933"/>
      <c r="CZ1326" s="933"/>
      <c r="DA1326" s="933"/>
      <c r="DB1326" s="933"/>
      <c r="DC1326" s="933"/>
      <c r="DD1326" s="933"/>
      <c r="DE1326" s="933"/>
      <c r="DF1326" s="933"/>
    </row>
    <row r="1327" spans="8:110">
      <c r="H1327" s="931">
        <f t="shared" si="74"/>
        <v>0</v>
      </c>
      <c r="K1327" s="933"/>
      <c r="L1327" s="933"/>
      <c r="M1327" s="933"/>
      <c r="N1327" s="933"/>
      <c r="O1327" s="933"/>
      <c r="P1327" s="933"/>
      <c r="Q1327" s="933"/>
      <c r="R1327" s="933"/>
      <c r="S1327" s="933"/>
      <c r="T1327" s="933"/>
      <c r="U1327" s="933"/>
      <c r="V1327" s="933"/>
      <c r="W1327" s="933"/>
      <c r="X1327" s="933"/>
      <c r="Y1327" s="933"/>
      <c r="Z1327" s="933"/>
      <c r="AA1327" s="933"/>
      <c r="AB1327" s="933"/>
      <c r="AC1327" s="933"/>
      <c r="AD1327" s="933"/>
      <c r="AE1327" s="933"/>
      <c r="AF1327" s="933"/>
      <c r="AG1327" s="933"/>
      <c r="AH1327" s="933"/>
      <c r="AI1327" s="933"/>
      <c r="AJ1327" s="933"/>
      <c r="AK1327" s="933"/>
      <c r="AL1327" s="933"/>
      <c r="AM1327" s="933"/>
      <c r="AN1327" s="933"/>
      <c r="AO1327" s="933"/>
      <c r="AP1327" s="933"/>
      <c r="AQ1327" s="933"/>
      <c r="AR1327" s="933"/>
      <c r="AS1327" s="933"/>
      <c r="AT1327" s="933"/>
      <c r="AU1327" s="933"/>
      <c r="AV1327" s="933"/>
      <c r="AW1327" s="933"/>
      <c r="AX1327" s="933"/>
      <c r="AY1327" s="933"/>
      <c r="AZ1327" s="933"/>
      <c r="BA1327" s="933"/>
      <c r="BB1327" s="933"/>
      <c r="BC1327" s="933"/>
      <c r="BD1327" s="933"/>
      <c r="BE1327" s="933"/>
      <c r="BF1327" s="933"/>
      <c r="BG1327" s="933"/>
      <c r="BH1327" s="933"/>
      <c r="BI1327" s="933"/>
      <c r="BJ1327" s="933"/>
      <c r="BK1327" s="933"/>
      <c r="BL1327" s="933"/>
      <c r="BM1327" s="933"/>
      <c r="BN1327" s="933"/>
      <c r="BO1327" s="933"/>
      <c r="BP1327" s="933"/>
      <c r="BQ1327" s="933"/>
      <c r="BR1327" s="933"/>
      <c r="BS1327" s="933"/>
      <c r="BT1327" s="933"/>
      <c r="BU1327" s="933"/>
      <c r="BV1327" s="933"/>
      <c r="BW1327" s="933"/>
      <c r="BX1327" s="933"/>
      <c r="BY1327" s="933"/>
      <c r="BZ1327" s="933"/>
      <c r="CA1327" s="933"/>
      <c r="CB1327" s="933"/>
      <c r="CC1327" s="933"/>
      <c r="CD1327" s="933"/>
      <c r="CE1327" s="933"/>
      <c r="CF1327" s="933"/>
      <c r="CG1327" s="933"/>
      <c r="CH1327" s="933"/>
      <c r="CI1327" s="933"/>
      <c r="CJ1327" s="933"/>
      <c r="CK1327" s="933"/>
      <c r="CL1327" s="933"/>
      <c r="CM1327" s="933"/>
      <c r="CN1327" s="933"/>
      <c r="CO1327" s="933"/>
      <c r="CP1327" s="933"/>
      <c r="CQ1327" s="933"/>
      <c r="CR1327" s="933"/>
      <c r="CS1327" s="933"/>
      <c r="CT1327" s="933"/>
      <c r="CU1327" s="933"/>
      <c r="CV1327" s="933"/>
      <c r="CW1327" s="933"/>
      <c r="CX1327" s="933"/>
      <c r="CY1327" s="933"/>
      <c r="CZ1327" s="933"/>
      <c r="DA1327" s="933"/>
      <c r="DB1327" s="933"/>
      <c r="DC1327" s="933"/>
      <c r="DD1327" s="933"/>
      <c r="DE1327" s="933"/>
      <c r="DF1327" s="933"/>
    </row>
    <row r="1328" spans="8:110">
      <c r="H1328" s="931">
        <f t="shared" si="74"/>
        <v>0</v>
      </c>
      <c r="K1328" s="933"/>
      <c r="L1328" s="933"/>
      <c r="M1328" s="933"/>
      <c r="N1328" s="933"/>
      <c r="O1328" s="933"/>
      <c r="P1328" s="933"/>
      <c r="Q1328" s="933"/>
      <c r="R1328" s="933"/>
      <c r="S1328" s="933"/>
      <c r="T1328" s="933"/>
      <c r="U1328" s="933"/>
      <c r="V1328" s="933"/>
      <c r="W1328" s="933"/>
      <c r="X1328" s="933"/>
      <c r="Y1328" s="933"/>
      <c r="Z1328" s="933"/>
      <c r="AA1328" s="933"/>
      <c r="AB1328" s="933"/>
      <c r="AC1328" s="933"/>
      <c r="AD1328" s="933"/>
      <c r="AE1328" s="933"/>
      <c r="AF1328" s="933"/>
      <c r="AG1328" s="933"/>
      <c r="AH1328" s="933"/>
      <c r="AI1328" s="933"/>
      <c r="AJ1328" s="933"/>
      <c r="AK1328" s="933"/>
      <c r="AL1328" s="933"/>
      <c r="AM1328" s="933"/>
      <c r="AN1328" s="933"/>
      <c r="AO1328" s="933"/>
      <c r="AP1328" s="933"/>
      <c r="AQ1328" s="933"/>
      <c r="AR1328" s="933"/>
      <c r="AS1328" s="933"/>
      <c r="AT1328" s="933"/>
      <c r="AU1328" s="933"/>
      <c r="AV1328" s="933"/>
      <c r="AW1328" s="933"/>
      <c r="AX1328" s="933"/>
      <c r="AY1328" s="933"/>
      <c r="AZ1328" s="933"/>
      <c r="BA1328" s="933"/>
      <c r="BB1328" s="933"/>
      <c r="BC1328" s="933"/>
      <c r="BD1328" s="933"/>
      <c r="BE1328" s="933"/>
      <c r="BF1328" s="933"/>
      <c r="BG1328" s="933"/>
      <c r="BH1328" s="933"/>
      <c r="BI1328" s="933"/>
      <c r="BJ1328" s="933"/>
      <c r="BK1328" s="933"/>
      <c r="BL1328" s="933"/>
      <c r="BM1328" s="933"/>
      <c r="BN1328" s="933"/>
      <c r="BO1328" s="933"/>
      <c r="BP1328" s="933"/>
      <c r="BQ1328" s="933"/>
      <c r="BR1328" s="933"/>
      <c r="BS1328" s="933"/>
      <c r="BT1328" s="933"/>
      <c r="BU1328" s="933"/>
      <c r="BV1328" s="933"/>
      <c r="BW1328" s="933"/>
      <c r="BX1328" s="933"/>
      <c r="BY1328" s="933"/>
      <c r="BZ1328" s="933"/>
      <c r="CA1328" s="933"/>
      <c r="CB1328" s="933"/>
      <c r="CC1328" s="933"/>
      <c r="CD1328" s="933"/>
      <c r="CE1328" s="933"/>
      <c r="CF1328" s="933"/>
      <c r="CG1328" s="933"/>
      <c r="CH1328" s="933"/>
      <c r="CI1328" s="933"/>
      <c r="CJ1328" s="933"/>
      <c r="CK1328" s="933"/>
      <c r="CL1328" s="933"/>
      <c r="CM1328" s="933"/>
      <c r="CN1328" s="933"/>
      <c r="CO1328" s="933"/>
      <c r="CP1328" s="933"/>
      <c r="CQ1328" s="933"/>
      <c r="CR1328" s="933"/>
      <c r="CS1328" s="933"/>
      <c r="CT1328" s="933"/>
      <c r="CU1328" s="933"/>
      <c r="CV1328" s="933"/>
      <c r="CW1328" s="933"/>
      <c r="CX1328" s="933"/>
      <c r="CY1328" s="933"/>
      <c r="CZ1328" s="933"/>
      <c r="DA1328" s="933"/>
      <c r="DB1328" s="933"/>
      <c r="DC1328" s="933"/>
      <c r="DD1328" s="933"/>
      <c r="DE1328" s="933"/>
      <c r="DF1328" s="933"/>
    </row>
    <row r="1329" spans="8:110">
      <c r="H1329" s="931">
        <f t="shared" si="74"/>
        <v>0</v>
      </c>
      <c r="K1329" s="933"/>
      <c r="L1329" s="933"/>
      <c r="M1329" s="933"/>
      <c r="N1329" s="933"/>
      <c r="O1329" s="933"/>
      <c r="P1329" s="933"/>
      <c r="Q1329" s="933"/>
      <c r="R1329" s="933"/>
      <c r="S1329" s="933"/>
      <c r="T1329" s="933"/>
      <c r="U1329" s="933"/>
      <c r="V1329" s="933"/>
      <c r="W1329" s="933"/>
      <c r="X1329" s="933"/>
      <c r="Y1329" s="933"/>
      <c r="Z1329" s="933"/>
      <c r="AA1329" s="933"/>
      <c r="AB1329" s="933"/>
      <c r="AC1329" s="933"/>
      <c r="AD1329" s="933"/>
      <c r="AE1329" s="933"/>
      <c r="AF1329" s="933"/>
      <c r="AG1329" s="933"/>
      <c r="AH1329" s="933"/>
      <c r="AI1329" s="933"/>
      <c r="AJ1329" s="933"/>
      <c r="AK1329" s="933"/>
      <c r="AL1329" s="933"/>
      <c r="AM1329" s="933"/>
      <c r="AN1329" s="933"/>
      <c r="AO1329" s="933"/>
      <c r="AP1329" s="933"/>
      <c r="AQ1329" s="933"/>
      <c r="AR1329" s="933"/>
      <c r="AS1329" s="933"/>
      <c r="AT1329" s="933"/>
      <c r="AU1329" s="933"/>
      <c r="AV1329" s="933"/>
      <c r="AW1329" s="933"/>
      <c r="AX1329" s="933"/>
      <c r="AY1329" s="933"/>
      <c r="AZ1329" s="933"/>
      <c r="BA1329" s="933"/>
      <c r="BB1329" s="933"/>
      <c r="BC1329" s="933"/>
      <c r="BD1329" s="933"/>
      <c r="BE1329" s="933"/>
      <c r="BF1329" s="933"/>
      <c r="BG1329" s="933"/>
      <c r="BH1329" s="933"/>
      <c r="BI1329" s="933"/>
      <c r="BJ1329" s="933"/>
      <c r="BK1329" s="933"/>
      <c r="BL1329" s="933"/>
      <c r="BM1329" s="933"/>
      <c r="BN1329" s="933"/>
      <c r="BO1329" s="933"/>
      <c r="BP1329" s="933"/>
      <c r="BQ1329" s="933"/>
      <c r="BR1329" s="933"/>
      <c r="BS1329" s="933"/>
      <c r="BT1329" s="933"/>
      <c r="BU1329" s="933"/>
      <c r="BV1329" s="933"/>
      <c r="BW1329" s="933"/>
      <c r="BX1329" s="933"/>
      <c r="BY1329" s="933"/>
      <c r="BZ1329" s="933"/>
      <c r="CA1329" s="933"/>
      <c r="CB1329" s="933"/>
      <c r="CC1329" s="933"/>
      <c r="CD1329" s="933"/>
      <c r="CE1329" s="933"/>
      <c r="CF1329" s="933"/>
      <c r="CG1329" s="933"/>
      <c r="CH1329" s="933"/>
      <c r="CI1329" s="933"/>
      <c r="CJ1329" s="933"/>
      <c r="CK1329" s="933"/>
      <c r="CL1329" s="933"/>
      <c r="CM1329" s="933"/>
      <c r="CN1329" s="933"/>
      <c r="CO1329" s="933"/>
      <c r="CP1329" s="933"/>
      <c r="CQ1329" s="933"/>
      <c r="CR1329" s="933"/>
      <c r="CS1329" s="933"/>
      <c r="CT1329" s="933"/>
      <c r="CU1329" s="933"/>
      <c r="CV1329" s="933"/>
      <c r="CW1329" s="933"/>
      <c r="CX1329" s="933"/>
      <c r="CY1329" s="933"/>
      <c r="CZ1329" s="933"/>
      <c r="DA1329" s="933"/>
      <c r="DB1329" s="933"/>
      <c r="DC1329" s="933"/>
      <c r="DD1329" s="933"/>
      <c r="DE1329" s="933"/>
      <c r="DF1329" s="933"/>
    </row>
    <row r="1330" spans="8:110">
      <c r="H1330" s="931">
        <f t="shared" si="74"/>
        <v>0</v>
      </c>
      <c r="K1330" s="933"/>
      <c r="L1330" s="933"/>
      <c r="M1330" s="933"/>
      <c r="N1330" s="933"/>
      <c r="O1330" s="933"/>
      <c r="P1330" s="933"/>
      <c r="Q1330" s="933"/>
      <c r="R1330" s="933"/>
      <c r="S1330" s="933"/>
      <c r="T1330" s="933"/>
      <c r="U1330" s="933"/>
      <c r="V1330" s="933"/>
      <c r="W1330" s="933"/>
      <c r="X1330" s="933"/>
      <c r="Y1330" s="933"/>
      <c r="Z1330" s="933"/>
      <c r="AA1330" s="933"/>
      <c r="AB1330" s="933"/>
      <c r="AC1330" s="933"/>
      <c r="AD1330" s="933"/>
      <c r="AE1330" s="933"/>
      <c r="AF1330" s="933"/>
      <c r="AG1330" s="933"/>
      <c r="AH1330" s="933"/>
      <c r="AI1330" s="933"/>
      <c r="AJ1330" s="933"/>
      <c r="AK1330" s="933"/>
      <c r="AL1330" s="933"/>
      <c r="AM1330" s="933"/>
      <c r="AN1330" s="933"/>
      <c r="AO1330" s="933"/>
      <c r="AP1330" s="933"/>
      <c r="AQ1330" s="933"/>
      <c r="AR1330" s="933"/>
      <c r="AS1330" s="933"/>
      <c r="AT1330" s="933"/>
      <c r="AU1330" s="933"/>
      <c r="AV1330" s="933"/>
      <c r="AW1330" s="933"/>
      <c r="AX1330" s="933"/>
      <c r="AY1330" s="933"/>
      <c r="AZ1330" s="933"/>
      <c r="BA1330" s="933"/>
      <c r="BB1330" s="933"/>
      <c r="BC1330" s="933"/>
      <c r="BD1330" s="933"/>
      <c r="BE1330" s="933"/>
      <c r="BF1330" s="933"/>
      <c r="BG1330" s="933"/>
      <c r="BH1330" s="933"/>
      <c r="BI1330" s="933"/>
      <c r="BJ1330" s="933"/>
      <c r="BK1330" s="933"/>
      <c r="BL1330" s="933"/>
      <c r="BM1330" s="933"/>
      <c r="BN1330" s="933"/>
      <c r="BO1330" s="933"/>
      <c r="BP1330" s="933"/>
      <c r="BQ1330" s="933"/>
      <c r="BR1330" s="933"/>
      <c r="BS1330" s="933"/>
      <c r="BT1330" s="933"/>
      <c r="BU1330" s="933"/>
      <c r="BV1330" s="933"/>
      <c r="BW1330" s="933"/>
      <c r="BX1330" s="933"/>
      <c r="BY1330" s="933"/>
      <c r="BZ1330" s="933"/>
      <c r="CA1330" s="933"/>
      <c r="CB1330" s="933"/>
      <c r="CC1330" s="933"/>
      <c r="CD1330" s="933"/>
      <c r="CE1330" s="933"/>
      <c r="CF1330" s="933"/>
      <c r="CG1330" s="933"/>
      <c r="CH1330" s="933"/>
      <c r="CI1330" s="933"/>
      <c r="CJ1330" s="933"/>
      <c r="CK1330" s="933"/>
      <c r="CL1330" s="933"/>
      <c r="CM1330" s="933"/>
      <c r="CN1330" s="933"/>
      <c r="CO1330" s="933"/>
      <c r="CP1330" s="933"/>
      <c r="CQ1330" s="933"/>
      <c r="CR1330" s="933"/>
      <c r="CS1330" s="933"/>
      <c r="CT1330" s="933"/>
      <c r="CU1330" s="933"/>
      <c r="CV1330" s="933"/>
      <c r="CW1330" s="933"/>
      <c r="CX1330" s="933"/>
      <c r="CY1330" s="933"/>
      <c r="CZ1330" s="933"/>
      <c r="DA1330" s="933"/>
      <c r="DB1330" s="933"/>
      <c r="DC1330" s="933"/>
      <c r="DD1330" s="933"/>
      <c r="DE1330" s="933"/>
      <c r="DF1330" s="933"/>
    </row>
    <row r="1331" spans="8:110">
      <c r="H1331" s="931">
        <f t="shared" si="74"/>
        <v>0</v>
      </c>
      <c r="K1331" s="933"/>
      <c r="L1331" s="933"/>
      <c r="M1331" s="933"/>
      <c r="N1331" s="933"/>
      <c r="O1331" s="933"/>
      <c r="P1331" s="933"/>
      <c r="Q1331" s="933"/>
      <c r="R1331" s="933"/>
      <c r="S1331" s="933"/>
      <c r="T1331" s="933"/>
      <c r="U1331" s="933"/>
      <c r="V1331" s="933"/>
      <c r="W1331" s="933"/>
      <c r="X1331" s="933"/>
      <c r="Y1331" s="933"/>
      <c r="Z1331" s="933"/>
      <c r="AA1331" s="933"/>
      <c r="AB1331" s="933"/>
      <c r="AC1331" s="933"/>
      <c r="AD1331" s="933"/>
      <c r="AE1331" s="933"/>
      <c r="AF1331" s="933"/>
      <c r="AG1331" s="933"/>
      <c r="AH1331" s="933"/>
      <c r="AI1331" s="933"/>
      <c r="AJ1331" s="933"/>
      <c r="AK1331" s="933"/>
      <c r="AL1331" s="933"/>
      <c r="AM1331" s="933"/>
      <c r="AN1331" s="933"/>
      <c r="AO1331" s="933"/>
      <c r="AP1331" s="933"/>
      <c r="AQ1331" s="933"/>
      <c r="AR1331" s="933"/>
      <c r="AS1331" s="933"/>
      <c r="AT1331" s="933"/>
      <c r="AU1331" s="933"/>
      <c r="AV1331" s="933"/>
      <c r="AW1331" s="933"/>
      <c r="AX1331" s="933"/>
      <c r="AY1331" s="933"/>
      <c r="AZ1331" s="933"/>
      <c r="BA1331" s="933"/>
      <c r="BB1331" s="933"/>
      <c r="BC1331" s="933"/>
      <c r="BD1331" s="933"/>
      <c r="BE1331" s="933"/>
      <c r="BF1331" s="933"/>
      <c r="BG1331" s="933"/>
      <c r="BH1331" s="933"/>
      <c r="BI1331" s="933"/>
      <c r="BJ1331" s="933"/>
      <c r="BK1331" s="933"/>
      <c r="BL1331" s="933"/>
      <c r="BM1331" s="933"/>
      <c r="BN1331" s="933"/>
      <c r="BO1331" s="933"/>
      <c r="BP1331" s="933"/>
      <c r="BQ1331" s="933"/>
      <c r="BR1331" s="933"/>
      <c r="BS1331" s="933"/>
      <c r="BT1331" s="933"/>
      <c r="BU1331" s="933"/>
      <c r="BV1331" s="933"/>
      <c r="BW1331" s="933"/>
      <c r="BX1331" s="933"/>
      <c r="BY1331" s="933"/>
      <c r="BZ1331" s="933"/>
      <c r="CA1331" s="933"/>
      <c r="CB1331" s="933"/>
      <c r="CC1331" s="933"/>
      <c r="CD1331" s="933"/>
      <c r="CE1331" s="933"/>
      <c r="CF1331" s="933"/>
      <c r="CG1331" s="933"/>
      <c r="CH1331" s="933"/>
      <c r="CI1331" s="933"/>
      <c r="CJ1331" s="933"/>
      <c r="CK1331" s="933"/>
      <c r="CL1331" s="933"/>
      <c r="CM1331" s="933"/>
      <c r="CN1331" s="933"/>
      <c r="CO1331" s="933"/>
      <c r="CP1331" s="933"/>
      <c r="CQ1331" s="933"/>
      <c r="CR1331" s="933"/>
      <c r="CS1331" s="933"/>
      <c r="CT1331" s="933"/>
      <c r="CU1331" s="933"/>
      <c r="CV1331" s="933"/>
      <c r="CW1331" s="933"/>
      <c r="CX1331" s="933"/>
      <c r="CY1331" s="933"/>
      <c r="CZ1331" s="933"/>
      <c r="DA1331" s="933"/>
      <c r="DB1331" s="933"/>
      <c r="DC1331" s="933"/>
      <c r="DD1331" s="933"/>
      <c r="DE1331" s="933"/>
      <c r="DF1331" s="933"/>
    </row>
    <row r="1332" spans="8:110">
      <c r="H1332" s="931">
        <f t="shared" si="74"/>
        <v>0</v>
      </c>
      <c r="K1332" s="933"/>
      <c r="L1332" s="933"/>
      <c r="M1332" s="933"/>
      <c r="N1332" s="933"/>
      <c r="O1332" s="933"/>
      <c r="P1332" s="933"/>
      <c r="Q1332" s="933"/>
      <c r="R1332" s="933"/>
      <c r="S1332" s="933"/>
      <c r="T1332" s="933"/>
      <c r="U1332" s="933"/>
      <c r="V1332" s="933"/>
      <c r="W1332" s="933"/>
      <c r="X1332" s="933"/>
      <c r="Y1332" s="933"/>
      <c r="Z1332" s="933"/>
      <c r="AA1332" s="933"/>
      <c r="AB1332" s="933"/>
      <c r="AC1332" s="933"/>
      <c r="AD1332" s="933"/>
      <c r="AE1332" s="933"/>
      <c r="AF1332" s="933"/>
      <c r="AG1332" s="933"/>
      <c r="AH1332" s="933"/>
      <c r="AI1332" s="933"/>
      <c r="AJ1332" s="933"/>
      <c r="AK1332" s="933"/>
      <c r="AL1332" s="933"/>
      <c r="AM1332" s="933"/>
      <c r="AN1332" s="933"/>
      <c r="AO1332" s="933"/>
      <c r="AP1332" s="933"/>
      <c r="AQ1332" s="933"/>
      <c r="AR1332" s="933"/>
      <c r="AS1332" s="933"/>
      <c r="AT1332" s="933"/>
      <c r="AU1332" s="933"/>
      <c r="AV1332" s="933"/>
      <c r="AW1332" s="933"/>
      <c r="AX1332" s="933"/>
      <c r="AY1332" s="933"/>
      <c r="AZ1332" s="933"/>
      <c r="BA1332" s="933"/>
      <c r="BB1332" s="933"/>
      <c r="BC1332" s="933"/>
      <c r="BD1332" s="933"/>
      <c r="BE1332" s="933"/>
      <c r="BF1332" s="933"/>
      <c r="BG1332" s="933"/>
      <c r="BH1332" s="933"/>
      <c r="BI1332" s="933"/>
      <c r="BJ1332" s="933"/>
      <c r="BK1332" s="933"/>
      <c r="BL1332" s="933"/>
      <c r="BM1332" s="933"/>
      <c r="BN1332" s="933"/>
      <c r="BO1332" s="933"/>
      <c r="BP1332" s="933"/>
      <c r="BQ1332" s="933"/>
      <c r="BR1332" s="933"/>
      <c r="BS1332" s="933"/>
      <c r="BT1332" s="933"/>
      <c r="BU1332" s="933"/>
      <c r="BV1332" s="933"/>
      <c r="BW1332" s="933"/>
      <c r="BX1332" s="933"/>
      <c r="BY1332" s="933"/>
      <c r="BZ1332" s="933"/>
      <c r="CA1332" s="933"/>
      <c r="CB1332" s="933"/>
      <c r="CC1332" s="933"/>
      <c r="CD1332" s="933"/>
      <c r="CE1332" s="933"/>
      <c r="CF1332" s="933"/>
      <c r="CG1332" s="933"/>
      <c r="CH1332" s="933"/>
      <c r="CI1332" s="933"/>
      <c r="CJ1332" s="933"/>
      <c r="CK1332" s="933"/>
      <c r="CL1332" s="933"/>
      <c r="CM1332" s="933"/>
      <c r="CN1332" s="933"/>
      <c r="CO1332" s="933"/>
      <c r="CP1332" s="933"/>
      <c r="CQ1332" s="933"/>
      <c r="CR1332" s="933"/>
      <c r="CS1332" s="933"/>
      <c r="CT1332" s="933"/>
      <c r="CU1332" s="933"/>
      <c r="CV1332" s="933"/>
      <c r="CW1332" s="933"/>
      <c r="CX1332" s="933"/>
      <c r="CY1332" s="933"/>
      <c r="CZ1332" s="933"/>
      <c r="DA1332" s="933"/>
      <c r="DB1332" s="933"/>
      <c r="DC1332" s="933"/>
      <c r="DD1332" s="933"/>
      <c r="DE1332" s="933"/>
      <c r="DF1332" s="933"/>
    </row>
    <row r="1333" spans="8:110">
      <c r="H1333" s="931">
        <f t="shared" si="74"/>
        <v>0</v>
      </c>
      <c r="K1333" s="933"/>
      <c r="L1333" s="933"/>
      <c r="M1333" s="933"/>
      <c r="N1333" s="933"/>
      <c r="O1333" s="933"/>
      <c r="P1333" s="933"/>
      <c r="Q1333" s="933"/>
      <c r="R1333" s="933"/>
      <c r="S1333" s="933"/>
      <c r="T1333" s="933"/>
      <c r="U1333" s="933"/>
      <c r="V1333" s="933"/>
      <c r="W1333" s="933"/>
      <c r="X1333" s="933"/>
      <c r="Y1333" s="933"/>
      <c r="Z1333" s="933"/>
      <c r="AA1333" s="933"/>
      <c r="AB1333" s="933"/>
      <c r="AC1333" s="933"/>
      <c r="AD1333" s="933"/>
      <c r="AE1333" s="933"/>
      <c r="AF1333" s="933"/>
      <c r="AG1333" s="933"/>
      <c r="AH1333" s="933"/>
      <c r="AI1333" s="933"/>
      <c r="AJ1333" s="933"/>
      <c r="AK1333" s="933"/>
      <c r="AL1333" s="933"/>
      <c r="AM1333" s="933"/>
      <c r="AN1333" s="933"/>
      <c r="AO1333" s="933"/>
      <c r="AP1333" s="933"/>
      <c r="AQ1333" s="933"/>
      <c r="AR1333" s="933"/>
      <c r="AS1333" s="933"/>
      <c r="AT1333" s="933"/>
      <c r="AU1333" s="933"/>
      <c r="AV1333" s="933"/>
      <c r="AW1333" s="933"/>
      <c r="AX1333" s="933"/>
      <c r="AY1333" s="933"/>
      <c r="AZ1333" s="933"/>
      <c r="BA1333" s="933"/>
      <c r="BB1333" s="933"/>
      <c r="BC1333" s="933"/>
      <c r="BD1333" s="933"/>
      <c r="BE1333" s="933"/>
      <c r="BF1333" s="933"/>
      <c r="BG1333" s="933"/>
      <c r="BH1333" s="933"/>
      <c r="BI1333" s="933"/>
      <c r="BJ1333" s="933"/>
      <c r="BK1333" s="933"/>
      <c r="BL1333" s="933"/>
      <c r="BM1333" s="933"/>
      <c r="BN1333" s="933"/>
      <c r="BO1333" s="933"/>
      <c r="BP1333" s="933"/>
      <c r="BQ1333" s="933"/>
      <c r="BR1333" s="933"/>
      <c r="BS1333" s="933"/>
      <c r="BT1333" s="933"/>
      <c r="BU1333" s="933"/>
      <c r="BV1333" s="933"/>
      <c r="BW1333" s="933"/>
      <c r="BX1333" s="933"/>
      <c r="BY1333" s="933"/>
      <c r="BZ1333" s="933"/>
      <c r="CA1333" s="933"/>
      <c r="CB1333" s="933"/>
      <c r="CC1333" s="933"/>
      <c r="CD1333" s="933"/>
      <c r="CE1333" s="933"/>
      <c r="CF1333" s="933"/>
      <c r="CG1333" s="933"/>
      <c r="CH1333" s="933"/>
      <c r="CI1333" s="933"/>
      <c r="CJ1333" s="933"/>
      <c r="CK1333" s="933"/>
      <c r="CL1333" s="933"/>
      <c r="CM1333" s="933"/>
      <c r="CN1333" s="933"/>
      <c r="CO1333" s="933"/>
      <c r="CP1333" s="933"/>
      <c r="CQ1333" s="933"/>
      <c r="CR1333" s="933"/>
      <c r="CS1333" s="933"/>
      <c r="CT1333" s="933"/>
      <c r="CU1333" s="933"/>
      <c r="CV1333" s="933"/>
      <c r="CW1333" s="933"/>
      <c r="CX1333" s="933"/>
      <c r="CY1333" s="933"/>
      <c r="CZ1333" s="933"/>
      <c r="DA1333" s="933"/>
      <c r="DB1333" s="933"/>
      <c r="DC1333" s="933"/>
      <c r="DD1333" s="933"/>
      <c r="DE1333" s="933"/>
      <c r="DF1333" s="933"/>
    </row>
    <row r="1334" spans="8:110">
      <c r="H1334" s="931">
        <f t="shared" si="74"/>
        <v>0</v>
      </c>
      <c r="K1334" s="933"/>
      <c r="L1334" s="933"/>
      <c r="M1334" s="933"/>
      <c r="N1334" s="933"/>
      <c r="O1334" s="933"/>
      <c r="P1334" s="933"/>
      <c r="Q1334" s="933"/>
      <c r="R1334" s="933"/>
      <c r="S1334" s="933"/>
      <c r="T1334" s="933"/>
      <c r="U1334" s="933"/>
      <c r="V1334" s="933"/>
      <c r="W1334" s="933"/>
      <c r="X1334" s="933"/>
      <c r="Y1334" s="933"/>
      <c r="Z1334" s="933"/>
      <c r="AA1334" s="933"/>
      <c r="AB1334" s="933"/>
      <c r="AC1334" s="933"/>
      <c r="AD1334" s="933"/>
      <c r="AE1334" s="933"/>
      <c r="AF1334" s="933"/>
      <c r="AG1334" s="933"/>
      <c r="AH1334" s="933"/>
      <c r="AI1334" s="933"/>
      <c r="AJ1334" s="933"/>
      <c r="AK1334" s="933"/>
      <c r="AL1334" s="933"/>
      <c r="AM1334" s="933"/>
      <c r="AN1334" s="933"/>
      <c r="AO1334" s="933"/>
      <c r="AP1334" s="933"/>
      <c r="AQ1334" s="933"/>
      <c r="AR1334" s="933"/>
      <c r="AS1334" s="933"/>
      <c r="AT1334" s="933"/>
      <c r="AU1334" s="933"/>
      <c r="AV1334" s="933"/>
      <c r="AW1334" s="933"/>
      <c r="AX1334" s="933"/>
      <c r="AY1334" s="933"/>
      <c r="AZ1334" s="933"/>
      <c r="BA1334" s="933"/>
      <c r="BB1334" s="933"/>
      <c r="BC1334" s="933"/>
      <c r="BD1334" s="933"/>
      <c r="BE1334" s="933"/>
      <c r="BF1334" s="933"/>
      <c r="BG1334" s="933"/>
      <c r="BH1334" s="933"/>
      <c r="BI1334" s="933"/>
      <c r="BJ1334" s="933"/>
      <c r="BK1334" s="933"/>
      <c r="BL1334" s="933"/>
      <c r="BM1334" s="933"/>
      <c r="BN1334" s="933"/>
      <c r="BO1334" s="933"/>
      <c r="BP1334" s="933"/>
      <c r="BQ1334" s="933"/>
      <c r="BR1334" s="933"/>
      <c r="BS1334" s="933"/>
      <c r="BT1334" s="933"/>
      <c r="BU1334" s="933"/>
      <c r="BV1334" s="933"/>
      <c r="BW1334" s="933"/>
      <c r="BX1334" s="933"/>
      <c r="BY1334" s="933"/>
      <c r="BZ1334" s="933"/>
      <c r="CA1334" s="933"/>
      <c r="CB1334" s="933"/>
      <c r="CC1334" s="933"/>
      <c r="CD1334" s="933"/>
      <c r="CE1334" s="933"/>
      <c r="CF1334" s="933"/>
      <c r="CG1334" s="933"/>
      <c r="CH1334" s="933"/>
      <c r="CI1334" s="933"/>
      <c r="CJ1334" s="933"/>
      <c r="CK1334" s="933"/>
      <c r="CL1334" s="933"/>
      <c r="CM1334" s="933"/>
      <c r="CN1334" s="933"/>
      <c r="CO1334" s="933"/>
      <c r="CP1334" s="933"/>
      <c r="CQ1334" s="933"/>
      <c r="CR1334" s="933"/>
      <c r="CS1334" s="933"/>
      <c r="CT1334" s="933"/>
      <c r="CU1334" s="933"/>
      <c r="CV1334" s="933"/>
      <c r="CW1334" s="933"/>
      <c r="CX1334" s="933"/>
      <c r="CY1334" s="933"/>
      <c r="CZ1334" s="933"/>
      <c r="DA1334" s="933"/>
      <c r="DB1334" s="933"/>
      <c r="DC1334" s="933"/>
      <c r="DD1334" s="933"/>
      <c r="DE1334" s="933"/>
      <c r="DF1334" s="933"/>
    </row>
    <row r="1335" spans="8:110">
      <c r="H1335" s="931">
        <f t="shared" si="74"/>
        <v>0</v>
      </c>
      <c r="K1335" s="933"/>
      <c r="L1335" s="933"/>
      <c r="M1335" s="933"/>
      <c r="N1335" s="933"/>
      <c r="O1335" s="933"/>
      <c r="P1335" s="933"/>
      <c r="Q1335" s="933"/>
      <c r="R1335" s="933"/>
      <c r="S1335" s="933"/>
      <c r="T1335" s="933"/>
      <c r="U1335" s="933"/>
      <c r="V1335" s="933"/>
      <c r="W1335" s="933"/>
      <c r="X1335" s="933"/>
      <c r="Y1335" s="933"/>
      <c r="Z1335" s="933"/>
      <c r="AA1335" s="933"/>
      <c r="AB1335" s="933"/>
      <c r="AC1335" s="933"/>
      <c r="AD1335" s="933"/>
      <c r="AE1335" s="933"/>
      <c r="AF1335" s="933"/>
      <c r="AG1335" s="933"/>
      <c r="AH1335" s="933"/>
      <c r="AI1335" s="933"/>
      <c r="AJ1335" s="933"/>
      <c r="AK1335" s="933"/>
      <c r="AL1335" s="933"/>
      <c r="AM1335" s="933"/>
      <c r="AN1335" s="933"/>
      <c r="AO1335" s="933"/>
      <c r="AP1335" s="933"/>
      <c r="AQ1335" s="933"/>
      <c r="AR1335" s="933"/>
      <c r="AS1335" s="933"/>
      <c r="AT1335" s="933"/>
      <c r="AU1335" s="933"/>
      <c r="AV1335" s="933"/>
      <c r="AW1335" s="933"/>
      <c r="AX1335" s="933"/>
      <c r="AY1335" s="933"/>
      <c r="AZ1335" s="933"/>
      <c r="BA1335" s="933"/>
      <c r="BB1335" s="933"/>
      <c r="BC1335" s="933"/>
      <c r="BD1335" s="933"/>
      <c r="BE1335" s="933"/>
      <c r="BF1335" s="933"/>
      <c r="BG1335" s="933"/>
      <c r="BH1335" s="933"/>
      <c r="BI1335" s="933"/>
      <c r="BJ1335" s="933"/>
      <c r="BK1335" s="933"/>
      <c r="BL1335" s="933"/>
      <c r="BM1335" s="933"/>
      <c r="BN1335" s="933"/>
      <c r="BO1335" s="933"/>
      <c r="BP1335" s="933"/>
      <c r="BQ1335" s="933"/>
      <c r="BR1335" s="933"/>
      <c r="BS1335" s="933"/>
      <c r="BT1335" s="933"/>
      <c r="BU1335" s="933"/>
      <c r="BV1335" s="933"/>
      <c r="BW1335" s="933"/>
      <c r="BX1335" s="933"/>
      <c r="BY1335" s="933"/>
      <c r="BZ1335" s="933"/>
      <c r="CA1335" s="933"/>
      <c r="CB1335" s="933"/>
      <c r="CC1335" s="933"/>
      <c r="CD1335" s="933"/>
      <c r="CE1335" s="933"/>
      <c r="CF1335" s="933"/>
      <c r="CG1335" s="933"/>
      <c r="CH1335" s="933"/>
      <c r="CI1335" s="933"/>
      <c r="CJ1335" s="933"/>
      <c r="CK1335" s="933"/>
      <c r="CL1335" s="933"/>
      <c r="CM1335" s="933"/>
      <c r="CN1335" s="933"/>
      <c r="CO1335" s="933"/>
      <c r="CP1335" s="933"/>
      <c r="CQ1335" s="933"/>
      <c r="CR1335" s="933"/>
      <c r="CS1335" s="933"/>
      <c r="CT1335" s="933"/>
      <c r="CU1335" s="933"/>
      <c r="CV1335" s="933"/>
      <c r="CW1335" s="933"/>
      <c r="CX1335" s="933"/>
      <c r="CY1335" s="933"/>
      <c r="CZ1335" s="933"/>
      <c r="DA1335" s="933"/>
      <c r="DB1335" s="933"/>
      <c r="DC1335" s="933"/>
      <c r="DD1335" s="933"/>
      <c r="DE1335" s="933"/>
      <c r="DF1335" s="933"/>
    </row>
    <row r="1336" spans="8:110">
      <c r="H1336" s="931">
        <f t="shared" si="74"/>
        <v>0</v>
      </c>
      <c r="K1336" s="933"/>
      <c r="L1336" s="933"/>
      <c r="M1336" s="933"/>
      <c r="N1336" s="933"/>
      <c r="O1336" s="933"/>
      <c r="P1336" s="933"/>
      <c r="Q1336" s="933"/>
      <c r="R1336" s="933"/>
      <c r="S1336" s="933"/>
      <c r="T1336" s="933"/>
      <c r="U1336" s="933"/>
      <c r="V1336" s="933"/>
      <c r="W1336" s="933"/>
      <c r="X1336" s="933"/>
      <c r="Y1336" s="933"/>
      <c r="Z1336" s="933"/>
      <c r="AA1336" s="933"/>
      <c r="AB1336" s="933"/>
      <c r="AC1336" s="933"/>
      <c r="AD1336" s="933"/>
      <c r="AE1336" s="933"/>
      <c r="AF1336" s="933"/>
      <c r="AG1336" s="933"/>
      <c r="AH1336" s="933"/>
      <c r="AI1336" s="933"/>
      <c r="AJ1336" s="933"/>
      <c r="AK1336" s="933"/>
      <c r="AL1336" s="933"/>
      <c r="AM1336" s="933"/>
      <c r="AN1336" s="933"/>
      <c r="AO1336" s="933"/>
      <c r="AP1336" s="933"/>
      <c r="AQ1336" s="933"/>
      <c r="AR1336" s="933"/>
      <c r="AS1336" s="933"/>
      <c r="AT1336" s="933"/>
      <c r="AU1336" s="933"/>
      <c r="AV1336" s="933"/>
      <c r="AW1336" s="933"/>
      <c r="AX1336" s="933"/>
      <c r="AY1336" s="933"/>
      <c r="AZ1336" s="933"/>
      <c r="BA1336" s="933"/>
      <c r="BB1336" s="933"/>
      <c r="BC1336" s="933"/>
      <c r="BD1336" s="933"/>
      <c r="BE1336" s="933"/>
      <c r="BF1336" s="933"/>
      <c r="BG1336" s="933"/>
      <c r="BH1336" s="933"/>
      <c r="BI1336" s="933"/>
      <c r="BJ1336" s="933"/>
      <c r="BK1336" s="933"/>
      <c r="BL1336" s="933"/>
      <c r="BM1336" s="933"/>
      <c r="BN1336" s="933"/>
      <c r="BO1336" s="933"/>
      <c r="BP1336" s="933"/>
      <c r="BQ1336" s="933"/>
      <c r="BR1336" s="933"/>
      <c r="BS1336" s="933"/>
      <c r="BT1336" s="933"/>
      <c r="BU1336" s="933"/>
      <c r="BV1336" s="933"/>
      <c r="BW1336" s="933"/>
      <c r="BX1336" s="933"/>
      <c r="BY1336" s="933"/>
      <c r="BZ1336" s="933"/>
      <c r="CA1336" s="933"/>
      <c r="CB1336" s="933"/>
      <c r="CC1336" s="933"/>
      <c r="CD1336" s="933"/>
      <c r="CE1336" s="933"/>
      <c r="CF1336" s="933"/>
      <c r="CG1336" s="933"/>
      <c r="CH1336" s="933"/>
      <c r="CI1336" s="933"/>
      <c r="CJ1336" s="933"/>
      <c r="CK1336" s="933"/>
      <c r="CL1336" s="933"/>
      <c r="CM1336" s="933"/>
      <c r="CN1336" s="933"/>
      <c r="CO1336" s="933"/>
      <c r="CP1336" s="933"/>
      <c r="CQ1336" s="933"/>
      <c r="CR1336" s="933"/>
      <c r="CS1336" s="933"/>
      <c r="CT1336" s="933"/>
      <c r="CU1336" s="933"/>
      <c r="CV1336" s="933"/>
      <c r="CW1336" s="933"/>
      <c r="CX1336" s="933"/>
      <c r="CY1336" s="933"/>
      <c r="CZ1336" s="933"/>
      <c r="DA1336" s="933"/>
      <c r="DB1336" s="933"/>
      <c r="DC1336" s="933"/>
      <c r="DD1336" s="933"/>
      <c r="DE1336" s="933"/>
      <c r="DF1336" s="933"/>
    </row>
    <row r="1337" spans="8:110">
      <c r="H1337" s="931">
        <f t="shared" si="74"/>
        <v>0</v>
      </c>
      <c r="K1337" s="933"/>
      <c r="L1337" s="933"/>
      <c r="M1337" s="933"/>
      <c r="N1337" s="933"/>
      <c r="O1337" s="933"/>
      <c r="P1337" s="933"/>
      <c r="Q1337" s="933"/>
      <c r="R1337" s="933"/>
      <c r="S1337" s="933"/>
      <c r="T1337" s="933"/>
      <c r="U1337" s="933"/>
      <c r="V1337" s="933"/>
      <c r="W1337" s="933"/>
      <c r="X1337" s="933"/>
      <c r="Y1337" s="933"/>
      <c r="Z1337" s="933"/>
      <c r="AA1337" s="933"/>
      <c r="AB1337" s="933"/>
      <c r="AC1337" s="933"/>
      <c r="AD1337" s="933"/>
      <c r="AE1337" s="933"/>
      <c r="AF1337" s="933"/>
      <c r="AG1337" s="933"/>
      <c r="AH1337" s="933"/>
      <c r="AI1337" s="933"/>
      <c r="AJ1337" s="933"/>
      <c r="AK1337" s="933"/>
      <c r="AL1337" s="933"/>
      <c r="AM1337" s="933"/>
      <c r="AN1337" s="933"/>
      <c r="AO1337" s="933"/>
      <c r="AP1337" s="933"/>
      <c r="AQ1337" s="933"/>
      <c r="AR1337" s="933"/>
      <c r="AS1337" s="933"/>
      <c r="AT1337" s="933"/>
      <c r="AU1337" s="933"/>
      <c r="AV1337" s="933"/>
      <c r="AW1337" s="933"/>
      <c r="AX1337" s="933"/>
      <c r="AY1337" s="933"/>
      <c r="AZ1337" s="933"/>
      <c r="BA1337" s="933"/>
      <c r="BB1337" s="933"/>
      <c r="BC1337" s="933"/>
      <c r="BD1337" s="933"/>
      <c r="BE1337" s="933"/>
      <c r="BF1337" s="933"/>
      <c r="BG1337" s="933"/>
      <c r="BH1337" s="933"/>
      <c r="BI1337" s="933"/>
      <c r="BJ1337" s="933"/>
      <c r="BK1337" s="933"/>
      <c r="BL1337" s="933"/>
      <c r="BM1337" s="933"/>
      <c r="BN1337" s="933"/>
      <c r="BO1337" s="933"/>
      <c r="BP1337" s="933"/>
      <c r="BQ1337" s="933"/>
      <c r="BR1337" s="933"/>
      <c r="BS1337" s="933"/>
      <c r="BT1337" s="933"/>
      <c r="BU1337" s="933"/>
      <c r="BV1337" s="933"/>
      <c r="BW1337" s="933"/>
      <c r="BX1337" s="933"/>
      <c r="BY1337" s="933"/>
      <c r="BZ1337" s="933"/>
      <c r="CA1337" s="933"/>
      <c r="CB1337" s="933"/>
      <c r="CC1337" s="933"/>
      <c r="CD1337" s="933"/>
      <c r="CE1337" s="933"/>
      <c r="CF1337" s="933"/>
      <c r="CG1337" s="933"/>
      <c r="CH1337" s="933"/>
      <c r="CI1337" s="933"/>
      <c r="CJ1337" s="933"/>
      <c r="CK1337" s="933"/>
      <c r="CL1337" s="933"/>
      <c r="CM1337" s="933"/>
      <c r="CN1337" s="933"/>
      <c r="CO1337" s="933"/>
      <c r="CP1337" s="933"/>
      <c r="CQ1337" s="933"/>
      <c r="CR1337" s="933"/>
      <c r="CS1337" s="933"/>
      <c r="CT1337" s="933"/>
      <c r="CU1337" s="933"/>
      <c r="CV1337" s="933"/>
      <c r="CW1337" s="933"/>
      <c r="CX1337" s="933"/>
      <c r="CY1337" s="933"/>
      <c r="CZ1337" s="933"/>
      <c r="DA1337" s="933"/>
      <c r="DB1337" s="933"/>
      <c r="DC1337" s="933"/>
      <c r="DD1337" s="933"/>
      <c r="DE1337" s="933"/>
      <c r="DF1337" s="933"/>
    </row>
    <row r="1338" spans="8:110">
      <c r="H1338" s="931">
        <f t="shared" si="74"/>
        <v>0</v>
      </c>
      <c r="K1338" s="933"/>
      <c r="L1338" s="933"/>
      <c r="M1338" s="933"/>
      <c r="N1338" s="933"/>
      <c r="O1338" s="933"/>
      <c r="P1338" s="933"/>
      <c r="Q1338" s="933"/>
      <c r="R1338" s="933"/>
      <c r="S1338" s="933"/>
      <c r="T1338" s="933"/>
      <c r="U1338" s="933"/>
      <c r="V1338" s="933"/>
      <c r="W1338" s="933"/>
      <c r="X1338" s="933"/>
      <c r="Y1338" s="933"/>
      <c r="Z1338" s="933"/>
      <c r="AA1338" s="933"/>
      <c r="AB1338" s="933"/>
      <c r="AC1338" s="933"/>
      <c r="AD1338" s="933"/>
      <c r="AE1338" s="933"/>
      <c r="AF1338" s="933"/>
      <c r="AG1338" s="933"/>
      <c r="AH1338" s="933"/>
      <c r="AI1338" s="933"/>
      <c r="AJ1338" s="933"/>
      <c r="AK1338" s="933"/>
      <c r="AL1338" s="933"/>
      <c r="AM1338" s="933"/>
      <c r="AN1338" s="933"/>
      <c r="AO1338" s="933"/>
      <c r="AP1338" s="933"/>
      <c r="AQ1338" s="933"/>
      <c r="AR1338" s="933"/>
      <c r="AS1338" s="933"/>
      <c r="AT1338" s="933"/>
      <c r="AU1338" s="933"/>
      <c r="AV1338" s="933"/>
      <c r="AW1338" s="933"/>
      <c r="AX1338" s="933"/>
      <c r="AY1338" s="933"/>
      <c r="AZ1338" s="933"/>
      <c r="BA1338" s="933"/>
      <c r="BB1338" s="933"/>
      <c r="BC1338" s="933"/>
      <c r="BD1338" s="933"/>
      <c r="BE1338" s="933"/>
      <c r="BF1338" s="933"/>
      <c r="BG1338" s="933"/>
      <c r="BH1338" s="933"/>
      <c r="BI1338" s="933"/>
      <c r="BJ1338" s="933"/>
      <c r="BK1338" s="933"/>
      <c r="BL1338" s="933"/>
      <c r="BM1338" s="933"/>
      <c r="BN1338" s="933"/>
      <c r="BO1338" s="933"/>
      <c r="BP1338" s="933"/>
      <c r="BQ1338" s="933"/>
      <c r="BR1338" s="933"/>
      <c r="BS1338" s="933"/>
      <c r="BT1338" s="933"/>
      <c r="BU1338" s="933"/>
      <c r="BV1338" s="933"/>
      <c r="BW1338" s="933"/>
      <c r="BX1338" s="933"/>
      <c r="BY1338" s="933"/>
      <c r="BZ1338" s="933"/>
      <c r="CA1338" s="933"/>
      <c r="CB1338" s="933"/>
      <c r="CC1338" s="933"/>
      <c r="CD1338" s="933"/>
      <c r="CE1338" s="933"/>
      <c r="CF1338" s="933"/>
      <c r="CG1338" s="933"/>
      <c r="CH1338" s="933"/>
      <c r="CI1338" s="933"/>
      <c r="CJ1338" s="933"/>
      <c r="CK1338" s="933"/>
      <c r="CL1338" s="933"/>
      <c r="CM1338" s="933"/>
      <c r="CN1338" s="933"/>
      <c r="CO1338" s="933"/>
      <c r="CP1338" s="933"/>
      <c r="CQ1338" s="933"/>
      <c r="CR1338" s="933"/>
      <c r="CS1338" s="933"/>
      <c r="CT1338" s="933"/>
      <c r="CU1338" s="933"/>
      <c r="CV1338" s="933"/>
      <c r="CW1338" s="933"/>
      <c r="CX1338" s="933"/>
      <c r="CY1338" s="933"/>
      <c r="CZ1338" s="933"/>
      <c r="DA1338" s="933"/>
      <c r="DB1338" s="933"/>
      <c r="DC1338" s="933"/>
      <c r="DD1338" s="933"/>
      <c r="DE1338" s="933"/>
      <c r="DF1338" s="933"/>
    </row>
    <row r="1339" spans="8:110">
      <c r="H1339" s="931">
        <f t="shared" si="74"/>
        <v>0</v>
      </c>
      <c r="K1339" s="933"/>
      <c r="L1339" s="933"/>
      <c r="M1339" s="933"/>
      <c r="N1339" s="933"/>
      <c r="O1339" s="933"/>
      <c r="P1339" s="933"/>
      <c r="Q1339" s="933"/>
      <c r="R1339" s="933"/>
      <c r="S1339" s="933"/>
      <c r="T1339" s="933"/>
      <c r="U1339" s="933"/>
      <c r="V1339" s="933"/>
      <c r="W1339" s="933"/>
      <c r="X1339" s="933"/>
      <c r="Y1339" s="933"/>
      <c r="Z1339" s="933"/>
      <c r="AA1339" s="933"/>
      <c r="AB1339" s="933"/>
      <c r="AC1339" s="933"/>
      <c r="AD1339" s="933"/>
      <c r="AE1339" s="933"/>
      <c r="AF1339" s="933"/>
      <c r="AG1339" s="933"/>
      <c r="AH1339" s="933"/>
      <c r="AI1339" s="933"/>
      <c r="AJ1339" s="933"/>
      <c r="AK1339" s="933"/>
      <c r="AL1339" s="933"/>
      <c r="AM1339" s="933"/>
      <c r="AN1339" s="933"/>
      <c r="AO1339" s="933"/>
      <c r="AP1339" s="933"/>
      <c r="AQ1339" s="933"/>
      <c r="AR1339" s="933"/>
      <c r="AS1339" s="933"/>
      <c r="AT1339" s="933"/>
      <c r="AU1339" s="933"/>
      <c r="AV1339" s="933"/>
      <c r="AW1339" s="933"/>
      <c r="AX1339" s="933"/>
      <c r="AY1339" s="933"/>
      <c r="AZ1339" s="933"/>
      <c r="BA1339" s="933"/>
      <c r="BB1339" s="933"/>
      <c r="BC1339" s="933"/>
      <c r="BD1339" s="933"/>
      <c r="BE1339" s="933"/>
      <c r="BF1339" s="933"/>
      <c r="BG1339" s="933"/>
      <c r="BH1339" s="933"/>
      <c r="BI1339" s="933"/>
      <c r="BJ1339" s="933"/>
      <c r="BK1339" s="933"/>
      <c r="BL1339" s="933"/>
      <c r="BM1339" s="933"/>
      <c r="BN1339" s="933"/>
      <c r="BO1339" s="933"/>
      <c r="BP1339" s="933"/>
      <c r="BQ1339" s="933"/>
      <c r="BR1339" s="933"/>
      <c r="BS1339" s="933"/>
      <c r="BT1339" s="933"/>
      <c r="BU1339" s="933"/>
      <c r="BV1339" s="933"/>
      <c r="BW1339" s="933"/>
      <c r="BX1339" s="933"/>
      <c r="BY1339" s="933"/>
      <c r="BZ1339" s="933"/>
      <c r="CA1339" s="933"/>
      <c r="CB1339" s="933"/>
      <c r="CC1339" s="933"/>
      <c r="CD1339" s="933"/>
      <c r="CE1339" s="933"/>
      <c r="CF1339" s="933"/>
      <c r="CG1339" s="933"/>
      <c r="CH1339" s="933"/>
      <c r="CI1339" s="933"/>
      <c r="CJ1339" s="933"/>
      <c r="CK1339" s="933"/>
      <c r="CL1339" s="933"/>
      <c r="CM1339" s="933"/>
      <c r="CN1339" s="933"/>
      <c r="CO1339" s="933"/>
      <c r="CP1339" s="933"/>
      <c r="CQ1339" s="933"/>
      <c r="CR1339" s="933"/>
      <c r="CS1339" s="933"/>
      <c r="CT1339" s="933"/>
      <c r="CU1339" s="933"/>
      <c r="CV1339" s="933"/>
      <c r="CW1339" s="933"/>
      <c r="CX1339" s="933"/>
      <c r="CY1339" s="933"/>
      <c r="CZ1339" s="933"/>
      <c r="DA1339" s="933"/>
      <c r="DB1339" s="933"/>
      <c r="DC1339" s="933"/>
      <c r="DD1339" s="933"/>
      <c r="DE1339" s="933"/>
      <c r="DF1339" s="933"/>
    </row>
    <row r="1340" spans="8:110">
      <c r="H1340" s="931">
        <f t="shared" si="74"/>
        <v>0</v>
      </c>
      <c r="K1340" s="933"/>
      <c r="L1340" s="933"/>
      <c r="M1340" s="933"/>
      <c r="N1340" s="933"/>
      <c r="O1340" s="933"/>
      <c r="P1340" s="933"/>
      <c r="Q1340" s="933"/>
      <c r="R1340" s="933"/>
      <c r="S1340" s="933"/>
      <c r="T1340" s="933"/>
      <c r="U1340" s="933"/>
      <c r="V1340" s="933"/>
      <c r="W1340" s="933"/>
      <c r="X1340" s="933"/>
      <c r="Y1340" s="933"/>
      <c r="Z1340" s="933"/>
      <c r="AA1340" s="933"/>
      <c r="AB1340" s="933"/>
      <c r="AC1340" s="933"/>
      <c r="AD1340" s="933"/>
      <c r="AE1340" s="933"/>
      <c r="AF1340" s="933"/>
      <c r="AG1340" s="933"/>
      <c r="AH1340" s="933"/>
      <c r="AI1340" s="933"/>
      <c r="AJ1340" s="933"/>
      <c r="AK1340" s="933"/>
      <c r="AL1340" s="933"/>
      <c r="AM1340" s="933"/>
      <c r="AN1340" s="933"/>
      <c r="AO1340" s="933"/>
      <c r="AP1340" s="933"/>
      <c r="AQ1340" s="933"/>
      <c r="AR1340" s="933"/>
      <c r="AS1340" s="933"/>
      <c r="AT1340" s="933"/>
      <c r="AU1340" s="933"/>
      <c r="AV1340" s="933"/>
      <c r="AW1340" s="933"/>
      <c r="AX1340" s="933"/>
      <c r="AY1340" s="933"/>
      <c r="AZ1340" s="933"/>
      <c r="BA1340" s="933"/>
      <c r="BB1340" s="933"/>
      <c r="BC1340" s="933"/>
      <c r="BD1340" s="933"/>
      <c r="BE1340" s="933"/>
      <c r="BF1340" s="933"/>
      <c r="BG1340" s="933"/>
      <c r="BH1340" s="933"/>
      <c r="BI1340" s="933"/>
      <c r="BJ1340" s="933"/>
      <c r="BK1340" s="933"/>
      <c r="BL1340" s="933"/>
      <c r="BM1340" s="933"/>
      <c r="BN1340" s="933"/>
      <c r="BO1340" s="933"/>
      <c r="BP1340" s="933"/>
      <c r="BQ1340" s="933"/>
      <c r="BR1340" s="933"/>
      <c r="BS1340" s="933"/>
      <c r="BT1340" s="933"/>
      <c r="BU1340" s="933"/>
      <c r="BV1340" s="933"/>
      <c r="BW1340" s="933"/>
      <c r="BX1340" s="933"/>
      <c r="BY1340" s="933"/>
      <c r="BZ1340" s="933"/>
      <c r="CA1340" s="933"/>
      <c r="CB1340" s="933"/>
      <c r="CC1340" s="933"/>
      <c r="CD1340" s="933"/>
      <c r="CE1340" s="933"/>
      <c r="CF1340" s="933"/>
      <c r="CG1340" s="933"/>
      <c r="CH1340" s="933"/>
      <c r="CI1340" s="933"/>
      <c r="CJ1340" s="933"/>
      <c r="CK1340" s="933"/>
      <c r="CL1340" s="933"/>
      <c r="CM1340" s="933"/>
      <c r="CN1340" s="933"/>
      <c r="CO1340" s="933"/>
      <c r="CP1340" s="933"/>
      <c r="CQ1340" s="933"/>
      <c r="CR1340" s="933"/>
      <c r="CS1340" s="933"/>
      <c r="CT1340" s="933"/>
      <c r="CU1340" s="933"/>
      <c r="CV1340" s="933"/>
      <c r="CW1340" s="933"/>
      <c r="CX1340" s="933"/>
      <c r="CY1340" s="933"/>
      <c r="CZ1340" s="933"/>
      <c r="DA1340" s="933"/>
      <c r="DB1340" s="933"/>
      <c r="DC1340" s="933"/>
      <c r="DD1340" s="933"/>
      <c r="DE1340" s="933"/>
      <c r="DF1340" s="933"/>
    </row>
    <row r="1341" spans="8:110">
      <c r="H1341" s="931">
        <f t="shared" si="74"/>
        <v>0</v>
      </c>
      <c r="K1341" s="933"/>
      <c r="L1341" s="933"/>
      <c r="M1341" s="933"/>
      <c r="N1341" s="933"/>
      <c r="O1341" s="933"/>
      <c r="P1341" s="933"/>
      <c r="Q1341" s="933"/>
      <c r="R1341" s="933"/>
      <c r="S1341" s="933"/>
      <c r="T1341" s="933"/>
      <c r="U1341" s="933"/>
      <c r="V1341" s="933"/>
      <c r="W1341" s="933"/>
      <c r="X1341" s="933"/>
      <c r="Y1341" s="933"/>
      <c r="Z1341" s="933"/>
      <c r="AA1341" s="933"/>
      <c r="AB1341" s="933"/>
      <c r="AC1341" s="933"/>
      <c r="AD1341" s="933"/>
      <c r="AE1341" s="933"/>
      <c r="AF1341" s="933"/>
      <c r="AG1341" s="933"/>
      <c r="AH1341" s="933"/>
      <c r="AI1341" s="933"/>
      <c r="AJ1341" s="933"/>
      <c r="AK1341" s="933"/>
      <c r="AL1341" s="933"/>
      <c r="AM1341" s="933"/>
      <c r="AN1341" s="933"/>
      <c r="AO1341" s="933"/>
      <c r="AP1341" s="933"/>
      <c r="AQ1341" s="933"/>
      <c r="AR1341" s="933"/>
      <c r="AS1341" s="933"/>
      <c r="AT1341" s="933"/>
      <c r="AU1341" s="933"/>
      <c r="AV1341" s="933"/>
      <c r="AW1341" s="933"/>
      <c r="AX1341" s="933"/>
      <c r="AY1341" s="933"/>
      <c r="AZ1341" s="933"/>
      <c r="BA1341" s="933"/>
      <c r="BB1341" s="933"/>
      <c r="BC1341" s="933"/>
      <c r="BD1341" s="933"/>
      <c r="BE1341" s="933"/>
      <c r="BF1341" s="933"/>
      <c r="BG1341" s="933"/>
      <c r="BH1341" s="933"/>
      <c r="BI1341" s="933"/>
      <c r="BJ1341" s="933"/>
      <c r="BK1341" s="933"/>
      <c r="BL1341" s="933"/>
      <c r="BM1341" s="933"/>
      <c r="BN1341" s="933"/>
      <c r="BO1341" s="933"/>
      <c r="BP1341" s="933"/>
      <c r="BQ1341" s="933"/>
      <c r="BR1341" s="933"/>
      <c r="BS1341" s="933"/>
      <c r="BT1341" s="933"/>
      <c r="BU1341" s="933"/>
      <c r="BV1341" s="933"/>
      <c r="BW1341" s="933"/>
      <c r="BX1341" s="933"/>
      <c r="BY1341" s="933"/>
      <c r="BZ1341" s="933"/>
      <c r="CA1341" s="933"/>
      <c r="CB1341" s="933"/>
      <c r="CC1341" s="933"/>
      <c r="CD1341" s="933"/>
      <c r="CE1341" s="933"/>
      <c r="CF1341" s="933"/>
      <c r="CG1341" s="933"/>
      <c r="CH1341" s="933"/>
      <c r="CI1341" s="933"/>
      <c r="CJ1341" s="933"/>
      <c r="CK1341" s="933"/>
      <c r="CL1341" s="933"/>
      <c r="CM1341" s="933"/>
      <c r="CN1341" s="933"/>
      <c r="CO1341" s="933"/>
      <c r="CP1341" s="933"/>
      <c r="CQ1341" s="933"/>
      <c r="CR1341" s="933"/>
      <c r="CS1341" s="933"/>
      <c r="CT1341" s="933"/>
      <c r="CU1341" s="933"/>
      <c r="CV1341" s="933"/>
      <c r="CW1341" s="933"/>
      <c r="CX1341" s="933"/>
      <c r="CY1341" s="933"/>
      <c r="CZ1341" s="933"/>
      <c r="DA1341" s="933"/>
      <c r="DB1341" s="933"/>
      <c r="DC1341" s="933"/>
      <c r="DD1341" s="933"/>
      <c r="DE1341" s="933"/>
      <c r="DF1341" s="933"/>
    </row>
    <row r="1342" spans="8:110">
      <c r="H1342" s="931">
        <f t="shared" si="74"/>
        <v>0</v>
      </c>
      <c r="K1342" s="933"/>
      <c r="L1342" s="933"/>
      <c r="M1342" s="933"/>
      <c r="N1342" s="933"/>
      <c r="O1342" s="933"/>
      <c r="P1342" s="933"/>
      <c r="Q1342" s="933"/>
      <c r="R1342" s="933"/>
      <c r="S1342" s="933"/>
      <c r="T1342" s="933"/>
      <c r="U1342" s="933"/>
      <c r="V1342" s="933"/>
      <c r="W1342" s="933"/>
      <c r="X1342" s="933"/>
      <c r="Y1342" s="933"/>
      <c r="Z1342" s="933"/>
      <c r="AA1342" s="933"/>
      <c r="AB1342" s="933"/>
      <c r="AC1342" s="933"/>
      <c r="AD1342" s="933"/>
      <c r="AE1342" s="933"/>
      <c r="AF1342" s="933"/>
      <c r="AG1342" s="933"/>
      <c r="AH1342" s="933"/>
      <c r="AI1342" s="933"/>
      <c r="AJ1342" s="933"/>
      <c r="AK1342" s="933"/>
      <c r="AL1342" s="933"/>
      <c r="AM1342" s="933"/>
      <c r="AN1342" s="933"/>
      <c r="AO1342" s="933"/>
      <c r="AP1342" s="933"/>
      <c r="AQ1342" s="933"/>
      <c r="AR1342" s="933"/>
      <c r="AS1342" s="933"/>
      <c r="AT1342" s="933"/>
      <c r="AU1342" s="933"/>
      <c r="AV1342" s="933"/>
      <c r="AW1342" s="933"/>
      <c r="AX1342" s="933"/>
      <c r="AY1342" s="933"/>
      <c r="AZ1342" s="933"/>
      <c r="BA1342" s="933"/>
      <c r="BB1342" s="933"/>
      <c r="BC1342" s="933"/>
      <c r="BD1342" s="933"/>
      <c r="BE1342" s="933"/>
      <c r="BF1342" s="933"/>
      <c r="BG1342" s="933"/>
      <c r="BH1342" s="933"/>
      <c r="BI1342" s="933"/>
      <c r="BJ1342" s="933"/>
      <c r="BK1342" s="933"/>
      <c r="BL1342" s="933"/>
      <c r="BM1342" s="933"/>
      <c r="BN1342" s="933"/>
      <c r="BO1342" s="933"/>
      <c r="BP1342" s="933"/>
      <c r="BQ1342" s="933"/>
      <c r="BR1342" s="933"/>
      <c r="BS1342" s="933"/>
      <c r="BT1342" s="933"/>
      <c r="BU1342" s="933"/>
      <c r="BV1342" s="933"/>
      <c r="BW1342" s="933"/>
      <c r="BX1342" s="933"/>
      <c r="BY1342" s="933"/>
      <c r="BZ1342" s="933"/>
      <c r="CA1342" s="933"/>
      <c r="CB1342" s="933"/>
      <c r="CC1342" s="933"/>
      <c r="CD1342" s="933"/>
      <c r="CE1342" s="933"/>
      <c r="CF1342" s="933"/>
      <c r="CG1342" s="933"/>
      <c r="CH1342" s="933"/>
      <c r="CI1342" s="933"/>
      <c r="CJ1342" s="933"/>
      <c r="CK1342" s="933"/>
      <c r="CL1342" s="933"/>
      <c r="CM1342" s="933"/>
      <c r="CN1342" s="933"/>
      <c r="CO1342" s="933"/>
      <c r="CP1342" s="933"/>
      <c r="CQ1342" s="933"/>
      <c r="CR1342" s="933"/>
      <c r="CS1342" s="933"/>
      <c r="CT1342" s="933"/>
      <c r="CU1342" s="933"/>
      <c r="CV1342" s="933"/>
      <c r="CW1342" s="933"/>
      <c r="CX1342" s="933"/>
      <c r="CY1342" s="933"/>
      <c r="CZ1342" s="933"/>
      <c r="DA1342" s="933"/>
      <c r="DB1342" s="933"/>
      <c r="DC1342" s="933"/>
      <c r="DD1342" s="933"/>
      <c r="DE1342" s="933"/>
      <c r="DF1342" s="933"/>
    </row>
    <row r="1343" spans="8:110">
      <c r="H1343" s="931">
        <f t="shared" si="74"/>
        <v>0</v>
      </c>
      <c r="K1343" s="933"/>
      <c r="L1343" s="933"/>
      <c r="M1343" s="933"/>
      <c r="N1343" s="933"/>
      <c r="O1343" s="933"/>
      <c r="P1343" s="933"/>
      <c r="Q1343" s="933"/>
      <c r="R1343" s="933"/>
      <c r="S1343" s="933"/>
      <c r="T1343" s="933"/>
      <c r="U1343" s="933"/>
      <c r="V1343" s="933"/>
      <c r="W1343" s="933"/>
      <c r="X1343" s="933"/>
      <c r="Y1343" s="933"/>
      <c r="Z1343" s="933"/>
      <c r="AA1343" s="933"/>
      <c r="AB1343" s="933"/>
      <c r="AC1343" s="933"/>
      <c r="AD1343" s="933"/>
      <c r="AE1343" s="933"/>
      <c r="AF1343" s="933"/>
      <c r="AG1343" s="933"/>
      <c r="AH1343" s="933"/>
      <c r="AI1343" s="933"/>
      <c r="AJ1343" s="933"/>
      <c r="AK1343" s="933"/>
      <c r="AL1343" s="933"/>
      <c r="AM1343" s="933"/>
      <c r="AN1343" s="933"/>
      <c r="AO1343" s="933"/>
      <c r="AP1343" s="933"/>
      <c r="AQ1343" s="933"/>
      <c r="AR1343" s="933"/>
      <c r="AS1343" s="933"/>
      <c r="AT1343" s="933"/>
      <c r="AU1343" s="933"/>
      <c r="AV1343" s="933"/>
      <c r="AW1343" s="933"/>
      <c r="AX1343" s="933"/>
      <c r="AY1343" s="933"/>
      <c r="AZ1343" s="933"/>
      <c r="BA1343" s="933"/>
      <c r="BB1343" s="933"/>
      <c r="BC1343" s="933"/>
      <c r="BD1343" s="933"/>
      <c r="BE1343" s="933"/>
      <c r="BF1343" s="933"/>
      <c r="BG1343" s="933"/>
      <c r="BH1343" s="933"/>
      <c r="BI1343" s="933"/>
      <c r="BJ1343" s="933"/>
      <c r="BK1343" s="933"/>
      <c r="BL1343" s="933"/>
      <c r="BM1343" s="933"/>
      <c r="BN1343" s="933"/>
      <c r="BO1343" s="933"/>
      <c r="BP1343" s="933"/>
      <c r="BQ1343" s="933"/>
      <c r="BR1343" s="933"/>
      <c r="BS1343" s="933"/>
      <c r="BT1343" s="933"/>
      <c r="BU1343" s="933"/>
      <c r="BV1343" s="933"/>
      <c r="BW1343" s="933"/>
      <c r="BX1343" s="933"/>
      <c r="BY1343" s="933"/>
      <c r="BZ1343" s="933"/>
      <c r="CA1343" s="933"/>
      <c r="CB1343" s="933"/>
      <c r="CC1343" s="933"/>
      <c r="CD1343" s="933"/>
      <c r="CE1343" s="933"/>
      <c r="CF1343" s="933"/>
      <c r="CG1343" s="933"/>
      <c r="CH1343" s="933"/>
      <c r="CI1343" s="933"/>
      <c r="CJ1343" s="933"/>
      <c r="CK1343" s="933"/>
      <c r="CL1343" s="933"/>
      <c r="CM1343" s="933"/>
      <c r="CN1343" s="933"/>
      <c r="CO1343" s="933"/>
      <c r="CP1343" s="933"/>
      <c r="CQ1343" s="933"/>
      <c r="CR1343" s="933"/>
      <c r="CS1343" s="933"/>
      <c r="CT1343" s="933"/>
      <c r="CU1343" s="933"/>
      <c r="CV1343" s="933"/>
      <c r="CW1343" s="933"/>
      <c r="CX1343" s="933"/>
      <c r="CY1343" s="933"/>
      <c r="CZ1343" s="933"/>
      <c r="DA1343" s="933"/>
      <c r="DB1343" s="933"/>
      <c r="DC1343" s="933"/>
      <c r="DD1343" s="933"/>
      <c r="DE1343" s="933"/>
      <c r="DF1343" s="933"/>
    </row>
    <row r="1344" spans="8:110">
      <c r="H1344" s="931">
        <f t="shared" si="74"/>
        <v>0</v>
      </c>
      <c r="K1344" s="933"/>
      <c r="L1344" s="933"/>
      <c r="M1344" s="933"/>
      <c r="N1344" s="933"/>
      <c r="O1344" s="933"/>
      <c r="P1344" s="933"/>
      <c r="Q1344" s="933"/>
      <c r="R1344" s="933"/>
      <c r="S1344" s="933"/>
      <c r="T1344" s="933"/>
      <c r="U1344" s="933"/>
      <c r="V1344" s="933"/>
      <c r="W1344" s="933"/>
      <c r="X1344" s="933"/>
      <c r="Y1344" s="933"/>
      <c r="Z1344" s="933"/>
      <c r="AA1344" s="933"/>
      <c r="AB1344" s="933"/>
      <c r="AC1344" s="933"/>
      <c r="AD1344" s="933"/>
      <c r="AE1344" s="933"/>
      <c r="AF1344" s="933"/>
      <c r="AG1344" s="933"/>
      <c r="AH1344" s="933"/>
      <c r="AI1344" s="933"/>
      <c r="AJ1344" s="933"/>
      <c r="AK1344" s="933"/>
      <c r="AL1344" s="933"/>
      <c r="AM1344" s="933"/>
      <c r="AN1344" s="933"/>
      <c r="AO1344" s="933"/>
      <c r="AP1344" s="933"/>
      <c r="AQ1344" s="933"/>
      <c r="AR1344" s="933"/>
      <c r="AS1344" s="933"/>
      <c r="AT1344" s="933"/>
      <c r="AU1344" s="933"/>
      <c r="AV1344" s="933"/>
      <c r="AW1344" s="933"/>
      <c r="AX1344" s="933"/>
      <c r="AY1344" s="933"/>
      <c r="AZ1344" s="933"/>
      <c r="BA1344" s="933"/>
      <c r="BB1344" s="933"/>
      <c r="BC1344" s="933"/>
      <c r="BD1344" s="933"/>
      <c r="BE1344" s="933"/>
      <c r="BF1344" s="933"/>
      <c r="BG1344" s="933"/>
      <c r="BH1344" s="933"/>
      <c r="BI1344" s="933"/>
      <c r="BJ1344" s="933"/>
      <c r="BK1344" s="933"/>
      <c r="BL1344" s="933"/>
      <c r="BM1344" s="933"/>
      <c r="BN1344" s="933"/>
      <c r="BO1344" s="933"/>
      <c r="BP1344" s="933"/>
      <c r="BQ1344" s="933"/>
      <c r="BR1344" s="933"/>
      <c r="BS1344" s="933"/>
      <c r="BT1344" s="933"/>
      <c r="BU1344" s="933"/>
      <c r="BV1344" s="933"/>
      <c r="BW1344" s="933"/>
      <c r="BX1344" s="933"/>
      <c r="BY1344" s="933"/>
      <c r="BZ1344" s="933"/>
      <c r="CA1344" s="933"/>
      <c r="CB1344" s="933"/>
      <c r="CC1344" s="933"/>
      <c r="CD1344" s="933"/>
      <c r="CE1344" s="933"/>
      <c r="CF1344" s="933"/>
      <c r="CG1344" s="933"/>
      <c r="CH1344" s="933"/>
      <c r="CI1344" s="933"/>
      <c r="CJ1344" s="933"/>
      <c r="CK1344" s="933"/>
      <c r="CL1344" s="933"/>
      <c r="CM1344" s="933"/>
      <c r="CN1344" s="933"/>
      <c r="CO1344" s="933"/>
      <c r="CP1344" s="933"/>
      <c r="CQ1344" s="933"/>
      <c r="CR1344" s="933"/>
      <c r="CS1344" s="933"/>
      <c r="CT1344" s="933"/>
      <c r="CU1344" s="933"/>
      <c r="CV1344" s="933"/>
      <c r="CW1344" s="933"/>
      <c r="CX1344" s="933"/>
      <c r="CY1344" s="933"/>
      <c r="CZ1344" s="933"/>
      <c r="DA1344" s="933"/>
      <c r="DB1344" s="933"/>
      <c r="DC1344" s="933"/>
      <c r="DD1344" s="933"/>
      <c r="DE1344" s="933"/>
      <c r="DF1344" s="933"/>
    </row>
    <row r="1345" spans="8:110">
      <c r="H1345" s="931">
        <f t="shared" si="74"/>
        <v>0</v>
      </c>
      <c r="K1345" s="933"/>
      <c r="L1345" s="933"/>
      <c r="M1345" s="933"/>
      <c r="N1345" s="933"/>
      <c r="O1345" s="933"/>
      <c r="P1345" s="933"/>
      <c r="Q1345" s="933"/>
      <c r="R1345" s="933"/>
      <c r="S1345" s="933"/>
      <c r="T1345" s="933"/>
      <c r="U1345" s="933"/>
      <c r="V1345" s="933"/>
      <c r="W1345" s="933"/>
      <c r="X1345" s="933"/>
      <c r="Y1345" s="933"/>
      <c r="Z1345" s="933"/>
      <c r="AA1345" s="933"/>
      <c r="AB1345" s="933"/>
      <c r="AC1345" s="933"/>
      <c r="AD1345" s="933"/>
      <c r="AE1345" s="933"/>
      <c r="AF1345" s="933"/>
      <c r="AG1345" s="933"/>
      <c r="AH1345" s="933"/>
      <c r="AI1345" s="933"/>
      <c r="AJ1345" s="933"/>
      <c r="AK1345" s="933"/>
      <c r="AL1345" s="933"/>
      <c r="AM1345" s="933"/>
      <c r="AN1345" s="933"/>
      <c r="AO1345" s="933"/>
      <c r="AP1345" s="933"/>
      <c r="AQ1345" s="933"/>
      <c r="AR1345" s="933"/>
      <c r="AS1345" s="933"/>
      <c r="AT1345" s="933"/>
      <c r="AU1345" s="933"/>
      <c r="AV1345" s="933"/>
      <c r="AW1345" s="933"/>
      <c r="AX1345" s="933"/>
      <c r="AY1345" s="933"/>
      <c r="AZ1345" s="933"/>
      <c r="BA1345" s="933"/>
      <c r="BB1345" s="933"/>
      <c r="BC1345" s="933"/>
      <c r="BD1345" s="933"/>
      <c r="BE1345" s="933"/>
      <c r="BF1345" s="933"/>
      <c r="BG1345" s="933"/>
      <c r="BH1345" s="933"/>
      <c r="BI1345" s="933"/>
      <c r="BJ1345" s="933"/>
      <c r="BK1345" s="933"/>
      <c r="BL1345" s="933"/>
      <c r="BM1345" s="933"/>
      <c r="BN1345" s="933"/>
      <c r="BO1345" s="933"/>
      <c r="BP1345" s="933"/>
      <c r="BQ1345" s="933"/>
      <c r="BR1345" s="933"/>
      <c r="BS1345" s="933"/>
      <c r="BT1345" s="933"/>
      <c r="BU1345" s="933"/>
      <c r="BV1345" s="933"/>
      <c r="BW1345" s="933"/>
      <c r="BX1345" s="933"/>
      <c r="BY1345" s="933"/>
      <c r="BZ1345" s="933"/>
      <c r="CA1345" s="933"/>
      <c r="CB1345" s="933"/>
      <c r="CC1345" s="933"/>
      <c r="CD1345" s="933"/>
      <c r="CE1345" s="933"/>
      <c r="CF1345" s="933"/>
      <c r="CG1345" s="933"/>
      <c r="CH1345" s="933"/>
      <c r="CI1345" s="933"/>
      <c r="CJ1345" s="933"/>
      <c r="CK1345" s="933"/>
      <c r="CL1345" s="933"/>
      <c r="CM1345" s="933"/>
      <c r="CN1345" s="933"/>
      <c r="CO1345" s="933"/>
      <c r="CP1345" s="933"/>
      <c r="CQ1345" s="933"/>
      <c r="CR1345" s="933"/>
      <c r="CS1345" s="933"/>
      <c r="CT1345" s="933"/>
      <c r="CU1345" s="933"/>
      <c r="CV1345" s="933"/>
      <c r="CW1345" s="933"/>
      <c r="CX1345" s="933"/>
      <c r="CY1345" s="933"/>
      <c r="CZ1345" s="933"/>
      <c r="DA1345" s="933"/>
      <c r="DB1345" s="933"/>
      <c r="DC1345" s="933"/>
      <c r="DD1345" s="933"/>
      <c r="DE1345" s="933"/>
      <c r="DF1345" s="933"/>
    </row>
    <row r="1346" spans="8:110">
      <c r="H1346" s="931">
        <f t="shared" si="74"/>
        <v>0</v>
      </c>
      <c r="K1346" s="933"/>
      <c r="L1346" s="933"/>
      <c r="M1346" s="933"/>
      <c r="N1346" s="933"/>
      <c r="O1346" s="933"/>
      <c r="P1346" s="933"/>
      <c r="Q1346" s="933"/>
      <c r="R1346" s="933"/>
      <c r="S1346" s="933"/>
      <c r="T1346" s="933"/>
      <c r="U1346" s="933"/>
      <c r="V1346" s="933"/>
      <c r="W1346" s="933"/>
      <c r="X1346" s="933"/>
      <c r="Y1346" s="933"/>
      <c r="Z1346" s="933"/>
      <c r="AA1346" s="933"/>
      <c r="AB1346" s="933"/>
      <c r="AC1346" s="933"/>
      <c r="AD1346" s="933"/>
      <c r="AE1346" s="933"/>
      <c r="AF1346" s="933"/>
      <c r="AG1346" s="933"/>
      <c r="AH1346" s="933"/>
      <c r="AI1346" s="933"/>
      <c r="AJ1346" s="933"/>
      <c r="AK1346" s="933"/>
      <c r="AL1346" s="933"/>
      <c r="AM1346" s="933"/>
      <c r="AN1346" s="933"/>
      <c r="AO1346" s="933"/>
      <c r="AP1346" s="933"/>
      <c r="AQ1346" s="933"/>
      <c r="AR1346" s="933"/>
      <c r="AS1346" s="933"/>
      <c r="AT1346" s="933"/>
      <c r="AU1346" s="933"/>
      <c r="AV1346" s="933"/>
      <c r="AW1346" s="933"/>
      <c r="AX1346" s="933"/>
      <c r="AY1346" s="933"/>
      <c r="AZ1346" s="933"/>
      <c r="BA1346" s="933"/>
      <c r="BB1346" s="933"/>
      <c r="BC1346" s="933"/>
      <c r="BD1346" s="933"/>
      <c r="BE1346" s="933"/>
      <c r="BF1346" s="933"/>
      <c r="BG1346" s="933"/>
      <c r="BH1346" s="933"/>
      <c r="BI1346" s="933"/>
      <c r="BJ1346" s="933"/>
      <c r="BK1346" s="933"/>
      <c r="BL1346" s="933"/>
      <c r="BM1346" s="933"/>
      <c r="BN1346" s="933"/>
      <c r="BO1346" s="933"/>
      <c r="BP1346" s="933"/>
      <c r="BQ1346" s="933"/>
      <c r="BR1346" s="933"/>
      <c r="BS1346" s="933"/>
      <c r="BT1346" s="933"/>
      <c r="BU1346" s="933"/>
      <c r="BV1346" s="933"/>
      <c r="BW1346" s="933"/>
      <c r="BX1346" s="933"/>
      <c r="BY1346" s="933"/>
      <c r="BZ1346" s="933"/>
      <c r="CA1346" s="933"/>
      <c r="CB1346" s="933"/>
      <c r="CC1346" s="933"/>
      <c r="CD1346" s="933"/>
      <c r="CE1346" s="933"/>
      <c r="CF1346" s="933"/>
      <c r="CG1346" s="933"/>
      <c r="CH1346" s="933"/>
      <c r="CI1346" s="933"/>
      <c r="CJ1346" s="933"/>
      <c r="CK1346" s="933"/>
      <c r="CL1346" s="933"/>
      <c r="CM1346" s="933"/>
      <c r="CN1346" s="933"/>
      <c r="CO1346" s="933"/>
      <c r="CP1346" s="933"/>
      <c r="CQ1346" s="933"/>
      <c r="CR1346" s="933"/>
      <c r="CS1346" s="933"/>
      <c r="CT1346" s="933"/>
      <c r="CU1346" s="933"/>
      <c r="CV1346" s="933"/>
      <c r="CW1346" s="933"/>
      <c r="CX1346" s="933"/>
      <c r="CY1346" s="933"/>
      <c r="CZ1346" s="933"/>
      <c r="DA1346" s="933"/>
      <c r="DB1346" s="933"/>
      <c r="DC1346" s="933"/>
      <c r="DD1346" s="933"/>
      <c r="DE1346" s="933"/>
      <c r="DF1346" s="933"/>
    </row>
    <row r="1347" spans="8:110">
      <c r="H1347" s="931">
        <f t="shared" si="74"/>
        <v>0</v>
      </c>
      <c r="K1347" s="933"/>
      <c r="L1347" s="933"/>
      <c r="M1347" s="933"/>
      <c r="N1347" s="933"/>
      <c r="O1347" s="933"/>
      <c r="P1347" s="933"/>
      <c r="Q1347" s="933"/>
      <c r="R1347" s="933"/>
      <c r="S1347" s="933"/>
      <c r="T1347" s="933"/>
      <c r="U1347" s="933"/>
      <c r="V1347" s="933"/>
      <c r="W1347" s="933"/>
      <c r="X1347" s="933"/>
      <c r="Y1347" s="933"/>
      <c r="Z1347" s="933"/>
      <c r="AA1347" s="933"/>
      <c r="AB1347" s="933"/>
      <c r="AC1347" s="933"/>
      <c r="AD1347" s="933"/>
      <c r="AE1347" s="933"/>
      <c r="AF1347" s="933"/>
      <c r="AG1347" s="933"/>
      <c r="AH1347" s="933"/>
      <c r="AI1347" s="933"/>
      <c r="AJ1347" s="933"/>
      <c r="AK1347" s="933"/>
      <c r="AL1347" s="933"/>
      <c r="AM1347" s="933"/>
      <c r="AN1347" s="933"/>
      <c r="AO1347" s="933"/>
      <c r="AP1347" s="933"/>
      <c r="AQ1347" s="933"/>
      <c r="AR1347" s="933"/>
      <c r="AS1347" s="933"/>
      <c r="AT1347" s="933"/>
      <c r="AU1347" s="933"/>
      <c r="AV1347" s="933"/>
      <c r="AW1347" s="933"/>
      <c r="AX1347" s="933"/>
      <c r="AY1347" s="933"/>
      <c r="AZ1347" s="933"/>
      <c r="BA1347" s="933"/>
      <c r="BB1347" s="933"/>
      <c r="BC1347" s="933"/>
      <c r="BD1347" s="933"/>
      <c r="BE1347" s="933"/>
      <c r="BF1347" s="933"/>
      <c r="BG1347" s="933"/>
      <c r="BH1347" s="933"/>
      <c r="BI1347" s="933"/>
      <c r="BJ1347" s="933"/>
      <c r="BK1347" s="933"/>
      <c r="BL1347" s="933"/>
      <c r="BM1347" s="933"/>
      <c r="BN1347" s="933"/>
      <c r="BO1347" s="933"/>
      <c r="BP1347" s="933"/>
      <c r="BQ1347" s="933"/>
      <c r="BR1347" s="933"/>
      <c r="BS1347" s="933"/>
      <c r="BT1347" s="933"/>
      <c r="BU1347" s="933"/>
      <c r="BV1347" s="933"/>
      <c r="BW1347" s="933"/>
      <c r="BX1347" s="933"/>
      <c r="BY1347" s="933"/>
      <c r="BZ1347" s="933"/>
      <c r="CA1347" s="933"/>
      <c r="CB1347" s="933"/>
      <c r="CC1347" s="933"/>
      <c r="CD1347" s="933"/>
      <c r="CE1347" s="933"/>
      <c r="CF1347" s="933"/>
      <c r="CG1347" s="933"/>
      <c r="CH1347" s="933"/>
      <c r="CI1347" s="933"/>
      <c r="CJ1347" s="933"/>
      <c r="CK1347" s="933"/>
      <c r="CL1347" s="933"/>
      <c r="CM1347" s="933"/>
      <c r="CN1347" s="933"/>
      <c r="CO1347" s="933"/>
      <c r="CP1347" s="933"/>
      <c r="CQ1347" s="933"/>
      <c r="CR1347" s="933"/>
      <c r="CS1347" s="933"/>
      <c r="CT1347" s="933"/>
      <c r="CU1347" s="933"/>
      <c r="CV1347" s="933"/>
      <c r="CW1347" s="933"/>
      <c r="CX1347" s="933"/>
      <c r="CY1347" s="933"/>
      <c r="CZ1347" s="933"/>
      <c r="DA1347" s="933"/>
      <c r="DB1347" s="933"/>
      <c r="DC1347" s="933"/>
      <c r="DD1347" s="933"/>
      <c r="DE1347" s="933"/>
      <c r="DF1347" s="933"/>
    </row>
    <row r="1348" spans="8:110">
      <c r="H1348" s="931">
        <f t="shared" si="74"/>
        <v>0</v>
      </c>
      <c r="K1348" s="933"/>
      <c r="L1348" s="933"/>
      <c r="M1348" s="933"/>
      <c r="N1348" s="933"/>
      <c r="O1348" s="933"/>
      <c r="P1348" s="933"/>
      <c r="Q1348" s="933"/>
      <c r="R1348" s="933"/>
      <c r="S1348" s="933"/>
      <c r="T1348" s="933"/>
      <c r="U1348" s="933"/>
      <c r="V1348" s="933"/>
      <c r="W1348" s="933"/>
      <c r="X1348" s="933"/>
      <c r="Y1348" s="933"/>
      <c r="Z1348" s="933"/>
      <c r="AA1348" s="933"/>
      <c r="AB1348" s="933"/>
      <c r="AC1348" s="933"/>
      <c r="AD1348" s="933"/>
      <c r="AE1348" s="933"/>
      <c r="AF1348" s="933"/>
      <c r="AG1348" s="933"/>
      <c r="AH1348" s="933"/>
      <c r="AI1348" s="933"/>
      <c r="AJ1348" s="933"/>
      <c r="AK1348" s="933"/>
      <c r="AL1348" s="933"/>
      <c r="AM1348" s="933"/>
      <c r="AN1348" s="933"/>
      <c r="AO1348" s="933"/>
      <c r="AP1348" s="933"/>
      <c r="AQ1348" s="933"/>
      <c r="AR1348" s="933"/>
      <c r="AS1348" s="933"/>
      <c r="AT1348" s="933"/>
      <c r="AU1348" s="933"/>
      <c r="AV1348" s="933"/>
      <c r="AW1348" s="933"/>
      <c r="AX1348" s="933"/>
      <c r="AY1348" s="933"/>
      <c r="AZ1348" s="933"/>
      <c r="BA1348" s="933"/>
      <c r="BB1348" s="933"/>
      <c r="BC1348" s="933"/>
      <c r="BD1348" s="933"/>
      <c r="BE1348" s="933"/>
      <c r="BF1348" s="933"/>
      <c r="BG1348" s="933"/>
      <c r="BH1348" s="933"/>
      <c r="BI1348" s="933"/>
      <c r="BJ1348" s="933"/>
      <c r="BK1348" s="933"/>
      <c r="BL1348" s="933"/>
      <c r="BM1348" s="933"/>
      <c r="BN1348" s="933"/>
      <c r="BO1348" s="933"/>
      <c r="BP1348" s="933"/>
      <c r="BQ1348" s="933"/>
      <c r="BR1348" s="933"/>
      <c r="BS1348" s="933"/>
      <c r="BT1348" s="933"/>
      <c r="BU1348" s="933"/>
      <c r="BV1348" s="933"/>
      <c r="BW1348" s="933"/>
      <c r="BX1348" s="933"/>
      <c r="BY1348" s="933"/>
      <c r="BZ1348" s="933"/>
      <c r="CA1348" s="933"/>
      <c r="CB1348" s="933"/>
      <c r="CC1348" s="933"/>
      <c r="CD1348" s="933"/>
      <c r="CE1348" s="933"/>
      <c r="CF1348" s="933"/>
      <c r="CG1348" s="933"/>
      <c r="CH1348" s="933"/>
      <c r="CI1348" s="933"/>
      <c r="CJ1348" s="933"/>
      <c r="CK1348" s="933"/>
      <c r="CL1348" s="933"/>
      <c r="CM1348" s="933"/>
      <c r="CN1348" s="933"/>
      <c r="CO1348" s="933"/>
      <c r="CP1348" s="933"/>
      <c r="CQ1348" s="933"/>
      <c r="CR1348" s="933"/>
      <c r="CS1348" s="933"/>
      <c r="CT1348" s="933"/>
      <c r="CU1348" s="933"/>
      <c r="CV1348" s="933"/>
      <c r="CW1348" s="933"/>
      <c r="CX1348" s="933"/>
      <c r="CY1348" s="933"/>
      <c r="CZ1348" s="933"/>
      <c r="DA1348" s="933"/>
      <c r="DB1348" s="933"/>
      <c r="DC1348" s="933"/>
      <c r="DD1348" s="933"/>
      <c r="DE1348" s="933"/>
      <c r="DF1348" s="933"/>
    </row>
    <row r="1349" spans="8:110">
      <c r="H1349" s="931">
        <f t="shared" si="74"/>
        <v>0</v>
      </c>
      <c r="K1349" s="933"/>
      <c r="L1349" s="933"/>
      <c r="M1349" s="933"/>
      <c r="N1349" s="933"/>
      <c r="O1349" s="933"/>
      <c r="P1349" s="933"/>
      <c r="Q1349" s="933"/>
      <c r="R1349" s="933"/>
      <c r="S1349" s="933"/>
      <c r="T1349" s="933"/>
      <c r="U1349" s="933"/>
      <c r="V1349" s="933"/>
      <c r="W1349" s="933"/>
      <c r="X1349" s="933"/>
      <c r="Y1349" s="933"/>
      <c r="Z1349" s="933"/>
      <c r="AA1349" s="933"/>
      <c r="AB1349" s="933"/>
      <c r="AC1349" s="933"/>
      <c r="AD1349" s="933"/>
      <c r="AE1349" s="933"/>
      <c r="AF1349" s="933"/>
      <c r="AG1349" s="933"/>
      <c r="AH1349" s="933"/>
      <c r="AI1349" s="933"/>
      <c r="AJ1349" s="933"/>
      <c r="AK1349" s="933"/>
      <c r="AL1349" s="933"/>
      <c r="AM1349" s="933"/>
      <c r="AN1349" s="933"/>
      <c r="AO1349" s="933"/>
      <c r="AP1349" s="933"/>
      <c r="AQ1349" s="933"/>
      <c r="AR1349" s="933"/>
      <c r="AS1349" s="933"/>
      <c r="AT1349" s="933"/>
      <c r="AU1349" s="933"/>
      <c r="AV1349" s="933"/>
      <c r="AW1349" s="933"/>
      <c r="AX1349" s="933"/>
      <c r="AY1349" s="933"/>
      <c r="AZ1349" s="933"/>
      <c r="BA1349" s="933"/>
      <c r="BB1349" s="933"/>
      <c r="BC1349" s="933"/>
      <c r="BD1349" s="933"/>
      <c r="BE1349" s="933"/>
      <c r="BF1349" s="933"/>
      <c r="BG1349" s="933"/>
      <c r="BH1349" s="933"/>
      <c r="BI1349" s="933"/>
      <c r="BJ1349" s="933"/>
      <c r="BK1349" s="933"/>
      <c r="BL1349" s="933"/>
      <c r="BM1349" s="933"/>
      <c r="BN1349" s="933"/>
      <c r="BO1349" s="933"/>
      <c r="BP1349" s="933"/>
      <c r="BQ1349" s="933"/>
      <c r="BR1349" s="933"/>
      <c r="BS1349" s="933"/>
      <c r="BT1349" s="933"/>
      <c r="BU1349" s="933"/>
      <c r="BV1349" s="933"/>
      <c r="BW1349" s="933"/>
      <c r="BX1349" s="933"/>
      <c r="BY1349" s="933"/>
      <c r="BZ1349" s="933"/>
      <c r="CA1349" s="933"/>
      <c r="CB1349" s="933"/>
      <c r="CC1349" s="933"/>
      <c r="CD1349" s="933"/>
      <c r="CE1349" s="933"/>
      <c r="CF1349" s="933"/>
      <c r="CG1349" s="933"/>
      <c r="CH1349" s="933"/>
      <c r="CI1349" s="933"/>
      <c r="CJ1349" s="933"/>
      <c r="CK1349" s="933"/>
      <c r="CL1349" s="933"/>
      <c r="CM1349" s="933"/>
      <c r="CN1349" s="933"/>
      <c r="CO1349" s="933"/>
      <c r="CP1349" s="933"/>
      <c r="CQ1349" s="933"/>
      <c r="CR1349" s="933"/>
      <c r="CS1349" s="933"/>
      <c r="CT1349" s="933"/>
      <c r="CU1349" s="933"/>
      <c r="CV1349" s="933"/>
      <c r="CW1349" s="933"/>
      <c r="CX1349" s="933"/>
      <c r="CY1349" s="933"/>
      <c r="CZ1349" s="933"/>
      <c r="DA1349" s="933"/>
      <c r="DB1349" s="933"/>
      <c r="DC1349" s="933"/>
      <c r="DD1349" s="933"/>
      <c r="DE1349" s="933"/>
      <c r="DF1349" s="933"/>
    </row>
    <row r="1350" spans="8:110">
      <c r="H1350" s="931">
        <f t="shared" si="74"/>
        <v>0</v>
      </c>
      <c r="K1350" s="933"/>
      <c r="L1350" s="933"/>
      <c r="M1350" s="933"/>
      <c r="N1350" s="933"/>
      <c r="O1350" s="933"/>
      <c r="P1350" s="933"/>
      <c r="Q1350" s="933"/>
      <c r="R1350" s="933"/>
      <c r="S1350" s="933"/>
      <c r="T1350" s="933"/>
      <c r="U1350" s="933"/>
      <c r="V1350" s="933"/>
      <c r="W1350" s="933"/>
      <c r="X1350" s="933"/>
      <c r="Y1350" s="933"/>
      <c r="Z1350" s="933"/>
      <c r="AA1350" s="933"/>
      <c r="AB1350" s="933"/>
      <c r="AC1350" s="933"/>
      <c r="AD1350" s="933"/>
      <c r="AE1350" s="933"/>
      <c r="AF1350" s="933"/>
      <c r="AG1350" s="933"/>
      <c r="AH1350" s="933"/>
      <c r="AI1350" s="933"/>
      <c r="AJ1350" s="933"/>
      <c r="AK1350" s="933"/>
      <c r="AL1350" s="933"/>
      <c r="AM1350" s="933"/>
      <c r="AN1350" s="933"/>
      <c r="AO1350" s="933"/>
      <c r="AP1350" s="933"/>
      <c r="AQ1350" s="933"/>
      <c r="AR1350" s="933"/>
      <c r="AS1350" s="933"/>
      <c r="AT1350" s="933"/>
      <c r="AU1350" s="933"/>
      <c r="AV1350" s="933"/>
      <c r="AW1350" s="933"/>
      <c r="AX1350" s="933"/>
      <c r="AY1350" s="933"/>
      <c r="AZ1350" s="933"/>
      <c r="BA1350" s="933"/>
      <c r="BB1350" s="933"/>
      <c r="BC1350" s="933"/>
      <c r="BD1350" s="933"/>
      <c r="BE1350" s="933"/>
      <c r="BF1350" s="933"/>
      <c r="BG1350" s="933"/>
      <c r="BH1350" s="933"/>
      <c r="BI1350" s="933"/>
      <c r="BJ1350" s="933"/>
      <c r="BK1350" s="933"/>
      <c r="BL1350" s="933"/>
      <c r="BM1350" s="933"/>
      <c r="BN1350" s="933"/>
      <c r="BO1350" s="933"/>
      <c r="BP1350" s="933"/>
      <c r="BQ1350" s="933"/>
      <c r="BR1350" s="933"/>
      <c r="BS1350" s="933"/>
      <c r="BT1350" s="933"/>
      <c r="BU1350" s="933"/>
      <c r="BV1350" s="933"/>
      <c r="BW1350" s="933"/>
      <c r="BX1350" s="933"/>
      <c r="BY1350" s="933"/>
      <c r="BZ1350" s="933"/>
      <c r="CA1350" s="933"/>
      <c r="CB1350" s="933"/>
      <c r="CC1350" s="933"/>
      <c r="CD1350" s="933"/>
      <c r="CE1350" s="933"/>
      <c r="CF1350" s="933"/>
      <c r="CG1350" s="933"/>
      <c r="CH1350" s="933"/>
      <c r="CI1350" s="933"/>
      <c r="CJ1350" s="933"/>
      <c r="CK1350" s="933"/>
      <c r="CL1350" s="933"/>
      <c r="CM1350" s="933"/>
      <c r="CN1350" s="933"/>
      <c r="CO1350" s="933"/>
      <c r="CP1350" s="933"/>
      <c r="CQ1350" s="933"/>
      <c r="CR1350" s="933"/>
      <c r="CS1350" s="933"/>
      <c r="CT1350" s="933"/>
      <c r="CU1350" s="933"/>
      <c r="CV1350" s="933"/>
      <c r="CW1350" s="933"/>
      <c r="CX1350" s="933"/>
      <c r="CY1350" s="933"/>
      <c r="CZ1350" s="933"/>
      <c r="DA1350" s="933"/>
      <c r="DB1350" s="933"/>
      <c r="DC1350" s="933"/>
      <c r="DD1350" s="933"/>
      <c r="DE1350" s="933"/>
      <c r="DF1350" s="933"/>
    </row>
    <row r="1351" spans="8:110">
      <c r="H1351" s="931">
        <f t="shared" si="74"/>
        <v>0</v>
      </c>
      <c r="K1351" s="933"/>
      <c r="L1351" s="933"/>
      <c r="M1351" s="933"/>
      <c r="N1351" s="933"/>
      <c r="O1351" s="933"/>
      <c r="P1351" s="933"/>
      <c r="Q1351" s="933"/>
      <c r="R1351" s="933"/>
      <c r="S1351" s="933"/>
      <c r="T1351" s="933"/>
      <c r="U1351" s="933"/>
      <c r="V1351" s="933"/>
      <c r="W1351" s="933"/>
      <c r="X1351" s="933"/>
      <c r="Y1351" s="933"/>
      <c r="Z1351" s="933"/>
      <c r="AA1351" s="933"/>
      <c r="AB1351" s="933"/>
      <c r="AC1351" s="933"/>
      <c r="AD1351" s="933"/>
      <c r="AE1351" s="933"/>
      <c r="AF1351" s="933"/>
      <c r="AG1351" s="933"/>
      <c r="AH1351" s="933"/>
      <c r="AI1351" s="933"/>
      <c r="AJ1351" s="933"/>
      <c r="AK1351" s="933"/>
      <c r="AL1351" s="933"/>
      <c r="AM1351" s="933"/>
      <c r="AN1351" s="933"/>
      <c r="AO1351" s="933"/>
      <c r="AP1351" s="933"/>
      <c r="AQ1351" s="933"/>
      <c r="AR1351" s="933"/>
      <c r="AS1351" s="933"/>
      <c r="AT1351" s="933"/>
      <c r="AU1351" s="933"/>
      <c r="AV1351" s="933"/>
      <c r="AW1351" s="933"/>
      <c r="AX1351" s="933"/>
      <c r="AY1351" s="933"/>
      <c r="AZ1351" s="933"/>
      <c r="BA1351" s="933"/>
      <c r="BB1351" s="933"/>
      <c r="BC1351" s="933"/>
      <c r="BD1351" s="933"/>
      <c r="BE1351" s="933"/>
      <c r="BF1351" s="933"/>
      <c r="BG1351" s="933"/>
      <c r="BH1351" s="933"/>
      <c r="BI1351" s="933"/>
      <c r="BJ1351" s="933"/>
      <c r="BK1351" s="933"/>
      <c r="BL1351" s="933"/>
      <c r="BM1351" s="933"/>
      <c r="BN1351" s="933"/>
      <c r="BO1351" s="933"/>
      <c r="BP1351" s="933"/>
      <c r="BQ1351" s="933"/>
      <c r="BR1351" s="933"/>
      <c r="BS1351" s="933"/>
      <c r="BT1351" s="933"/>
      <c r="BU1351" s="933"/>
      <c r="BV1351" s="933"/>
      <c r="BW1351" s="933"/>
      <c r="BX1351" s="933"/>
      <c r="BY1351" s="933"/>
      <c r="BZ1351" s="933"/>
      <c r="CA1351" s="933"/>
      <c r="CB1351" s="933"/>
      <c r="CC1351" s="933"/>
      <c r="CD1351" s="933"/>
      <c r="CE1351" s="933"/>
      <c r="CF1351" s="933"/>
      <c r="CG1351" s="933"/>
      <c r="CH1351" s="933"/>
      <c r="CI1351" s="933"/>
      <c r="CJ1351" s="933"/>
      <c r="CK1351" s="933"/>
      <c r="CL1351" s="933"/>
      <c r="CM1351" s="933"/>
      <c r="CN1351" s="933"/>
      <c r="CO1351" s="933"/>
      <c r="CP1351" s="933"/>
      <c r="CQ1351" s="933"/>
      <c r="CR1351" s="933"/>
      <c r="CS1351" s="933"/>
      <c r="CT1351" s="933"/>
      <c r="CU1351" s="933"/>
      <c r="CV1351" s="933"/>
      <c r="CW1351" s="933"/>
      <c r="CX1351" s="933"/>
      <c r="CY1351" s="933"/>
      <c r="CZ1351" s="933"/>
      <c r="DA1351" s="933"/>
      <c r="DB1351" s="933"/>
      <c r="DC1351" s="933"/>
      <c r="DD1351" s="933"/>
      <c r="DE1351" s="933"/>
      <c r="DF1351" s="933"/>
    </row>
    <row r="1352" spans="8:110">
      <c r="H1352" s="931">
        <f t="shared" si="74"/>
        <v>0</v>
      </c>
      <c r="K1352" s="933"/>
      <c r="L1352" s="933"/>
      <c r="M1352" s="933"/>
      <c r="N1352" s="933"/>
      <c r="O1352" s="933"/>
      <c r="P1352" s="933"/>
      <c r="Q1352" s="933"/>
      <c r="R1352" s="933"/>
      <c r="S1352" s="933"/>
      <c r="T1352" s="933"/>
      <c r="U1352" s="933"/>
      <c r="V1352" s="933"/>
      <c r="W1352" s="933"/>
      <c r="X1352" s="933"/>
      <c r="Y1352" s="933"/>
      <c r="Z1352" s="933"/>
      <c r="AA1352" s="933"/>
      <c r="AB1352" s="933"/>
      <c r="AC1352" s="933"/>
      <c r="AD1352" s="933"/>
      <c r="AE1352" s="933"/>
      <c r="AF1352" s="933"/>
      <c r="AG1352" s="933"/>
      <c r="AH1352" s="933"/>
      <c r="AI1352" s="933"/>
      <c r="AJ1352" s="933"/>
      <c r="AK1352" s="933"/>
      <c r="AL1352" s="933"/>
      <c r="AM1352" s="933"/>
      <c r="AN1352" s="933"/>
      <c r="AO1352" s="933"/>
      <c r="AP1352" s="933"/>
      <c r="AQ1352" s="933"/>
      <c r="AR1352" s="933"/>
      <c r="AS1352" s="933"/>
      <c r="AT1352" s="933"/>
      <c r="AU1352" s="933"/>
      <c r="AV1352" s="933"/>
      <c r="AW1352" s="933"/>
      <c r="AX1352" s="933"/>
      <c r="AY1352" s="933"/>
      <c r="AZ1352" s="933"/>
      <c r="BA1352" s="933"/>
      <c r="BB1352" s="933"/>
      <c r="BC1352" s="933"/>
      <c r="BD1352" s="933"/>
      <c r="BE1352" s="933"/>
      <c r="BF1352" s="933"/>
      <c r="BG1352" s="933"/>
      <c r="BH1352" s="933"/>
      <c r="BI1352" s="933"/>
      <c r="BJ1352" s="933"/>
      <c r="BK1352" s="933"/>
      <c r="BL1352" s="933"/>
      <c r="BM1352" s="933"/>
      <c r="BN1352" s="933"/>
      <c r="BO1352" s="933"/>
      <c r="BP1352" s="933"/>
      <c r="BQ1352" s="933"/>
      <c r="BR1352" s="933"/>
      <c r="BS1352" s="933"/>
      <c r="BT1352" s="933"/>
      <c r="BU1352" s="933"/>
      <c r="BV1352" s="933"/>
      <c r="BW1352" s="933"/>
      <c r="BX1352" s="933"/>
      <c r="BY1352" s="933"/>
      <c r="BZ1352" s="933"/>
      <c r="CA1352" s="933"/>
      <c r="CB1352" s="933"/>
      <c r="CC1352" s="933"/>
      <c r="CD1352" s="933"/>
      <c r="CE1352" s="933"/>
      <c r="CF1352" s="933"/>
      <c r="CG1352" s="933"/>
      <c r="CH1352" s="933"/>
      <c r="CI1352" s="933"/>
      <c r="CJ1352" s="933"/>
      <c r="CK1352" s="933"/>
      <c r="CL1352" s="933"/>
      <c r="CM1352" s="933"/>
      <c r="CN1352" s="933"/>
      <c r="CO1352" s="933"/>
      <c r="CP1352" s="933"/>
      <c r="CQ1352" s="933"/>
      <c r="CR1352" s="933"/>
      <c r="CS1352" s="933"/>
      <c r="CT1352" s="933"/>
      <c r="CU1352" s="933"/>
      <c r="CV1352" s="933"/>
      <c r="CW1352" s="933"/>
      <c r="CX1352" s="933"/>
      <c r="CY1352" s="933"/>
      <c r="CZ1352" s="933"/>
      <c r="DA1352" s="933"/>
      <c r="DB1352" s="933"/>
      <c r="DC1352" s="933"/>
      <c r="DD1352" s="933"/>
      <c r="DE1352" s="933"/>
      <c r="DF1352" s="933"/>
    </row>
    <row r="1353" spans="8:110">
      <c r="H1353" s="931">
        <f t="shared" si="74"/>
        <v>0</v>
      </c>
      <c r="K1353" s="933"/>
      <c r="L1353" s="933"/>
      <c r="M1353" s="933"/>
      <c r="N1353" s="933"/>
      <c r="O1353" s="933"/>
      <c r="P1353" s="933"/>
      <c r="Q1353" s="933"/>
      <c r="R1353" s="933"/>
      <c r="S1353" s="933"/>
      <c r="T1353" s="933"/>
      <c r="U1353" s="933"/>
      <c r="V1353" s="933"/>
      <c r="W1353" s="933"/>
      <c r="X1353" s="933"/>
      <c r="Y1353" s="933"/>
      <c r="Z1353" s="933"/>
      <c r="AA1353" s="933"/>
      <c r="AB1353" s="933"/>
      <c r="AC1353" s="933"/>
      <c r="AD1353" s="933"/>
      <c r="AE1353" s="933"/>
      <c r="AF1353" s="933"/>
      <c r="AG1353" s="933"/>
      <c r="AH1353" s="933"/>
      <c r="AI1353" s="933"/>
      <c r="AJ1353" s="933"/>
      <c r="AK1353" s="933"/>
      <c r="AL1353" s="933"/>
      <c r="AM1353" s="933"/>
      <c r="AN1353" s="933"/>
      <c r="AO1353" s="933"/>
      <c r="AP1353" s="933"/>
      <c r="AQ1353" s="933"/>
      <c r="AR1353" s="933"/>
      <c r="AS1353" s="933"/>
      <c r="AT1353" s="933"/>
      <c r="AU1353" s="933"/>
      <c r="AV1353" s="933"/>
      <c r="AW1353" s="933"/>
      <c r="AX1353" s="933"/>
      <c r="AY1353" s="933"/>
      <c r="AZ1353" s="933"/>
      <c r="BA1353" s="933"/>
      <c r="BB1353" s="933"/>
      <c r="BC1353" s="933"/>
      <c r="BD1353" s="933"/>
      <c r="BE1353" s="933"/>
      <c r="BF1353" s="933"/>
      <c r="BG1353" s="933"/>
      <c r="BH1353" s="933"/>
      <c r="BI1353" s="933"/>
      <c r="BJ1353" s="933"/>
      <c r="BK1353" s="933"/>
      <c r="BL1353" s="933"/>
      <c r="BM1353" s="933"/>
      <c r="BN1353" s="933"/>
      <c r="BO1353" s="933"/>
      <c r="BP1353" s="933"/>
      <c r="BQ1353" s="933"/>
      <c r="BR1353" s="933"/>
      <c r="BS1353" s="933"/>
      <c r="BT1353" s="933"/>
      <c r="BU1353" s="933"/>
      <c r="BV1353" s="933"/>
      <c r="BW1353" s="933"/>
      <c r="BX1353" s="933"/>
      <c r="BY1353" s="933"/>
      <c r="BZ1353" s="933"/>
      <c r="CA1353" s="933"/>
      <c r="CB1353" s="933"/>
      <c r="CC1353" s="933"/>
      <c r="CD1353" s="933"/>
      <c r="CE1353" s="933"/>
      <c r="CF1353" s="933"/>
      <c r="CG1353" s="933"/>
      <c r="CH1353" s="933"/>
      <c r="CI1353" s="933"/>
      <c r="CJ1353" s="933"/>
      <c r="CK1353" s="933"/>
      <c r="CL1353" s="933"/>
      <c r="CM1353" s="933"/>
      <c r="CN1353" s="933"/>
      <c r="CO1353" s="933"/>
      <c r="CP1353" s="933"/>
      <c r="CQ1353" s="933"/>
      <c r="CR1353" s="933"/>
      <c r="CS1353" s="933"/>
      <c r="CT1353" s="933"/>
      <c r="CU1353" s="933"/>
      <c r="CV1353" s="933"/>
      <c r="CW1353" s="933"/>
      <c r="CX1353" s="933"/>
      <c r="CY1353" s="933"/>
      <c r="CZ1353" s="933"/>
      <c r="DA1353" s="933"/>
      <c r="DB1353" s="933"/>
      <c r="DC1353" s="933"/>
      <c r="DD1353" s="933"/>
      <c r="DE1353" s="933"/>
      <c r="DF1353" s="933"/>
    </row>
    <row r="1354" spans="8:110">
      <c r="H1354" s="931">
        <f t="shared" si="74"/>
        <v>0</v>
      </c>
      <c r="K1354" s="933"/>
      <c r="L1354" s="933"/>
      <c r="M1354" s="933"/>
      <c r="N1354" s="933"/>
      <c r="O1354" s="933"/>
      <c r="P1354" s="933"/>
      <c r="Q1354" s="933"/>
      <c r="R1354" s="933"/>
      <c r="S1354" s="933"/>
      <c r="T1354" s="933"/>
      <c r="U1354" s="933"/>
      <c r="V1354" s="933"/>
      <c r="W1354" s="933"/>
      <c r="X1354" s="933"/>
      <c r="Y1354" s="933"/>
      <c r="Z1354" s="933"/>
      <c r="AA1354" s="933"/>
      <c r="AB1354" s="933"/>
      <c r="AC1354" s="933"/>
      <c r="AD1354" s="933"/>
      <c r="AE1354" s="933"/>
      <c r="AF1354" s="933"/>
      <c r="AG1354" s="933"/>
      <c r="AH1354" s="933"/>
      <c r="AI1354" s="933"/>
      <c r="AJ1354" s="933"/>
      <c r="AK1354" s="933"/>
      <c r="AL1354" s="933"/>
      <c r="AM1354" s="933"/>
      <c r="AN1354" s="933"/>
      <c r="AO1354" s="933"/>
      <c r="AP1354" s="933"/>
      <c r="AQ1354" s="933"/>
      <c r="AR1354" s="933"/>
      <c r="AS1354" s="933"/>
      <c r="AT1354" s="933"/>
      <c r="AU1354" s="933"/>
      <c r="AV1354" s="933"/>
      <c r="AW1354" s="933"/>
      <c r="AX1354" s="933"/>
      <c r="AY1354" s="933"/>
      <c r="AZ1354" s="933"/>
      <c r="BA1354" s="933"/>
      <c r="BB1354" s="933"/>
      <c r="BC1354" s="933"/>
      <c r="BD1354" s="933"/>
      <c r="BE1354" s="933"/>
      <c r="BF1354" s="933"/>
      <c r="BG1354" s="933"/>
      <c r="BH1354" s="933"/>
      <c r="BI1354" s="933"/>
      <c r="BJ1354" s="933"/>
      <c r="BK1354" s="933"/>
      <c r="BL1354" s="933"/>
      <c r="BM1354" s="933"/>
      <c r="BN1354" s="933"/>
      <c r="BO1354" s="933"/>
      <c r="BP1354" s="933"/>
      <c r="BQ1354" s="933"/>
      <c r="BR1354" s="933"/>
      <c r="BS1354" s="933"/>
      <c r="BT1354" s="933"/>
      <c r="BU1354" s="933"/>
      <c r="BV1354" s="933"/>
      <c r="BW1354" s="933"/>
      <c r="BX1354" s="933"/>
      <c r="BY1354" s="933"/>
      <c r="BZ1354" s="933"/>
      <c r="CA1354" s="933"/>
      <c r="CB1354" s="933"/>
      <c r="CC1354" s="933"/>
      <c r="CD1354" s="933"/>
      <c r="CE1354" s="933"/>
      <c r="CF1354" s="933"/>
      <c r="CG1354" s="933"/>
      <c r="CH1354" s="933"/>
      <c r="CI1354" s="933"/>
      <c r="CJ1354" s="933"/>
      <c r="CK1354" s="933"/>
      <c r="CL1354" s="933"/>
      <c r="CM1354" s="933"/>
      <c r="CN1354" s="933"/>
      <c r="CO1354" s="933"/>
      <c r="CP1354" s="933"/>
      <c r="CQ1354" s="933"/>
      <c r="CR1354" s="933"/>
      <c r="CS1354" s="933"/>
      <c r="CT1354" s="933"/>
      <c r="CU1354" s="933"/>
      <c r="CV1354" s="933"/>
      <c r="CW1354" s="933"/>
      <c r="CX1354" s="933"/>
      <c r="CY1354" s="933"/>
      <c r="CZ1354" s="933"/>
      <c r="DA1354" s="933"/>
      <c r="DB1354" s="933"/>
      <c r="DC1354" s="933"/>
      <c r="DD1354" s="933"/>
      <c r="DE1354" s="933"/>
      <c r="DF1354" s="933"/>
    </row>
    <row r="1355" spans="8:110">
      <c r="H1355" s="931">
        <f t="shared" si="74"/>
        <v>0</v>
      </c>
      <c r="K1355" s="933"/>
      <c r="L1355" s="933"/>
      <c r="M1355" s="933"/>
      <c r="N1355" s="933"/>
      <c r="O1355" s="933"/>
      <c r="P1355" s="933"/>
      <c r="Q1355" s="933"/>
      <c r="R1355" s="933"/>
      <c r="S1355" s="933"/>
      <c r="T1355" s="933"/>
      <c r="U1355" s="933"/>
      <c r="V1355" s="933"/>
      <c r="W1355" s="933"/>
      <c r="X1355" s="933"/>
      <c r="Y1355" s="933"/>
      <c r="Z1355" s="933"/>
      <c r="AA1355" s="933"/>
      <c r="AB1355" s="933"/>
      <c r="AC1355" s="933"/>
      <c r="AD1355" s="933"/>
      <c r="AE1355" s="933"/>
      <c r="AF1355" s="933"/>
      <c r="AG1355" s="933"/>
      <c r="AH1355" s="933"/>
      <c r="AI1355" s="933"/>
      <c r="AJ1355" s="933"/>
      <c r="AK1355" s="933"/>
      <c r="AL1355" s="933"/>
      <c r="AM1355" s="933"/>
      <c r="AN1355" s="933"/>
      <c r="AO1355" s="933"/>
      <c r="AP1355" s="933"/>
      <c r="AQ1355" s="933"/>
      <c r="AR1355" s="933"/>
      <c r="AS1355" s="933"/>
      <c r="AT1355" s="933"/>
      <c r="AU1355" s="933"/>
      <c r="AV1355" s="933"/>
      <c r="AW1355" s="933"/>
      <c r="AX1355" s="933"/>
      <c r="AY1355" s="933"/>
      <c r="AZ1355" s="933"/>
      <c r="BA1355" s="933"/>
      <c r="BB1355" s="933"/>
      <c r="BC1355" s="933"/>
      <c r="BD1355" s="933"/>
      <c r="BE1355" s="933"/>
      <c r="BF1355" s="933"/>
      <c r="BG1355" s="933"/>
      <c r="BH1355" s="933"/>
      <c r="BI1355" s="933"/>
      <c r="BJ1355" s="933"/>
      <c r="BK1355" s="933"/>
      <c r="BL1355" s="933"/>
      <c r="BM1355" s="933"/>
      <c r="BN1355" s="933"/>
      <c r="BO1355" s="933"/>
      <c r="BP1355" s="933"/>
      <c r="BQ1355" s="933"/>
      <c r="BR1355" s="933"/>
      <c r="BS1355" s="933"/>
      <c r="BT1355" s="933"/>
      <c r="BU1355" s="933"/>
      <c r="BV1355" s="933"/>
      <c r="BW1355" s="933"/>
      <c r="BX1355" s="933"/>
      <c r="BY1355" s="933"/>
      <c r="BZ1355" s="933"/>
      <c r="CA1355" s="933"/>
      <c r="CB1355" s="933"/>
      <c r="CC1355" s="933"/>
      <c r="CD1355" s="933"/>
      <c r="CE1355" s="933"/>
      <c r="CF1355" s="933"/>
      <c r="CG1355" s="933"/>
      <c r="CH1355" s="933"/>
      <c r="CI1355" s="933"/>
      <c r="CJ1355" s="933"/>
      <c r="CK1355" s="933"/>
      <c r="CL1355" s="933"/>
      <c r="CM1355" s="933"/>
      <c r="CN1355" s="933"/>
      <c r="CO1355" s="933"/>
      <c r="CP1355" s="933"/>
      <c r="CQ1355" s="933"/>
      <c r="CR1355" s="933"/>
      <c r="CS1355" s="933"/>
      <c r="CT1355" s="933"/>
      <c r="CU1355" s="933"/>
      <c r="CV1355" s="933"/>
      <c r="CW1355" s="933"/>
      <c r="CX1355" s="933"/>
      <c r="CY1355" s="933"/>
      <c r="CZ1355" s="933"/>
      <c r="DA1355" s="933"/>
      <c r="DB1355" s="933"/>
      <c r="DC1355" s="933"/>
      <c r="DD1355" s="933"/>
      <c r="DE1355" s="933"/>
      <c r="DF1355" s="933"/>
    </row>
    <row r="1356" spans="8:110">
      <c r="H1356" s="931">
        <f t="shared" si="74"/>
        <v>0</v>
      </c>
      <c r="K1356" s="933"/>
      <c r="L1356" s="933"/>
      <c r="M1356" s="933"/>
      <c r="N1356" s="933"/>
      <c r="O1356" s="933"/>
      <c r="P1356" s="933"/>
      <c r="Q1356" s="933"/>
      <c r="R1356" s="933"/>
      <c r="S1356" s="933"/>
      <c r="T1356" s="933"/>
      <c r="U1356" s="933"/>
      <c r="V1356" s="933"/>
      <c r="W1356" s="933"/>
      <c r="X1356" s="933"/>
      <c r="Y1356" s="933"/>
      <c r="Z1356" s="933"/>
      <c r="AA1356" s="933"/>
      <c r="AB1356" s="933"/>
      <c r="AC1356" s="933"/>
      <c r="AD1356" s="933"/>
      <c r="AE1356" s="933"/>
      <c r="AF1356" s="933"/>
      <c r="AG1356" s="933"/>
      <c r="AH1356" s="933"/>
      <c r="AI1356" s="933"/>
      <c r="AJ1356" s="933"/>
      <c r="AK1356" s="933"/>
      <c r="AL1356" s="933"/>
      <c r="AM1356" s="933"/>
      <c r="AN1356" s="933"/>
      <c r="AO1356" s="933"/>
      <c r="AP1356" s="933"/>
      <c r="AQ1356" s="933"/>
      <c r="AR1356" s="933"/>
      <c r="AS1356" s="933"/>
      <c r="AT1356" s="933"/>
      <c r="AU1356" s="933"/>
      <c r="AV1356" s="933"/>
      <c r="AW1356" s="933"/>
      <c r="AX1356" s="933"/>
      <c r="AY1356" s="933"/>
      <c r="AZ1356" s="933"/>
      <c r="BA1356" s="933"/>
      <c r="BB1356" s="933"/>
      <c r="BC1356" s="933"/>
      <c r="BD1356" s="933"/>
      <c r="BE1356" s="933"/>
      <c r="BF1356" s="933"/>
      <c r="BG1356" s="933"/>
      <c r="BH1356" s="933"/>
      <c r="BI1356" s="933"/>
      <c r="BJ1356" s="933"/>
      <c r="BK1356" s="933"/>
      <c r="BL1356" s="933"/>
      <c r="BM1356" s="933"/>
      <c r="BN1356" s="933"/>
      <c r="BO1356" s="933"/>
      <c r="BP1356" s="933"/>
      <c r="BQ1356" s="933"/>
      <c r="BR1356" s="933"/>
      <c r="BS1356" s="933"/>
      <c r="BT1356" s="933"/>
      <c r="BU1356" s="933"/>
      <c r="BV1356" s="933"/>
      <c r="BW1356" s="933"/>
      <c r="BX1356" s="933"/>
      <c r="BY1356" s="933"/>
      <c r="BZ1356" s="933"/>
      <c r="CA1356" s="933"/>
      <c r="CB1356" s="933"/>
      <c r="CC1356" s="933"/>
      <c r="CD1356" s="933"/>
      <c r="CE1356" s="933"/>
      <c r="CF1356" s="933"/>
      <c r="CG1356" s="933"/>
      <c r="CH1356" s="933"/>
      <c r="CI1356" s="933"/>
      <c r="CJ1356" s="933"/>
      <c r="CK1356" s="933"/>
      <c r="CL1356" s="933"/>
      <c r="CM1356" s="933"/>
      <c r="CN1356" s="933"/>
      <c r="CO1356" s="933"/>
      <c r="CP1356" s="933"/>
      <c r="CQ1356" s="933"/>
      <c r="CR1356" s="933"/>
      <c r="CS1356" s="933"/>
      <c r="CT1356" s="933"/>
      <c r="CU1356" s="933"/>
      <c r="CV1356" s="933"/>
      <c r="CW1356" s="933"/>
      <c r="CX1356" s="933"/>
      <c r="CY1356" s="933"/>
      <c r="CZ1356" s="933"/>
      <c r="DA1356" s="933"/>
      <c r="DB1356" s="933"/>
      <c r="DC1356" s="933"/>
      <c r="DD1356" s="933"/>
      <c r="DE1356" s="933"/>
      <c r="DF1356" s="933"/>
    </row>
    <row r="1357" spans="8:110">
      <c r="H1357" s="931">
        <f t="shared" si="74"/>
        <v>0</v>
      </c>
      <c r="K1357" s="933"/>
      <c r="L1357" s="933"/>
      <c r="M1357" s="933"/>
      <c r="N1357" s="933"/>
      <c r="O1357" s="933"/>
      <c r="P1357" s="933"/>
      <c r="Q1357" s="933"/>
      <c r="R1357" s="933"/>
      <c r="S1357" s="933"/>
      <c r="T1357" s="933"/>
      <c r="U1357" s="933"/>
      <c r="V1357" s="933"/>
      <c r="W1357" s="933"/>
      <c r="X1357" s="933"/>
      <c r="Y1357" s="933"/>
      <c r="Z1357" s="933"/>
      <c r="AA1357" s="933"/>
      <c r="AB1357" s="933"/>
      <c r="AC1357" s="933"/>
      <c r="AD1357" s="933"/>
      <c r="AE1357" s="933"/>
      <c r="AF1357" s="933"/>
      <c r="AG1357" s="933"/>
      <c r="AH1357" s="933"/>
      <c r="AI1357" s="933"/>
      <c r="AJ1357" s="933"/>
      <c r="AK1357" s="933"/>
      <c r="AL1357" s="933"/>
      <c r="AM1357" s="933"/>
      <c r="AN1357" s="933"/>
      <c r="AO1357" s="933"/>
      <c r="AP1357" s="933"/>
      <c r="AQ1357" s="933"/>
      <c r="AR1357" s="933"/>
      <c r="AS1357" s="933"/>
      <c r="AT1357" s="933"/>
      <c r="AU1357" s="933"/>
      <c r="AV1357" s="933"/>
      <c r="AW1357" s="933"/>
      <c r="AX1357" s="933"/>
      <c r="AY1357" s="933"/>
      <c r="AZ1357" s="933"/>
      <c r="BA1357" s="933"/>
      <c r="BB1357" s="933"/>
      <c r="BC1357" s="933"/>
      <c r="BD1357" s="933"/>
      <c r="BE1357" s="933"/>
      <c r="BF1357" s="933"/>
      <c r="BG1357" s="933"/>
      <c r="BH1357" s="933"/>
      <c r="BI1357" s="933"/>
      <c r="BJ1357" s="933"/>
      <c r="BK1357" s="933"/>
      <c r="BL1357" s="933"/>
      <c r="BM1357" s="933"/>
      <c r="BN1357" s="933"/>
      <c r="BO1357" s="933"/>
      <c r="BP1357" s="933"/>
      <c r="BQ1357" s="933"/>
      <c r="BR1357" s="933"/>
      <c r="BS1357" s="933"/>
      <c r="BT1357" s="933"/>
      <c r="BU1357" s="933"/>
      <c r="BV1357" s="933"/>
      <c r="BW1357" s="933"/>
      <c r="BX1357" s="933"/>
      <c r="BY1357" s="933"/>
      <c r="BZ1357" s="933"/>
      <c r="CA1357" s="933"/>
      <c r="CB1357" s="933"/>
      <c r="CC1357" s="933"/>
      <c r="CD1357" s="933"/>
      <c r="CE1357" s="933"/>
      <c r="CF1357" s="933"/>
      <c r="CG1357" s="933"/>
      <c r="CH1357" s="933"/>
      <c r="CI1357" s="933"/>
      <c r="CJ1357" s="933"/>
      <c r="CK1357" s="933"/>
      <c r="CL1357" s="933"/>
      <c r="CM1357" s="933"/>
      <c r="CN1357" s="933"/>
      <c r="CO1357" s="933"/>
      <c r="CP1357" s="933"/>
      <c r="CQ1357" s="933"/>
      <c r="CR1357" s="933"/>
      <c r="CS1357" s="933"/>
      <c r="CT1357" s="933"/>
      <c r="CU1357" s="933"/>
      <c r="CV1357" s="933"/>
      <c r="CW1357" s="933"/>
      <c r="CX1357" s="933"/>
      <c r="CY1357" s="933"/>
      <c r="CZ1357" s="933"/>
      <c r="DA1357" s="933"/>
      <c r="DB1357" s="933"/>
      <c r="DC1357" s="933"/>
      <c r="DD1357" s="933"/>
      <c r="DE1357" s="933"/>
      <c r="DF1357" s="933"/>
    </row>
    <row r="1358" spans="8:110">
      <c r="H1358" s="931">
        <f t="shared" si="74"/>
        <v>0</v>
      </c>
      <c r="K1358" s="933"/>
      <c r="L1358" s="933"/>
      <c r="M1358" s="933"/>
      <c r="N1358" s="933"/>
      <c r="O1358" s="933"/>
      <c r="P1358" s="933"/>
      <c r="Q1358" s="933"/>
      <c r="R1358" s="933"/>
      <c r="S1358" s="933"/>
      <c r="T1358" s="933"/>
      <c r="U1358" s="933"/>
      <c r="V1358" s="933"/>
      <c r="W1358" s="933"/>
      <c r="X1358" s="933"/>
      <c r="Y1358" s="933"/>
      <c r="Z1358" s="933"/>
      <c r="AA1358" s="933"/>
      <c r="AB1358" s="933"/>
      <c r="AC1358" s="933"/>
      <c r="AD1358" s="933"/>
      <c r="AE1358" s="933"/>
      <c r="AF1358" s="933"/>
      <c r="AG1358" s="933"/>
      <c r="AH1358" s="933"/>
      <c r="AI1358" s="933"/>
      <c r="AJ1358" s="933"/>
      <c r="AK1358" s="933"/>
      <c r="AL1358" s="933"/>
      <c r="AM1358" s="933"/>
      <c r="AN1358" s="933"/>
      <c r="AO1358" s="933"/>
      <c r="AP1358" s="933"/>
      <c r="AQ1358" s="933"/>
      <c r="AR1358" s="933"/>
      <c r="AS1358" s="933"/>
      <c r="AT1358" s="933"/>
      <c r="AU1358" s="933"/>
      <c r="AV1358" s="933"/>
      <c r="AW1358" s="933"/>
      <c r="AX1358" s="933"/>
      <c r="AY1358" s="933"/>
      <c r="AZ1358" s="933"/>
      <c r="BA1358" s="933"/>
      <c r="BB1358" s="933"/>
      <c r="BC1358" s="933"/>
      <c r="BD1358" s="933"/>
      <c r="BE1358" s="933"/>
      <c r="BF1358" s="933"/>
      <c r="BG1358" s="933"/>
      <c r="BH1358" s="933"/>
      <c r="BI1358" s="933"/>
      <c r="BJ1358" s="933"/>
      <c r="BK1358" s="933"/>
      <c r="BL1358" s="933"/>
      <c r="BM1358" s="933"/>
      <c r="BN1358" s="933"/>
      <c r="BO1358" s="933"/>
      <c r="BP1358" s="933"/>
      <c r="BQ1358" s="933"/>
      <c r="BR1358" s="933"/>
      <c r="BS1358" s="933"/>
      <c r="BT1358" s="933"/>
      <c r="BU1358" s="933"/>
      <c r="BV1358" s="933"/>
      <c r="BW1358" s="933"/>
      <c r="BX1358" s="933"/>
      <c r="BY1358" s="933"/>
      <c r="BZ1358" s="933"/>
      <c r="CA1358" s="933"/>
      <c r="CB1358" s="933"/>
      <c r="CC1358" s="933"/>
      <c r="CD1358" s="933"/>
      <c r="CE1358" s="933"/>
      <c r="CF1358" s="933"/>
      <c r="CG1358" s="933"/>
      <c r="CH1358" s="933"/>
      <c r="CI1358" s="933"/>
      <c r="CJ1358" s="933"/>
      <c r="CK1358" s="933"/>
      <c r="CL1358" s="933"/>
      <c r="CM1358" s="933"/>
      <c r="CN1358" s="933"/>
      <c r="CO1358" s="933"/>
      <c r="CP1358" s="933"/>
      <c r="CQ1358" s="933"/>
      <c r="CR1358" s="933"/>
      <c r="CS1358" s="933"/>
      <c r="CT1358" s="933"/>
      <c r="CU1358" s="933"/>
      <c r="CV1358" s="933"/>
      <c r="CW1358" s="933"/>
      <c r="CX1358" s="933"/>
      <c r="CY1358" s="933"/>
      <c r="CZ1358" s="933"/>
      <c r="DA1358" s="933"/>
      <c r="DB1358" s="933"/>
      <c r="DC1358" s="933"/>
      <c r="DD1358" s="933"/>
      <c r="DE1358" s="933"/>
      <c r="DF1358" s="933"/>
    </row>
    <row r="1359" spans="8:110">
      <c r="H1359" s="931">
        <f t="shared" si="74"/>
        <v>0</v>
      </c>
      <c r="K1359" s="933"/>
      <c r="L1359" s="933"/>
      <c r="M1359" s="933"/>
      <c r="N1359" s="933"/>
      <c r="O1359" s="933"/>
      <c r="P1359" s="933"/>
      <c r="Q1359" s="933"/>
      <c r="R1359" s="933"/>
      <c r="S1359" s="933"/>
      <c r="T1359" s="933"/>
      <c r="U1359" s="933"/>
      <c r="V1359" s="933"/>
      <c r="W1359" s="933"/>
      <c r="X1359" s="933"/>
      <c r="Y1359" s="933"/>
      <c r="Z1359" s="933"/>
      <c r="AA1359" s="933"/>
      <c r="AB1359" s="933"/>
      <c r="AC1359" s="933"/>
      <c r="AD1359" s="933"/>
      <c r="AE1359" s="933"/>
      <c r="AF1359" s="933"/>
      <c r="AG1359" s="933"/>
      <c r="AH1359" s="933"/>
      <c r="AI1359" s="933"/>
      <c r="AJ1359" s="933"/>
      <c r="AK1359" s="933"/>
      <c r="AL1359" s="933"/>
      <c r="AM1359" s="933"/>
      <c r="AN1359" s="933"/>
      <c r="AO1359" s="933"/>
      <c r="AP1359" s="933"/>
      <c r="AQ1359" s="933"/>
      <c r="AR1359" s="933"/>
      <c r="AS1359" s="933"/>
      <c r="AT1359" s="933"/>
      <c r="AU1359" s="933"/>
      <c r="AV1359" s="933"/>
      <c r="AW1359" s="933"/>
      <c r="AX1359" s="933"/>
      <c r="AY1359" s="933"/>
      <c r="AZ1359" s="933"/>
      <c r="BA1359" s="933"/>
      <c r="BB1359" s="933"/>
      <c r="BC1359" s="933"/>
      <c r="BD1359" s="933"/>
      <c r="BE1359" s="933"/>
      <c r="BF1359" s="933"/>
      <c r="BG1359" s="933"/>
      <c r="BH1359" s="933"/>
      <c r="BI1359" s="933"/>
      <c r="BJ1359" s="933"/>
      <c r="BK1359" s="933"/>
      <c r="BL1359" s="933"/>
      <c r="BM1359" s="933"/>
      <c r="BN1359" s="933"/>
      <c r="BO1359" s="933"/>
      <c r="BP1359" s="933"/>
      <c r="BQ1359" s="933"/>
      <c r="BR1359" s="933"/>
      <c r="BS1359" s="933"/>
      <c r="BT1359" s="933"/>
      <c r="BU1359" s="933"/>
      <c r="BV1359" s="933"/>
      <c r="BW1359" s="933"/>
      <c r="BX1359" s="933"/>
      <c r="BY1359" s="933"/>
      <c r="BZ1359" s="933"/>
      <c r="CA1359" s="933"/>
      <c r="CB1359" s="933"/>
      <c r="CC1359" s="933"/>
      <c r="CD1359" s="933"/>
      <c r="CE1359" s="933"/>
      <c r="CF1359" s="933"/>
      <c r="CG1359" s="933"/>
      <c r="CH1359" s="933"/>
      <c r="CI1359" s="933"/>
      <c r="CJ1359" s="933"/>
      <c r="CK1359" s="933"/>
      <c r="CL1359" s="933"/>
      <c r="CM1359" s="933"/>
      <c r="CN1359" s="933"/>
      <c r="CO1359" s="933"/>
      <c r="CP1359" s="933"/>
      <c r="CQ1359" s="933"/>
      <c r="CR1359" s="933"/>
      <c r="CS1359" s="933"/>
      <c r="CT1359" s="933"/>
      <c r="CU1359" s="933"/>
      <c r="CV1359" s="933"/>
      <c r="CW1359" s="933"/>
      <c r="CX1359" s="933"/>
      <c r="CY1359" s="933"/>
      <c r="CZ1359" s="933"/>
      <c r="DA1359" s="933"/>
      <c r="DB1359" s="933"/>
      <c r="DC1359" s="933"/>
      <c r="DD1359" s="933"/>
      <c r="DE1359" s="933"/>
      <c r="DF1359" s="933"/>
    </row>
    <row r="1360" spans="8:110">
      <c r="H1360" s="931">
        <f t="shared" si="74"/>
        <v>0</v>
      </c>
      <c r="K1360" s="933"/>
      <c r="L1360" s="933"/>
      <c r="M1360" s="933"/>
      <c r="N1360" s="933"/>
      <c r="O1360" s="933"/>
      <c r="P1360" s="933"/>
      <c r="Q1360" s="933"/>
      <c r="R1360" s="933"/>
      <c r="S1360" s="933"/>
      <c r="T1360" s="933"/>
      <c r="U1360" s="933"/>
      <c r="V1360" s="933"/>
      <c r="W1360" s="933"/>
      <c r="X1360" s="933"/>
      <c r="Y1360" s="933"/>
      <c r="Z1360" s="933"/>
      <c r="AA1360" s="933"/>
      <c r="AB1360" s="933"/>
      <c r="AC1360" s="933"/>
      <c r="AD1360" s="933"/>
      <c r="AE1360" s="933"/>
      <c r="AF1360" s="933"/>
      <c r="AG1360" s="933"/>
      <c r="AH1360" s="933"/>
      <c r="AI1360" s="933"/>
      <c r="AJ1360" s="933"/>
      <c r="AK1360" s="933"/>
      <c r="AL1360" s="933"/>
      <c r="AM1360" s="933"/>
      <c r="AN1360" s="933"/>
      <c r="AO1360" s="933"/>
      <c r="AP1360" s="933"/>
      <c r="AQ1360" s="933"/>
      <c r="AR1360" s="933"/>
      <c r="AS1360" s="933"/>
      <c r="AT1360" s="933"/>
      <c r="AU1360" s="933"/>
      <c r="AV1360" s="933"/>
      <c r="AW1360" s="933"/>
      <c r="AX1360" s="933"/>
      <c r="AY1360" s="933"/>
      <c r="AZ1360" s="933"/>
      <c r="BA1360" s="933"/>
      <c r="BB1360" s="933"/>
      <c r="BC1360" s="933"/>
      <c r="BD1360" s="933"/>
      <c r="BE1360" s="933"/>
      <c r="BF1360" s="933"/>
      <c r="BG1360" s="933"/>
      <c r="BH1360" s="933"/>
      <c r="BI1360" s="933"/>
      <c r="BJ1360" s="933"/>
      <c r="BK1360" s="933"/>
      <c r="BL1360" s="933"/>
      <c r="BM1360" s="933"/>
      <c r="BN1360" s="933"/>
      <c r="BO1360" s="933"/>
      <c r="BP1360" s="933"/>
      <c r="BQ1360" s="933"/>
      <c r="BR1360" s="933"/>
      <c r="BS1360" s="933"/>
      <c r="BT1360" s="933"/>
      <c r="BU1360" s="933"/>
      <c r="BV1360" s="933"/>
      <c r="BW1360" s="933"/>
      <c r="BX1360" s="933"/>
      <c r="BY1360" s="933"/>
      <c r="BZ1360" s="933"/>
      <c r="CA1360" s="933"/>
      <c r="CB1360" s="933"/>
      <c r="CC1360" s="933"/>
      <c r="CD1360" s="933"/>
      <c r="CE1360" s="933"/>
      <c r="CF1360" s="933"/>
      <c r="CG1360" s="933"/>
      <c r="CH1360" s="933"/>
      <c r="CI1360" s="933"/>
      <c r="CJ1360" s="933"/>
      <c r="CK1360" s="933"/>
      <c r="CL1360" s="933"/>
      <c r="CM1360" s="933"/>
      <c r="CN1360" s="933"/>
      <c r="CO1360" s="933"/>
      <c r="CP1360" s="933"/>
      <c r="CQ1360" s="933"/>
      <c r="CR1360" s="933"/>
      <c r="CS1360" s="933"/>
      <c r="CT1360" s="933"/>
      <c r="CU1360" s="933"/>
      <c r="CV1360" s="933"/>
      <c r="CW1360" s="933"/>
      <c r="CX1360" s="933"/>
      <c r="CY1360" s="933"/>
      <c r="CZ1360" s="933"/>
      <c r="DA1360" s="933"/>
      <c r="DB1360" s="933"/>
      <c r="DC1360" s="933"/>
      <c r="DD1360" s="933"/>
      <c r="DE1360" s="933"/>
      <c r="DF1360" s="933"/>
    </row>
    <row r="1361" spans="8:110">
      <c r="H1361" s="931">
        <f t="shared" ref="H1361:H1424" si="75">D1361-C1361</f>
        <v>0</v>
      </c>
      <c r="K1361" s="933"/>
      <c r="L1361" s="933"/>
      <c r="M1361" s="933"/>
      <c r="N1361" s="933"/>
      <c r="O1361" s="933"/>
      <c r="P1361" s="933"/>
      <c r="Q1361" s="933"/>
      <c r="R1361" s="933"/>
      <c r="S1361" s="933"/>
      <c r="T1361" s="933"/>
      <c r="U1361" s="933"/>
      <c r="V1361" s="933"/>
      <c r="W1361" s="933"/>
      <c r="X1361" s="933"/>
      <c r="Y1361" s="933"/>
      <c r="Z1361" s="933"/>
      <c r="AA1361" s="933"/>
      <c r="AB1361" s="933"/>
      <c r="AC1361" s="933"/>
      <c r="AD1361" s="933"/>
      <c r="AE1361" s="933"/>
      <c r="AF1361" s="933"/>
      <c r="AG1361" s="933"/>
      <c r="AH1361" s="933"/>
      <c r="AI1361" s="933"/>
      <c r="AJ1361" s="933"/>
      <c r="AK1361" s="933"/>
      <c r="AL1361" s="933"/>
      <c r="AM1361" s="933"/>
      <c r="AN1361" s="933"/>
      <c r="AO1361" s="933"/>
      <c r="AP1361" s="933"/>
      <c r="AQ1361" s="933"/>
      <c r="AR1361" s="933"/>
      <c r="AS1361" s="933"/>
      <c r="AT1361" s="933"/>
      <c r="AU1361" s="933"/>
      <c r="AV1361" s="933"/>
      <c r="AW1361" s="933"/>
      <c r="AX1361" s="933"/>
      <c r="AY1361" s="933"/>
      <c r="AZ1361" s="933"/>
      <c r="BA1361" s="933"/>
      <c r="BB1361" s="933"/>
      <c r="BC1361" s="933"/>
      <c r="BD1361" s="933"/>
      <c r="BE1361" s="933"/>
      <c r="BF1361" s="933"/>
      <c r="BG1361" s="933"/>
      <c r="BH1361" s="933"/>
      <c r="BI1361" s="933"/>
      <c r="BJ1361" s="933"/>
      <c r="BK1361" s="933"/>
      <c r="BL1361" s="933"/>
      <c r="BM1361" s="933"/>
      <c r="BN1361" s="933"/>
      <c r="BO1361" s="933"/>
      <c r="BP1361" s="933"/>
      <c r="BQ1361" s="933"/>
      <c r="BR1361" s="933"/>
      <c r="BS1361" s="933"/>
      <c r="BT1361" s="933"/>
      <c r="BU1361" s="933"/>
      <c r="BV1361" s="933"/>
      <c r="BW1361" s="933"/>
      <c r="BX1361" s="933"/>
      <c r="BY1361" s="933"/>
      <c r="BZ1361" s="933"/>
      <c r="CA1361" s="933"/>
      <c r="CB1361" s="933"/>
      <c r="CC1361" s="933"/>
      <c r="CD1361" s="933"/>
      <c r="CE1361" s="933"/>
      <c r="CF1361" s="933"/>
      <c r="CG1361" s="933"/>
      <c r="CH1361" s="933"/>
      <c r="CI1361" s="933"/>
      <c r="CJ1361" s="933"/>
      <c r="CK1361" s="933"/>
      <c r="CL1361" s="933"/>
      <c r="CM1361" s="933"/>
      <c r="CN1361" s="933"/>
      <c r="CO1361" s="933"/>
      <c r="CP1361" s="933"/>
      <c r="CQ1361" s="933"/>
      <c r="CR1361" s="933"/>
      <c r="CS1361" s="933"/>
      <c r="CT1361" s="933"/>
      <c r="CU1361" s="933"/>
      <c r="CV1361" s="933"/>
      <c r="CW1361" s="933"/>
      <c r="CX1361" s="933"/>
      <c r="CY1361" s="933"/>
      <c r="CZ1361" s="933"/>
      <c r="DA1361" s="933"/>
      <c r="DB1361" s="933"/>
      <c r="DC1361" s="933"/>
      <c r="DD1361" s="933"/>
      <c r="DE1361" s="933"/>
      <c r="DF1361" s="933"/>
    </row>
    <row r="1362" spans="8:110">
      <c r="H1362" s="931">
        <f t="shared" si="75"/>
        <v>0</v>
      </c>
      <c r="K1362" s="933"/>
      <c r="L1362" s="933"/>
      <c r="M1362" s="933"/>
      <c r="N1362" s="933"/>
      <c r="O1362" s="933"/>
      <c r="P1362" s="933"/>
      <c r="Q1362" s="933"/>
      <c r="R1362" s="933"/>
      <c r="S1362" s="933"/>
      <c r="T1362" s="933"/>
      <c r="U1362" s="933"/>
      <c r="V1362" s="933"/>
      <c r="W1362" s="933"/>
      <c r="X1362" s="933"/>
      <c r="Y1362" s="933"/>
      <c r="Z1362" s="933"/>
      <c r="AA1362" s="933"/>
      <c r="AB1362" s="933"/>
      <c r="AC1362" s="933"/>
      <c r="AD1362" s="933"/>
      <c r="AE1362" s="933"/>
      <c r="AF1362" s="933"/>
      <c r="AG1362" s="933"/>
      <c r="AH1362" s="933"/>
      <c r="AI1362" s="933"/>
      <c r="AJ1362" s="933"/>
      <c r="AK1362" s="933"/>
      <c r="AL1362" s="933"/>
      <c r="AM1362" s="933"/>
      <c r="AN1362" s="933"/>
      <c r="AO1362" s="933"/>
      <c r="AP1362" s="933"/>
      <c r="AQ1362" s="933"/>
      <c r="AR1362" s="933"/>
      <c r="AS1362" s="933"/>
      <c r="AT1362" s="933"/>
      <c r="AU1362" s="933"/>
      <c r="AV1362" s="933"/>
      <c r="AW1362" s="933"/>
      <c r="AX1362" s="933"/>
      <c r="AY1362" s="933"/>
      <c r="AZ1362" s="933"/>
      <c r="BA1362" s="933"/>
      <c r="BB1362" s="933"/>
      <c r="BC1362" s="933"/>
      <c r="BD1362" s="933"/>
      <c r="BE1362" s="933"/>
      <c r="BF1362" s="933"/>
      <c r="BG1362" s="933"/>
      <c r="BH1362" s="933"/>
      <c r="BI1362" s="933"/>
      <c r="BJ1362" s="933"/>
      <c r="BK1362" s="933"/>
      <c r="BL1362" s="933"/>
      <c r="BM1362" s="933"/>
      <c r="BN1362" s="933"/>
      <c r="BO1362" s="933"/>
      <c r="BP1362" s="933"/>
      <c r="BQ1362" s="933"/>
      <c r="BR1362" s="933"/>
      <c r="BS1362" s="933"/>
      <c r="BT1362" s="933"/>
      <c r="BU1362" s="933"/>
      <c r="BV1362" s="933"/>
      <c r="BW1362" s="933"/>
      <c r="BX1362" s="933"/>
      <c r="BY1362" s="933"/>
      <c r="BZ1362" s="933"/>
      <c r="CA1362" s="933"/>
      <c r="CB1362" s="933"/>
      <c r="CC1362" s="933"/>
      <c r="CD1362" s="933"/>
      <c r="CE1362" s="933"/>
      <c r="CF1362" s="933"/>
      <c r="CG1362" s="933"/>
      <c r="CH1362" s="933"/>
      <c r="CI1362" s="933"/>
      <c r="CJ1362" s="933"/>
      <c r="CK1362" s="933"/>
      <c r="CL1362" s="933"/>
      <c r="CM1362" s="933"/>
      <c r="CN1362" s="933"/>
      <c r="CO1362" s="933"/>
      <c r="CP1362" s="933"/>
      <c r="CQ1362" s="933"/>
      <c r="CR1362" s="933"/>
      <c r="CS1362" s="933"/>
      <c r="CT1362" s="933"/>
      <c r="CU1362" s="933"/>
      <c r="CV1362" s="933"/>
      <c r="CW1362" s="933"/>
      <c r="CX1362" s="933"/>
      <c r="CY1362" s="933"/>
      <c r="CZ1362" s="933"/>
      <c r="DA1362" s="933"/>
      <c r="DB1362" s="933"/>
      <c r="DC1362" s="933"/>
      <c r="DD1362" s="933"/>
      <c r="DE1362" s="933"/>
      <c r="DF1362" s="933"/>
    </row>
    <row r="1363" spans="8:110">
      <c r="H1363" s="931">
        <f t="shared" si="75"/>
        <v>0</v>
      </c>
      <c r="K1363" s="933"/>
      <c r="L1363" s="933"/>
      <c r="M1363" s="933"/>
      <c r="N1363" s="933"/>
      <c r="O1363" s="933"/>
      <c r="P1363" s="933"/>
      <c r="Q1363" s="933"/>
      <c r="R1363" s="933"/>
      <c r="S1363" s="933"/>
      <c r="T1363" s="933"/>
      <c r="U1363" s="933"/>
      <c r="V1363" s="933"/>
      <c r="W1363" s="933"/>
      <c r="X1363" s="933"/>
      <c r="Y1363" s="933"/>
      <c r="Z1363" s="933"/>
      <c r="AA1363" s="933"/>
      <c r="AB1363" s="933"/>
      <c r="AC1363" s="933"/>
      <c r="AD1363" s="933"/>
      <c r="AE1363" s="933"/>
      <c r="AF1363" s="933"/>
      <c r="AG1363" s="933"/>
      <c r="AH1363" s="933"/>
      <c r="AI1363" s="933"/>
      <c r="AJ1363" s="933"/>
      <c r="AK1363" s="933"/>
      <c r="AL1363" s="933"/>
      <c r="AM1363" s="933"/>
      <c r="AN1363" s="933"/>
      <c r="AO1363" s="933"/>
      <c r="AP1363" s="933"/>
      <c r="AQ1363" s="933"/>
      <c r="AR1363" s="933"/>
      <c r="AS1363" s="933"/>
      <c r="AT1363" s="933"/>
      <c r="AU1363" s="933"/>
      <c r="AV1363" s="933"/>
      <c r="AW1363" s="933"/>
      <c r="AX1363" s="933"/>
      <c r="AY1363" s="933"/>
      <c r="AZ1363" s="933"/>
      <c r="BA1363" s="933"/>
      <c r="BB1363" s="933"/>
      <c r="BC1363" s="933"/>
      <c r="BD1363" s="933"/>
      <c r="BE1363" s="933"/>
      <c r="BF1363" s="933"/>
      <c r="BG1363" s="933"/>
      <c r="BH1363" s="933"/>
      <c r="BI1363" s="933"/>
      <c r="BJ1363" s="933"/>
      <c r="BK1363" s="933"/>
      <c r="BL1363" s="933"/>
      <c r="BM1363" s="933"/>
      <c r="BN1363" s="933"/>
      <c r="BO1363" s="933"/>
      <c r="BP1363" s="933"/>
      <c r="BQ1363" s="933"/>
      <c r="BR1363" s="933"/>
      <c r="BS1363" s="933"/>
      <c r="BT1363" s="933"/>
      <c r="BU1363" s="933"/>
      <c r="BV1363" s="933"/>
      <c r="BW1363" s="933"/>
      <c r="BX1363" s="933"/>
      <c r="BY1363" s="933"/>
      <c r="BZ1363" s="933"/>
      <c r="CA1363" s="933"/>
      <c r="CB1363" s="933"/>
      <c r="CC1363" s="933"/>
      <c r="CD1363" s="933"/>
      <c r="CE1363" s="933"/>
      <c r="CF1363" s="933"/>
      <c r="CG1363" s="933"/>
      <c r="CH1363" s="933"/>
      <c r="CI1363" s="933"/>
      <c r="CJ1363" s="933"/>
      <c r="CK1363" s="933"/>
      <c r="CL1363" s="933"/>
      <c r="CM1363" s="933"/>
      <c r="CN1363" s="933"/>
      <c r="CO1363" s="933"/>
      <c r="CP1363" s="933"/>
      <c r="CQ1363" s="933"/>
      <c r="CR1363" s="933"/>
      <c r="CS1363" s="933"/>
      <c r="CT1363" s="933"/>
      <c r="CU1363" s="933"/>
      <c r="CV1363" s="933"/>
      <c r="CW1363" s="933"/>
      <c r="CX1363" s="933"/>
      <c r="CY1363" s="933"/>
      <c r="CZ1363" s="933"/>
      <c r="DA1363" s="933"/>
      <c r="DB1363" s="933"/>
      <c r="DC1363" s="933"/>
      <c r="DD1363" s="933"/>
      <c r="DE1363" s="933"/>
      <c r="DF1363" s="933"/>
    </row>
    <row r="1364" spans="8:110">
      <c r="H1364" s="931">
        <f t="shared" si="75"/>
        <v>0</v>
      </c>
      <c r="K1364" s="933"/>
      <c r="L1364" s="933"/>
      <c r="M1364" s="933"/>
      <c r="N1364" s="933"/>
      <c r="O1364" s="933"/>
      <c r="P1364" s="933"/>
      <c r="Q1364" s="933"/>
      <c r="R1364" s="933"/>
      <c r="S1364" s="933"/>
      <c r="T1364" s="933"/>
      <c r="U1364" s="933"/>
      <c r="V1364" s="933"/>
      <c r="W1364" s="933"/>
      <c r="X1364" s="933"/>
      <c r="Y1364" s="933"/>
      <c r="Z1364" s="933"/>
      <c r="AA1364" s="933"/>
      <c r="AB1364" s="933"/>
      <c r="AC1364" s="933"/>
      <c r="AD1364" s="933"/>
      <c r="AE1364" s="933"/>
      <c r="AF1364" s="933"/>
      <c r="AG1364" s="933"/>
      <c r="AH1364" s="933"/>
      <c r="AI1364" s="933"/>
      <c r="AJ1364" s="933"/>
      <c r="AK1364" s="933"/>
      <c r="AL1364" s="933"/>
      <c r="AM1364" s="933"/>
      <c r="AN1364" s="933"/>
      <c r="AO1364" s="933"/>
      <c r="AP1364" s="933"/>
      <c r="AQ1364" s="933"/>
      <c r="AR1364" s="933"/>
      <c r="AS1364" s="933"/>
      <c r="AT1364" s="933"/>
      <c r="AU1364" s="933"/>
      <c r="AV1364" s="933"/>
      <c r="AW1364" s="933"/>
      <c r="AX1364" s="933"/>
      <c r="AY1364" s="933"/>
      <c r="AZ1364" s="933"/>
      <c r="BA1364" s="933"/>
      <c r="BB1364" s="933"/>
      <c r="BC1364" s="933"/>
      <c r="BD1364" s="933"/>
      <c r="BE1364" s="933"/>
      <c r="BF1364" s="933"/>
      <c r="BG1364" s="933"/>
      <c r="BH1364" s="933"/>
      <c r="BI1364" s="933"/>
      <c r="BJ1364" s="933"/>
      <c r="BK1364" s="933"/>
      <c r="BL1364" s="933"/>
      <c r="BM1364" s="933"/>
      <c r="BN1364" s="933"/>
      <c r="BO1364" s="933"/>
      <c r="BP1364" s="933"/>
      <c r="BQ1364" s="933"/>
      <c r="BR1364" s="933"/>
      <c r="BS1364" s="933"/>
      <c r="BT1364" s="933"/>
      <c r="BU1364" s="933"/>
      <c r="BV1364" s="933"/>
      <c r="BW1364" s="933"/>
      <c r="BX1364" s="933"/>
      <c r="BY1364" s="933"/>
      <c r="BZ1364" s="933"/>
      <c r="CA1364" s="933"/>
      <c r="CB1364" s="933"/>
      <c r="CC1364" s="933"/>
      <c r="CD1364" s="933"/>
      <c r="CE1364" s="933"/>
      <c r="CF1364" s="933"/>
      <c r="CG1364" s="933"/>
      <c r="CH1364" s="933"/>
      <c r="CI1364" s="933"/>
      <c r="CJ1364" s="933"/>
      <c r="CK1364" s="933"/>
      <c r="CL1364" s="933"/>
      <c r="CM1364" s="933"/>
      <c r="CN1364" s="933"/>
      <c r="CO1364" s="933"/>
      <c r="CP1364" s="933"/>
      <c r="CQ1364" s="933"/>
      <c r="CR1364" s="933"/>
      <c r="CS1364" s="933"/>
      <c r="CT1364" s="933"/>
      <c r="CU1364" s="933"/>
      <c r="CV1364" s="933"/>
      <c r="CW1364" s="933"/>
      <c r="CX1364" s="933"/>
      <c r="CY1364" s="933"/>
      <c r="CZ1364" s="933"/>
      <c r="DA1364" s="933"/>
      <c r="DB1364" s="933"/>
      <c r="DC1364" s="933"/>
      <c r="DD1364" s="933"/>
      <c r="DE1364" s="933"/>
      <c r="DF1364" s="933"/>
    </row>
    <row r="1365" spans="8:110">
      <c r="H1365" s="931">
        <f t="shared" si="75"/>
        <v>0</v>
      </c>
      <c r="K1365" s="933"/>
      <c r="L1365" s="933"/>
      <c r="M1365" s="933"/>
      <c r="N1365" s="933"/>
      <c r="O1365" s="933"/>
      <c r="P1365" s="933"/>
      <c r="Q1365" s="933"/>
      <c r="R1365" s="933"/>
      <c r="S1365" s="933"/>
      <c r="T1365" s="933"/>
      <c r="U1365" s="933"/>
      <c r="V1365" s="933"/>
      <c r="W1365" s="933"/>
      <c r="X1365" s="933"/>
      <c r="Y1365" s="933"/>
      <c r="Z1365" s="933"/>
      <c r="AA1365" s="933"/>
      <c r="AB1365" s="933"/>
      <c r="AC1365" s="933"/>
      <c r="AD1365" s="933"/>
      <c r="AE1365" s="933"/>
      <c r="AF1365" s="933"/>
      <c r="AG1365" s="933"/>
      <c r="AH1365" s="933"/>
      <c r="AI1365" s="933"/>
      <c r="AJ1365" s="933"/>
      <c r="AK1365" s="933"/>
      <c r="AL1365" s="933"/>
      <c r="AM1365" s="933"/>
      <c r="AN1365" s="933"/>
      <c r="AO1365" s="933"/>
      <c r="AP1365" s="933"/>
      <c r="AQ1365" s="933"/>
      <c r="AR1365" s="933"/>
      <c r="AS1365" s="933"/>
      <c r="AT1365" s="933"/>
      <c r="AU1365" s="933"/>
      <c r="AV1365" s="933"/>
      <c r="AW1365" s="933"/>
      <c r="AX1365" s="933"/>
      <c r="AY1365" s="933"/>
      <c r="AZ1365" s="933"/>
      <c r="BA1365" s="933"/>
      <c r="BB1365" s="933"/>
      <c r="BC1365" s="933"/>
      <c r="BD1365" s="933"/>
      <c r="BE1365" s="933"/>
      <c r="BF1365" s="933"/>
      <c r="BG1365" s="933"/>
      <c r="BH1365" s="933"/>
      <c r="BI1365" s="933"/>
      <c r="BJ1365" s="933"/>
      <c r="BK1365" s="933"/>
      <c r="BL1365" s="933"/>
      <c r="BM1365" s="933"/>
      <c r="BN1365" s="933"/>
      <c r="BO1365" s="933"/>
      <c r="BP1365" s="933"/>
      <c r="BQ1365" s="933"/>
      <c r="BR1365" s="933"/>
      <c r="BS1365" s="933"/>
      <c r="BT1365" s="933"/>
      <c r="BU1365" s="933"/>
      <c r="BV1365" s="933"/>
      <c r="BW1365" s="933"/>
      <c r="BX1365" s="933"/>
      <c r="BY1365" s="933"/>
      <c r="BZ1365" s="933"/>
      <c r="CA1365" s="933"/>
      <c r="CB1365" s="933"/>
      <c r="CC1365" s="933"/>
      <c r="CD1365" s="933"/>
      <c r="CE1365" s="933"/>
      <c r="CF1365" s="933"/>
      <c r="CG1365" s="933"/>
      <c r="CH1365" s="933"/>
      <c r="CI1365" s="933"/>
      <c r="CJ1365" s="933"/>
      <c r="CK1365" s="933"/>
      <c r="CL1365" s="933"/>
      <c r="CM1365" s="933"/>
      <c r="CN1365" s="933"/>
      <c r="CO1365" s="933"/>
      <c r="CP1365" s="933"/>
      <c r="CQ1365" s="933"/>
      <c r="CR1365" s="933"/>
      <c r="CS1365" s="933"/>
      <c r="CT1365" s="933"/>
      <c r="CU1365" s="933"/>
      <c r="CV1365" s="933"/>
      <c r="CW1365" s="933"/>
      <c r="CX1365" s="933"/>
      <c r="CY1365" s="933"/>
      <c r="CZ1365" s="933"/>
      <c r="DA1365" s="933"/>
      <c r="DB1365" s="933"/>
      <c r="DC1365" s="933"/>
      <c r="DD1365" s="933"/>
      <c r="DE1365" s="933"/>
      <c r="DF1365" s="933"/>
    </row>
    <row r="1366" spans="8:110">
      <c r="H1366" s="931">
        <f t="shared" si="75"/>
        <v>0</v>
      </c>
      <c r="K1366" s="933"/>
      <c r="L1366" s="933"/>
      <c r="M1366" s="933"/>
      <c r="N1366" s="933"/>
      <c r="O1366" s="933"/>
      <c r="P1366" s="933"/>
      <c r="Q1366" s="933"/>
      <c r="R1366" s="933"/>
      <c r="S1366" s="933"/>
      <c r="T1366" s="933"/>
      <c r="U1366" s="933"/>
      <c r="V1366" s="933"/>
      <c r="W1366" s="933"/>
      <c r="X1366" s="933"/>
      <c r="Y1366" s="933"/>
      <c r="Z1366" s="933"/>
      <c r="AA1366" s="933"/>
      <c r="AB1366" s="933"/>
      <c r="AC1366" s="933"/>
      <c r="AD1366" s="933"/>
      <c r="AE1366" s="933"/>
      <c r="AF1366" s="933"/>
      <c r="AG1366" s="933"/>
      <c r="AH1366" s="933"/>
      <c r="AI1366" s="933"/>
      <c r="AJ1366" s="933"/>
      <c r="AK1366" s="933"/>
      <c r="AL1366" s="933"/>
      <c r="AM1366" s="933"/>
      <c r="AN1366" s="933"/>
      <c r="AO1366" s="933"/>
      <c r="AP1366" s="933"/>
      <c r="AQ1366" s="933"/>
      <c r="AR1366" s="933"/>
      <c r="AS1366" s="933"/>
      <c r="AT1366" s="933"/>
      <c r="AU1366" s="933"/>
      <c r="AV1366" s="933"/>
      <c r="AW1366" s="933"/>
      <c r="AX1366" s="933"/>
      <c r="AY1366" s="933"/>
      <c r="AZ1366" s="933"/>
      <c r="BA1366" s="933"/>
      <c r="BB1366" s="933"/>
      <c r="BC1366" s="933"/>
      <c r="BD1366" s="933"/>
      <c r="BE1366" s="933"/>
      <c r="BF1366" s="933"/>
      <c r="BG1366" s="933"/>
      <c r="BH1366" s="933"/>
      <c r="BI1366" s="933"/>
      <c r="BJ1366" s="933"/>
      <c r="BK1366" s="933"/>
      <c r="BL1366" s="933"/>
      <c r="BM1366" s="933"/>
      <c r="BN1366" s="933"/>
      <c r="BO1366" s="933"/>
      <c r="BP1366" s="933"/>
      <c r="BQ1366" s="933"/>
      <c r="BR1366" s="933"/>
      <c r="BS1366" s="933"/>
      <c r="BT1366" s="933"/>
      <c r="BU1366" s="933"/>
      <c r="BV1366" s="933"/>
      <c r="BW1366" s="933"/>
      <c r="BX1366" s="933"/>
      <c r="BY1366" s="933"/>
      <c r="BZ1366" s="933"/>
      <c r="CA1366" s="933"/>
      <c r="CB1366" s="933"/>
      <c r="CC1366" s="933"/>
      <c r="CD1366" s="933"/>
      <c r="CE1366" s="933"/>
      <c r="CF1366" s="933"/>
      <c r="CG1366" s="933"/>
      <c r="CH1366" s="933"/>
      <c r="CI1366" s="933"/>
      <c r="CJ1366" s="933"/>
      <c r="CK1366" s="933"/>
      <c r="CL1366" s="933"/>
      <c r="CM1366" s="933"/>
      <c r="CN1366" s="933"/>
      <c r="CO1366" s="933"/>
      <c r="CP1366" s="933"/>
      <c r="CQ1366" s="933"/>
      <c r="CR1366" s="933"/>
      <c r="CS1366" s="933"/>
      <c r="CT1366" s="933"/>
      <c r="CU1366" s="933"/>
      <c r="CV1366" s="933"/>
      <c r="CW1366" s="933"/>
      <c r="CX1366" s="933"/>
      <c r="CY1366" s="933"/>
      <c r="CZ1366" s="933"/>
      <c r="DA1366" s="933"/>
      <c r="DB1366" s="933"/>
      <c r="DC1366" s="933"/>
      <c r="DD1366" s="933"/>
      <c r="DE1366" s="933"/>
      <c r="DF1366" s="933"/>
    </row>
    <row r="1367" spans="8:110">
      <c r="H1367" s="931">
        <f t="shared" si="75"/>
        <v>0</v>
      </c>
      <c r="K1367" s="933"/>
      <c r="L1367" s="933"/>
      <c r="M1367" s="933"/>
      <c r="N1367" s="933"/>
      <c r="O1367" s="933"/>
      <c r="P1367" s="933"/>
      <c r="Q1367" s="933"/>
      <c r="R1367" s="933"/>
      <c r="S1367" s="933"/>
      <c r="T1367" s="933"/>
      <c r="U1367" s="933"/>
      <c r="V1367" s="933"/>
      <c r="W1367" s="933"/>
      <c r="X1367" s="933"/>
      <c r="Y1367" s="933"/>
      <c r="Z1367" s="933"/>
      <c r="AA1367" s="933"/>
      <c r="AB1367" s="933"/>
      <c r="AC1367" s="933"/>
      <c r="AD1367" s="933"/>
      <c r="AE1367" s="933"/>
      <c r="AF1367" s="933"/>
      <c r="AG1367" s="933"/>
      <c r="AH1367" s="933"/>
      <c r="AI1367" s="933"/>
      <c r="AJ1367" s="933"/>
      <c r="AK1367" s="933"/>
      <c r="AL1367" s="933"/>
      <c r="AM1367" s="933"/>
      <c r="AN1367" s="933"/>
      <c r="AO1367" s="933"/>
      <c r="AP1367" s="933"/>
      <c r="AQ1367" s="933"/>
      <c r="AR1367" s="933"/>
      <c r="AS1367" s="933"/>
      <c r="AT1367" s="933"/>
      <c r="AU1367" s="933"/>
      <c r="AV1367" s="933"/>
      <c r="AW1367" s="933"/>
      <c r="AX1367" s="933"/>
      <c r="AY1367" s="933"/>
      <c r="AZ1367" s="933"/>
      <c r="BA1367" s="933"/>
      <c r="BB1367" s="933"/>
      <c r="BC1367" s="933"/>
      <c r="BD1367" s="933"/>
      <c r="BE1367" s="933"/>
      <c r="BF1367" s="933"/>
      <c r="BG1367" s="933"/>
      <c r="BH1367" s="933"/>
      <c r="BI1367" s="933"/>
      <c r="BJ1367" s="933"/>
      <c r="BK1367" s="933"/>
      <c r="BL1367" s="933"/>
      <c r="BM1367" s="933"/>
      <c r="BN1367" s="933"/>
      <c r="BO1367" s="933"/>
      <c r="BP1367" s="933"/>
      <c r="BQ1367" s="933"/>
      <c r="BR1367" s="933"/>
      <c r="BS1367" s="933"/>
      <c r="BT1367" s="933"/>
      <c r="BU1367" s="933"/>
      <c r="BV1367" s="933"/>
      <c r="BW1367" s="933"/>
      <c r="BX1367" s="933"/>
      <c r="BY1367" s="933"/>
      <c r="BZ1367" s="933"/>
      <c r="CA1367" s="933"/>
      <c r="CB1367" s="933"/>
      <c r="CC1367" s="933"/>
      <c r="CD1367" s="933"/>
      <c r="CE1367" s="933"/>
      <c r="CF1367" s="933"/>
      <c r="CG1367" s="933"/>
      <c r="CH1367" s="933"/>
      <c r="CI1367" s="933"/>
      <c r="CJ1367" s="933"/>
      <c r="CK1367" s="933"/>
      <c r="CL1367" s="933"/>
      <c r="CM1367" s="933"/>
      <c r="CN1367" s="933"/>
      <c r="CO1367" s="933"/>
      <c r="CP1367" s="933"/>
      <c r="CQ1367" s="933"/>
      <c r="CR1367" s="933"/>
      <c r="CS1367" s="933"/>
      <c r="CT1367" s="933"/>
      <c r="CU1367" s="933"/>
      <c r="CV1367" s="933"/>
      <c r="CW1367" s="933"/>
      <c r="CX1367" s="933"/>
      <c r="CY1367" s="933"/>
      <c r="CZ1367" s="933"/>
      <c r="DA1367" s="933"/>
      <c r="DB1367" s="933"/>
      <c r="DC1367" s="933"/>
      <c r="DD1367" s="933"/>
      <c r="DE1367" s="933"/>
      <c r="DF1367" s="933"/>
    </row>
    <row r="1368" spans="8:110">
      <c r="H1368" s="931">
        <f t="shared" si="75"/>
        <v>0</v>
      </c>
      <c r="K1368" s="933"/>
      <c r="L1368" s="933"/>
      <c r="M1368" s="933"/>
      <c r="N1368" s="933"/>
      <c r="O1368" s="933"/>
      <c r="P1368" s="933"/>
      <c r="Q1368" s="933"/>
      <c r="R1368" s="933"/>
      <c r="S1368" s="933"/>
      <c r="T1368" s="933"/>
      <c r="U1368" s="933"/>
      <c r="V1368" s="933"/>
      <c r="W1368" s="933"/>
      <c r="X1368" s="933"/>
      <c r="Y1368" s="933"/>
      <c r="Z1368" s="933"/>
      <c r="AA1368" s="933"/>
      <c r="AB1368" s="933"/>
      <c r="AC1368" s="933"/>
      <c r="AD1368" s="933"/>
      <c r="AE1368" s="933"/>
      <c r="AF1368" s="933"/>
      <c r="AG1368" s="933"/>
      <c r="AH1368" s="933"/>
      <c r="AI1368" s="933"/>
      <c r="AJ1368" s="933"/>
      <c r="AK1368" s="933"/>
      <c r="AL1368" s="933"/>
      <c r="AM1368" s="933"/>
      <c r="AN1368" s="933"/>
      <c r="AO1368" s="933"/>
      <c r="AP1368" s="933"/>
      <c r="AQ1368" s="933"/>
      <c r="AR1368" s="933"/>
      <c r="AS1368" s="933"/>
      <c r="AT1368" s="933"/>
      <c r="AU1368" s="933"/>
      <c r="AV1368" s="933"/>
      <c r="AW1368" s="933"/>
      <c r="AX1368" s="933"/>
      <c r="AY1368" s="933"/>
      <c r="AZ1368" s="933"/>
      <c r="BA1368" s="933"/>
      <c r="BB1368" s="933"/>
      <c r="BC1368" s="933"/>
      <c r="BD1368" s="933"/>
      <c r="BE1368" s="933"/>
      <c r="BF1368" s="933"/>
      <c r="BG1368" s="933"/>
      <c r="BH1368" s="933"/>
      <c r="BI1368" s="933"/>
      <c r="BJ1368" s="933"/>
      <c r="BK1368" s="933"/>
      <c r="BL1368" s="933"/>
      <c r="BM1368" s="933"/>
      <c r="BN1368" s="933"/>
      <c r="BO1368" s="933"/>
      <c r="BP1368" s="933"/>
      <c r="BQ1368" s="933"/>
      <c r="BR1368" s="933"/>
      <c r="BS1368" s="933"/>
      <c r="BT1368" s="933"/>
      <c r="BU1368" s="933"/>
      <c r="BV1368" s="933"/>
      <c r="BW1368" s="933"/>
      <c r="BX1368" s="933"/>
      <c r="BY1368" s="933"/>
      <c r="BZ1368" s="933"/>
      <c r="CA1368" s="933"/>
      <c r="CB1368" s="933"/>
      <c r="CC1368" s="933"/>
      <c r="CD1368" s="933"/>
      <c r="CE1368" s="933"/>
      <c r="CF1368" s="933"/>
      <c r="CG1368" s="933"/>
      <c r="CH1368" s="933"/>
      <c r="CI1368" s="933"/>
      <c r="CJ1368" s="933"/>
      <c r="CK1368" s="933"/>
      <c r="CL1368" s="933"/>
      <c r="CM1368" s="933"/>
      <c r="CN1368" s="933"/>
      <c r="CO1368" s="933"/>
      <c r="CP1368" s="933"/>
      <c r="CQ1368" s="933"/>
      <c r="CR1368" s="933"/>
      <c r="CS1368" s="933"/>
      <c r="CT1368" s="933"/>
      <c r="CU1368" s="933"/>
      <c r="CV1368" s="933"/>
      <c r="CW1368" s="933"/>
      <c r="CX1368" s="933"/>
      <c r="CY1368" s="933"/>
      <c r="CZ1368" s="933"/>
      <c r="DA1368" s="933"/>
      <c r="DB1368" s="933"/>
      <c r="DC1368" s="933"/>
      <c r="DD1368" s="933"/>
      <c r="DE1368" s="933"/>
      <c r="DF1368" s="933"/>
    </row>
    <row r="1369" spans="8:110">
      <c r="H1369" s="931">
        <f t="shared" si="75"/>
        <v>0</v>
      </c>
      <c r="K1369" s="933"/>
      <c r="L1369" s="933"/>
      <c r="M1369" s="933"/>
      <c r="N1369" s="933"/>
      <c r="O1369" s="933"/>
      <c r="P1369" s="933"/>
      <c r="Q1369" s="933"/>
      <c r="R1369" s="933"/>
      <c r="S1369" s="933"/>
      <c r="T1369" s="933"/>
      <c r="U1369" s="933"/>
      <c r="V1369" s="933"/>
      <c r="W1369" s="933"/>
      <c r="X1369" s="933"/>
      <c r="Y1369" s="933"/>
      <c r="Z1369" s="933"/>
      <c r="AA1369" s="933"/>
      <c r="AB1369" s="933"/>
      <c r="AC1369" s="933"/>
      <c r="AD1369" s="933"/>
      <c r="AE1369" s="933"/>
      <c r="AF1369" s="933"/>
      <c r="AG1369" s="933"/>
      <c r="AH1369" s="933"/>
      <c r="AI1369" s="933"/>
      <c r="AJ1369" s="933"/>
      <c r="AK1369" s="933"/>
      <c r="AL1369" s="933"/>
      <c r="AM1369" s="933"/>
      <c r="AN1369" s="933"/>
      <c r="AO1369" s="933"/>
      <c r="AP1369" s="933"/>
      <c r="AQ1369" s="933"/>
      <c r="AR1369" s="933"/>
      <c r="AS1369" s="933"/>
      <c r="AT1369" s="933"/>
      <c r="AU1369" s="933"/>
      <c r="AV1369" s="933"/>
      <c r="AW1369" s="933"/>
      <c r="AX1369" s="933"/>
      <c r="AY1369" s="933"/>
      <c r="AZ1369" s="933"/>
      <c r="BA1369" s="933"/>
      <c r="BB1369" s="933"/>
      <c r="BC1369" s="933"/>
      <c r="BD1369" s="933"/>
      <c r="BE1369" s="933"/>
      <c r="BF1369" s="933"/>
      <c r="BG1369" s="933"/>
      <c r="BH1369" s="933"/>
      <c r="BI1369" s="933"/>
      <c r="BJ1369" s="933"/>
      <c r="BK1369" s="933"/>
      <c r="BL1369" s="933"/>
      <c r="BM1369" s="933"/>
      <c r="BN1369" s="933"/>
      <c r="BO1369" s="933"/>
      <c r="BP1369" s="933"/>
      <c r="BQ1369" s="933"/>
      <c r="BR1369" s="933"/>
      <c r="BS1369" s="933"/>
      <c r="BT1369" s="933"/>
      <c r="BU1369" s="933"/>
      <c r="BV1369" s="933"/>
      <c r="BW1369" s="933"/>
      <c r="BX1369" s="933"/>
      <c r="BY1369" s="933"/>
      <c r="BZ1369" s="933"/>
      <c r="CA1369" s="933"/>
      <c r="CB1369" s="933"/>
      <c r="CC1369" s="933"/>
      <c r="CD1369" s="933"/>
      <c r="CE1369" s="933"/>
      <c r="CF1369" s="933"/>
      <c r="CG1369" s="933"/>
      <c r="CH1369" s="933"/>
      <c r="CI1369" s="933"/>
      <c r="CJ1369" s="933"/>
      <c r="CK1369" s="933"/>
      <c r="CL1369" s="933"/>
      <c r="CM1369" s="933"/>
      <c r="CN1369" s="933"/>
      <c r="CO1369" s="933"/>
      <c r="CP1369" s="933"/>
      <c r="CQ1369" s="933"/>
      <c r="CR1369" s="933"/>
      <c r="CS1369" s="933"/>
      <c r="CT1369" s="933"/>
      <c r="CU1369" s="933"/>
      <c r="CV1369" s="933"/>
      <c r="CW1369" s="933"/>
      <c r="CX1369" s="933"/>
      <c r="CY1369" s="933"/>
      <c r="CZ1369" s="933"/>
      <c r="DA1369" s="933"/>
      <c r="DB1369" s="933"/>
      <c r="DC1369" s="933"/>
      <c r="DD1369" s="933"/>
      <c r="DE1369" s="933"/>
      <c r="DF1369" s="933"/>
    </row>
    <row r="1370" spans="8:110">
      <c r="H1370" s="931">
        <f t="shared" si="75"/>
        <v>0</v>
      </c>
      <c r="K1370" s="933"/>
      <c r="L1370" s="933"/>
      <c r="M1370" s="933"/>
      <c r="N1370" s="933"/>
      <c r="O1370" s="933"/>
      <c r="P1370" s="933"/>
      <c r="Q1370" s="933"/>
      <c r="R1370" s="933"/>
      <c r="S1370" s="933"/>
      <c r="T1370" s="933"/>
      <c r="U1370" s="933"/>
      <c r="V1370" s="933"/>
      <c r="W1370" s="933"/>
      <c r="X1370" s="933"/>
      <c r="Y1370" s="933"/>
      <c r="Z1370" s="933"/>
      <c r="AA1370" s="933"/>
      <c r="AB1370" s="933"/>
      <c r="AC1370" s="933"/>
      <c r="AD1370" s="933"/>
      <c r="AE1370" s="933"/>
      <c r="AF1370" s="933"/>
      <c r="AG1370" s="933"/>
      <c r="AH1370" s="933"/>
      <c r="AI1370" s="933"/>
      <c r="AJ1370" s="933"/>
      <c r="AK1370" s="933"/>
      <c r="AL1370" s="933"/>
      <c r="AM1370" s="933"/>
      <c r="AN1370" s="933"/>
      <c r="AO1370" s="933"/>
      <c r="AP1370" s="933"/>
      <c r="AQ1370" s="933"/>
      <c r="AR1370" s="933"/>
      <c r="AS1370" s="933"/>
      <c r="AT1370" s="933"/>
      <c r="AU1370" s="933"/>
      <c r="AV1370" s="933"/>
      <c r="AW1370" s="933"/>
      <c r="AX1370" s="933"/>
      <c r="AY1370" s="933"/>
      <c r="AZ1370" s="933"/>
      <c r="BA1370" s="933"/>
      <c r="BB1370" s="933"/>
      <c r="BC1370" s="933"/>
      <c r="BD1370" s="933"/>
      <c r="BE1370" s="933"/>
      <c r="BF1370" s="933"/>
      <c r="BG1370" s="933"/>
      <c r="BH1370" s="933"/>
      <c r="BI1370" s="933"/>
      <c r="BJ1370" s="933"/>
      <c r="BK1370" s="933"/>
      <c r="BL1370" s="933"/>
      <c r="BM1370" s="933"/>
      <c r="BN1370" s="933"/>
      <c r="BO1370" s="933"/>
      <c r="BP1370" s="933"/>
      <c r="BQ1370" s="933"/>
      <c r="BR1370" s="933"/>
      <c r="BS1370" s="933"/>
      <c r="BT1370" s="933"/>
      <c r="BU1370" s="933"/>
      <c r="BV1370" s="933"/>
      <c r="BW1370" s="933"/>
      <c r="BX1370" s="933"/>
      <c r="BY1370" s="933"/>
      <c r="BZ1370" s="933"/>
      <c r="CA1370" s="933"/>
      <c r="CB1370" s="933"/>
      <c r="CC1370" s="933"/>
      <c r="CD1370" s="933"/>
      <c r="CE1370" s="933"/>
      <c r="CF1370" s="933"/>
      <c r="CG1370" s="933"/>
      <c r="CH1370" s="933"/>
      <c r="CI1370" s="933"/>
      <c r="CJ1370" s="933"/>
      <c r="CK1370" s="933"/>
      <c r="CL1370" s="933"/>
      <c r="CM1370" s="933"/>
      <c r="CN1370" s="933"/>
      <c r="CO1370" s="933"/>
      <c r="CP1370" s="933"/>
      <c r="CQ1370" s="933"/>
      <c r="CR1370" s="933"/>
      <c r="CS1370" s="933"/>
      <c r="CT1370" s="933"/>
      <c r="CU1370" s="933"/>
      <c r="CV1370" s="933"/>
      <c r="CW1370" s="933"/>
      <c r="CX1370" s="933"/>
      <c r="CY1370" s="933"/>
      <c r="CZ1370" s="933"/>
      <c r="DA1370" s="933"/>
      <c r="DB1370" s="933"/>
      <c r="DC1370" s="933"/>
      <c r="DD1370" s="933"/>
      <c r="DE1370" s="933"/>
      <c r="DF1370" s="933"/>
    </row>
    <row r="1371" spans="8:110">
      <c r="H1371" s="931">
        <f t="shared" si="75"/>
        <v>0</v>
      </c>
      <c r="K1371" s="933"/>
      <c r="L1371" s="933"/>
      <c r="M1371" s="933"/>
      <c r="N1371" s="933"/>
      <c r="O1371" s="933"/>
      <c r="P1371" s="933"/>
      <c r="Q1371" s="933"/>
      <c r="R1371" s="933"/>
      <c r="S1371" s="933"/>
      <c r="T1371" s="933"/>
      <c r="U1371" s="933"/>
      <c r="V1371" s="933"/>
      <c r="W1371" s="933"/>
      <c r="X1371" s="933"/>
      <c r="Y1371" s="933"/>
      <c r="Z1371" s="933"/>
      <c r="AA1371" s="933"/>
      <c r="AB1371" s="933"/>
      <c r="AC1371" s="933"/>
      <c r="AD1371" s="933"/>
      <c r="AE1371" s="933"/>
      <c r="AF1371" s="933"/>
      <c r="AG1371" s="933"/>
      <c r="AH1371" s="933"/>
      <c r="AI1371" s="933"/>
      <c r="AJ1371" s="933"/>
      <c r="AK1371" s="933"/>
      <c r="AL1371" s="933"/>
      <c r="AM1371" s="933"/>
      <c r="AN1371" s="933"/>
      <c r="AO1371" s="933"/>
      <c r="AP1371" s="933"/>
      <c r="AQ1371" s="933"/>
      <c r="AR1371" s="933"/>
      <c r="AS1371" s="933"/>
      <c r="AT1371" s="933"/>
      <c r="AU1371" s="933"/>
      <c r="AV1371" s="933"/>
      <c r="AW1371" s="933"/>
      <c r="AX1371" s="933"/>
      <c r="AY1371" s="933"/>
      <c r="AZ1371" s="933"/>
      <c r="BA1371" s="933"/>
      <c r="BB1371" s="933"/>
      <c r="BC1371" s="933"/>
      <c r="BD1371" s="933"/>
      <c r="BE1371" s="933"/>
      <c r="BF1371" s="933"/>
      <c r="BG1371" s="933"/>
      <c r="BH1371" s="933"/>
      <c r="BI1371" s="933"/>
      <c r="BJ1371" s="933"/>
      <c r="BK1371" s="933"/>
      <c r="BL1371" s="933"/>
      <c r="BM1371" s="933"/>
      <c r="BN1371" s="933"/>
      <c r="BO1371" s="933"/>
      <c r="BP1371" s="933"/>
      <c r="BQ1371" s="933"/>
      <c r="BR1371" s="933"/>
      <c r="BS1371" s="933"/>
      <c r="BT1371" s="933"/>
      <c r="BU1371" s="933"/>
      <c r="BV1371" s="933"/>
      <c r="BW1371" s="933"/>
      <c r="BX1371" s="933"/>
      <c r="BY1371" s="933"/>
      <c r="BZ1371" s="933"/>
      <c r="CA1371" s="933"/>
      <c r="CB1371" s="933"/>
      <c r="CC1371" s="933"/>
      <c r="CD1371" s="933"/>
      <c r="CE1371" s="933"/>
      <c r="CF1371" s="933"/>
      <c r="CG1371" s="933"/>
      <c r="CH1371" s="933"/>
      <c r="CI1371" s="933"/>
      <c r="CJ1371" s="933"/>
      <c r="CK1371" s="933"/>
      <c r="CL1371" s="933"/>
      <c r="CM1371" s="933"/>
      <c r="CN1371" s="933"/>
      <c r="CO1371" s="933"/>
      <c r="CP1371" s="933"/>
      <c r="CQ1371" s="933"/>
      <c r="CR1371" s="933"/>
      <c r="CS1371" s="933"/>
      <c r="CT1371" s="933"/>
      <c r="CU1371" s="933"/>
      <c r="CV1371" s="933"/>
      <c r="CW1371" s="933"/>
      <c r="CX1371" s="933"/>
      <c r="CY1371" s="933"/>
      <c r="CZ1371" s="933"/>
      <c r="DA1371" s="933"/>
      <c r="DB1371" s="933"/>
      <c r="DC1371" s="933"/>
      <c r="DD1371" s="933"/>
      <c r="DE1371" s="933"/>
      <c r="DF1371" s="933"/>
    </row>
    <row r="1372" spans="8:110">
      <c r="H1372" s="931">
        <f t="shared" si="75"/>
        <v>0</v>
      </c>
      <c r="K1372" s="933"/>
      <c r="L1372" s="933"/>
      <c r="M1372" s="933"/>
      <c r="N1372" s="933"/>
      <c r="O1372" s="933"/>
      <c r="P1372" s="933"/>
      <c r="Q1372" s="933"/>
      <c r="R1372" s="933"/>
      <c r="S1372" s="933"/>
      <c r="T1372" s="933"/>
      <c r="U1372" s="933"/>
      <c r="V1372" s="933"/>
      <c r="W1372" s="933"/>
      <c r="X1372" s="933"/>
      <c r="Y1372" s="933"/>
      <c r="Z1372" s="933"/>
      <c r="AA1372" s="933"/>
      <c r="AB1372" s="933"/>
      <c r="AC1372" s="933"/>
      <c r="AD1372" s="933"/>
      <c r="AE1372" s="933"/>
      <c r="AF1372" s="933"/>
      <c r="AG1372" s="933"/>
      <c r="AH1372" s="933"/>
      <c r="AI1372" s="933"/>
      <c r="AJ1372" s="933"/>
      <c r="AK1372" s="933"/>
      <c r="AL1372" s="933"/>
      <c r="AM1372" s="933"/>
      <c r="AN1372" s="933"/>
      <c r="AO1372" s="933"/>
      <c r="AP1372" s="933"/>
      <c r="AQ1372" s="933"/>
      <c r="AR1372" s="933"/>
      <c r="AS1372" s="933"/>
      <c r="AT1372" s="933"/>
      <c r="AU1372" s="933"/>
      <c r="AV1372" s="933"/>
      <c r="AW1372" s="933"/>
      <c r="AX1372" s="933"/>
      <c r="AY1372" s="933"/>
      <c r="AZ1372" s="933"/>
      <c r="BA1372" s="933"/>
      <c r="BB1372" s="933"/>
      <c r="BC1372" s="933"/>
      <c r="BD1372" s="933"/>
      <c r="BE1372" s="933"/>
      <c r="BF1372" s="933"/>
      <c r="BG1372" s="933"/>
      <c r="BH1372" s="933"/>
      <c r="BI1372" s="933"/>
      <c r="BJ1372" s="933"/>
      <c r="BK1372" s="933"/>
      <c r="BL1372" s="933"/>
      <c r="BM1372" s="933"/>
      <c r="BN1372" s="933"/>
      <c r="BO1372" s="933"/>
      <c r="BP1372" s="933"/>
      <c r="BQ1372" s="933"/>
      <c r="BR1372" s="933"/>
      <c r="BS1372" s="933"/>
      <c r="BT1372" s="933"/>
      <c r="BU1372" s="933"/>
      <c r="BV1372" s="933"/>
      <c r="BW1372" s="933"/>
      <c r="BX1372" s="933"/>
      <c r="BY1372" s="933"/>
      <c r="BZ1372" s="933"/>
      <c r="CA1372" s="933"/>
      <c r="CB1372" s="933"/>
      <c r="CC1372" s="933"/>
      <c r="CD1372" s="933"/>
      <c r="CE1372" s="933"/>
      <c r="CF1372" s="933"/>
      <c r="CG1372" s="933"/>
      <c r="CH1372" s="933"/>
      <c r="CI1372" s="933"/>
      <c r="CJ1372" s="933"/>
      <c r="CK1372" s="933"/>
      <c r="CL1372" s="933"/>
      <c r="CM1372" s="933"/>
      <c r="CN1372" s="933"/>
      <c r="CO1372" s="933"/>
      <c r="CP1372" s="933"/>
      <c r="CQ1372" s="933"/>
      <c r="CR1372" s="933"/>
      <c r="CS1372" s="933"/>
      <c r="CT1372" s="933"/>
      <c r="CU1372" s="933"/>
      <c r="CV1372" s="933"/>
      <c r="CW1372" s="933"/>
      <c r="CX1372" s="933"/>
      <c r="CY1372" s="933"/>
      <c r="CZ1372" s="933"/>
      <c r="DA1372" s="933"/>
      <c r="DB1372" s="933"/>
      <c r="DC1372" s="933"/>
      <c r="DD1372" s="933"/>
      <c r="DE1372" s="933"/>
      <c r="DF1372" s="933"/>
    </row>
    <row r="1373" spans="8:110">
      <c r="H1373" s="931">
        <f t="shared" si="75"/>
        <v>0</v>
      </c>
      <c r="K1373" s="933"/>
      <c r="L1373" s="933"/>
      <c r="M1373" s="933"/>
      <c r="N1373" s="933"/>
      <c r="O1373" s="933"/>
      <c r="P1373" s="933"/>
      <c r="Q1373" s="933"/>
      <c r="R1373" s="933"/>
      <c r="S1373" s="933"/>
      <c r="T1373" s="933"/>
      <c r="U1373" s="933"/>
      <c r="V1373" s="933"/>
      <c r="W1373" s="933"/>
      <c r="X1373" s="933"/>
      <c r="Y1373" s="933"/>
      <c r="Z1373" s="933"/>
      <c r="AA1373" s="933"/>
      <c r="AB1373" s="933"/>
      <c r="AC1373" s="933"/>
      <c r="AD1373" s="933"/>
      <c r="AE1373" s="933"/>
      <c r="AF1373" s="933"/>
      <c r="AG1373" s="933"/>
      <c r="AH1373" s="933"/>
      <c r="AI1373" s="933"/>
      <c r="AJ1373" s="933"/>
      <c r="AK1373" s="933"/>
      <c r="AL1373" s="933"/>
      <c r="AM1373" s="933"/>
      <c r="AN1373" s="933"/>
      <c r="AO1373" s="933"/>
      <c r="AP1373" s="933"/>
      <c r="AQ1373" s="933"/>
      <c r="AR1373" s="933"/>
      <c r="AS1373" s="933"/>
      <c r="AT1373" s="933"/>
      <c r="AU1373" s="933"/>
      <c r="AV1373" s="933"/>
      <c r="AW1373" s="933"/>
      <c r="AX1373" s="933"/>
      <c r="AY1373" s="933"/>
      <c r="AZ1373" s="933"/>
      <c r="BA1373" s="933"/>
      <c r="BB1373" s="933"/>
      <c r="BC1373" s="933"/>
      <c r="BD1373" s="933"/>
      <c r="BE1373" s="933"/>
      <c r="BF1373" s="933"/>
      <c r="BG1373" s="933"/>
      <c r="BH1373" s="933"/>
      <c r="BI1373" s="933"/>
      <c r="BJ1373" s="933"/>
      <c r="BK1373" s="933"/>
      <c r="BL1373" s="933"/>
      <c r="BM1373" s="933"/>
      <c r="BN1373" s="933"/>
      <c r="BO1373" s="933"/>
      <c r="BP1373" s="933"/>
      <c r="BQ1373" s="933"/>
      <c r="BR1373" s="933"/>
      <c r="BS1373" s="933"/>
      <c r="BT1373" s="933"/>
      <c r="BU1373" s="933"/>
      <c r="BV1373" s="933"/>
      <c r="BW1373" s="933"/>
      <c r="BX1373" s="933"/>
      <c r="BY1373" s="933"/>
      <c r="BZ1373" s="933"/>
      <c r="CA1373" s="933"/>
      <c r="CB1373" s="933"/>
      <c r="CC1373" s="933"/>
      <c r="CD1373" s="933"/>
      <c r="CE1373" s="933"/>
      <c r="CF1373" s="933"/>
      <c r="CG1373" s="933"/>
      <c r="CH1373" s="933"/>
      <c r="CI1373" s="933"/>
      <c r="CJ1373" s="933"/>
      <c r="CK1373" s="933"/>
      <c r="CL1373" s="933"/>
      <c r="CM1373" s="933"/>
      <c r="CN1373" s="933"/>
      <c r="CO1373" s="933"/>
      <c r="CP1373" s="933"/>
      <c r="CQ1373" s="933"/>
      <c r="CR1373" s="933"/>
      <c r="CS1373" s="933"/>
      <c r="CT1373" s="933"/>
      <c r="CU1373" s="933"/>
      <c r="CV1373" s="933"/>
      <c r="CW1373" s="933"/>
      <c r="CX1373" s="933"/>
      <c r="CY1373" s="933"/>
      <c r="CZ1373" s="933"/>
      <c r="DA1373" s="933"/>
      <c r="DB1373" s="933"/>
      <c r="DC1373" s="933"/>
      <c r="DD1373" s="933"/>
      <c r="DE1373" s="933"/>
      <c r="DF1373" s="933"/>
    </row>
    <row r="1374" spans="8:110">
      <c r="H1374" s="931">
        <f t="shared" si="75"/>
        <v>0</v>
      </c>
      <c r="K1374" s="933"/>
      <c r="L1374" s="933"/>
      <c r="M1374" s="933"/>
      <c r="N1374" s="933"/>
      <c r="O1374" s="933"/>
      <c r="P1374" s="933"/>
      <c r="Q1374" s="933"/>
      <c r="R1374" s="933"/>
      <c r="S1374" s="933"/>
      <c r="T1374" s="933"/>
      <c r="U1374" s="933"/>
      <c r="V1374" s="933"/>
      <c r="W1374" s="933"/>
      <c r="X1374" s="933"/>
      <c r="Y1374" s="933"/>
      <c r="Z1374" s="933"/>
      <c r="AA1374" s="933"/>
      <c r="AB1374" s="933"/>
      <c r="AC1374" s="933"/>
      <c r="AD1374" s="933"/>
      <c r="AE1374" s="933"/>
      <c r="AF1374" s="933"/>
      <c r="AG1374" s="933"/>
      <c r="AH1374" s="933"/>
      <c r="AI1374" s="933"/>
      <c r="AJ1374" s="933"/>
      <c r="AK1374" s="933"/>
      <c r="AL1374" s="933"/>
      <c r="AM1374" s="933"/>
      <c r="AN1374" s="933"/>
      <c r="AO1374" s="933"/>
      <c r="AP1374" s="933"/>
      <c r="AQ1374" s="933"/>
      <c r="AR1374" s="933"/>
      <c r="AS1374" s="933"/>
      <c r="AT1374" s="933"/>
      <c r="AU1374" s="933"/>
      <c r="AV1374" s="933"/>
      <c r="AW1374" s="933"/>
      <c r="AX1374" s="933"/>
      <c r="AY1374" s="933"/>
      <c r="AZ1374" s="933"/>
      <c r="BA1374" s="933"/>
      <c r="BB1374" s="933"/>
      <c r="BC1374" s="933"/>
      <c r="BD1374" s="933"/>
      <c r="BE1374" s="933"/>
      <c r="BF1374" s="933"/>
      <c r="BG1374" s="933"/>
      <c r="BH1374" s="933"/>
      <c r="BI1374" s="933"/>
      <c r="BJ1374" s="933"/>
      <c r="BK1374" s="933"/>
      <c r="BL1374" s="933"/>
      <c r="BM1374" s="933"/>
      <c r="BN1374" s="933"/>
      <c r="BO1374" s="933"/>
      <c r="BP1374" s="933"/>
      <c r="BQ1374" s="933"/>
      <c r="BR1374" s="933"/>
      <c r="BS1374" s="933"/>
      <c r="BT1374" s="933"/>
      <c r="BU1374" s="933"/>
      <c r="BV1374" s="933"/>
      <c r="BW1374" s="933"/>
      <c r="BX1374" s="933"/>
      <c r="BY1374" s="933"/>
      <c r="BZ1374" s="933"/>
      <c r="CA1374" s="933"/>
      <c r="CB1374" s="933"/>
      <c r="CC1374" s="933"/>
      <c r="CD1374" s="933"/>
      <c r="CE1374" s="933"/>
      <c r="CF1374" s="933"/>
      <c r="CG1374" s="933"/>
      <c r="CH1374" s="933"/>
      <c r="CI1374" s="933"/>
      <c r="CJ1374" s="933"/>
      <c r="CK1374" s="933"/>
      <c r="CL1374" s="933"/>
      <c r="CM1374" s="933"/>
      <c r="CN1374" s="933"/>
      <c r="CO1374" s="933"/>
      <c r="CP1374" s="933"/>
      <c r="CQ1374" s="933"/>
      <c r="CR1374" s="933"/>
      <c r="CS1374" s="933"/>
      <c r="CT1374" s="933"/>
      <c r="CU1374" s="933"/>
      <c r="CV1374" s="933"/>
      <c r="CW1374" s="933"/>
      <c r="CX1374" s="933"/>
      <c r="CY1374" s="933"/>
      <c r="CZ1374" s="933"/>
      <c r="DA1374" s="933"/>
      <c r="DB1374" s="933"/>
      <c r="DC1374" s="933"/>
      <c r="DD1374" s="933"/>
      <c r="DE1374" s="933"/>
      <c r="DF1374" s="933"/>
    </row>
    <row r="1375" spans="8:110">
      <c r="H1375" s="931">
        <f t="shared" si="75"/>
        <v>0</v>
      </c>
      <c r="K1375" s="933"/>
      <c r="L1375" s="933"/>
      <c r="M1375" s="933"/>
      <c r="N1375" s="933"/>
      <c r="O1375" s="933"/>
      <c r="P1375" s="933"/>
      <c r="Q1375" s="933"/>
      <c r="R1375" s="933"/>
      <c r="S1375" s="933"/>
      <c r="T1375" s="933"/>
      <c r="U1375" s="933"/>
      <c r="V1375" s="933"/>
      <c r="W1375" s="933"/>
      <c r="X1375" s="933"/>
      <c r="Y1375" s="933"/>
      <c r="Z1375" s="933"/>
      <c r="AA1375" s="933"/>
      <c r="AB1375" s="933"/>
      <c r="AC1375" s="933"/>
      <c r="AD1375" s="933"/>
      <c r="AE1375" s="933"/>
      <c r="AF1375" s="933"/>
      <c r="AG1375" s="933"/>
      <c r="AH1375" s="933"/>
      <c r="AI1375" s="933"/>
      <c r="AJ1375" s="933"/>
      <c r="AK1375" s="933"/>
      <c r="AL1375" s="933"/>
      <c r="AM1375" s="933"/>
      <c r="AN1375" s="933"/>
      <c r="AO1375" s="933"/>
      <c r="AP1375" s="933"/>
      <c r="AQ1375" s="933"/>
      <c r="AR1375" s="933"/>
      <c r="AS1375" s="933"/>
      <c r="AT1375" s="933"/>
      <c r="AU1375" s="933"/>
      <c r="AV1375" s="933"/>
      <c r="AW1375" s="933"/>
      <c r="AX1375" s="933"/>
      <c r="AY1375" s="933"/>
      <c r="AZ1375" s="933"/>
      <c r="BA1375" s="933"/>
      <c r="BB1375" s="933"/>
      <c r="BC1375" s="933"/>
      <c r="BD1375" s="933"/>
      <c r="BE1375" s="933"/>
      <c r="BF1375" s="933"/>
      <c r="BG1375" s="933"/>
      <c r="BH1375" s="933"/>
      <c r="BI1375" s="933"/>
      <c r="BJ1375" s="933"/>
      <c r="BK1375" s="933"/>
      <c r="BL1375" s="933"/>
      <c r="BM1375" s="933"/>
      <c r="BN1375" s="933"/>
      <c r="BO1375" s="933"/>
      <c r="BP1375" s="933"/>
      <c r="BQ1375" s="933"/>
      <c r="BR1375" s="933"/>
      <c r="BS1375" s="933"/>
      <c r="BT1375" s="933"/>
      <c r="BU1375" s="933"/>
      <c r="BV1375" s="933"/>
      <c r="BW1375" s="933"/>
      <c r="BX1375" s="933"/>
      <c r="BY1375" s="933"/>
      <c r="BZ1375" s="933"/>
      <c r="CA1375" s="933"/>
      <c r="CB1375" s="933"/>
      <c r="CC1375" s="933"/>
      <c r="CD1375" s="933"/>
      <c r="CE1375" s="933"/>
      <c r="CF1375" s="933"/>
      <c r="CG1375" s="933"/>
      <c r="CH1375" s="933"/>
      <c r="CI1375" s="933"/>
      <c r="CJ1375" s="933"/>
      <c r="CK1375" s="933"/>
      <c r="CL1375" s="933"/>
      <c r="CM1375" s="933"/>
      <c r="CN1375" s="933"/>
      <c r="CO1375" s="933"/>
      <c r="CP1375" s="933"/>
      <c r="CQ1375" s="933"/>
      <c r="CR1375" s="933"/>
      <c r="CS1375" s="933"/>
      <c r="CT1375" s="933"/>
      <c r="CU1375" s="933"/>
      <c r="CV1375" s="933"/>
      <c r="CW1375" s="933"/>
      <c r="CX1375" s="933"/>
      <c r="CY1375" s="933"/>
      <c r="CZ1375" s="933"/>
      <c r="DA1375" s="933"/>
      <c r="DB1375" s="933"/>
      <c r="DC1375" s="933"/>
      <c r="DD1375" s="933"/>
      <c r="DE1375" s="933"/>
      <c r="DF1375" s="933"/>
    </row>
    <row r="1376" spans="8:110">
      <c r="H1376" s="931">
        <f t="shared" si="75"/>
        <v>0</v>
      </c>
      <c r="K1376" s="933"/>
      <c r="L1376" s="933"/>
      <c r="M1376" s="933"/>
      <c r="N1376" s="933"/>
      <c r="O1376" s="933"/>
      <c r="P1376" s="933"/>
      <c r="Q1376" s="933"/>
      <c r="R1376" s="933"/>
      <c r="S1376" s="933"/>
      <c r="T1376" s="933"/>
      <c r="U1376" s="933"/>
      <c r="V1376" s="933"/>
      <c r="W1376" s="933"/>
      <c r="X1376" s="933"/>
      <c r="Y1376" s="933"/>
      <c r="Z1376" s="933"/>
      <c r="AA1376" s="933"/>
      <c r="AB1376" s="933"/>
      <c r="AC1376" s="933"/>
      <c r="AD1376" s="933"/>
      <c r="AE1376" s="933"/>
      <c r="AF1376" s="933"/>
      <c r="AG1376" s="933"/>
      <c r="AH1376" s="933"/>
      <c r="AI1376" s="933"/>
      <c r="AJ1376" s="933"/>
      <c r="AK1376" s="933"/>
      <c r="AL1376" s="933"/>
      <c r="AM1376" s="933"/>
      <c r="AN1376" s="933"/>
      <c r="AO1376" s="933"/>
      <c r="AP1376" s="933"/>
      <c r="AQ1376" s="933"/>
      <c r="AR1376" s="933"/>
      <c r="AS1376" s="933"/>
      <c r="AT1376" s="933"/>
      <c r="AU1376" s="933"/>
      <c r="AV1376" s="933"/>
      <c r="AW1376" s="933"/>
      <c r="AX1376" s="933"/>
      <c r="AY1376" s="933"/>
      <c r="AZ1376" s="933"/>
      <c r="BA1376" s="933"/>
      <c r="BB1376" s="933"/>
      <c r="BC1376" s="933"/>
      <c r="BD1376" s="933"/>
      <c r="BE1376" s="933"/>
      <c r="BF1376" s="933"/>
      <c r="BG1376" s="933"/>
      <c r="BH1376" s="933"/>
      <c r="BI1376" s="933"/>
      <c r="BJ1376" s="933"/>
      <c r="BK1376" s="933"/>
      <c r="BL1376" s="933"/>
      <c r="BM1376" s="933"/>
      <c r="BN1376" s="933"/>
      <c r="BO1376" s="933"/>
      <c r="BP1376" s="933"/>
      <c r="BQ1376" s="933"/>
      <c r="BR1376" s="933"/>
      <c r="BS1376" s="933"/>
      <c r="BT1376" s="933"/>
      <c r="BU1376" s="933"/>
      <c r="BV1376" s="933"/>
      <c r="BW1376" s="933"/>
      <c r="BX1376" s="933"/>
      <c r="BY1376" s="933"/>
      <c r="BZ1376" s="933"/>
      <c r="CA1376" s="933"/>
      <c r="CB1376" s="933"/>
      <c r="CC1376" s="933"/>
      <c r="CD1376" s="933"/>
      <c r="CE1376" s="933"/>
      <c r="CF1376" s="933"/>
      <c r="CG1376" s="933"/>
      <c r="CH1376" s="933"/>
      <c r="CI1376" s="933"/>
      <c r="CJ1376" s="933"/>
      <c r="CK1376" s="933"/>
      <c r="CL1376" s="933"/>
      <c r="CM1376" s="933"/>
      <c r="CN1376" s="933"/>
      <c r="CO1376" s="933"/>
      <c r="CP1376" s="933"/>
      <c r="CQ1376" s="933"/>
      <c r="CR1376" s="933"/>
      <c r="CS1376" s="933"/>
      <c r="CT1376" s="933"/>
      <c r="CU1376" s="933"/>
      <c r="CV1376" s="933"/>
      <c r="CW1376" s="933"/>
      <c r="CX1376" s="933"/>
      <c r="CY1376" s="933"/>
      <c r="CZ1376" s="933"/>
      <c r="DA1376" s="933"/>
      <c r="DB1376" s="933"/>
      <c r="DC1376" s="933"/>
      <c r="DD1376" s="933"/>
      <c r="DE1376" s="933"/>
      <c r="DF1376" s="933"/>
    </row>
    <row r="1377" spans="8:110">
      <c r="H1377" s="931">
        <f t="shared" si="75"/>
        <v>0</v>
      </c>
      <c r="K1377" s="933"/>
      <c r="L1377" s="933"/>
      <c r="M1377" s="933"/>
      <c r="N1377" s="933"/>
      <c r="O1377" s="933"/>
      <c r="P1377" s="933"/>
      <c r="Q1377" s="933"/>
      <c r="R1377" s="933"/>
      <c r="S1377" s="933"/>
      <c r="T1377" s="933"/>
      <c r="U1377" s="933"/>
      <c r="V1377" s="933"/>
      <c r="W1377" s="933"/>
      <c r="X1377" s="933"/>
      <c r="Y1377" s="933"/>
      <c r="Z1377" s="933"/>
      <c r="AA1377" s="933"/>
      <c r="AB1377" s="933"/>
      <c r="AC1377" s="933"/>
      <c r="AD1377" s="933"/>
      <c r="AE1377" s="933"/>
      <c r="AF1377" s="933"/>
      <c r="AG1377" s="933"/>
      <c r="AH1377" s="933"/>
      <c r="AI1377" s="933"/>
      <c r="AJ1377" s="933"/>
      <c r="AK1377" s="933"/>
      <c r="AL1377" s="933"/>
      <c r="AM1377" s="933"/>
      <c r="AN1377" s="933"/>
      <c r="AO1377" s="933"/>
      <c r="AP1377" s="933"/>
      <c r="AQ1377" s="933"/>
      <c r="AR1377" s="933"/>
      <c r="AS1377" s="933"/>
      <c r="AT1377" s="933"/>
      <c r="AU1377" s="933"/>
      <c r="AV1377" s="933"/>
      <c r="AW1377" s="933"/>
      <c r="AX1377" s="933"/>
      <c r="AY1377" s="933"/>
      <c r="AZ1377" s="933"/>
      <c r="BA1377" s="933"/>
      <c r="BB1377" s="933"/>
      <c r="BC1377" s="933"/>
      <c r="BD1377" s="933"/>
      <c r="BE1377" s="933"/>
      <c r="BF1377" s="933"/>
      <c r="BG1377" s="933"/>
      <c r="BH1377" s="933"/>
      <c r="BI1377" s="933"/>
      <c r="BJ1377" s="933"/>
      <c r="BK1377" s="933"/>
      <c r="BL1377" s="933"/>
      <c r="BM1377" s="933"/>
      <c r="BN1377" s="933"/>
      <c r="BO1377" s="933"/>
      <c r="BP1377" s="933"/>
      <c r="BQ1377" s="933"/>
      <c r="BR1377" s="933"/>
      <c r="BS1377" s="933"/>
      <c r="BT1377" s="933"/>
      <c r="BU1377" s="933"/>
      <c r="BV1377" s="933"/>
      <c r="BW1377" s="933"/>
      <c r="BX1377" s="933"/>
      <c r="BY1377" s="933"/>
      <c r="BZ1377" s="933"/>
      <c r="CA1377" s="933"/>
      <c r="CB1377" s="933"/>
      <c r="CC1377" s="933"/>
      <c r="CD1377" s="933"/>
      <c r="CE1377" s="933"/>
      <c r="CF1377" s="933"/>
      <c r="CG1377" s="933"/>
      <c r="CH1377" s="933"/>
      <c r="CI1377" s="933"/>
      <c r="CJ1377" s="933"/>
      <c r="CK1377" s="933"/>
      <c r="CL1377" s="933"/>
      <c r="CM1377" s="933"/>
      <c r="CN1377" s="933"/>
      <c r="CO1377" s="933"/>
      <c r="CP1377" s="933"/>
      <c r="CQ1377" s="933"/>
      <c r="CR1377" s="933"/>
      <c r="CS1377" s="933"/>
      <c r="CT1377" s="933"/>
      <c r="CU1377" s="933"/>
      <c r="CV1377" s="933"/>
      <c r="CW1377" s="933"/>
      <c r="CX1377" s="933"/>
      <c r="CY1377" s="933"/>
      <c r="CZ1377" s="933"/>
      <c r="DA1377" s="933"/>
      <c r="DB1377" s="933"/>
      <c r="DC1377" s="933"/>
      <c r="DD1377" s="933"/>
      <c r="DE1377" s="933"/>
      <c r="DF1377" s="933"/>
    </row>
    <row r="1378" spans="8:110">
      <c r="H1378" s="931">
        <f t="shared" si="75"/>
        <v>0</v>
      </c>
      <c r="K1378" s="933"/>
      <c r="L1378" s="933"/>
      <c r="M1378" s="933"/>
      <c r="N1378" s="933"/>
      <c r="O1378" s="933"/>
      <c r="P1378" s="933"/>
      <c r="Q1378" s="933"/>
      <c r="R1378" s="933"/>
      <c r="S1378" s="933"/>
      <c r="T1378" s="933"/>
      <c r="U1378" s="933"/>
      <c r="V1378" s="933"/>
      <c r="W1378" s="933"/>
      <c r="X1378" s="933"/>
      <c r="Y1378" s="933"/>
      <c r="Z1378" s="933"/>
      <c r="AA1378" s="933"/>
      <c r="AB1378" s="933"/>
      <c r="AC1378" s="933"/>
      <c r="AD1378" s="933"/>
      <c r="AE1378" s="933"/>
      <c r="AF1378" s="933"/>
      <c r="AG1378" s="933"/>
      <c r="AH1378" s="933"/>
      <c r="AI1378" s="933"/>
      <c r="AJ1378" s="933"/>
      <c r="AK1378" s="933"/>
      <c r="AL1378" s="933"/>
      <c r="AM1378" s="933"/>
      <c r="AN1378" s="933"/>
      <c r="AO1378" s="933"/>
      <c r="AP1378" s="933"/>
      <c r="AQ1378" s="933"/>
      <c r="AR1378" s="933"/>
      <c r="AS1378" s="933"/>
      <c r="AT1378" s="933"/>
      <c r="AU1378" s="933"/>
      <c r="AV1378" s="933"/>
      <c r="AW1378" s="933"/>
      <c r="AX1378" s="933"/>
      <c r="AY1378" s="933"/>
      <c r="AZ1378" s="933"/>
      <c r="BA1378" s="933"/>
      <c r="BB1378" s="933"/>
      <c r="BC1378" s="933"/>
      <c r="BD1378" s="933"/>
      <c r="BE1378" s="933"/>
      <c r="BF1378" s="933"/>
      <c r="BG1378" s="933"/>
      <c r="BH1378" s="933"/>
      <c r="BI1378" s="933"/>
      <c r="BJ1378" s="933"/>
      <c r="BK1378" s="933"/>
      <c r="BL1378" s="933"/>
      <c r="BM1378" s="933"/>
      <c r="BN1378" s="933"/>
      <c r="BO1378" s="933"/>
      <c r="BP1378" s="933"/>
      <c r="BQ1378" s="933"/>
      <c r="BR1378" s="933"/>
      <c r="BS1378" s="933"/>
      <c r="BT1378" s="933"/>
      <c r="BU1378" s="933"/>
      <c r="BV1378" s="933"/>
      <c r="BW1378" s="933"/>
      <c r="BX1378" s="933"/>
      <c r="BY1378" s="933"/>
      <c r="BZ1378" s="933"/>
      <c r="CA1378" s="933"/>
      <c r="CB1378" s="933"/>
      <c r="CC1378" s="933"/>
      <c r="CD1378" s="933"/>
      <c r="CE1378" s="933"/>
      <c r="CF1378" s="933"/>
      <c r="CG1378" s="933"/>
      <c r="CH1378" s="933"/>
      <c r="CI1378" s="933"/>
      <c r="CJ1378" s="933"/>
      <c r="CK1378" s="933"/>
      <c r="CL1378" s="933"/>
      <c r="CM1378" s="933"/>
      <c r="CN1378" s="933"/>
      <c r="CO1378" s="933"/>
      <c r="CP1378" s="933"/>
      <c r="CQ1378" s="933"/>
      <c r="CR1378" s="933"/>
      <c r="CS1378" s="933"/>
      <c r="CT1378" s="933"/>
      <c r="CU1378" s="933"/>
      <c r="CV1378" s="933"/>
      <c r="CW1378" s="933"/>
      <c r="CX1378" s="933"/>
      <c r="CY1378" s="933"/>
      <c r="CZ1378" s="933"/>
      <c r="DA1378" s="933"/>
      <c r="DB1378" s="933"/>
      <c r="DC1378" s="933"/>
      <c r="DD1378" s="933"/>
      <c r="DE1378" s="933"/>
      <c r="DF1378" s="933"/>
    </row>
    <row r="1379" spans="8:110">
      <c r="H1379" s="931">
        <f t="shared" si="75"/>
        <v>0</v>
      </c>
      <c r="K1379" s="933"/>
      <c r="L1379" s="933"/>
      <c r="M1379" s="933"/>
      <c r="N1379" s="933"/>
      <c r="O1379" s="933"/>
      <c r="P1379" s="933"/>
      <c r="Q1379" s="933"/>
      <c r="R1379" s="933"/>
      <c r="S1379" s="933"/>
      <c r="T1379" s="933"/>
      <c r="U1379" s="933"/>
      <c r="V1379" s="933"/>
      <c r="W1379" s="933"/>
      <c r="X1379" s="933"/>
      <c r="Y1379" s="933"/>
      <c r="Z1379" s="933"/>
      <c r="AA1379" s="933"/>
      <c r="AB1379" s="933"/>
      <c r="AC1379" s="933"/>
      <c r="AD1379" s="933"/>
      <c r="AE1379" s="933"/>
      <c r="AF1379" s="933"/>
      <c r="AG1379" s="933"/>
      <c r="AH1379" s="933"/>
      <c r="AI1379" s="933"/>
      <c r="AJ1379" s="933"/>
      <c r="AK1379" s="933"/>
      <c r="AL1379" s="933"/>
      <c r="AM1379" s="933"/>
      <c r="AN1379" s="933"/>
      <c r="AO1379" s="933"/>
      <c r="AP1379" s="933"/>
      <c r="AQ1379" s="933"/>
      <c r="AR1379" s="933"/>
      <c r="AS1379" s="933"/>
      <c r="AT1379" s="933"/>
      <c r="AU1379" s="933"/>
      <c r="AV1379" s="933"/>
      <c r="AW1379" s="933"/>
      <c r="AX1379" s="933"/>
      <c r="AY1379" s="933"/>
      <c r="AZ1379" s="933"/>
      <c r="BA1379" s="933"/>
      <c r="BB1379" s="933"/>
      <c r="BC1379" s="933"/>
      <c r="BD1379" s="933"/>
      <c r="BE1379" s="933"/>
      <c r="BF1379" s="933"/>
      <c r="BG1379" s="933"/>
      <c r="BH1379" s="933"/>
      <c r="BI1379" s="933"/>
      <c r="BJ1379" s="933"/>
      <c r="BK1379" s="933"/>
      <c r="BL1379" s="933"/>
      <c r="BM1379" s="933"/>
      <c r="BN1379" s="933"/>
      <c r="BO1379" s="933"/>
      <c r="BP1379" s="933"/>
      <c r="BQ1379" s="933"/>
      <c r="BR1379" s="933"/>
      <c r="BS1379" s="933"/>
      <c r="BT1379" s="933"/>
      <c r="BU1379" s="933"/>
      <c r="BV1379" s="933"/>
      <c r="BW1379" s="933"/>
      <c r="BX1379" s="933"/>
      <c r="BY1379" s="933"/>
      <c r="BZ1379" s="933"/>
      <c r="CA1379" s="933"/>
      <c r="CB1379" s="933"/>
      <c r="CC1379" s="933"/>
      <c r="CD1379" s="933"/>
      <c r="CE1379" s="933"/>
      <c r="CF1379" s="933"/>
      <c r="CG1379" s="933"/>
      <c r="CH1379" s="933"/>
      <c r="CI1379" s="933"/>
      <c r="CJ1379" s="933"/>
      <c r="CK1379" s="933"/>
      <c r="CL1379" s="933"/>
      <c r="CM1379" s="933"/>
      <c r="CN1379" s="933"/>
      <c r="CO1379" s="933"/>
      <c r="CP1379" s="933"/>
      <c r="CQ1379" s="933"/>
      <c r="CR1379" s="933"/>
      <c r="CS1379" s="933"/>
      <c r="CT1379" s="933"/>
      <c r="CU1379" s="933"/>
      <c r="CV1379" s="933"/>
      <c r="CW1379" s="933"/>
      <c r="CX1379" s="933"/>
      <c r="CY1379" s="933"/>
      <c r="CZ1379" s="933"/>
      <c r="DA1379" s="933"/>
      <c r="DB1379" s="933"/>
      <c r="DC1379" s="933"/>
      <c r="DD1379" s="933"/>
      <c r="DE1379" s="933"/>
      <c r="DF1379" s="933"/>
    </row>
    <row r="1380" spans="8:110">
      <c r="H1380" s="931">
        <f t="shared" si="75"/>
        <v>0</v>
      </c>
      <c r="K1380" s="933"/>
      <c r="L1380" s="933"/>
      <c r="M1380" s="933"/>
      <c r="N1380" s="933"/>
      <c r="O1380" s="933"/>
      <c r="P1380" s="933"/>
      <c r="Q1380" s="933"/>
      <c r="R1380" s="933"/>
      <c r="S1380" s="933"/>
      <c r="T1380" s="933"/>
      <c r="U1380" s="933"/>
      <c r="V1380" s="933"/>
      <c r="W1380" s="933"/>
      <c r="X1380" s="933"/>
      <c r="Y1380" s="933"/>
      <c r="Z1380" s="933"/>
      <c r="AA1380" s="933"/>
      <c r="AB1380" s="933"/>
      <c r="AC1380" s="933"/>
      <c r="AD1380" s="933"/>
      <c r="AE1380" s="933"/>
      <c r="AF1380" s="933"/>
      <c r="AG1380" s="933"/>
      <c r="AH1380" s="933"/>
      <c r="AI1380" s="933"/>
      <c r="AJ1380" s="933"/>
      <c r="AK1380" s="933"/>
      <c r="AL1380" s="933"/>
      <c r="AM1380" s="933"/>
      <c r="AN1380" s="933"/>
      <c r="AO1380" s="933"/>
      <c r="AP1380" s="933"/>
      <c r="AQ1380" s="933"/>
      <c r="AR1380" s="933"/>
      <c r="AS1380" s="933"/>
      <c r="AT1380" s="933"/>
      <c r="AU1380" s="933"/>
      <c r="AV1380" s="933"/>
      <c r="AW1380" s="933"/>
      <c r="AX1380" s="933"/>
      <c r="AY1380" s="933"/>
      <c r="AZ1380" s="933"/>
      <c r="BA1380" s="933"/>
      <c r="BB1380" s="933"/>
      <c r="BC1380" s="933"/>
      <c r="BD1380" s="933"/>
      <c r="BE1380" s="933"/>
      <c r="BF1380" s="933"/>
      <c r="BG1380" s="933"/>
      <c r="BH1380" s="933"/>
      <c r="BI1380" s="933"/>
      <c r="BJ1380" s="933"/>
      <c r="BK1380" s="933"/>
      <c r="BL1380" s="933"/>
      <c r="BM1380" s="933"/>
      <c r="BN1380" s="933"/>
      <c r="BO1380" s="933"/>
      <c r="BP1380" s="933"/>
      <c r="BQ1380" s="933"/>
      <c r="BR1380" s="933"/>
      <c r="BS1380" s="933"/>
      <c r="BT1380" s="933"/>
      <c r="BU1380" s="933"/>
      <c r="BV1380" s="933"/>
      <c r="BW1380" s="933"/>
      <c r="BX1380" s="933"/>
      <c r="BY1380" s="933"/>
      <c r="BZ1380" s="933"/>
      <c r="CA1380" s="933"/>
      <c r="CB1380" s="933"/>
      <c r="CC1380" s="933"/>
      <c r="CD1380" s="933"/>
      <c r="CE1380" s="933"/>
      <c r="CF1380" s="933"/>
      <c r="CG1380" s="933"/>
      <c r="CH1380" s="933"/>
      <c r="CI1380" s="933"/>
      <c r="CJ1380" s="933"/>
      <c r="CK1380" s="933"/>
      <c r="CL1380" s="933"/>
      <c r="CM1380" s="933"/>
      <c r="CN1380" s="933"/>
      <c r="CO1380" s="933"/>
      <c r="CP1380" s="933"/>
      <c r="CQ1380" s="933"/>
      <c r="CR1380" s="933"/>
      <c r="CS1380" s="933"/>
      <c r="CT1380" s="933"/>
      <c r="CU1380" s="933"/>
      <c r="CV1380" s="933"/>
      <c r="CW1380" s="933"/>
      <c r="CX1380" s="933"/>
      <c r="CY1380" s="933"/>
      <c r="CZ1380" s="933"/>
      <c r="DA1380" s="933"/>
      <c r="DB1380" s="933"/>
      <c r="DC1380" s="933"/>
      <c r="DD1380" s="933"/>
      <c r="DE1380" s="933"/>
      <c r="DF1380" s="933"/>
    </row>
    <row r="1381" spans="8:110">
      <c r="H1381" s="931">
        <f t="shared" si="75"/>
        <v>0</v>
      </c>
      <c r="K1381" s="933"/>
      <c r="L1381" s="933"/>
      <c r="M1381" s="933"/>
      <c r="N1381" s="933"/>
      <c r="O1381" s="933"/>
      <c r="P1381" s="933"/>
      <c r="Q1381" s="933"/>
      <c r="R1381" s="933"/>
      <c r="S1381" s="933"/>
      <c r="T1381" s="933"/>
      <c r="U1381" s="933"/>
      <c r="V1381" s="933"/>
      <c r="W1381" s="933"/>
      <c r="X1381" s="933"/>
      <c r="Y1381" s="933"/>
      <c r="Z1381" s="933"/>
      <c r="AA1381" s="933"/>
      <c r="AB1381" s="933"/>
      <c r="AC1381" s="933"/>
      <c r="AD1381" s="933"/>
      <c r="AE1381" s="933"/>
      <c r="AF1381" s="933"/>
      <c r="AG1381" s="933"/>
      <c r="AH1381" s="933"/>
      <c r="AI1381" s="933"/>
      <c r="AJ1381" s="933"/>
      <c r="AK1381" s="933"/>
      <c r="AL1381" s="933"/>
      <c r="AM1381" s="933"/>
      <c r="AN1381" s="933"/>
      <c r="AO1381" s="933"/>
      <c r="AP1381" s="933"/>
      <c r="AQ1381" s="933"/>
      <c r="AR1381" s="933"/>
      <c r="AS1381" s="933"/>
      <c r="AT1381" s="933"/>
      <c r="AU1381" s="933"/>
      <c r="AV1381" s="933"/>
      <c r="AW1381" s="933"/>
      <c r="AX1381" s="933"/>
      <c r="AY1381" s="933"/>
      <c r="AZ1381" s="933"/>
      <c r="BA1381" s="933"/>
      <c r="BB1381" s="933"/>
      <c r="BC1381" s="933"/>
      <c r="BD1381" s="933"/>
      <c r="BE1381" s="933"/>
      <c r="BF1381" s="933"/>
      <c r="BG1381" s="933"/>
      <c r="BH1381" s="933"/>
      <c r="BI1381" s="933"/>
      <c r="BJ1381" s="933"/>
      <c r="BK1381" s="933"/>
      <c r="BL1381" s="933"/>
      <c r="BM1381" s="933"/>
      <c r="BN1381" s="933"/>
      <c r="BO1381" s="933"/>
      <c r="BP1381" s="933"/>
      <c r="BQ1381" s="933"/>
      <c r="BR1381" s="933"/>
      <c r="BS1381" s="933"/>
      <c r="BT1381" s="933"/>
      <c r="BU1381" s="933"/>
      <c r="BV1381" s="933"/>
      <c r="BW1381" s="933"/>
      <c r="BX1381" s="933"/>
      <c r="BY1381" s="933"/>
      <c r="BZ1381" s="933"/>
      <c r="CA1381" s="933"/>
      <c r="CB1381" s="933"/>
      <c r="CC1381" s="933"/>
      <c r="CD1381" s="933"/>
      <c r="CE1381" s="933"/>
      <c r="CF1381" s="933"/>
      <c r="CG1381" s="933"/>
      <c r="CH1381" s="933"/>
      <c r="CI1381" s="933"/>
      <c r="CJ1381" s="933"/>
      <c r="CK1381" s="933"/>
      <c r="CL1381" s="933"/>
      <c r="CM1381" s="933"/>
      <c r="CN1381" s="933"/>
      <c r="CO1381" s="933"/>
      <c r="CP1381" s="933"/>
      <c r="CQ1381" s="933"/>
      <c r="CR1381" s="933"/>
      <c r="CS1381" s="933"/>
      <c r="CT1381" s="933"/>
      <c r="CU1381" s="933"/>
      <c r="CV1381" s="933"/>
      <c r="CW1381" s="933"/>
      <c r="CX1381" s="933"/>
      <c r="CY1381" s="933"/>
      <c r="CZ1381" s="933"/>
      <c r="DA1381" s="933"/>
      <c r="DB1381" s="933"/>
      <c r="DC1381" s="933"/>
      <c r="DD1381" s="933"/>
      <c r="DE1381" s="933"/>
      <c r="DF1381" s="933"/>
    </row>
    <row r="1382" spans="8:110">
      <c r="H1382" s="931">
        <f t="shared" si="75"/>
        <v>0</v>
      </c>
      <c r="K1382" s="933"/>
      <c r="L1382" s="933"/>
      <c r="M1382" s="933"/>
      <c r="N1382" s="933"/>
      <c r="O1382" s="933"/>
      <c r="P1382" s="933"/>
      <c r="Q1382" s="933"/>
      <c r="R1382" s="933"/>
      <c r="S1382" s="933"/>
      <c r="T1382" s="933"/>
      <c r="U1382" s="933"/>
      <c r="V1382" s="933"/>
      <c r="W1382" s="933"/>
      <c r="X1382" s="933"/>
      <c r="Y1382" s="933"/>
      <c r="Z1382" s="933"/>
      <c r="AA1382" s="933"/>
      <c r="AB1382" s="933"/>
      <c r="AC1382" s="933"/>
      <c r="AD1382" s="933"/>
      <c r="AE1382" s="933"/>
      <c r="AF1382" s="933"/>
      <c r="AG1382" s="933"/>
      <c r="AH1382" s="933"/>
      <c r="AI1382" s="933"/>
      <c r="AJ1382" s="933"/>
      <c r="AK1382" s="933"/>
      <c r="AL1382" s="933"/>
      <c r="AM1382" s="933"/>
      <c r="AN1382" s="933"/>
      <c r="AO1382" s="933"/>
      <c r="AP1382" s="933"/>
      <c r="AQ1382" s="933"/>
      <c r="AR1382" s="933"/>
      <c r="AS1382" s="933"/>
      <c r="AT1382" s="933"/>
      <c r="AU1382" s="933"/>
      <c r="AV1382" s="933"/>
      <c r="AW1382" s="933"/>
      <c r="AX1382" s="933"/>
      <c r="AY1382" s="933"/>
      <c r="AZ1382" s="933"/>
      <c r="BA1382" s="933"/>
      <c r="BB1382" s="933"/>
      <c r="BC1382" s="933"/>
      <c r="BD1382" s="933"/>
      <c r="BE1382" s="933"/>
      <c r="BF1382" s="933"/>
      <c r="BG1382" s="933"/>
      <c r="BH1382" s="933"/>
      <c r="BI1382" s="933"/>
      <c r="BJ1382" s="933"/>
      <c r="BK1382" s="933"/>
      <c r="BL1382" s="933"/>
      <c r="BM1382" s="933"/>
      <c r="BN1382" s="933"/>
      <c r="BO1382" s="933"/>
      <c r="BP1382" s="933"/>
      <c r="BQ1382" s="933"/>
      <c r="BR1382" s="933"/>
      <c r="BS1382" s="933"/>
      <c r="BT1382" s="933"/>
      <c r="BU1382" s="933"/>
      <c r="BV1382" s="933"/>
      <c r="BW1382" s="933"/>
      <c r="BX1382" s="933"/>
      <c r="BY1382" s="933"/>
      <c r="BZ1382" s="933"/>
      <c r="CA1382" s="933"/>
      <c r="CB1382" s="933"/>
      <c r="CC1382" s="933"/>
      <c r="CD1382" s="933"/>
      <c r="CE1382" s="933"/>
      <c r="CF1382" s="933"/>
      <c r="CG1382" s="933"/>
      <c r="CH1382" s="933"/>
      <c r="CI1382" s="933"/>
      <c r="CJ1382" s="933"/>
      <c r="CK1382" s="933"/>
      <c r="CL1382" s="933"/>
      <c r="CM1382" s="933"/>
      <c r="CN1382" s="933"/>
      <c r="CO1382" s="933"/>
      <c r="CP1382" s="933"/>
      <c r="CQ1382" s="933"/>
      <c r="CR1382" s="933"/>
      <c r="CS1382" s="933"/>
      <c r="CT1382" s="933"/>
      <c r="CU1382" s="933"/>
      <c r="CV1382" s="933"/>
      <c r="CW1382" s="933"/>
      <c r="CX1382" s="933"/>
      <c r="CY1382" s="933"/>
      <c r="CZ1382" s="933"/>
      <c r="DA1382" s="933"/>
      <c r="DB1382" s="933"/>
      <c r="DC1382" s="933"/>
      <c r="DD1382" s="933"/>
      <c r="DE1382" s="933"/>
      <c r="DF1382" s="933"/>
    </row>
    <row r="1383" spans="8:110">
      <c r="H1383" s="931">
        <f t="shared" si="75"/>
        <v>0</v>
      </c>
      <c r="K1383" s="933"/>
      <c r="L1383" s="933"/>
      <c r="M1383" s="933"/>
      <c r="N1383" s="933"/>
      <c r="O1383" s="933"/>
      <c r="P1383" s="933"/>
      <c r="Q1383" s="933"/>
      <c r="R1383" s="933"/>
      <c r="S1383" s="933"/>
      <c r="T1383" s="933"/>
      <c r="U1383" s="933"/>
      <c r="V1383" s="933"/>
      <c r="W1383" s="933"/>
      <c r="X1383" s="933"/>
      <c r="Y1383" s="933"/>
      <c r="Z1383" s="933"/>
      <c r="AA1383" s="933"/>
      <c r="AB1383" s="933"/>
      <c r="AC1383" s="933"/>
      <c r="AD1383" s="933"/>
      <c r="AE1383" s="933"/>
      <c r="AF1383" s="933"/>
      <c r="AG1383" s="933"/>
      <c r="AH1383" s="933"/>
      <c r="AI1383" s="933"/>
      <c r="AJ1383" s="933"/>
      <c r="AK1383" s="933"/>
      <c r="AL1383" s="933"/>
      <c r="AM1383" s="933"/>
      <c r="AN1383" s="933"/>
      <c r="AO1383" s="933"/>
      <c r="AP1383" s="933"/>
      <c r="AQ1383" s="933"/>
      <c r="AR1383" s="933"/>
      <c r="AS1383" s="933"/>
      <c r="AT1383" s="933"/>
      <c r="AU1383" s="933"/>
      <c r="AV1383" s="933"/>
      <c r="AW1383" s="933"/>
      <c r="AX1383" s="933"/>
      <c r="AY1383" s="933"/>
      <c r="AZ1383" s="933"/>
      <c r="BA1383" s="933"/>
      <c r="BB1383" s="933"/>
      <c r="BC1383" s="933"/>
      <c r="BD1383" s="933"/>
      <c r="BE1383" s="933"/>
      <c r="BF1383" s="933"/>
      <c r="BG1383" s="933"/>
      <c r="BH1383" s="933"/>
      <c r="BI1383" s="933"/>
      <c r="BJ1383" s="933"/>
      <c r="BK1383" s="933"/>
      <c r="BL1383" s="933"/>
      <c r="BM1383" s="933"/>
      <c r="BN1383" s="933"/>
      <c r="BO1383" s="933"/>
      <c r="BP1383" s="933"/>
      <c r="BQ1383" s="933"/>
      <c r="BR1383" s="933"/>
      <c r="BS1383" s="933"/>
      <c r="BT1383" s="933"/>
      <c r="BU1383" s="933"/>
      <c r="BV1383" s="933"/>
      <c r="BW1383" s="933"/>
      <c r="BX1383" s="933"/>
      <c r="BY1383" s="933"/>
      <c r="BZ1383" s="933"/>
      <c r="CA1383" s="933"/>
      <c r="CB1383" s="933"/>
      <c r="CC1383" s="933"/>
      <c r="CD1383" s="933"/>
      <c r="CE1383" s="933"/>
      <c r="CF1383" s="933"/>
      <c r="CG1383" s="933"/>
      <c r="CH1383" s="933"/>
      <c r="CI1383" s="933"/>
      <c r="CJ1383" s="933"/>
      <c r="CK1383" s="933"/>
      <c r="CL1383" s="933"/>
      <c r="CM1383" s="933"/>
      <c r="CN1383" s="933"/>
      <c r="CO1383" s="933"/>
      <c r="CP1383" s="933"/>
      <c r="CQ1383" s="933"/>
      <c r="CR1383" s="933"/>
      <c r="CS1383" s="933"/>
      <c r="CT1383" s="933"/>
      <c r="CU1383" s="933"/>
      <c r="CV1383" s="933"/>
      <c r="CW1383" s="933"/>
      <c r="CX1383" s="933"/>
      <c r="CY1383" s="933"/>
      <c r="CZ1383" s="933"/>
      <c r="DA1383" s="933"/>
      <c r="DB1383" s="933"/>
      <c r="DC1383" s="933"/>
      <c r="DD1383" s="933"/>
      <c r="DE1383" s="933"/>
      <c r="DF1383" s="933"/>
    </row>
    <row r="1384" spans="8:110">
      <c r="H1384" s="931">
        <f t="shared" si="75"/>
        <v>0</v>
      </c>
      <c r="K1384" s="933"/>
      <c r="L1384" s="933"/>
      <c r="M1384" s="933"/>
      <c r="N1384" s="933"/>
      <c r="O1384" s="933"/>
      <c r="P1384" s="933"/>
      <c r="Q1384" s="933"/>
      <c r="R1384" s="933"/>
      <c r="S1384" s="933"/>
      <c r="T1384" s="933"/>
      <c r="U1384" s="933"/>
      <c r="V1384" s="933"/>
      <c r="W1384" s="933"/>
      <c r="X1384" s="933"/>
      <c r="Y1384" s="933"/>
      <c r="Z1384" s="933"/>
      <c r="AA1384" s="933"/>
      <c r="AB1384" s="933"/>
      <c r="AC1384" s="933"/>
      <c r="AD1384" s="933"/>
      <c r="AE1384" s="933"/>
      <c r="AF1384" s="933"/>
      <c r="AG1384" s="933"/>
      <c r="AH1384" s="933"/>
      <c r="AI1384" s="933"/>
      <c r="AJ1384" s="933"/>
      <c r="AK1384" s="933"/>
      <c r="AL1384" s="933"/>
      <c r="AM1384" s="933"/>
      <c r="AN1384" s="933"/>
      <c r="AO1384" s="933"/>
      <c r="AP1384" s="933"/>
      <c r="AQ1384" s="933"/>
      <c r="AR1384" s="933"/>
      <c r="AS1384" s="933"/>
      <c r="AT1384" s="933"/>
      <c r="AU1384" s="933"/>
      <c r="AV1384" s="933"/>
      <c r="AW1384" s="933"/>
      <c r="AX1384" s="933"/>
      <c r="AY1384" s="933"/>
      <c r="AZ1384" s="933"/>
      <c r="BA1384" s="933"/>
      <c r="BB1384" s="933"/>
      <c r="BC1384" s="933"/>
      <c r="BD1384" s="933"/>
      <c r="BE1384" s="933"/>
      <c r="BF1384" s="933"/>
      <c r="BG1384" s="933"/>
      <c r="BH1384" s="933"/>
      <c r="BI1384" s="933"/>
      <c r="BJ1384" s="933"/>
      <c r="BK1384" s="933"/>
      <c r="BL1384" s="933"/>
      <c r="BM1384" s="933"/>
      <c r="BN1384" s="933"/>
      <c r="BO1384" s="933"/>
      <c r="BP1384" s="933"/>
      <c r="BQ1384" s="933"/>
      <c r="BR1384" s="933"/>
      <c r="BS1384" s="933"/>
      <c r="BT1384" s="933"/>
      <c r="BU1384" s="933"/>
      <c r="BV1384" s="933"/>
      <c r="BW1384" s="933"/>
      <c r="BX1384" s="933"/>
      <c r="BY1384" s="933"/>
      <c r="BZ1384" s="933"/>
      <c r="CA1384" s="933"/>
      <c r="CB1384" s="933"/>
      <c r="CC1384" s="933"/>
      <c r="CD1384" s="933"/>
      <c r="CE1384" s="933"/>
      <c r="CF1384" s="933"/>
      <c r="CG1384" s="933"/>
      <c r="CH1384" s="933"/>
      <c r="CI1384" s="933"/>
      <c r="CJ1384" s="933"/>
      <c r="CK1384" s="933"/>
      <c r="CL1384" s="933"/>
      <c r="CM1384" s="933"/>
      <c r="CN1384" s="933"/>
      <c r="CO1384" s="933"/>
      <c r="CP1384" s="933"/>
      <c r="CQ1384" s="933"/>
      <c r="CR1384" s="933"/>
      <c r="CS1384" s="933"/>
      <c r="CT1384" s="933"/>
      <c r="CU1384" s="933"/>
      <c r="CV1384" s="933"/>
      <c r="CW1384" s="933"/>
      <c r="CX1384" s="933"/>
      <c r="CY1384" s="933"/>
      <c r="CZ1384" s="933"/>
      <c r="DA1384" s="933"/>
      <c r="DB1384" s="933"/>
      <c r="DC1384" s="933"/>
      <c r="DD1384" s="933"/>
      <c r="DE1384" s="933"/>
      <c r="DF1384" s="933"/>
    </row>
    <row r="1385" spans="8:110">
      <c r="H1385" s="931">
        <f t="shared" si="75"/>
        <v>0</v>
      </c>
      <c r="K1385" s="933"/>
      <c r="L1385" s="933"/>
      <c r="M1385" s="933"/>
      <c r="N1385" s="933"/>
      <c r="O1385" s="933"/>
      <c r="P1385" s="933"/>
      <c r="Q1385" s="933"/>
      <c r="R1385" s="933"/>
      <c r="S1385" s="933"/>
      <c r="T1385" s="933"/>
      <c r="U1385" s="933"/>
      <c r="V1385" s="933"/>
      <c r="W1385" s="933"/>
      <c r="X1385" s="933"/>
      <c r="Y1385" s="933"/>
      <c r="Z1385" s="933"/>
      <c r="AA1385" s="933"/>
      <c r="AB1385" s="933"/>
      <c r="AC1385" s="933"/>
      <c r="AD1385" s="933"/>
      <c r="AE1385" s="933"/>
      <c r="AF1385" s="933"/>
      <c r="AG1385" s="933"/>
      <c r="AH1385" s="933"/>
      <c r="AI1385" s="933"/>
      <c r="AJ1385" s="933"/>
      <c r="AK1385" s="933"/>
      <c r="AL1385" s="933"/>
      <c r="AM1385" s="933"/>
      <c r="AN1385" s="933"/>
      <c r="AO1385" s="933"/>
      <c r="AP1385" s="933"/>
      <c r="AQ1385" s="933"/>
      <c r="AR1385" s="933"/>
      <c r="AS1385" s="933"/>
      <c r="AT1385" s="933"/>
      <c r="AU1385" s="933"/>
      <c r="AV1385" s="933"/>
      <c r="AW1385" s="933"/>
      <c r="AX1385" s="933"/>
      <c r="AY1385" s="933"/>
      <c r="AZ1385" s="933"/>
      <c r="BA1385" s="933"/>
      <c r="BB1385" s="933"/>
      <c r="BC1385" s="933"/>
      <c r="BD1385" s="933"/>
      <c r="BE1385" s="933"/>
      <c r="BF1385" s="933"/>
      <c r="BG1385" s="933"/>
      <c r="BH1385" s="933"/>
      <c r="BI1385" s="933"/>
      <c r="BJ1385" s="933"/>
      <c r="BK1385" s="933"/>
      <c r="BL1385" s="933"/>
      <c r="BM1385" s="933"/>
      <c r="BN1385" s="933"/>
      <c r="BO1385" s="933"/>
      <c r="BP1385" s="933"/>
      <c r="BQ1385" s="933"/>
      <c r="BR1385" s="933"/>
      <c r="BS1385" s="933"/>
      <c r="BT1385" s="933"/>
      <c r="BU1385" s="933"/>
      <c r="BV1385" s="933"/>
      <c r="BW1385" s="933"/>
      <c r="BX1385" s="933"/>
      <c r="BY1385" s="933"/>
      <c r="BZ1385" s="933"/>
      <c r="CA1385" s="933"/>
      <c r="CB1385" s="933"/>
      <c r="CC1385" s="933"/>
      <c r="CD1385" s="933"/>
      <c r="CE1385" s="933"/>
      <c r="CF1385" s="933"/>
      <c r="CG1385" s="933"/>
      <c r="CH1385" s="933"/>
      <c r="CI1385" s="933"/>
      <c r="CJ1385" s="933"/>
      <c r="CK1385" s="933"/>
      <c r="CL1385" s="933"/>
      <c r="CM1385" s="933"/>
      <c r="CN1385" s="933"/>
      <c r="CO1385" s="933"/>
      <c r="CP1385" s="933"/>
      <c r="CQ1385" s="933"/>
      <c r="CR1385" s="933"/>
      <c r="CS1385" s="933"/>
      <c r="CT1385" s="933"/>
      <c r="CU1385" s="933"/>
      <c r="CV1385" s="933"/>
      <c r="CW1385" s="933"/>
      <c r="CX1385" s="933"/>
      <c r="CY1385" s="933"/>
      <c r="CZ1385" s="933"/>
      <c r="DA1385" s="933"/>
      <c r="DB1385" s="933"/>
      <c r="DC1385" s="933"/>
      <c r="DD1385" s="933"/>
      <c r="DE1385" s="933"/>
      <c r="DF1385" s="933"/>
    </row>
    <row r="1386" spans="8:110">
      <c r="H1386" s="931">
        <f t="shared" si="75"/>
        <v>0</v>
      </c>
      <c r="K1386" s="933"/>
      <c r="L1386" s="933"/>
      <c r="M1386" s="933"/>
      <c r="N1386" s="933"/>
      <c r="O1386" s="933"/>
      <c r="P1386" s="933"/>
      <c r="Q1386" s="933"/>
      <c r="R1386" s="933"/>
      <c r="S1386" s="933"/>
      <c r="T1386" s="933"/>
      <c r="U1386" s="933"/>
      <c r="V1386" s="933"/>
      <c r="W1386" s="933"/>
      <c r="X1386" s="933"/>
      <c r="Y1386" s="933"/>
      <c r="Z1386" s="933"/>
      <c r="AA1386" s="933"/>
      <c r="AB1386" s="933"/>
      <c r="AC1386" s="933"/>
      <c r="AD1386" s="933"/>
      <c r="AE1386" s="933"/>
      <c r="AF1386" s="933"/>
      <c r="AG1386" s="933"/>
      <c r="AH1386" s="933"/>
      <c r="AI1386" s="933"/>
      <c r="AJ1386" s="933"/>
      <c r="AK1386" s="933"/>
      <c r="AL1386" s="933"/>
      <c r="AM1386" s="933"/>
      <c r="AN1386" s="933"/>
      <c r="AO1386" s="933"/>
      <c r="AP1386" s="933"/>
      <c r="AQ1386" s="933"/>
      <c r="AR1386" s="933"/>
      <c r="AS1386" s="933"/>
      <c r="AT1386" s="933"/>
      <c r="AU1386" s="933"/>
      <c r="AV1386" s="933"/>
      <c r="AW1386" s="933"/>
      <c r="AX1386" s="933"/>
      <c r="AY1386" s="933"/>
      <c r="AZ1386" s="933"/>
      <c r="BA1386" s="933"/>
      <c r="BB1386" s="933"/>
      <c r="BC1386" s="933"/>
      <c r="BD1386" s="933"/>
      <c r="BE1386" s="933"/>
      <c r="BF1386" s="933"/>
      <c r="BG1386" s="933"/>
      <c r="BH1386" s="933"/>
      <c r="BI1386" s="933"/>
      <c r="BJ1386" s="933"/>
      <c r="BK1386" s="933"/>
      <c r="BL1386" s="933"/>
      <c r="BM1386" s="933"/>
      <c r="BN1386" s="933"/>
      <c r="BO1386" s="933"/>
      <c r="BP1386" s="933"/>
      <c r="BQ1386" s="933"/>
      <c r="BR1386" s="933"/>
      <c r="BS1386" s="933"/>
      <c r="BT1386" s="933"/>
      <c r="BU1386" s="933"/>
      <c r="BV1386" s="933"/>
      <c r="BW1386" s="933"/>
      <c r="BX1386" s="933"/>
      <c r="BY1386" s="933"/>
      <c r="BZ1386" s="933"/>
      <c r="CA1386" s="933"/>
      <c r="CB1386" s="933"/>
      <c r="CC1386" s="933"/>
      <c r="CD1386" s="933"/>
      <c r="CE1386" s="933"/>
      <c r="CF1386" s="933"/>
      <c r="CG1386" s="933"/>
      <c r="CH1386" s="933"/>
      <c r="CI1386" s="933"/>
      <c r="CJ1386" s="933"/>
      <c r="CK1386" s="933"/>
      <c r="CL1386" s="933"/>
      <c r="CM1386" s="933"/>
      <c r="CN1386" s="933"/>
      <c r="CO1386" s="933"/>
      <c r="CP1386" s="933"/>
      <c r="CQ1386" s="933"/>
      <c r="CR1386" s="933"/>
      <c r="CS1386" s="933"/>
      <c r="CT1386" s="933"/>
      <c r="CU1386" s="933"/>
      <c r="CV1386" s="933"/>
      <c r="CW1386" s="933"/>
      <c r="CX1386" s="933"/>
      <c r="CY1386" s="933"/>
      <c r="CZ1386" s="933"/>
      <c r="DA1386" s="933"/>
      <c r="DB1386" s="933"/>
      <c r="DC1386" s="933"/>
      <c r="DD1386" s="933"/>
      <c r="DE1386" s="933"/>
      <c r="DF1386" s="933"/>
    </row>
    <row r="1387" spans="8:110">
      <c r="H1387" s="931">
        <f t="shared" si="75"/>
        <v>0</v>
      </c>
      <c r="K1387" s="933"/>
      <c r="L1387" s="933"/>
      <c r="M1387" s="933"/>
      <c r="N1387" s="933"/>
      <c r="O1387" s="933"/>
      <c r="P1387" s="933"/>
      <c r="Q1387" s="933"/>
      <c r="R1387" s="933"/>
      <c r="S1387" s="933"/>
      <c r="T1387" s="933"/>
      <c r="U1387" s="933"/>
      <c r="V1387" s="933"/>
      <c r="W1387" s="933"/>
      <c r="X1387" s="933"/>
      <c r="Y1387" s="933"/>
      <c r="Z1387" s="933"/>
      <c r="AA1387" s="933"/>
      <c r="AB1387" s="933"/>
      <c r="AC1387" s="933"/>
      <c r="AD1387" s="933"/>
      <c r="AE1387" s="933"/>
      <c r="AF1387" s="933"/>
      <c r="AG1387" s="933"/>
      <c r="AH1387" s="933"/>
      <c r="AI1387" s="933"/>
      <c r="AJ1387" s="933"/>
      <c r="AK1387" s="933"/>
      <c r="AL1387" s="933"/>
      <c r="AM1387" s="933"/>
      <c r="AN1387" s="933"/>
      <c r="AO1387" s="933"/>
      <c r="AP1387" s="933"/>
      <c r="AQ1387" s="933"/>
      <c r="AR1387" s="933"/>
      <c r="AS1387" s="933"/>
      <c r="AT1387" s="933"/>
      <c r="AU1387" s="933"/>
      <c r="AV1387" s="933"/>
      <c r="AW1387" s="933"/>
      <c r="AX1387" s="933"/>
      <c r="AY1387" s="933"/>
      <c r="AZ1387" s="933"/>
      <c r="BA1387" s="933"/>
      <c r="BB1387" s="933"/>
      <c r="BC1387" s="933"/>
      <c r="BD1387" s="933"/>
      <c r="BE1387" s="933"/>
      <c r="BF1387" s="933"/>
      <c r="BG1387" s="933"/>
      <c r="BH1387" s="933"/>
      <c r="BI1387" s="933"/>
      <c r="BJ1387" s="933"/>
      <c r="BK1387" s="933"/>
      <c r="BL1387" s="933"/>
      <c r="BM1387" s="933"/>
      <c r="BN1387" s="933"/>
      <c r="BO1387" s="933"/>
      <c r="BP1387" s="933"/>
      <c r="BQ1387" s="933"/>
      <c r="BR1387" s="933"/>
      <c r="BS1387" s="933"/>
      <c r="BT1387" s="933"/>
      <c r="BU1387" s="933"/>
      <c r="BV1387" s="933"/>
      <c r="BW1387" s="933"/>
      <c r="BX1387" s="933"/>
      <c r="BY1387" s="933"/>
      <c r="BZ1387" s="933"/>
      <c r="CA1387" s="933"/>
      <c r="CB1387" s="933"/>
      <c r="CC1387" s="933"/>
      <c r="CD1387" s="933"/>
      <c r="CE1387" s="933"/>
      <c r="CF1387" s="933"/>
      <c r="CG1387" s="933"/>
      <c r="CH1387" s="933"/>
      <c r="CI1387" s="933"/>
      <c r="CJ1387" s="933"/>
      <c r="CK1387" s="933"/>
      <c r="CL1387" s="933"/>
      <c r="CM1387" s="933"/>
      <c r="CN1387" s="933"/>
      <c r="CO1387" s="933"/>
      <c r="CP1387" s="933"/>
      <c r="CQ1387" s="933"/>
      <c r="CR1387" s="933"/>
      <c r="CS1387" s="933"/>
      <c r="CT1387" s="933"/>
      <c r="CU1387" s="933"/>
      <c r="CV1387" s="933"/>
      <c r="CW1387" s="933"/>
      <c r="CX1387" s="933"/>
      <c r="CY1387" s="933"/>
      <c r="CZ1387" s="933"/>
      <c r="DA1387" s="933"/>
      <c r="DB1387" s="933"/>
      <c r="DC1387" s="933"/>
      <c r="DD1387" s="933"/>
      <c r="DE1387" s="933"/>
      <c r="DF1387" s="933"/>
    </row>
    <row r="1388" spans="8:110">
      <c r="H1388" s="931">
        <f t="shared" si="75"/>
        <v>0</v>
      </c>
      <c r="K1388" s="933"/>
      <c r="L1388" s="933"/>
      <c r="M1388" s="933"/>
      <c r="N1388" s="933"/>
      <c r="O1388" s="933"/>
      <c r="P1388" s="933"/>
      <c r="Q1388" s="933"/>
      <c r="R1388" s="933"/>
      <c r="S1388" s="933"/>
      <c r="T1388" s="933"/>
      <c r="U1388" s="933"/>
      <c r="V1388" s="933"/>
      <c r="W1388" s="933"/>
      <c r="X1388" s="933"/>
      <c r="Y1388" s="933"/>
      <c r="Z1388" s="933"/>
      <c r="AA1388" s="933"/>
      <c r="AB1388" s="933"/>
      <c r="AC1388" s="933"/>
      <c r="AD1388" s="933"/>
      <c r="AE1388" s="933"/>
      <c r="AF1388" s="933"/>
      <c r="AG1388" s="933"/>
      <c r="AH1388" s="933"/>
      <c r="AI1388" s="933"/>
      <c r="AJ1388" s="933"/>
      <c r="AK1388" s="933"/>
      <c r="AL1388" s="933"/>
      <c r="AM1388" s="933"/>
      <c r="AN1388" s="933"/>
      <c r="AO1388" s="933"/>
      <c r="AP1388" s="933"/>
      <c r="AQ1388" s="933"/>
      <c r="AR1388" s="933"/>
      <c r="AS1388" s="933"/>
      <c r="AT1388" s="933"/>
      <c r="AU1388" s="933"/>
      <c r="AV1388" s="933"/>
      <c r="AW1388" s="933"/>
      <c r="AX1388" s="933"/>
      <c r="AY1388" s="933"/>
      <c r="AZ1388" s="933"/>
      <c r="BA1388" s="933"/>
      <c r="BB1388" s="933"/>
      <c r="BC1388" s="933"/>
      <c r="BD1388" s="933"/>
      <c r="BE1388" s="933"/>
      <c r="BF1388" s="933"/>
      <c r="BG1388" s="933"/>
      <c r="BH1388" s="933"/>
      <c r="BI1388" s="933"/>
      <c r="BJ1388" s="933"/>
      <c r="BK1388" s="933"/>
      <c r="BL1388" s="933"/>
      <c r="BM1388" s="933"/>
      <c r="BN1388" s="933"/>
      <c r="BO1388" s="933"/>
      <c r="BP1388" s="933"/>
      <c r="BQ1388" s="933"/>
      <c r="BR1388" s="933"/>
      <c r="BS1388" s="933"/>
      <c r="BT1388" s="933"/>
      <c r="BU1388" s="933"/>
      <c r="BV1388" s="933"/>
      <c r="BW1388" s="933"/>
      <c r="BX1388" s="933"/>
      <c r="BY1388" s="933"/>
      <c r="BZ1388" s="933"/>
      <c r="CA1388" s="933"/>
      <c r="CB1388" s="933"/>
      <c r="CC1388" s="933"/>
      <c r="CD1388" s="933"/>
      <c r="CE1388" s="933"/>
      <c r="CF1388" s="933"/>
      <c r="CG1388" s="933"/>
      <c r="CH1388" s="933"/>
      <c r="CI1388" s="933"/>
      <c r="CJ1388" s="933"/>
      <c r="CK1388" s="933"/>
      <c r="CL1388" s="933"/>
      <c r="CM1388" s="933"/>
      <c r="CN1388" s="933"/>
      <c r="CO1388" s="933"/>
      <c r="CP1388" s="933"/>
      <c r="CQ1388" s="933"/>
      <c r="CR1388" s="933"/>
      <c r="CS1388" s="933"/>
      <c r="CT1388" s="933"/>
      <c r="CU1388" s="933"/>
      <c r="CV1388" s="933"/>
      <c r="CW1388" s="933"/>
      <c r="CX1388" s="933"/>
      <c r="CY1388" s="933"/>
      <c r="CZ1388" s="933"/>
      <c r="DA1388" s="933"/>
      <c r="DB1388" s="933"/>
      <c r="DC1388" s="933"/>
      <c r="DD1388" s="933"/>
      <c r="DE1388" s="933"/>
      <c r="DF1388" s="933"/>
    </row>
    <row r="1389" spans="8:110">
      <c r="H1389" s="931">
        <f t="shared" si="75"/>
        <v>0</v>
      </c>
      <c r="K1389" s="933"/>
      <c r="L1389" s="933"/>
      <c r="M1389" s="933"/>
      <c r="N1389" s="933"/>
      <c r="O1389" s="933"/>
      <c r="P1389" s="933"/>
      <c r="Q1389" s="933"/>
      <c r="R1389" s="933"/>
      <c r="S1389" s="933"/>
      <c r="T1389" s="933"/>
      <c r="U1389" s="933"/>
      <c r="V1389" s="933"/>
      <c r="W1389" s="933"/>
      <c r="X1389" s="933"/>
      <c r="Y1389" s="933"/>
      <c r="Z1389" s="933"/>
      <c r="AA1389" s="933"/>
      <c r="AB1389" s="933"/>
      <c r="AC1389" s="933"/>
      <c r="AD1389" s="933"/>
      <c r="AE1389" s="933"/>
      <c r="AF1389" s="933"/>
      <c r="AG1389" s="933"/>
      <c r="AH1389" s="933"/>
      <c r="AI1389" s="933"/>
      <c r="AJ1389" s="933"/>
      <c r="AK1389" s="933"/>
      <c r="AL1389" s="933"/>
      <c r="AM1389" s="933"/>
      <c r="AN1389" s="933"/>
      <c r="AO1389" s="933"/>
      <c r="AP1389" s="933"/>
      <c r="AQ1389" s="933"/>
      <c r="AR1389" s="933"/>
      <c r="AS1389" s="933"/>
      <c r="AT1389" s="933"/>
      <c r="AU1389" s="933"/>
      <c r="AV1389" s="933"/>
      <c r="AW1389" s="933"/>
      <c r="AX1389" s="933"/>
      <c r="AY1389" s="933"/>
      <c r="AZ1389" s="933"/>
      <c r="BA1389" s="933"/>
      <c r="BB1389" s="933"/>
      <c r="BC1389" s="933"/>
      <c r="BD1389" s="933"/>
      <c r="BE1389" s="933"/>
      <c r="BF1389" s="933"/>
      <c r="BG1389" s="933"/>
      <c r="BH1389" s="933"/>
      <c r="BI1389" s="933"/>
      <c r="BJ1389" s="933"/>
      <c r="BK1389" s="933"/>
      <c r="BL1389" s="933"/>
      <c r="BM1389" s="933"/>
      <c r="BN1389" s="933"/>
      <c r="BO1389" s="933"/>
      <c r="BP1389" s="933"/>
      <c r="BQ1389" s="933"/>
      <c r="BR1389" s="933"/>
      <c r="BS1389" s="933"/>
      <c r="BT1389" s="933"/>
      <c r="BU1389" s="933"/>
      <c r="BV1389" s="933"/>
      <c r="BW1389" s="933"/>
      <c r="BX1389" s="933"/>
      <c r="BY1389" s="933"/>
      <c r="BZ1389" s="933"/>
      <c r="CA1389" s="933"/>
      <c r="CB1389" s="933"/>
      <c r="CC1389" s="933"/>
      <c r="CD1389" s="933"/>
      <c r="CE1389" s="933"/>
      <c r="CF1389" s="933"/>
      <c r="CG1389" s="933"/>
      <c r="CH1389" s="933"/>
      <c r="CI1389" s="933"/>
      <c r="CJ1389" s="933"/>
      <c r="CK1389" s="933"/>
      <c r="CL1389" s="933"/>
      <c r="CM1389" s="933"/>
      <c r="CN1389" s="933"/>
      <c r="CO1389" s="933"/>
      <c r="CP1389" s="933"/>
      <c r="CQ1389" s="933"/>
      <c r="CR1389" s="933"/>
      <c r="CS1389" s="933"/>
      <c r="CT1389" s="933"/>
      <c r="CU1389" s="933"/>
      <c r="CV1389" s="933"/>
      <c r="CW1389" s="933"/>
      <c r="CX1389" s="933"/>
      <c r="CY1389" s="933"/>
      <c r="CZ1389" s="933"/>
      <c r="DA1389" s="933"/>
      <c r="DB1389" s="933"/>
      <c r="DC1389" s="933"/>
      <c r="DD1389" s="933"/>
      <c r="DE1389" s="933"/>
      <c r="DF1389" s="933"/>
    </row>
    <row r="1390" spans="8:110">
      <c r="H1390" s="931">
        <f t="shared" si="75"/>
        <v>0</v>
      </c>
      <c r="K1390" s="933"/>
      <c r="L1390" s="933"/>
      <c r="M1390" s="933"/>
      <c r="N1390" s="933"/>
      <c r="O1390" s="933"/>
      <c r="P1390" s="933"/>
      <c r="Q1390" s="933"/>
      <c r="R1390" s="933"/>
      <c r="S1390" s="933"/>
      <c r="T1390" s="933"/>
      <c r="U1390" s="933"/>
      <c r="V1390" s="933"/>
      <c r="W1390" s="933"/>
      <c r="X1390" s="933"/>
      <c r="Y1390" s="933"/>
      <c r="Z1390" s="933"/>
      <c r="AA1390" s="933"/>
      <c r="AB1390" s="933"/>
      <c r="AC1390" s="933"/>
      <c r="AD1390" s="933"/>
      <c r="AE1390" s="933"/>
      <c r="AF1390" s="933"/>
      <c r="AG1390" s="933"/>
      <c r="AH1390" s="933"/>
      <c r="AI1390" s="933"/>
      <c r="AJ1390" s="933"/>
      <c r="AK1390" s="933"/>
      <c r="AL1390" s="933"/>
      <c r="AM1390" s="933"/>
      <c r="AN1390" s="933"/>
      <c r="AO1390" s="933"/>
      <c r="AP1390" s="933"/>
      <c r="AQ1390" s="933"/>
      <c r="AR1390" s="933"/>
      <c r="AS1390" s="933"/>
      <c r="AT1390" s="933"/>
      <c r="AU1390" s="933"/>
      <c r="AV1390" s="933"/>
      <c r="AW1390" s="933"/>
      <c r="AX1390" s="933"/>
      <c r="AY1390" s="933"/>
      <c r="AZ1390" s="933"/>
      <c r="BA1390" s="933"/>
      <c r="BB1390" s="933"/>
      <c r="BC1390" s="933"/>
      <c r="BD1390" s="933"/>
      <c r="BE1390" s="933"/>
      <c r="BF1390" s="933"/>
      <c r="BG1390" s="933"/>
      <c r="BH1390" s="933"/>
      <c r="BI1390" s="933"/>
      <c r="BJ1390" s="933"/>
      <c r="BK1390" s="933"/>
      <c r="BL1390" s="933"/>
      <c r="BM1390" s="933"/>
      <c r="BN1390" s="933"/>
      <c r="BO1390" s="933"/>
      <c r="BP1390" s="933"/>
      <c r="BQ1390" s="933"/>
      <c r="BR1390" s="933"/>
      <c r="BS1390" s="933"/>
      <c r="BT1390" s="933"/>
      <c r="BU1390" s="933"/>
      <c r="BV1390" s="933"/>
      <c r="BW1390" s="933"/>
      <c r="BX1390" s="933"/>
      <c r="BY1390" s="933"/>
      <c r="BZ1390" s="933"/>
      <c r="CA1390" s="933"/>
      <c r="CB1390" s="933"/>
      <c r="CC1390" s="933"/>
      <c r="CD1390" s="933"/>
      <c r="CE1390" s="933"/>
      <c r="CF1390" s="933"/>
      <c r="CG1390" s="933"/>
      <c r="CH1390" s="933"/>
      <c r="CI1390" s="933"/>
      <c r="CJ1390" s="933"/>
      <c r="CK1390" s="933"/>
      <c r="CL1390" s="933"/>
      <c r="CM1390" s="933"/>
      <c r="CN1390" s="933"/>
      <c r="CO1390" s="933"/>
      <c r="CP1390" s="933"/>
      <c r="CQ1390" s="933"/>
      <c r="CR1390" s="933"/>
      <c r="CS1390" s="933"/>
      <c r="CT1390" s="933"/>
      <c r="CU1390" s="933"/>
      <c r="CV1390" s="933"/>
      <c r="CW1390" s="933"/>
      <c r="CX1390" s="933"/>
      <c r="CY1390" s="933"/>
      <c r="CZ1390" s="933"/>
      <c r="DA1390" s="933"/>
      <c r="DB1390" s="933"/>
      <c r="DC1390" s="933"/>
      <c r="DD1390" s="933"/>
      <c r="DE1390" s="933"/>
      <c r="DF1390" s="933"/>
    </row>
    <row r="1391" spans="8:110">
      <c r="H1391" s="931">
        <f t="shared" si="75"/>
        <v>0</v>
      </c>
      <c r="K1391" s="933"/>
      <c r="L1391" s="933"/>
      <c r="M1391" s="933"/>
      <c r="N1391" s="933"/>
      <c r="O1391" s="933"/>
      <c r="P1391" s="933"/>
      <c r="Q1391" s="933"/>
      <c r="R1391" s="933"/>
      <c r="S1391" s="933"/>
      <c r="T1391" s="933"/>
      <c r="U1391" s="933"/>
      <c r="V1391" s="933"/>
      <c r="W1391" s="933"/>
      <c r="X1391" s="933"/>
      <c r="Y1391" s="933"/>
      <c r="Z1391" s="933"/>
      <c r="AA1391" s="933"/>
      <c r="AB1391" s="933"/>
      <c r="AC1391" s="933"/>
      <c r="AD1391" s="933"/>
      <c r="AE1391" s="933"/>
      <c r="AF1391" s="933"/>
      <c r="AG1391" s="933"/>
      <c r="AH1391" s="933"/>
      <c r="AI1391" s="933"/>
      <c r="AJ1391" s="933"/>
      <c r="AK1391" s="933"/>
      <c r="AL1391" s="933"/>
      <c r="AM1391" s="933"/>
      <c r="AN1391" s="933"/>
      <c r="AO1391" s="933"/>
      <c r="AP1391" s="933"/>
      <c r="AQ1391" s="933"/>
      <c r="AR1391" s="933"/>
      <c r="AS1391" s="933"/>
      <c r="AT1391" s="933"/>
      <c r="AU1391" s="933"/>
      <c r="AV1391" s="933"/>
      <c r="AW1391" s="933"/>
      <c r="AX1391" s="933"/>
      <c r="AY1391" s="933"/>
      <c r="AZ1391" s="933"/>
      <c r="BA1391" s="933"/>
      <c r="BB1391" s="933"/>
      <c r="BC1391" s="933"/>
      <c r="BD1391" s="933"/>
      <c r="BE1391" s="933"/>
      <c r="BF1391" s="933"/>
      <c r="BG1391" s="933"/>
      <c r="BH1391" s="933"/>
      <c r="BI1391" s="933"/>
      <c r="BJ1391" s="933"/>
      <c r="BK1391" s="933"/>
      <c r="BL1391" s="933"/>
      <c r="BM1391" s="933"/>
      <c r="BN1391" s="933"/>
      <c r="BO1391" s="933"/>
      <c r="BP1391" s="933"/>
      <c r="BQ1391" s="933"/>
      <c r="BR1391" s="933"/>
      <c r="BS1391" s="933"/>
      <c r="BT1391" s="933"/>
      <c r="BU1391" s="933"/>
      <c r="BV1391" s="933"/>
      <c r="BW1391" s="933"/>
      <c r="BX1391" s="933"/>
      <c r="BY1391" s="933"/>
      <c r="BZ1391" s="933"/>
      <c r="CA1391" s="933"/>
      <c r="CB1391" s="933"/>
      <c r="CC1391" s="933"/>
      <c r="CD1391" s="933"/>
      <c r="CE1391" s="933"/>
      <c r="CF1391" s="933"/>
      <c r="CG1391" s="933"/>
      <c r="CH1391" s="933"/>
      <c r="CI1391" s="933"/>
      <c r="CJ1391" s="933"/>
      <c r="CK1391" s="933"/>
      <c r="CL1391" s="933"/>
      <c r="CM1391" s="933"/>
      <c r="CN1391" s="933"/>
      <c r="CO1391" s="933"/>
      <c r="CP1391" s="933"/>
      <c r="CQ1391" s="933"/>
      <c r="CR1391" s="933"/>
      <c r="CS1391" s="933"/>
      <c r="CT1391" s="933"/>
      <c r="CU1391" s="933"/>
      <c r="CV1391" s="933"/>
      <c r="CW1391" s="933"/>
      <c r="CX1391" s="933"/>
      <c r="CY1391" s="933"/>
      <c r="CZ1391" s="933"/>
      <c r="DA1391" s="933"/>
      <c r="DB1391" s="933"/>
      <c r="DC1391" s="933"/>
      <c r="DD1391" s="933"/>
      <c r="DE1391" s="933"/>
      <c r="DF1391" s="933"/>
    </row>
    <row r="1392" spans="8:110">
      <c r="H1392" s="931">
        <f t="shared" si="75"/>
        <v>0</v>
      </c>
      <c r="K1392" s="933"/>
      <c r="L1392" s="933"/>
      <c r="M1392" s="933"/>
      <c r="N1392" s="933"/>
      <c r="O1392" s="933"/>
      <c r="P1392" s="933"/>
      <c r="Q1392" s="933"/>
      <c r="R1392" s="933"/>
      <c r="S1392" s="933"/>
      <c r="T1392" s="933"/>
      <c r="U1392" s="933"/>
      <c r="V1392" s="933"/>
      <c r="W1392" s="933"/>
      <c r="X1392" s="933"/>
      <c r="Y1392" s="933"/>
      <c r="Z1392" s="933"/>
      <c r="AA1392" s="933"/>
      <c r="AB1392" s="933"/>
      <c r="AC1392" s="933"/>
      <c r="AD1392" s="933"/>
      <c r="AE1392" s="933"/>
      <c r="AF1392" s="933"/>
      <c r="AG1392" s="933"/>
      <c r="AH1392" s="933"/>
      <c r="AI1392" s="933"/>
      <c r="AJ1392" s="933"/>
      <c r="AK1392" s="933"/>
      <c r="AL1392" s="933"/>
      <c r="AM1392" s="933"/>
      <c r="AN1392" s="933"/>
      <c r="AO1392" s="933"/>
      <c r="AP1392" s="933"/>
      <c r="AQ1392" s="933"/>
      <c r="AR1392" s="933"/>
      <c r="AS1392" s="933"/>
      <c r="AT1392" s="933"/>
      <c r="AU1392" s="933"/>
      <c r="AV1392" s="933"/>
      <c r="AW1392" s="933"/>
      <c r="AX1392" s="933"/>
      <c r="AY1392" s="933"/>
      <c r="AZ1392" s="933"/>
      <c r="BA1392" s="933"/>
      <c r="BB1392" s="933"/>
      <c r="BC1392" s="933"/>
      <c r="BD1392" s="933"/>
      <c r="BE1392" s="933"/>
      <c r="BF1392" s="933"/>
      <c r="BG1392" s="933"/>
      <c r="BH1392" s="933"/>
      <c r="BI1392" s="933"/>
      <c r="BJ1392" s="933"/>
      <c r="BK1392" s="933"/>
      <c r="BL1392" s="933"/>
      <c r="BM1392" s="933"/>
      <c r="BN1392" s="933"/>
      <c r="BO1392" s="933"/>
      <c r="BP1392" s="933"/>
      <c r="BQ1392" s="933"/>
      <c r="BR1392" s="933"/>
      <c r="BS1392" s="933"/>
      <c r="BT1392" s="933"/>
      <c r="BU1392" s="933"/>
      <c r="BV1392" s="933"/>
      <c r="BW1392" s="933"/>
      <c r="BX1392" s="933"/>
      <c r="BY1392" s="933"/>
      <c r="BZ1392" s="933"/>
      <c r="CA1392" s="933"/>
      <c r="CB1392" s="933"/>
      <c r="CC1392" s="933"/>
      <c r="CD1392" s="933"/>
      <c r="CE1392" s="933"/>
      <c r="CF1392" s="933"/>
      <c r="CG1392" s="933"/>
      <c r="CH1392" s="933"/>
      <c r="CI1392" s="933"/>
      <c r="CJ1392" s="933"/>
      <c r="CK1392" s="933"/>
      <c r="CL1392" s="933"/>
      <c r="CM1392" s="933"/>
      <c r="CN1392" s="933"/>
      <c r="CO1392" s="933"/>
      <c r="CP1392" s="933"/>
      <c r="CQ1392" s="933"/>
      <c r="CR1392" s="933"/>
      <c r="CS1392" s="933"/>
      <c r="CT1392" s="933"/>
      <c r="CU1392" s="933"/>
      <c r="CV1392" s="933"/>
      <c r="CW1392" s="933"/>
      <c r="CX1392" s="933"/>
      <c r="CY1392" s="933"/>
      <c r="CZ1392" s="933"/>
      <c r="DA1392" s="933"/>
      <c r="DB1392" s="933"/>
      <c r="DC1392" s="933"/>
      <c r="DD1392" s="933"/>
      <c r="DE1392" s="933"/>
      <c r="DF1392" s="933"/>
    </row>
    <row r="1393" spans="8:110">
      <c r="H1393" s="931">
        <f t="shared" si="75"/>
        <v>0</v>
      </c>
      <c r="K1393" s="933"/>
      <c r="L1393" s="933"/>
      <c r="M1393" s="933"/>
      <c r="N1393" s="933"/>
      <c r="O1393" s="933"/>
      <c r="P1393" s="933"/>
      <c r="Q1393" s="933"/>
      <c r="R1393" s="933"/>
      <c r="S1393" s="933"/>
      <c r="T1393" s="933"/>
      <c r="U1393" s="933"/>
      <c r="V1393" s="933"/>
      <c r="W1393" s="933"/>
      <c r="X1393" s="933"/>
      <c r="Y1393" s="933"/>
      <c r="Z1393" s="933"/>
      <c r="AA1393" s="933"/>
      <c r="AB1393" s="933"/>
      <c r="AC1393" s="933"/>
      <c r="AD1393" s="933"/>
      <c r="AE1393" s="933"/>
      <c r="AF1393" s="933"/>
      <c r="AG1393" s="933"/>
      <c r="AH1393" s="933"/>
      <c r="AI1393" s="933"/>
      <c r="AJ1393" s="933"/>
      <c r="AK1393" s="933"/>
      <c r="AL1393" s="933"/>
      <c r="AM1393" s="933"/>
      <c r="AN1393" s="933"/>
      <c r="AO1393" s="933"/>
      <c r="AP1393" s="933"/>
      <c r="AQ1393" s="933"/>
      <c r="AR1393" s="933"/>
      <c r="AS1393" s="933"/>
      <c r="AT1393" s="933"/>
      <c r="AU1393" s="933"/>
      <c r="AV1393" s="933"/>
      <c r="AW1393" s="933"/>
      <c r="AX1393" s="933"/>
      <c r="AY1393" s="933"/>
      <c r="AZ1393" s="933"/>
      <c r="BA1393" s="933"/>
      <c r="BB1393" s="933"/>
      <c r="BC1393" s="933"/>
      <c r="BD1393" s="933"/>
      <c r="BE1393" s="933"/>
      <c r="BF1393" s="933"/>
      <c r="BG1393" s="933"/>
      <c r="BH1393" s="933"/>
      <c r="BI1393" s="933"/>
      <c r="BJ1393" s="933"/>
      <c r="BK1393" s="933"/>
      <c r="BL1393" s="933"/>
      <c r="BM1393" s="933"/>
      <c r="BN1393" s="933"/>
      <c r="BO1393" s="933"/>
      <c r="BP1393" s="933"/>
      <c r="BQ1393" s="933"/>
      <c r="BR1393" s="933"/>
      <c r="BS1393" s="933"/>
      <c r="BT1393" s="933"/>
      <c r="BU1393" s="933"/>
      <c r="BV1393" s="933"/>
      <c r="BW1393" s="933"/>
      <c r="BX1393" s="933"/>
      <c r="BY1393" s="933"/>
      <c r="BZ1393" s="933"/>
      <c r="CA1393" s="933"/>
      <c r="CB1393" s="933"/>
      <c r="CC1393" s="933"/>
      <c r="CD1393" s="933"/>
      <c r="CE1393" s="933"/>
      <c r="CF1393" s="933"/>
      <c r="CG1393" s="933"/>
      <c r="CH1393" s="933"/>
      <c r="CI1393" s="933"/>
      <c r="CJ1393" s="933"/>
      <c r="CK1393" s="933"/>
      <c r="CL1393" s="933"/>
      <c r="CM1393" s="933"/>
      <c r="CN1393" s="933"/>
      <c r="CO1393" s="933"/>
      <c r="CP1393" s="933"/>
      <c r="CQ1393" s="933"/>
      <c r="CR1393" s="933"/>
      <c r="CS1393" s="933"/>
      <c r="CT1393" s="933"/>
      <c r="CU1393" s="933"/>
      <c r="CV1393" s="933"/>
      <c r="CW1393" s="933"/>
      <c r="CX1393" s="933"/>
      <c r="CY1393" s="933"/>
      <c r="CZ1393" s="933"/>
      <c r="DA1393" s="933"/>
      <c r="DB1393" s="933"/>
      <c r="DC1393" s="933"/>
      <c r="DD1393" s="933"/>
      <c r="DE1393" s="933"/>
      <c r="DF1393" s="933"/>
    </row>
    <row r="1394" spans="8:110">
      <c r="H1394" s="931">
        <f t="shared" si="75"/>
        <v>0</v>
      </c>
      <c r="K1394" s="933"/>
      <c r="L1394" s="933"/>
      <c r="M1394" s="933"/>
      <c r="N1394" s="933"/>
      <c r="O1394" s="933"/>
      <c r="P1394" s="933"/>
      <c r="Q1394" s="933"/>
      <c r="R1394" s="933"/>
      <c r="S1394" s="933"/>
      <c r="T1394" s="933"/>
      <c r="U1394" s="933"/>
      <c r="V1394" s="933"/>
      <c r="W1394" s="933"/>
      <c r="X1394" s="933"/>
      <c r="Y1394" s="933"/>
      <c r="Z1394" s="933"/>
      <c r="AA1394" s="933"/>
      <c r="AB1394" s="933"/>
      <c r="AC1394" s="933"/>
      <c r="AD1394" s="933"/>
      <c r="AE1394" s="933"/>
      <c r="AF1394" s="933"/>
      <c r="AG1394" s="933"/>
      <c r="AH1394" s="933"/>
      <c r="AI1394" s="933"/>
      <c r="AJ1394" s="933"/>
      <c r="AK1394" s="933"/>
      <c r="AL1394" s="933"/>
      <c r="AM1394" s="933"/>
      <c r="AN1394" s="933"/>
      <c r="AO1394" s="933"/>
      <c r="AP1394" s="933"/>
      <c r="AQ1394" s="933"/>
      <c r="AR1394" s="933"/>
      <c r="AS1394" s="933"/>
      <c r="AT1394" s="933"/>
      <c r="AU1394" s="933"/>
      <c r="AV1394" s="933"/>
      <c r="AW1394" s="933"/>
      <c r="AX1394" s="933"/>
      <c r="AY1394" s="933"/>
      <c r="AZ1394" s="933"/>
      <c r="BA1394" s="933"/>
      <c r="BB1394" s="933"/>
      <c r="BC1394" s="933"/>
      <c r="BD1394" s="933"/>
      <c r="BE1394" s="933"/>
      <c r="BF1394" s="933"/>
      <c r="BG1394" s="933"/>
      <c r="BH1394" s="933"/>
      <c r="BI1394" s="933"/>
      <c r="BJ1394" s="933"/>
      <c r="BK1394" s="933"/>
      <c r="BL1394" s="933"/>
      <c r="BM1394" s="933"/>
      <c r="BN1394" s="933"/>
      <c r="BO1394" s="933"/>
      <c r="BP1394" s="933"/>
      <c r="BQ1394" s="933"/>
      <c r="BR1394" s="933"/>
      <c r="BS1394" s="933"/>
      <c r="BT1394" s="933"/>
      <c r="BU1394" s="933"/>
      <c r="BV1394" s="933"/>
      <c r="BW1394" s="933"/>
      <c r="BX1394" s="933"/>
      <c r="BY1394" s="933"/>
      <c r="BZ1394" s="933"/>
      <c r="CA1394" s="933"/>
      <c r="CB1394" s="933"/>
      <c r="CC1394" s="933"/>
      <c r="CD1394" s="933"/>
      <c r="CE1394" s="933"/>
      <c r="CF1394" s="933"/>
      <c r="CG1394" s="933"/>
      <c r="CH1394" s="933"/>
      <c r="CI1394" s="933"/>
      <c r="CJ1394" s="933"/>
      <c r="CK1394" s="933"/>
      <c r="CL1394" s="933"/>
      <c r="CM1394" s="933"/>
      <c r="CN1394" s="933"/>
      <c r="CO1394" s="933"/>
      <c r="CP1394" s="933"/>
      <c r="CQ1394" s="933"/>
      <c r="CR1394" s="933"/>
      <c r="CS1394" s="933"/>
      <c r="CT1394" s="933"/>
      <c r="CU1394" s="933"/>
      <c r="CV1394" s="933"/>
      <c r="CW1394" s="933"/>
      <c r="CX1394" s="933"/>
      <c r="CY1394" s="933"/>
      <c r="CZ1394" s="933"/>
      <c r="DA1394" s="933"/>
      <c r="DB1394" s="933"/>
      <c r="DC1394" s="933"/>
      <c r="DD1394" s="933"/>
      <c r="DE1394" s="933"/>
      <c r="DF1394" s="933"/>
    </row>
    <row r="1395" spans="8:110">
      <c r="H1395" s="931">
        <f t="shared" si="75"/>
        <v>0</v>
      </c>
      <c r="K1395" s="933"/>
      <c r="L1395" s="933"/>
      <c r="M1395" s="933"/>
      <c r="N1395" s="933"/>
      <c r="O1395" s="933"/>
      <c r="P1395" s="933"/>
      <c r="Q1395" s="933"/>
      <c r="R1395" s="933"/>
      <c r="S1395" s="933"/>
      <c r="T1395" s="933"/>
      <c r="U1395" s="933"/>
      <c r="V1395" s="933"/>
      <c r="W1395" s="933"/>
      <c r="X1395" s="933"/>
      <c r="Y1395" s="933"/>
      <c r="Z1395" s="933"/>
      <c r="AA1395" s="933"/>
      <c r="AB1395" s="933"/>
      <c r="AC1395" s="933"/>
      <c r="AD1395" s="933"/>
      <c r="AE1395" s="933"/>
      <c r="AF1395" s="933"/>
      <c r="AG1395" s="933"/>
      <c r="AH1395" s="933"/>
      <c r="AI1395" s="933"/>
      <c r="AJ1395" s="933"/>
      <c r="AK1395" s="933"/>
      <c r="AL1395" s="933"/>
      <c r="AM1395" s="933"/>
      <c r="AN1395" s="933"/>
      <c r="AO1395" s="933"/>
      <c r="AP1395" s="933"/>
      <c r="AQ1395" s="933"/>
      <c r="AR1395" s="933"/>
      <c r="AS1395" s="933"/>
      <c r="AT1395" s="933"/>
      <c r="AU1395" s="933"/>
      <c r="AV1395" s="933"/>
      <c r="AW1395" s="933"/>
      <c r="AX1395" s="933"/>
      <c r="AY1395" s="933"/>
      <c r="AZ1395" s="933"/>
      <c r="BA1395" s="933"/>
      <c r="BB1395" s="933"/>
      <c r="BC1395" s="933"/>
      <c r="BD1395" s="933"/>
      <c r="BE1395" s="933"/>
      <c r="BF1395" s="933"/>
      <c r="BG1395" s="933"/>
      <c r="BH1395" s="933"/>
      <c r="BI1395" s="933"/>
      <c r="BJ1395" s="933"/>
      <c r="BK1395" s="933"/>
      <c r="BL1395" s="933"/>
      <c r="BM1395" s="933"/>
      <c r="BN1395" s="933"/>
      <c r="BO1395" s="933"/>
      <c r="BP1395" s="933"/>
      <c r="BQ1395" s="933"/>
      <c r="BR1395" s="933"/>
      <c r="BS1395" s="933"/>
      <c r="BT1395" s="933"/>
      <c r="BU1395" s="933"/>
      <c r="BV1395" s="933"/>
      <c r="BW1395" s="933"/>
      <c r="BX1395" s="933"/>
      <c r="BY1395" s="933"/>
      <c r="BZ1395" s="933"/>
      <c r="CA1395" s="933"/>
      <c r="CB1395" s="933"/>
      <c r="CC1395" s="933"/>
      <c r="CD1395" s="933"/>
      <c r="CE1395" s="933"/>
      <c r="CF1395" s="933"/>
      <c r="CG1395" s="933"/>
      <c r="CH1395" s="933"/>
      <c r="CI1395" s="933"/>
      <c r="CJ1395" s="933"/>
      <c r="CK1395" s="933"/>
      <c r="CL1395" s="933"/>
      <c r="CM1395" s="933"/>
      <c r="CN1395" s="933"/>
      <c r="CO1395" s="933"/>
      <c r="CP1395" s="933"/>
      <c r="CQ1395" s="933"/>
      <c r="CR1395" s="933"/>
      <c r="CS1395" s="933"/>
      <c r="CT1395" s="933"/>
      <c r="CU1395" s="933"/>
      <c r="CV1395" s="933"/>
      <c r="CW1395" s="933"/>
      <c r="CX1395" s="933"/>
      <c r="CY1395" s="933"/>
      <c r="CZ1395" s="933"/>
      <c r="DA1395" s="933"/>
      <c r="DB1395" s="933"/>
      <c r="DC1395" s="933"/>
      <c r="DD1395" s="933"/>
      <c r="DE1395" s="933"/>
      <c r="DF1395" s="933"/>
    </row>
    <row r="1396" spans="8:110">
      <c r="H1396" s="931">
        <f t="shared" si="75"/>
        <v>0</v>
      </c>
      <c r="K1396" s="933"/>
      <c r="L1396" s="933"/>
      <c r="M1396" s="933"/>
      <c r="N1396" s="933"/>
      <c r="O1396" s="933"/>
      <c r="P1396" s="933"/>
      <c r="Q1396" s="933"/>
      <c r="R1396" s="933"/>
      <c r="S1396" s="933"/>
      <c r="T1396" s="933"/>
      <c r="U1396" s="933"/>
      <c r="V1396" s="933"/>
      <c r="W1396" s="933"/>
      <c r="X1396" s="933"/>
      <c r="Y1396" s="933"/>
      <c r="Z1396" s="933"/>
      <c r="AA1396" s="933"/>
      <c r="AB1396" s="933"/>
      <c r="AC1396" s="933"/>
      <c r="AD1396" s="933"/>
      <c r="AE1396" s="933"/>
      <c r="AF1396" s="933"/>
      <c r="AG1396" s="933"/>
      <c r="AH1396" s="933"/>
      <c r="AI1396" s="933"/>
      <c r="AJ1396" s="933"/>
      <c r="AK1396" s="933"/>
      <c r="AL1396" s="933"/>
      <c r="AM1396" s="933"/>
      <c r="AN1396" s="933"/>
      <c r="AO1396" s="933"/>
      <c r="AP1396" s="933"/>
      <c r="AQ1396" s="933"/>
      <c r="AR1396" s="933"/>
      <c r="AS1396" s="933"/>
      <c r="AT1396" s="933"/>
      <c r="AU1396" s="933"/>
      <c r="AV1396" s="933"/>
      <c r="AW1396" s="933"/>
      <c r="AX1396" s="933"/>
      <c r="AY1396" s="933"/>
      <c r="AZ1396" s="933"/>
      <c r="BA1396" s="933"/>
      <c r="BB1396" s="933"/>
      <c r="BC1396" s="933"/>
      <c r="BD1396" s="933"/>
      <c r="BE1396" s="933"/>
      <c r="BF1396" s="933"/>
      <c r="BG1396" s="933"/>
      <c r="BH1396" s="933"/>
      <c r="BI1396" s="933"/>
      <c r="BJ1396" s="933"/>
      <c r="BK1396" s="933"/>
      <c r="BL1396" s="933"/>
      <c r="BM1396" s="933"/>
      <c r="BN1396" s="933"/>
      <c r="BO1396" s="933"/>
      <c r="BP1396" s="933"/>
      <c r="BQ1396" s="933"/>
      <c r="BR1396" s="933"/>
      <c r="BS1396" s="933"/>
      <c r="BT1396" s="933"/>
      <c r="BU1396" s="933"/>
      <c r="BV1396" s="933"/>
      <c r="BW1396" s="933"/>
      <c r="BX1396" s="933"/>
      <c r="BY1396" s="933"/>
      <c r="BZ1396" s="933"/>
      <c r="CA1396" s="933"/>
      <c r="CB1396" s="933"/>
      <c r="CC1396" s="933"/>
      <c r="CD1396" s="933"/>
      <c r="CE1396" s="933"/>
      <c r="CF1396" s="933"/>
      <c r="CG1396" s="933"/>
      <c r="CH1396" s="933"/>
      <c r="CI1396" s="933"/>
      <c r="CJ1396" s="933"/>
      <c r="CK1396" s="933"/>
      <c r="CL1396" s="933"/>
      <c r="CM1396" s="933"/>
      <c r="CN1396" s="933"/>
      <c r="CO1396" s="933"/>
      <c r="CP1396" s="933"/>
      <c r="CQ1396" s="933"/>
      <c r="CR1396" s="933"/>
      <c r="CS1396" s="933"/>
      <c r="CT1396" s="933"/>
      <c r="CU1396" s="933"/>
      <c r="CV1396" s="933"/>
      <c r="CW1396" s="933"/>
      <c r="CX1396" s="933"/>
      <c r="CY1396" s="933"/>
      <c r="CZ1396" s="933"/>
      <c r="DA1396" s="933"/>
      <c r="DB1396" s="933"/>
      <c r="DC1396" s="933"/>
      <c r="DD1396" s="933"/>
      <c r="DE1396" s="933"/>
      <c r="DF1396" s="933"/>
    </row>
    <row r="1397" spans="8:110">
      <c r="H1397" s="931">
        <f t="shared" si="75"/>
        <v>0</v>
      </c>
      <c r="K1397" s="933"/>
      <c r="L1397" s="933"/>
      <c r="M1397" s="933"/>
      <c r="N1397" s="933"/>
      <c r="O1397" s="933"/>
      <c r="P1397" s="933"/>
      <c r="Q1397" s="933"/>
      <c r="R1397" s="933"/>
      <c r="S1397" s="933"/>
      <c r="T1397" s="933"/>
      <c r="U1397" s="933"/>
      <c r="V1397" s="933"/>
      <c r="W1397" s="933"/>
      <c r="X1397" s="933"/>
      <c r="Y1397" s="933"/>
      <c r="Z1397" s="933"/>
      <c r="AA1397" s="933"/>
      <c r="AB1397" s="933"/>
      <c r="AC1397" s="933"/>
      <c r="AD1397" s="933"/>
      <c r="AE1397" s="933"/>
      <c r="AF1397" s="933"/>
      <c r="AG1397" s="933"/>
      <c r="AH1397" s="933"/>
      <c r="AI1397" s="933"/>
      <c r="AJ1397" s="933"/>
      <c r="AK1397" s="933"/>
      <c r="AL1397" s="933"/>
      <c r="AM1397" s="933"/>
      <c r="AN1397" s="933"/>
      <c r="AO1397" s="933"/>
      <c r="AP1397" s="933"/>
      <c r="AQ1397" s="933"/>
      <c r="AR1397" s="933"/>
      <c r="AS1397" s="933"/>
      <c r="AT1397" s="933"/>
      <c r="AU1397" s="933"/>
      <c r="AV1397" s="933"/>
      <c r="AW1397" s="933"/>
      <c r="AX1397" s="933"/>
      <c r="AY1397" s="933"/>
      <c r="AZ1397" s="933"/>
      <c r="BA1397" s="933"/>
      <c r="BB1397" s="933"/>
      <c r="BC1397" s="933"/>
      <c r="BD1397" s="933"/>
      <c r="BE1397" s="933"/>
      <c r="BF1397" s="933"/>
      <c r="BG1397" s="933"/>
      <c r="BH1397" s="933"/>
      <c r="BI1397" s="933"/>
      <c r="BJ1397" s="933"/>
      <c r="BK1397" s="933"/>
      <c r="BL1397" s="933"/>
      <c r="BM1397" s="933"/>
      <c r="BN1397" s="933"/>
      <c r="BO1397" s="933"/>
      <c r="BP1397" s="933"/>
      <c r="BQ1397" s="933"/>
      <c r="BR1397" s="933"/>
      <c r="BS1397" s="933"/>
      <c r="BT1397" s="933"/>
      <c r="BU1397" s="933"/>
      <c r="BV1397" s="933"/>
      <c r="BW1397" s="933"/>
      <c r="BX1397" s="933"/>
      <c r="BY1397" s="933"/>
      <c r="BZ1397" s="933"/>
      <c r="CA1397" s="933"/>
      <c r="CB1397" s="933"/>
      <c r="CC1397" s="933"/>
      <c r="CD1397" s="933"/>
      <c r="CE1397" s="933"/>
      <c r="CF1397" s="933"/>
      <c r="CG1397" s="933"/>
      <c r="CH1397" s="933"/>
      <c r="CI1397" s="933"/>
      <c r="CJ1397" s="933"/>
      <c r="CK1397" s="933"/>
      <c r="CL1397" s="933"/>
      <c r="CM1397" s="933"/>
      <c r="CN1397" s="933"/>
      <c r="CO1397" s="933"/>
      <c r="CP1397" s="933"/>
      <c r="CQ1397" s="933"/>
      <c r="CR1397" s="933"/>
      <c r="CS1397" s="933"/>
      <c r="CT1397" s="933"/>
      <c r="CU1397" s="933"/>
      <c r="CV1397" s="933"/>
      <c r="CW1397" s="933"/>
      <c r="CX1397" s="933"/>
      <c r="CY1397" s="933"/>
      <c r="CZ1397" s="933"/>
      <c r="DA1397" s="933"/>
      <c r="DB1397" s="933"/>
      <c r="DC1397" s="933"/>
      <c r="DD1397" s="933"/>
      <c r="DE1397" s="933"/>
      <c r="DF1397" s="933"/>
    </row>
    <row r="1398" spans="8:110">
      <c r="H1398" s="931">
        <f t="shared" si="75"/>
        <v>0</v>
      </c>
      <c r="K1398" s="933"/>
      <c r="L1398" s="933"/>
      <c r="M1398" s="933"/>
      <c r="N1398" s="933"/>
      <c r="O1398" s="933"/>
      <c r="P1398" s="933"/>
      <c r="Q1398" s="933"/>
      <c r="R1398" s="933"/>
      <c r="S1398" s="933"/>
      <c r="T1398" s="933"/>
      <c r="U1398" s="933"/>
      <c r="V1398" s="933"/>
      <c r="W1398" s="933"/>
      <c r="X1398" s="933"/>
      <c r="Y1398" s="933"/>
      <c r="Z1398" s="933"/>
      <c r="AA1398" s="933"/>
      <c r="AB1398" s="933"/>
      <c r="AC1398" s="933"/>
      <c r="AD1398" s="933"/>
      <c r="AE1398" s="933"/>
      <c r="AF1398" s="933"/>
      <c r="AG1398" s="933"/>
      <c r="AH1398" s="933"/>
      <c r="AI1398" s="933"/>
      <c r="AJ1398" s="933"/>
      <c r="AK1398" s="933"/>
      <c r="AL1398" s="933"/>
      <c r="AM1398" s="933"/>
      <c r="AN1398" s="933"/>
      <c r="AO1398" s="933"/>
      <c r="AP1398" s="933"/>
      <c r="AQ1398" s="933"/>
      <c r="AR1398" s="933"/>
      <c r="AS1398" s="933"/>
      <c r="AT1398" s="933"/>
      <c r="AU1398" s="933"/>
      <c r="AV1398" s="933"/>
      <c r="AW1398" s="933"/>
      <c r="AX1398" s="933"/>
      <c r="AY1398" s="933"/>
      <c r="AZ1398" s="933"/>
      <c r="BA1398" s="933"/>
      <c r="BB1398" s="933"/>
      <c r="BC1398" s="933"/>
      <c r="BD1398" s="933"/>
      <c r="BE1398" s="933"/>
      <c r="BF1398" s="933"/>
      <c r="BG1398" s="933"/>
      <c r="BH1398" s="933"/>
      <c r="BI1398" s="933"/>
      <c r="BJ1398" s="933"/>
      <c r="BK1398" s="933"/>
      <c r="BL1398" s="933"/>
      <c r="BM1398" s="933"/>
      <c r="BN1398" s="933"/>
      <c r="BO1398" s="933"/>
      <c r="BP1398" s="933"/>
      <c r="BQ1398" s="933"/>
      <c r="BR1398" s="933"/>
      <c r="BS1398" s="933"/>
      <c r="BT1398" s="933"/>
      <c r="BU1398" s="933"/>
      <c r="BV1398" s="933"/>
      <c r="BW1398" s="933"/>
      <c r="BX1398" s="933"/>
      <c r="BY1398" s="933"/>
      <c r="BZ1398" s="933"/>
      <c r="CA1398" s="933"/>
      <c r="CB1398" s="933"/>
      <c r="CC1398" s="933"/>
      <c r="CD1398" s="933"/>
      <c r="CE1398" s="933"/>
      <c r="CF1398" s="933"/>
      <c r="CG1398" s="933"/>
      <c r="CH1398" s="933"/>
      <c r="CI1398" s="933"/>
      <c r="CJ1398" s="933"/>
      <c r="CK1398" s="933"/>
      <c r="CL1398" s="933"/>
      <c r="CM1398" s="933"/>
      <c r="CN1398" s="933"/>
      <c r="CO1398" s="933"/>
      <c r="CP1398" s="933"/>
      <c r="CQ1398" s="933"/>
      <c r="CR1398" s="933"/>
      <c r="CS1398" s="933"/>
      <c r="CT1398" s="933"/>
      <c r="CU1398" s="933"/>
      <c r="CV1398" s="933"/>
      <c r="CW1398" s="933"/>
      <c r="CX1398" s="933"/>
      <c r="CY1398" s="933"/>
      <c r="CZ1398" s="933"/>
      <c r="DA1398" s="933"/>
      <c r="DB1398" s="933"/>
      <c r="DC1398" s="933"/>
      <c r="DD1398" s="933"/>
      <c r="DE1398" s="933"/>
      <c r="DF1398" s="933"/>
    </row>
    <row r="1399" spans="8:110">
      <c r="H1399" s="931">
        <f t="shared" si="75"/>
        <v>0</v>
      </c>
      <c r="K1399" s="933"/>
      <c r="L1399" s="933"/>
      <c r="M1399" s="933"/>
      <c r="N1399" s="933"/>
      <c r="O1399" s="933"/>
      <c r="P1399" s="933"/>
      <c r="Q1399" s="933"/>
      <c r="R1399" s="933"/>
      <c r="S1399" s="933"/>
      <c r="T1399" s="933"/>
      <c r="U1399" s="933"/>
      <c r="V1399" s="933"/>
      <c r="W1399" s="933"/>
      <c r="X1399" s="933"/>
      <c r="Y1399" s="933"/>
      <c r="Z1399" s="933"/>
      <c r="AA1399" s="933"/>
      <c r="AB1399" s="933"/>
      <c r="AC1399" s="933"/>
      <c r="AD1399" s="933"/>
      <c r="AE1399" s="933"/>
      <c r="AF1399" s="933"/>
      <c r="AG1399" s="933"/>
      <c r="AH1399" s="933"/>
      <c r="AI1399" s="933"/>
      <c r="AJ1399" s="933"/>
      <c r="AK1399" s="933"/>
      <c r="AL1399" s="933"/>
      <c r="AM1399" s="933"/>
      <c r="AN1399" s="933"/>
      <c r="AO1399" s="933"/>
      <c r="AP1399" s="933"/>
      <c r="AQ1399" s="933"/>
      <c r="AR1399" s="933"/>
      <c r="AS1399" s="933"/>
      <c r="AT1399" s="933"/>
      <c r="AU1399" s="933"/>
      <c r="AV1399" s="933"/>
      <c r="AW1399" s="933"/>
      <c r="AX1399" s="933"/>
      <c r="AY1399" s="933"/>
      <c r="AZ1399" s="933"/>
      <c r="BA1399" s="933"/>
      <c r="BB1399" s="933"/>
      <c r="BC1399" s="933"/>
      <c r="BD1399" s="933"/>
      <c r="BE1399" s="933"/>
      <c r="BF1399" s="933"/>
      <c r="BG1399" s="933"/>
      <c r="BH1399" s="933"/>
      <c r="BI1399" s="933"/>
      <c r="BJ1399" s="933"/>
      <c r="BK1399" s="933"/>
      <c r="BL1399" s="933"/>
      <c r="BM1399" s="933"/>
      <c r="BN1399" s="933"/>
      <c r="BO1399" s="933"/>
      <c r="BP1399" s="933"/>
      <c r="BQ1399" s="933"/>
      <c r="BR1399" s="933"/>
      <c r="BS1399" s="933"/>
      <c r="BT1399" s="933"/>
      <c r="BU1399" s="933"/>
      <c r="BV1399" s="933"/>
      <c r="BW1399" s="933"/>
      <c r="BX1399" s="933"/>
      <c r="BY1399" s="933"/>
      <c r="BZ1399" s="933"/>
      <c r="CA1399" s="933"/>
      <c r="CB1399" s="933"/>
      <c r="CC1399" s="933"/>
      <c r="CD1399" s="933"/>
      <c r="CE1399" s="933"/>
      <c r="CF1399" s="933"/>
      <c r="CG1399" s="933"/>
      <c r="CH1399" s="933"/>
      <c r="CI1399" s="933"/>
      <c r="CJ1399" s="933"/>
      <c r="CK1399" s="933"/>
      <c r="CL1399" s="933"/>
      <c r="CM1399" s="933"/>
      <c r="CN1399" s="933"/>
      <c r="CO1399" s="933"/>
      <c r="CP1399" s="933"/>
      <c r="CQ1399" s="933"/>
      <c r="CR1399" s="933"/>
      <c r="CS1399" s="933"/>
      <c r="CT1399" s="933"/>
      <c r="CU1399" s="933"/>
      <c r="CV1399" s="933"/>
      <c r="CW1399" s="933"/>
      <c r="CX1399" s="933"/>
      <c r="CY1399" s="933"/>
      <c r="CZ1399" s="933"/>
      <c r="DA1399" s="933"/>
      <c r="DB1399" s="933"/>
      <c r="DC1399" s="933"/>
      <c r="DD1399" s="933"/>
      <c r="DE1399" s="933"/>
      <c r="DF1399" s="933"/>
    </row>
    <row r="1400" spans="8:110">
      <c r="H1400" s="931">
        <f t="shared" si="75"/>
        <v>0</v>
      </c>
      <c r="K1400" s="933"/>
      <c r="L1400" s="933"/>
      <c r="M1400" s="933"/>
      <c r="N1400" s="933"/>
      <c r="O1400" s="933"/>
      <c r="P1400" s="933"/>
      <c r="Q1400" s="933"/>
      <c r="R1400" s="933"/>
      <c r="S1400" s="933"/>
      <c r="T1400" s="933"/>
      <c r="U1400" s="933"/>
      <c r="V1400" s="933"/>
      <c r="W1400" s="933"/>
      <c r="X1400" s="933"/>
      <c r="Y1400" s="933"/>
      <c r="Z1400" s="933"/>
      <c r="AA1400" s="933"/>
      <c r="AB1400" s="933"/>
      <c r="AC1400" s="933"/>
      <c r="AD1400" s="933"/>
      <c r="AE1400" s="933"/>
      <c r="AF1400" s="933"/>
      <c r="AG1400" s="933"/>
      <c r="AH1400" s="933"/>
      <c r="AI1400" s="933"/>
      <c r="AJ1400" s="933"/>
      <c r="AK1400" s="933"/>
      <c r="AL1400" s="933"/>
      <c r="AM1400" s="933"/>
      <c r="AN1400" s="933"/>
      <c r="AO1400" s="933"/>
      <c r="AP1400" s="933"/>
      <c r="AQ1400" s="933"/>
      <c r="AR1400" s="933"/>
      <c r="AS1400" s="933"/>
      <c r="AT1400" s="933"/>
      <c r="AU1400" s="933"/>
      <c r="AV1400" s="933"/>
      <c r="AW1400" s="933"/>
      <c r="AX1400" s="933"/>
      <c r="AY1400" s="933"/>
      <c r="AZ1400" s="933"/>
      <c r="BA1400" s="933"/>
      <c r="BB1400" s="933"/>
      <c r="BC1400" s="933"/>
      <c r="BD1400" s="933"/>
      <c r="BE1400" s="933"/>
      <c r="BF1400" s="933"/>
      <c r="BG1400" s="933"/>
      <c r="BH1400" s="933"/>
      <c r="BI1400" s="933"/>
      <c r="BJ1400" s="933"/>
      <c r="BK1400" s="933"/>
      <c r="BL1400" s="933"/>
      <c r="BM1400" s="933"/>
      <c r="BN1400" s="933"/>
      <c r="BO1400" s="933"/>
      <c r="BP1400" s="933"/>
      <c r="BQ1400" s="933"/>
      <c r="BR1400" s="933"/>
      <c r="BS1400" s="933"/>
      <c r="BT1400" s="933"/>
      <c r="BU1400" s="933"/>
      <c r="BV1400" s="933"/>
      <c r="BW1400" s="933"/>
      <c r="BX1400" s="933"/>
      <c r="BY1400" s="933"/>
      <c r="BZ1400" s="933"/>
      <c r="CA1400" s="933"/>
      <c r="CB1400" s="933"/>
      <c r="CC1400" s="933"/>
      <c r="CD1400" s="933"/>
      <c r="CE1400" s="933"/>
      <c r="CF1400" s="933"/>
      <c r="CG1400" s="933"/>
      <c r="CH1400" s="933"/>
      <c r="CI1400" s="933"/>
      <c r="CJ1400" s="933"/>
      <c r="CK1400" s="933"/>
      <c r="CL1400" s="933"/>
      <c r="CM1400" s="933"/>
      <c r="CN1400" s="933"/>
      <c r="CO1400" s="933"/>
      <c r="CP1400" s="933"/>
      <c r="CQ1400" s="933"/>
      <c r="CR1400" s="933"/>
      <c r="CS1400" s="933"/>
      <c r="CT1400" s="933"/>
      <c r="CU1400" s="933"/>
      <c r="CV1400" s="933"/>
      <c r="CW1400" s="933"/>
      <c r="CX1400" s="933"/>
      <c r="CY1400" s="933"/>
      <c r="CZ1400" s="933"/>
      <c r="DA1400" s="933"/>
      <c r="DB1400" s="933"/>
      <c r="DC1400" s="933"/>
      <c r="DD1400" s="933"/>
      <c r="DE1400" s="933"/>
      <c r="DF1400" s="933"/>
    </row>
    <row r="1401" spans="8:110">
      <c r="H1401" s="931">
        <f t="shared" si="75"/>
        <v>0</v>
      </c>
      <c r="K1401" s="933"/>
      <c r="L1401" s="933"/>
      <c r="M1401" s="933"/>
      <c r="N1401" s="933"/>
      <c r="O1401" s="933"/>
      <c r="P1401" s="933"/>
      <c r="Q1401" s="933"/>
      <c r="R1401" s="933"/>
      <c r="S1401" s="933"/>
      <c r="T1401" s="933"/>
      <c r="U1401" s="933"/>
      <c r="V1401" s="933"/>
      <c r="W1401" s="933"/>
      <c r="X1401" s="933"/>
      <c r="Y1401" s="933"/>
      <c r="Z1401" s="933"/>
      <c r="AA1401" s="933"/>
      <c r="AB1401" s="933"/>
      <c r="AC1401" s="933"/>
      <c r="AD1401" s="933"/>
      <c r="AE1401" s="933"/>
      <c r="AF1401" s="933"/>
      <c r="AG1401" s="933"/>
      <c r="AH1401" s="933"/>
      <c r="AI1401" s="933"/>
      <c r="AJ1401" s="933"/>
      <c r="AK1401" s="933"/>
      <c r="AL1401" s="933"/>
      <c r="AM1401" s="933"/>
      <c r="AN1401" s="933"/>
      <c r="AO1401" s="933"/>
      <c r="AP1401" s="933"/>
      <c r="AQ1401" s="933"/>
      <c r="AR1401" s="933"/>
      <c r="AS1401" s="933"/>
      <c r="AT1401" s="933"/>
      <c r="AU1401" s="933"/>
      <c r="AV1401" s="933"/>
      <c r="AW1401" s="933"/>
      <c r="AX1401" s="933"/>
      <c r="AY1401" s="933"/>
      <c r="AZ1401" s="933"/>
      <c r="BA1401" s="933"/>
      <c r="BB1401" s="933"/>
      <c r="BC1401" s="933"/>
      <c r="BD1401" s="933"/>
      <c r="BE1401" s="933"/>
      <c r="BF1401" s="933"/>
      <c r="BG1401" s="933"/>
      <c r="BH1401" s="933"/>
      <c r="BI1401" s="933"/>
      <c r="BJ1401" s="933"/>
      <c r="BK1401" s="933"/>
      <c r="BL1401" s="933"/>
      <c r="BM1401" s="933"/>
      <c r="BN1401" s="933"/>
      <c r="BO1401" s="933"/>
      <c r="BP1401" s="933"/>
      <c r="BQ1401" s="933"/>
      <c r="BR1401" s="933"/>
      <c r="BS1401" s="933"/>
      <c r="BT1401" s="933"/>
      <c r="BU1401" s="933"/>
      <c r="BV1401" s="933"/>
      <c r="BW1401" s="933"/>
      <c r="BX1401" s="933"/>
      <c r="BY1401" s="933"/>
      <c r="BZ1401" s="933"/>
      <c r="CA1401" s="933"/>
      <c r="CB1401" s="933"/>
      <c r="CC1401" s="933"/>
      <c r="CD1401" s="933"/>
      <c r="CE1401" s="933"/>
      <c r="CF1401" s="933"/>
      <c r="CG1401" s="933"/>
      <c r="CH1401" s="933"/>
      <c r="CI1401" s="933"/>
      <c r="CJ1401" s="933"/>
      <c r="CK1401" s="933"/>
      <c r="CL1401" s="933"/>
      <c r="CM1401" s="933"/>
      <c r="CN1401" s="933"/>
      <c r="CO1401" s="933"/>
      <c r="CP1401" s="933"/>
      <c r="CQ1401" s="933"/>
      <c r="CR1401" s="933"/>
      <c r="CS1401" s="933"/>
      <c r="CT1401" s="933"/>
      <c r="CU1401" s="933"/>
      <c r="CV1401" s="933"/>
      <c r="CW1401" s="933"/>
      <c r="CX1401" s="933"/>
      <c r="CY1401" s="933"/>
      <c r="CZ1401" s="933"/>
      <c r="DA1401" s="933"/>
      <c r="DB1401" s="933"/>
      <c r="DC1401" s="933"/>
      <c r="DD1401" s="933"/>
      <c r="DE1401" s="933"/>
      <c r="DF1401" s="933"/>
    </row>
    <row r="1402" spans="8:110">
      <c r="H1402" s="931">
        <f t="shared" si="75"/>
        <v>0</v>
      </c>
      <c r="K1402" s="933"/>
      <c r="L1402" s="933"/>
      <c r="M1402" s="933"/>
      <c r="N1402" s="933"/>
      <c r="O1402" s="933"/>
      <c r="P1402" s="933"/>
      <c r="Q1402" s="933"/>
      <c r="R1402" s="933"/>
      <c r="S1402" s="933"/>
      <c r="T1402" s="933"/>
      <c r="U1402" s="933"/>
      <c r="V1402" s="933"/>
      <c r="W1402" s="933"/>
      <c r="X1402" s="933"/>
      <c r="Y1402" s="933"/>
      <c r="Z1402" s="933"/>
      <c r="AA1402" s="933"/>
      <c r="AB1402" s="933"/>
      <c r="AC1402" s="933"/>
      <c r="AD1402" s="933"/>
      <c r="AE1402" s="933"/>
      <c r="AF1402" s="933"/>
      <c r="AG1402" s="933"/>
      <c r="AH1402" s="933"/>
      <c r="AI1402" s="933"/>
      <c r="AJ1402" s="933"/>
      <c r="AK1402" s="933"/>
      <c r="AL1402" s="933"/>
      <c r="AM1402" s="933"/>
      <c r="AN1402" s="933"/>
      <c r="AO1402" s="933"/>
      <c r="AP1402" s="933"/>
      <c r="AQ1402" s="933"/>
      <c r="AR1402" s="933"/>
      <c r="AS1402" s="933"/>
      <c r="AT1402" s="933"/>
      <c r="AU1402" s="933"/>
      <c r="AV1402" s="933"/>
      <c r="AW1402" s="933"/>
      <c r="AX1402" s="933"/>
      <c r="AY1402" s="933"/>
      <c r="AZ1402" s="933"/>
      <c r="BA1402" s="933"/>
      <c r="BB1402" s="933"/>
      <c r="BC1402" s="933"/>
      <c r="BD1402" s="933"/>
      <c r="BE1402" s="933"/>
      <c r="BF1402" s="933"/>
      <c r="BG1402" s="933"/>
      <c r="BH1402" s="933"/>
      <c r="BI1402" s="933"/>
      <c r="BJ1402" s="933"/>
      <c r="BK1402" s="933"/>
      <c r="BL1402" s="933"/>
      <c r="BM1402" s="933"/>
      <c r="BN1402" s="933"/>
      <c r="BO1402" s="933"/>
      <c r="BP1402" s="933"/>
      <c r="BQ1402" s="933"/>
      <c r="BR1402" s="933"/>
      <c r="BS1402" s="933"/>
      <c r="BT1402" s="933"/>
      <c r="BU1402" s="933"/>
      <c r="BV1402" s="933"/>
      <c r="BW1402" s="933"/>
      <c r="BX1402" s="933"/>
      <c r="BY1402" s="933"/>
      <c r="BZ1402" s="933"/>
      <c r="CA1402" s="933"/>
      <c r="CB1402" s="933"/>
      <c r="CC1402" s="933"/>
      <c r="CD1402" s="933"/>
      <c r="CE1402" s="933"/>
      <c r="CF1402" s="933"/>
      <c r="CG1402" s="933"/>
      <c r="CH1402" s="933"/>
      <c r="CI1402" s="933"/>
      <c r="CJ1402" s="933"/>
      <c r="CK1402" s="933"/>
      <c r="CL1402" s="933"/>
      <c r="CM1402" s="933"/>
      <c r="CN1402" s="933"/>
      <c r="CO1402" s="933"/>
      <c r="CP1402" s="933"/>
      <c r="CQ1402" s="933"/>
      <c r="CR1402" s="933"/>
      <c r="CS1402" s="933"/>
      <c r="CT1402" s="933"/>
      <c r="CU1402" s="933"/>
      <c r="CV1402" s="933"/>
      <c r="CW1402" s="933"/>
      <c r="CX1402" s="933"/>
      <c r="CY1402" s="933"/>
      <c r="CZ1402" s="933"/>
      <c r="DA1402" s="933"/>
      <c r="DB1402" s="933"/>
      <c r="DC1402" s="933"/>
      <c r="DD1402" s="933"/>
      <c r="DE1402" s="933"/>
      <c r="DF1402" s="933"/>
    </row>
    <row r="1403" spans="8:110">
      <c r="H1403" s="931">
        <f t="shared" si="75"/>
        <v>0</v>
      </c>
      <c r="K1403" s="933"/>
      <c r="L1403" s="933"/>
      <c r="M1403" s="933"/>
      <c r="N1403" s="933"/>
      <c r="O1403" s="933"/>
      <c r="P1403" s="933"/>
      <c r="Q1403" s="933"/>
      <c r="R1403" s="933"/>
      <c r="S1403" s="933"/>
      <c r="T1403" s="933"/>
      <c r="U1403" s="933"/>
      <c r="V1403" s="933"/>
      <c r="W1403" s="933"/>
      <c r="X1403" s="933"/>
      <c r="Y1403" s="933"/>
      <c r="Z1403" s="933"/>
      <c r="AA1403" s="933"/>
      <c r="AB1403" s="933"/>
      <c r="AC1403" s="933"/>
      <c r="AD1403" s="933"/>
      <c r="AE1403" s="933"/>
      <c r="AF1403" s="933"/>
      <c r="AG1403" s="933"/>
      <c r="AH1403" s="933"/>
      <c r="AI1403" s="933"/>
      <c r="AJ1403" s="933"/>
      <c r="AK1403" s="933"/>
      <c r="AL1403" s="933"/>
      <c r="AM1403" s="933"/>
      <c r="AN1403" s="933"/>
      <c r="AO1403" s="933"/>
      <c r="AP1403" s="933"/>
      <c r="AQ1403" s="933"/>
      <c r="AR1403" s="933"/>
      <c r="AS1403" s="933"/>
      <c r="AT1403" s="933"/>
      <c r="AU1403" s="933"/>
      <c r="AV1403" s="933"/>
      <c r="AW1403" s="933"/>
      <c r="AX1403" s="933"/>
      <c r="AY1403" s="933"/>
      <c r="AZ1403" s="933"/>
      <c r="BA1403" s="933"/>
      <c r="BB1403" s="933"/>
      <c r="BC1403" s="933"/>
      <c r="BD1403" s="933"/>
      <c r="BE1403" s="933"/>
      <c r="BF1403" s="933"/>
      <c r="BG1403" s="933"/>
      <c r="BH1403" s="933"/>
      <c r="BI1403" s="933"/>
      <c r="BJ1403" s="933"/>
      <c r="BK1403" s="933"/>
      <c r="BL1403" s="933"/>
      <c r="BM1403" s="933"/>
      <c r="BN1403" s="933"/>
      <c r="BO1403" s="933"/>
      <c r="BP1403" s="933"/>
      <c r="BQ1403" s="933"/>
      <c r="BR1403" s="933"/>
      <c r="BS1403" s="933"/>
      <c r="BT1403" s="933"/>
      <c r="BU1403" s="933"/>
      <c r="BV1403" s="933"/>
      <c r="BW1403" s="933"/>
      <c r="BX1403" s="933"/>
      <c r="BY1403" s="933"/>
      <c r="BZ1403" s="933"/>
      <c r="CA1403" s="933"/>
      <c r="CB1403" s="933"/>
      <c r="CC1403" s="933"/>
      <c r="CD1403" s="933"/>
      <c r="CE1403" s="933"/>
      <c r="CF1403" s="933"/>
      <c r="CG1403" s="933"/>
      <c r="CH1403" s="933"/>
      <c r="CI1403" s="933"/>
      <c r="CJ1403" s="933"/>
      <c r="CK1403" s="933"/>
      <c r="CL1403" s="933"/>
      <c r="CM1403" s="933"/>
      <c r="CN1403" s="933"/>
      <c r="CO1403" s="933"/>
      <c r="CP1403" s="933"/>
      <c r="CQ1403" s="933"/>
      <c r="CR1403" s="933"/>
      <c r="CS1403" s="933"/>
      <c r="CT1403" s="933"/>
      <c r="CU1403" s="933"/>
      <c r="CV1403" s="933"/>
      <c r="CW1403" s="933"/>
      <c r="CX1403" s="933"/>
      <c r="CY1403" s="933"/>
      <c r="CZ1403" s="933"/>
      <c r="DA1403" s="933"/>
      <c r="DB1403" s="933"/>
      <c r="DC1403" s="933"/>
      <c r="DD1403" s="933"/>
      <c r="DE1403" s="933"/>
      <c r="DF1403" s="933"/>
    </row>
    <row r="1404" spans="8:110">
      <c r="H1404" s="931">
        <f t="shared" si="75"/>
        <v>0</v>
      </c>
      <c r="K1404" s="933"/>
      <c r="L1404" s="933"/>
      <c r="M1404" s="933"/>
      <c r="N1404" s="933"/>
      <c r="O1404" s="933"/>
      <c r="P1404" s="933"/>
      <c r="Q1404" s="933"/>
      <c r="R1404" s="933"/>
      <c r="S1404" s="933"/>
      <c r="T1404" s="933"/>
      <c r="U1404" s="933"/>
      <c r="V1404" s="933"/>
      <c r="W1404" s="933"/>
      <c r="X1404" s="933"/>
      <c r="Y1404" s="933"/>
      <c r="Z1404" s="933"/>
      <c r="AA1404" s="933"/>
      <c r="AB1404" s="933"/>
      <c r="AC1404" s="933"/>
      <c r="AD1404" s="933"/>
      <c r="AE1404" s="933"/>
      <c r="AF1404" s="933"/>
      <c r="AG1404" s="933"/>
      <c r="AH1404" s="933"/>
      <c r="AI1404" s="933"/>
      <c r="AJ1404" s="933"/>
      <c r="AK1404" s="933"/>
      <c r="AL1404" s="933"/>
      <c r="AM1404" s="933"/>
      <c r="AN1404" s="933"/>
      <c r="AO1404" s="933"/>
      <c r="AP1404" s="933"/>
      <c r="AQ1404" s="933"/>
      <c r="AR1404" s="933"/>
      <c r="AS1404" s="933"/>
      <c r="AT1404" s="933"/>
      <c r="AU1404" s="933"/>
      <c r="AV1404" s="933"/>
      <c r="AW1404" s="933"/>
      <c r="AX1404" s="933"/>
      <c r="AY1404" s="933"/>
      <c r="AZ1404" s="933"/>
      <c r="BA1404" s="933"/>
      <c r="BB1404" s="933"/>
      <c r="BC1404" s="933"/>
      <c r="BD1404" s="933"/>
      <c r="BE1404" s="933"/>
      <c r="BF1404" s="933"/>
      <c r="BG1404" s="933"/>
      <c r="BH1404" s="933"/>
      <c r="BI1404" s="933"/>
      <c r="BJ1404" s="933"/>
      <c r="BK1404" s="933"/>
      <c r="BL1404" s="933"/>
      <c r="BM1404" s="933"/>
      <c r="BN1404" s="933"/>
      <c r="BO1404" s="933"/>
      <c r="BP1404" s="933"/>
      <c r="BQ1404" s="933"/>
      <c r="BR1404" s="933"/>
      <c r="BS1404" s="933"/>
      <c r="BT1404" s="933"/>
      <c r="BU1404" s="933"/>
      <c r="BV1404" s="933"/>
      <c r="BW1404" s="933"/>
      <c r="BX1404" s="933"/>
      <c r="BY1404" s="933"/>
      <c r="BZ1404" s="933"/>
      <c r="CA1404" s="933"/>
      <c r="CB1404" s="933"/>
      <c r="CC1404" s="933"/>
      <c r="CD1404" s="933"/>
      <c r="CE1404" s="933"/>
      <c r="CF1404" s="933"/>
      <c r="CG1404" s="933"/>
      <c r="CH1404" s="933"/>
      <c r="CI1404" s="933"/>
      <c r="CJ1404" s="933"/>
      <c r="CK1404" s="933"/>
      <c r="CL1404" s="933"/>
      <c r="CM1404" s="933"/>
      <c r="CN1404" s="933"/>
      <c r="CO1404" s="933"/>
      <c r="CP1404" s="933"/>
      <c r="CQ1404" s="933"/>
      <c r="CR1404" s="933"/>
      <c r="CS1404" s="933"/>
      <c r="CT1404" s="933"/>
      <c r="CU1404" s="933"/>
      <c r="CV1404" s="933"/>
      <c r="CW1404" s="933"/>
      <c r="CX1404" s="933"/>
      <c r="CY1404" s="933"/>
      <c r="CZ1404" s="933"/>
      <c r="DA1404" s="933"/>
      <c r="DB1404" s="933"/>
      <c r="DC1404" s="933"/>
      <c r="DD1404" s="933"/>
      <c r="DE1404" s="933"/>
      <c r="DF1404" s="933"/>
    </row>
    <row r="1405" spans="8:110">
      <c r="H1405" s="931">
        <f t="shared" si="75"/>
        <v>0</v>
      </c>
      <c r="K1405" s="933"/>
      <c r="L1405" s="933"/>
      <c r="M1405" s="933"/>
      <c r="N1405" s="933"/>
      <c r="O1405" s="933"/>
      <c r="P1405" s="933"/>
      <c r="Q1405" s="933"/>
      <c r="R1405" s="933"/>
      <c r="S1405" s="933"/>
      <c r="T1405" s="933"/>
      <c r="U1405" s="933"/>
      <c r="V1405" s="933"/>
      <c r="W1405" s="933"/>
      <c r="X1405" s="933"/>
      <c r="Y1405" s="933"/>
      <c r="Z1405" s="933"/>
      <c r="AA1405" s="933"/>
      <c r="AB1405" s="933"/>
      <c r="AC1405" s="933"/>
      <c r="AD1405" s="933"/>
      <c r="AE1405" s="933"/>
      <c r="AF1405" s="933"/>
      <c r="AG1405" s="933"/>
      <c r="AH1405" s="933"/>
      <c r="AI1405" s="933"/>
      <c r="AJ1405" s="933"/>
      <c r="AK1405" s="933"/>
      <c r="AL1405" s="933"/>
      <c r="AM1405" s="933"/>
      <c r="AN1405" s="933"/>
      <c r="AO1405" s="933"/>
      <c r="AP1405" s="933"/>
      <c r="AQ1405" s="933"/>
      <c r="AR1405" s="933"/>
      <c r="AS1405" s="933"/>
      <c r="AT1405" s="933"/>
      <c r="AU1405" s="933"/>
      <c r="AV1405" s="933"/>
      <c r="AW1405" s="933"/>
      <c r="AX1405" s="933"/>
      <c r="AY1405" s="933"/>
      <c r="AZ1405" s="933"/>
      <c r="BA1405" s="933"/>
      <c r="BB1405" s="933"/>
      <c r="BC1405" s="933"/>
      <c r="BD1405" s="933"/>
      <c r="BE1405" s="933"/>
      <c r="BF1405" s="933"/>
      <c r="BG1405" s="933"/>
      <c r="BH1405" s="933"/>
      <c r="BI1405" s="933"/>
      <c r="BJ1405" s="933"/>
      <c r="BK1405" s="933"/>
      <c r="BL1405" s="933"/>
      <c r="BM1405" s="933"/>
      <c r="BN1405" s="933"/>
      <c r="BO1405" s="933"/>
      <c r="BP1405" s="933"/>
      <c r="BQ1405" s="933"/>
      <c r="BR1405" s="933"/>
      <c r="BS1405" s="933"/>
      <c r="BT1405" s="933"/>
      <c r="BU1405" s="933"/>
      <c r="BV1405" s="933"/>
      <c r="BW1405" s="933"/>
      <c r="BX1405" s="933"/>
      <c r="BY1405" s="933"/>
      <c r="BZ1405" s="933"/>
      <c r="CA1405" s="933"/>
      <c r="CB1405" s="933"/>
      <c r="CC1405" s="933"/>
      <c r="CD1405" s="933"/>
      <c r="CE1405" s="933"/>
      <c r="CF1405" s="933"/>
      <c r="CG1405" s="933"/>
      <c r="CH1405" s="933"/>
      <c r="CI1405" s="933"/>
      <c r="CJ1405" s="933"/>
      <c r="CK1405" s="933"/>
      <c r="CL1405" s="933"/>
      <c r="CM1405" s="933"/>
      <c r="CN1405" s="933"/>
      <c r="CO1405" s="933"/>
      <c r="CP1405" s="933"/>
      <c r="CQ1405" s="933"/>
      <c r="CR1405" s="933"/>
      <c r="CS1405" s="933"/>
      <c r="CT1405" s="933"/>
      <c r="CU1405" s="933"/>
      <c r="CV1405" s="933"/>
      <c r="CW1405" s="933"/>
      <c r="CX1405" s="933"/>
      <c r="CY1405" s="933"/>
      <c r="CZ1405" s="933"/>
      <c r="DA1405" s="933"/>
      <c r="DB1405" s="933"/>
      <c r="DC1405" s="933"/>
      <c r="DD1405" s="933"/>
      <c r="DE1405" s="933"/>
      <c r="DF1405" s="933"/>
    </row>
    <row r="1406" spans="8:110">
      <c r="H1406" s="931">
        <f t="shared" si="75"/>
        <v>0</v>
      </c>
      <c r="K1406" s="933"/>
      <c r="L1406" s="933"/>
      <c r="M1406" s="933"/>
      <c r="N1406" s="933"/>
      <c r="O1406" s="933"/>
      <c r="P1406" s="933"/>
      <c r="Q1406" s="933"/>
      <c r="R1406" s="933"/>
      <c r="S1406" s="933"/>
      <c r="T1406" s="933"/>
      <c r="U1406" s="933"/>
      <c r="V1406" s="933"/>
      <c r="W1406" s="933"/>
      <c r="X1406" s="933"/>
      <c r="Y1406" s="933"/>
      <c r="Z1406" s="933"/>
      <c r="AA1406" s="933"/>
      <c r="AB1406" s="933"/>
      <c r="AC1406" s="933"/>
      <c r="AD1406" s="933"/>
      <c r="AE1406" s="933"/>
      <c r="AF1406" s="933"/>
      <c r="AG1406" s="933"/>
      <c r="AH1406" s="933"/>
      <c r="AI1406" s="933"/>
      <c r="AJ1406" s="933"/>
      <c r="AK1406" s="933"/>
      <c r="AL1406" s="933"/>
      <c r="AM1406" s="933"/>
      <c r="AN1406" s="933"/>
      <c r="AO1406" s="933"/>
      <c r="AP1406" s="933"/>
      <c r="AQ1406" s="933"/>
      <c r="AR1406" s="933"/>
      <c r="AS1406" s="933"/>
      <c r="AT1406" s="933"/>
      <c r="AU1406" s="933"/>
      <c r="AV1406" s="933"/>
      <c r="AW1406" s="933"/>
      <c r="AX1406" s="933"/>
      <c r="AY1406" s="933"/>
      <c r="AZ1406" s="933"/>
      <c r="BA1406" s="933"/>
      <c r="BB1406" s="933"/>
      <c r="BC1406" s="933"/>
      <c r="BD1406" s="933"/>
      <c r="BE1406" s="933"/>
      <c r="BF1406" s="933"/>
      <c r="BG1406" s="933"/>
      <c r="BH1406" s="933"/>
      <c r="BI1406" s="933"/>
      <c r="BJ1406" s="933"/>
      <c r="BK1406" s="933"/>
      <c r="BL1406" s="933"/>
      <c r="BM1406" s="933"/>
      <c r="BN1406" s="933"/>
      <c r="BO1406" s="933"/>
      <c r="BP1406" s="933"/>
      <c r="BQ1406" s="933"/>
      <c r="BR1406" s="933"/>
      <c r="BS1406" s="933"/>
      <c r="BT1406" s="933"/>
      <c r="BU1406" s="933"/>
      <c r="BV1406" s="933"/>
      <c r="BW1406" s="933"/>
      <c r="BX1406" s="933"/>
      <c r="BY1406" s="933"/>
      <c r="BZ1406" s="933"/>
      <c r="CA1406" s="933"/>
      <c r="CB1406" s="933"/>
      <c r="CC1406" s="933"/>
      <c r="CD1406" s="933"/>
      <c r="CE1406" s="933"/>
      <c r="CF1406" s="933"/>
      <c r="CG1406" s="933"/>
      <c r="CH1406" s="933"/>
      <c r="CI1406" s="933"/>
      <c r="CJ1406" s="933"/>
      <c r="CK1406" s="933"/>
      <c r="CL1406" s="933"/>
      <c r="CM1406" s="933"/>
      <c r="CN1406" s="933"/>
      <c r="CO1406" s="933"/>
      <c r="CP1406" s="933"/>
      <c r="CQ1406" s="933"/>
      <c r="CR1406" s="933"/>
      <c r="CS1406" s="933"/>
      <c r="CT1406" s="933"/>
      <c r="CU1406" s="933"/>
      <c r="CV1406" s="933"/>
      <c r="CW1406" s="933"/>
      <c r="CX1406" s="933"/>
      <c r="CY1406" s="933"/>
      <c r="CZ1406" s="933"/>
      <c r="DA1406" s="933"/>
      <c r="DB1406" s="933"/>
      <c r="DC1406" s="933"/>
      <c r="DD1406" s="933"/>
      <c r="DE1406" s="933"/>
      <c r="DF1406" s="933"/>
    </row>
    <row r="1407" spans="8:110">
      <c r="H1407" s="931">
        <f t="shared" si="75"/>
        <v>0</v>
      </c>
      <c r="K1407" s="933"/>
      <c r="L1407" s="933"/>
      <c r="M1407" s="933"/>
      <c r="N1407" s="933"/>
      <c r="O1407" s="933"/>
      <c r="P1407" s="933"/>
      <c r="Q1407" s="933"/>
      <c r="R1407" s="933"/>
      <c r="S1407" s="933"/>
      <c r="T1407" s="933"/>
      <c r="U1407" s="933"/>
      <c r="V1407" s="933"/>
      <c r="W1407" s="933"/>
      <c r="X1407" s="933"/>
      <c r="Y1407" s="933"/>
      <c r="Z1407" s="933"/>
      <c r="AA1407" s="933"/>
      <c r="AB1407" s="933"/>
      <c r="AC1407" s="933"/>
      <c r="AD1407" s="933"/>
      <c r="AE1407" s="933"/>
      <c r="AF1407" s="933"/>
      <c r="AG1407" s="933"/>
      <c r="AH1407" s="933"/>
      <c r="AI1407" s="933"/>
      <c r="AJ1407" s="933"/>
      <c r="AK1407" s="933"/>
      <c r="AL1407" s="933"/>
      <c r="AM1407" s="933"/>
      <c r="AN1407" s="933"/>
      <c r="AO1407" s="933"/>
      <c r="AP1407" s="933"/>
      <c r="AQ1407" s="933"/>
      <c r="AR1407" s="933"/>
      <c r="AS1407" s="933"/>
      <c r="AT1407" s="933"/>
      <c r="AU1407" s="933"/>
      <c r="AV1407" s="933"/>
      <c r="AW1407" s="933"/>
      <c r="AX1407" s="933"/>
      <c r="AY1407" s="933"/>
      <c r="AZ1407" s="933"/>
      <c r="BA1407" s="933"/>
      <c r="BB1407" s="933"/>
      <c r="BC1407" s="933"/>
      <c r="BD1407" s="933"/>
      <c r="BE1407" s="933"/>
      <c r="BF1407" s="933"/>
      <c r="BG1407" s="933"/>
      <c r="BH1407" s="933"/>
      <c r="BI1407" s="933"/>
      <c r="BJ1407" s="933"/>
      <c r="BK1407" s="933"/>
      <c r="BL1407" s="933"/>
      <c r="BM1407" s="933"/>
      <c r="BN1407" s="933"/>
      <c r="BO1407" s="933"/>
      <c r="BP1407" s="933"/>
      <c r="BQ1407" s="933"/>
      <c r="BR1407" s="933"/>
      <c r="BS1407" s="933"/>
      <c r="BT1407" s="933"/>
      <c r="BU1407" s="933"/>
      <c r="BV1407" s="933"/>
      <c r="BW1407" s="933"/>
      <c r="BX1407" s="933"/>
      <c r="BY1407" s="933"/>
      <c r="BZ1407" s="933"/>
      <c r="CA1407" s="933"/>
      <c r="CB1407" s="933"/>
      <c r="CC1407" s="933"/>
      <c r="CD1407" s="933"/>
      <c r="CE1407" s="933"/>
      <c r="CF1407" s="933"/>
      <c r="CG1407" s="933"/>
      <c r="CH1407" s="933"/>
      <c r="CI1407" s="933"/>
      <c r="CJ1407" s="933"/>
      <c r="CK1407" s="933"/>
      <c r="CL1407" s="933"/>
      <c r="CM1407" s="933"/>
      <c r="CN1407" s="933"/>
      <c r="CO1407" s="933"/>
      <c r="CP1407" s="933"/>
      <c r="CQ1407" s="933"/>
      <c r="CR1407" s="933"/>
      <c r="CS1407" s="933"/>
      <c r="CT1407" s="933"/>
      <c r="CU1407" s="933"/>
      <c r="CV1407" s="933"/>
      <c r="CW1407" s="933"/>
      <c r="CX1407" s="933"/>
      <c r="CY1407" s="933"/>
      <c r="CZ1407" s="933"/>
      <c r="DA1407" s="933"/>
      <c r="DB1407" s="933"/>
      <c r="DC1407" s="933"/>
      <c r="DD1407" s="933"/>
      <c r="DE1407" s="933"/>
      <c r="DF1407" s="933"/>
    </row>
    <row r="1408" spans="8:110">
      <c r="H1408" s="931">
        <f t="shared" si="75"/>
        <v>0</v>
      </c>
      <c r="K1408" s="933"/>
      <c r="L1408" s="933"/>
      <c r="M1408" s="933"/>
      <c r="N1408" s="933"/>
      <c r="O1408" s="933"/>
      <c r="P1408" s="933"/>
      <c r="Q1408" s="933"/>
      <c r="R1408" s="933"/>
      <c r="S1408" s="933"/>
      <c r="T1408" s="933"/>
      <c r="U1408" s="933"/>
      <c r="V1408" s="933"/>
      <c r="W1408" s="933"/>
      <c r="X1408" s="933"/>
      <c r="Y1408" s="933"/>
      <c r="Z1408" s="933"/>
      <c r="AA1408" s="933"/>
      <c r="AB1408" s="933"/>
      <c r="AC1408" s="933"/>
      <c r="AD1408" s="933"/>
      <c r="AE1408" s="933"/>
      <c r="AF1408" s="933"/>
      <c r="AG1408" s="933"/>
      <c r="AH1408" s="933"/>
      <c r="AI1408" s="933"/>
      <c r="AJ1408" s="933"/>
      <c r="AK1408" s="933"/>
      <c r="AL1408" s="933"/>
      <c r="AM1408" s="933"/>
      <c r="AN1408" s="933"/>
      <c r="AO1408" s="933"/>
      <c r="AP1408" s="933"/>
      <c r="AQ1408" s="933"/>
      <c r="AR1408" s="933"/>
      <c r="AS1408" s="933"/>
      <c r="AT1408" s="933"/>
      <c r="AU1408" s="933"/>
      <c r="AV1408" s="933"/>
      <c r="AW1408" s="933"/>
      <c r="AX1408" s="933"/>
      <c r="AY1408" s="933"/>
      <c r="AZ1408" s="933"/>
      <c r="BA1408" s="933"/>
      <c r="BB1408" s="933"/>
      <c r="BC1408" s="933"/>
      <c r="BD1408" s="933"/>
      <c r="BE1408" s="933"/>
      <c r="BF1408" s="933"/>
      <c r="BG1408" s="933"/>
      <c r="BH1408" s="933"/>
      <c r="BI1408" s="933"/>
      <c r="BJ1408" s="933"/>
      <c r="BK1408" s="933"/>
      <c r="BL1408" s="933"/>
      <c r="BM1408" s="933"/>
      <c r="BN1408" s="933"/>
      <c r="BO1408" s="933"/>
      <c r="BP1408" s="933"/>
      <c r="BQ1408" s="933"/>
      <c r="BR1408" s="933"/>
      <c r="BS1408" s="933"/>
      <c r="BT1408" s="933"/>
      <c r="BU1408" s="933"/>
      <c r="BV1408" s="933"/>
      <c r="BW1408" s="933"/>
      <c r="BX1408" s="933"/>
      <c r="BY1408" s="933"/>
      <c r="BZ1408" s="933"/>
      <c r="CA1408" s="933"/>
      <c r="CB1408" s="933"/>
      <c r="CC1408" s="933"/>
      <c r="CD1408" s="933"/>
      <c r="CE1408" s="933"/>
      <c r="CF1408" s="933"/>
      <c r="CG1408" s="933"/>
      <c r="CH1408" s="933"/>
      <c r="CI1408" s="933"/>
      <c r="CJ1408" s="933"/>
      <c r="CK1408" s="933"/>
      <c r="CL1408" s="933"/>
      <c r="CM1408" s="933"/>
      <c r="CN1408" s="933"/>
      <c r="CO1408" s="933"/>
      <c r="CP1408" s="933"/>
      <c r="CQ1408" s="933"/>
      <c r="CR1408" s="933"/>
      <c r="CS1408" s="933"/>
      <c r="CT1408" s="933"/>
      <c r="CU1408" s="933"/>
      <c r="CV1408" s="933"/>
      <c r="CW1408" s="933"/>
      <c r="CX1408" s="933"/>
      <c r="CY1408" s="933"/>
      <c r="CZ1408" s="933"/>
      <c r="DA1408" s="933"/>
      <c r="DB1408" s="933"/>
      <c r="DC1408" s="933"/>
      <c r="DD1408" s="933"/>
      <c r="DE1408" s="933"/>
      <c r="DF1408" s="933"/>
    </row>
    <row r="1409" spans="8:110">
      <c r="H1409" s="931">
        <f t="shared" si="75"/>
        <v>0</v>
      </c>
      <c r="K1409" s="933"/>
      <c r="L1409" s="933"/>
      <c r="M1409" s="933"/>
      <c r="N1409" s="933"/>
      <c r="O1409" s="933"/>
      <c r="P1409" s="933"/>
      <c r="Q1409" s="933"/>
      <c r="R1409" s="933"/>
      <c r="S1409" s="933"/>
      <c r="T1409" s="933"/>
      <c r="U1409" s="933"/>
      <c r="V1409" s="933"/>
      <c r="W1409" s="933"/>
      <c r="X1409" s="933"/>
      <c r="Y1409" s="933"/>
      <c r="Z1409" s="933"/>
      <c r="AA1409" s="933"/>
      <c r="AB1409" s="933"/>
      <c r="AC1409" s="933"/>
      <c r="AD1409" s="933"/>
      <c r="AE1409" s="933"/>
      <c r="AF1409" s="933"/>
      <c r="AG1409" s="933"/>
      <c r="AH1409" s="933"/>
      <c r="AI1409" s="933"/>
      <c r="AJ1409" s="933"/>
      <c r="AK1409" s="933"/>
      <c r="AL1409" s="933"/>
      <c r="AM1409" s="933"/>
      <c r="AN1409" s="933"/>
      <c r="AO1409" s="933"/>
      <c r="AP1409" s="933"/>
      <c r="AQ1409" s="933"/>
      <c r="AR1409" s="933"/>
      <c r="AS1409" s="933"/>
      <c r="AT1409" s="933"/>
      <c r="AU1409" s="933"/>
      <c r="AV1409" s="933"/>
      <c r="AW1409" s="933"/>
      <c r="AX1409" s="933"/>
      <c r="AY1409" s="933"/>
      <c r="AZ1409" s="933"/>
      <c r="BA1409" s="933"/>
      <c r="BB1409" s="933"/>
      <c r="BC1409" s="933"/>
      <c r="BD1409" s="933"/>
      <c r="BE1409" s="933"/>
      <c r="BF1409" s="933"/>
      <c r="BG1409" s="933"/>
      <c r="BH1409" s="933"/>
      <c r="BI1409" s="933"/>
      <c r="BJ1409" s="933"/>
      <c r="BK1409" s="933"/>
      <c r="BL1409" s="933"/>
      <c r="BM1409" s="933"/>
      <c r="BN1409" s="933"/>
      <c r="BO1409" s="933"/>
      <c r="BP1409" s="933"/>
      <c r="BQ1409" s="933"/>
      <c r="BR1409" s="933"/>
      <c r="BS1409" s="933"/>
      <c r="BT1409" s="933"/>
      <c r="BU1409" s="933"/>
      <c r="BV1409" s="933"/>
      <c r="BW1409" s="933"/>
      <c r="BX1409" s="933"/>
      <c r="BY1409" s="933"/>
      <c r="BZ1409" s="933"/>
      <c r="CA1409" s="933"/>
      <c r="CB1409" s="933"/>
      <c r="CC1409" s="933"/>
      <c r="CD1409" s="933"/>
      <c r="CE1409" s="933"/>
      <c r="CF1409" s="933"/>
      <c r="CG1409" s="933"/>
      <c r="CH1409" s="933"/>
      <c r="CI1409" s="933"/>
      <c r="CJ1409" s="933"/>
      <c r="CK1409" s="933"/>
      <c r="CL1409" s="933"/>
      <c r="CM1409" s="933"/>
      <c r="CN1409" s="933"/>
      <c r="CO1409" s="933"/>
      <c r="CP1409" s="933"/>
      <c r="CQ1409" s="933"/>
      <c r="CR1409" s="933"/>
      <c r="CS1409" s="933"/>
      <c r="CT1409" s="933"/>
      <c r="CU1409" s="933"/>
      <c r="CV1409" s="933"/>
      <c r="CW1409" s="933"/>
      <c r="CX1409" s="933"/>
      <c r="CY1409" s="933"/>
      <c r="CZ1409" s="933"/>
      <c r="DA1409" s="933"/>
      <c r="DB1409" s="933"/>
      <c r="DC1409" s="933"/>
      <c r="DD1409" s="933"/>
      <c r="DE1409" s="933"/>
      <c r="DF1409" s="933"/>
    </row>
    <row r="1410" spans="8:110">
      <c r="H1410" s="931">
        <f t="shared" si="75"/>
        <v>0</v>
      </c>
      <c r="K1410" s="933"/>
      <c r="L1410" s="933"/>
      <c r="M1410" s="933"/>
      <c r="N1410" s="933"/>
      <c r="O1410" s="933"/>
      <c r="P1410" s="933"/>
      <c r="Q1410" s="933"/>
      <c r="R1410" s="933"/>
      <c r="S1410" s="933"/>
      <c r="T1410" s="933"/>
      <c r="U1410" s="933"/>
      <c r="V1410" s="933"/>
      <c r="W1410" s="933"/>
      <c r="X1410" s="933"/>
      <c r="Y1410" s="933"/>
      <c r="Z1410" s="933"/>
      <c r="AA1410" s="933"/>
      <c r="AB1410" s="933"/>
      <c r="AC1410" s="933"/>
      <c r="AD1410" s="933"/>
      <c r="AE1410" s="933"/>
      <c r="AF1410" s="933"/>
      <c r="AG1410" s="933"/>
      <c r="AH1410" s="933"/>
      <c r="AI1410" s="933"/>
      <c r="AJ1410" s="933"/>
      <c r="AK1410" s="933"/>
      <c r="AL1410" s="933"/>
      <c r="AM1410" s="933"/>
      <c r="AN1410" s="933"/>
      <c r="AO1410" s="933"/>
      <c r="AP1410" s="933"/>
      <c r="AQ1410" s="933"/>
      <c r="AR1410" s="933"/>
      <c r="AS1410" s="933"/>
      <c r="AT1410" s="933"/>
      <c r="AU1410" s="933"/>
      <c r="AV1410" s="933"/>
      <c r="AW1410" s="933"/>
      <c r="AX1410" s="933"/>
      <c r="AY1410" s="933"/>
      <c r="AZ1410" s="933"/>
      <c r="BA1410" s="933"/>
      <c r="BB1410" s="933"/>
      <c r="BC1410" s="933"/>
      <c r="BD1410" s="933"/>
      <c r="BE1410" s="933"/>
      <c r="BF1410" s="933"/>
      <c r="BG1410" s="933"/>
      <c r="BH1410" s="933"/>
      <c r="BI1410" s="933"/>
      <c r="BJ1410" s="933"/>
      <c r="BK1410" s="933"/>
      <c r="BL1410" s="933"/>
      <c r="BM1410" s="933"/>
      <c r="BN1410" s="933"/>
      <c r="BO1410" s="933"/>
      <c r="BP1410" s="933"/>
      <c r="BQ1410" s="933"/>
      <c r="BR1410" s="933"/>
      <c r="BS1410" s="933"/>
      <c r="BT1410" s="933"/>
      <c r="BU1410" s="933"/>
      <c r="BV1410" s="933"/>
      <c r="BW1410" s="933"/>
      <c r="BX1410" s="933"/>
      <c r="BY1410" s="933"/>
      <c r="BZ1410" s="933"/>
      <c r="CA1410" s="933"/>
      <c r="CB1410" s="933"/>
      <c r="CC1410" s="933"/>
      <c r="CD1410" s="933"/>
      <c r="CE1410" s="933"/>
      <c r="CF1410" s="933"/>
      <c r="CG1410" s="933"/>
      <c r="CH1410" s="933"/>
      <c r="CI1410" s="933"/>
      <c r="CJ1410" s="933"/>
      <c r="CK1410" s="933"/>
      <c r="CL1410" s="933"/>
      <c r="CM1410" s="933"/>
      <c r="CN1410" s="933"/>
      <c r="CO1410" s="933"/>
      <c r="CP1410" s="933"/>
      <c r="CQ1410" s="933"/>
      <c r="CR1410" s="933"/>
      <c r="CS1410" s="933"/>
      <c r="CT1410" s="933"/>
      <c r="CU1410" s="933"/>
      <c r="CV1410" s="933"/>
      <c r="CW1410" s="933"/>
      <c r="CX1410" s="933"/>
      <c r="CY1410" s="933"/>
      <c r="CZ1410" s="933"/>
      <c r="DA1410" s="933"/>
      <c r="DB1410" s="933"/>
      <c r="DC1410" s="933"/>
      <c r="DD1410" s="933"/>
      <c r="DE1410" s="933"/>
      <c r="DF1410" s="933"/>
    </row>
    <row r="1411" spans="8:110">
      <c r="H1411" s="931">
        <f t="shared" si="75"/>
        <v>0</v>
      </c>
      <c r="K1411" s="933"/>
      <c r="L1411" s="933"/>
      <c r="M1411" s="933"/>
      <c r="N1411" s="933"/>
      <c r="O1411" s="933"/>
      <c r="P1411" s="933"/>
      <c r="Q1411" s="933"/>
      <c r="R1411" s="933"/>
      <c r="S1411" s="933"/>
      <c r="T1411" s="933"/>
      <c r="U1411" s="933"/>
      <c r="V1411" s="933"/>
      <c r="W1411" s="933"/>
      <c r="X1411" s="933"/>
      <c r="Y1411" s="933"/>
      <c r="Z1411" s="933"/>
      <c r="AA1411" s="933"/>
      <c r="AB1411" s="933"/>
      <c r="AC1411" s="933"/>
      <c r="AD1411" s="933"/>
      <c r="AE1411" s="933"/>
      <c r="AF1411" s="933"/>
      <c r="AG1411" s="933"/>
      <c r="AH1411" s="933"/>
      <c r="AI1411" s="933"/>
      <c r="AJ1411" s="933"/>
      <c r="AK1411" s="933"/>
      <c r="AL1411" s="933"/>
      <c r="AM1411" s="933"/>
      <c r="AN1411" s="933"/>
      <c r="AO1411" s="933"/>
      <c r="AP1411" s="933"/>
      <c r="AQ1411" s="933"/>
      <c r="AR1411" s="933"/>
      <c r="AS1411" s="933"/>
      <c r="AT1411" s="933"/>
      <c r="AU1411" s="933"/>
      <c r="AV1411" s="933"/>
      <c r="AW1411" s="933"/>
      <c r="AX1411" s="933"/>
      <c r="AY1411" s="933"/>
      <c r="AZ1411" s="933"/>
      <c r="BA1411" s="933"/>
      <c r="BB1411" s="933"/>
      <c r="BC1411" s="933"/>
      <c r="BD1411" s="933"/>
      <c r="BE1411" s="933"/>
      <c r="BF1411" s="933"/>
      <c r="BG1411" s="933"/>
      <c r="BH1411" s="933"/>
      <c r="BI1411" s="933"/>
      <c r="BJ1411" s="933"/>
      <c r="BK1411" s="933"/>
      <c r="BL1411" s="933"/>
      <c r="BM1411" s="933"/>
      <c r="BN1411" s="933"/>
      <c r="BO1411" s="933"/>
      <c r="BP1411" s="933"/>
      <c r="BQ1411" s="933"/>
      <c r="BR1411" s="933"/>
      <c r="BS1411" s="933"/>
      <c r="BT1411" s="933"/>
      <c r="BU1411" s="933"/>
      <c r="BV1411" s="933"/>
      <c r="BW1411" s="933"/>
      <c r="BX1411" s="933"/>
      <c r="BY1411" s="933"/>
      <c r="BZ1411" s="933"/>
      <c r="CA1411" s="933"/>
      <c r="CB1411" s="933"/>
      <c r="CC1411" s="933"/>
      <c r="CD1411" s="933"/>
      <c r="CE1411" s="933"/>
      <c r="CF1411" s="933"/>
      <c r="CG1411" s="933"/>
      <c r="CH1411" s="933"/>
      <c r="CI1411" s="933"/>
      <c r="CJ1411" s="933"/>
      <c r="CK1411" s="933"/>
      <c r="CL1411" s="933"/>
      <c r="CM1411" s="933"/>
      <c r="CN1411" s="933"/>
      <c r="CO1411" s="933"/>
      <c r="CP1411" s="933"/>
      <c r="CQ1411" s="933"/>
      <c r="CR1411" s="933"/>
      <c r="CS1411" s="933"/>
      <c r="CT1411" s="933"/>
      <c r="CU1411" s="933"/>
      <c r="CV1411" s="933"/>
      <c r="CW1411" s="933"/>
      <c r="CX1411" s="933"/>
      <c r="CY1411" s="933"/>
      <c r="CZ1411" s="933"/>
      <c r="DA1411" s="933"/>
      <c r="DB1411" s="933"/>
      <c r="DC1411" s="933"/>
      <c r="DD1411" s="933"/>
      <c r="DE1411" s="933"/>
      <c r="DF1411" s="933"/>
    </row>
    <row r="1412" spans="8:110">
      <c r="H1412" s="931">
        <f t="shared" si="75"/>
        <v>0</v>
      </c>
      <c r="K1412" s="933"/>
      <c r="L1412" s="933"/>
      <c r="M1412" s="933"/>
      <c r="N1412" s="933"/>
      <c r="O1412" s="933"/>
      <c r="P1412" s="933"/>
      <c r="Q1412" s="933"/>
      <c r="R1412" s="933"/>
      <c r="S1412" s="933"/>
      <c r="T1412" s="933"/>
      <c r="U1412" s="933"/>
      <c r="V1412" s="933"/>
      <c r="W1412" s="933"/>
      <c r="X1412" s="933"/>
      <c r="Y1412" s="933"/>
      <c r="Z1412" s="933"/>
      <c r="AA1412" s="933"/>
      <c r="AB1412" s="933"/>
      <c r="AC1412" s="933"/>
      <c r="AD1412" s="933"/>
      <c r="AE1412" s="933"/>
      <c r="AF1412" s="933"/>
      <c r="AG1412" s="933"/>
      <c r="AH1412" s="933"/>
      <c r="AI1412" s="933"/>
      <c r="AJ1412" s="933"/>
      <c r="AK1412" s="933"/>
      <c r="AL1412" s="933"/>
      <c r="AM1412" s="933"/>
      <c r="AN1412" s="933"/>
      <c r="AO1412" s="933"/>
      <c r="AP1412" s="933"/>
      <c r="AQ1412" s="933"/>
      <c r="AR1412" s="933"/>
      <c r="AS1412" s="933"/>
      <c r="AT1412" s="933"/>
      <c r="AU1412" s="933"/>
      <c r="AV1412" s="933"/>
      <c r="AW1412" s="933"/>
      <c r="AX1412" s="933"/>
      <c r="AY1412" s="933"/>
      <c r="AZ1412" s="933"/>
      <c r="BA1412" s="933"/>
      <c r="BB1412" s="933"/>
      <c r="BC1412" s="933"/>
      <c r="BD1412" s="933"/>
      <c r="BE1412" s="933"/>
      <c r="BF1412" s="933"/>
      <c r="BG1412" s="933"/>
      <c r="BH1412" s="933"/>
      <c r="BI1412" s="933"/>
      <c r="BJ1412" s="933"/>
      <c r="BK1412" s="933"/>
      <c r="BL1412" s="933"/>
      <c r="BM1412" s="933"/>
      <c r="BN1412" s="933"/>
      <c r="BO1412" s="933"/>
      <c r="BP1412" s="933"/>
      <c r="BQ1412" s="933"/>
      <c r="BR1412" s="933"/>
      <c r="BS1412" s="933"/>
      <c r="BT1412" s="933"/>
      <c r="BU1412" s="933"/>
      <c r="BV1412" s="933"/>
      <c r="BW1412" s="933"/>
      <c r="BX1412" s="933"/>
      <c r="BY1412" s="933"/>
      <c r="BZ1412" s="933"/>
      <c r="CA1412" s="933"/>
      <c r="CB1412" s="933"/>
      <c r="CC1412" s="933"/>
      <c r="CD1412" s="933"/>
      <c r="CE1412" s="933"/>
      <c r="CF1412" s="933"/>
      <c r="CG1412" s="933"/>
      <c r="CH1412" s="933"/>
      <c r="CI1412" s="933"/>
      <c r="CJ1412" s="933"/>
      <c r="CK1412" s="933"/>
      <c r="CL1412" s="933"/>
      <c r="CM1412" s="933"/>
      <c r="CN1412" s="933"/>
      <c r="CO1412" s="933"/>
      <c r="CP1412" s="933"/>
      <c r="CQ1412" s="933"/>
      <c r="CR1412" s="933"/>
      <c r="CS1412" s="933"/>
      <c r="CT1412" s="933"/>
      <c r="CU1412" s="933"/>
      <c r="CV1412" s="933"/>
      <c r="CW1412" s="933"/>
      <c r="CX1412" s="933"/>
      <c r="CY1412" s="933"/>
      <c r="CZ1412" s="933"/>
      <c r="DA1412" s="933"/>
      <c r="DB1412" s="933"/>
      <c r="DC1412" s="933"/>
      <c r="DD1412" s="933"/>
      <c r="DE1412" s="933"/>
      <c r="DF1412" s="933"/>
    </row>
    <row r="1413" spans="8:110">
      <c r="H1413" s="931">
        <f t="shared" si="75"/>
        <v>0</v>
      </c>
      <c r="K1413" s="933"/>
      <c r="L1413" s="933"/>
      <c r="M1413" s="933"/>
      <c r="N1413" s="933"/>
      <c r="O1413" s="933"/>
      <c r="P1413" s="933"/>
      <c r="Q1413" s="933"/>
      <c r="R1413" s="933"/>
      <c r="S1413" s="933"/>
      <c r="T1413" s="933"/>
      <c r="U1413" s="933"/>
      <c r="V1413" s="933"/>
      <c r="W1413" s="933"/>
      <c r="X1413" s="933"/>
      <c r="Y1413" s="933"/>
      <c r="Z1413" s="933"/>
      <c r="AA1413" s="933"/>
      <c r="AB1413" s="933"/>
      <c r="AC1413" s="933"/>
      <c r="AD1413" s="933"/>
      <c r="AE1413" s="933"/>
      <c r="AF1413" s="933"/>
      <c r="AG1413" s="933"/>
      <c r="AH1413" s="933"/>
      <c r="AI1413" s="933"/>
      <c r="AJ1413" s="933"/>
      <c r="AK1413" s="933"/>
      <c r="AL1413" s="933"/>
      <c r="AM1413" s="933"/>
      <c r="AN1413" s="933"/>
      <c r="AO1413" s="933"/>
      <c r="AP1413" s="933"/>
      <c r="AQ1413" s="933"/>
      <c r="AR1413" s="933"/>
      <c r="AS1413" s="933"/>
      <c r="AT1413" s="933"/>
      <c r="AU1413" s="933"/>
      <c r="AV1413" s="933"/>
      <c r="AW1413" s="933"/>
      <c r="AX1413" s="933"/>
      <c r="AY1413" s="933"/>
      <c r="AZ1413" s="933"/>
      <c r="BA1413" s="933"/>
      <c r="BB1413" s="933"/>
      <c r="BC1413" s="933"/>
      <c r="BD1413" s="933"/>
      <c r="BE1413" s="933"/>
      <c r="BF1413" s="933"/>
      <c r="BG1413" s="933"/>
      <c r="BH1413" s="933"/>
      <c r="BI1413" s="933"/>
      <c r="BJ1413" s="933"/>
      <c r="BK1413" s="933"/>
      <c r="BL1413" s="933"/>
      <c r="BM1413" s="933"/>
      <c r="BN1413" s="933"/>
      <c r="BO1413" s="933"/>
      <c r="BP1413" s="933"/>
      <c r="BQ1413" s="933"/>
      <c r="BR1413" s="933"/>
      <c r="BS1413" s="933"/>
      <c r="BT1413" s="933"/>
      <c r="BU1413" s="933"/>
      <c r="BV1413" s="933"/>
      <c r="BW1413" s="933"/>
      <c r="BX1413" s="933"/>
      <c r="BY1413" s="933"/>
      <c r="BZ1413" s="933"/>
      <c r="CA1413" s="933"/>
      <c r="CB1413" s="933"/>
      <c r="CC1413" s="933"/>
      <c r="CD1413" s="933"/>
      <c r="CE1413" s="933"/>
      <c r="CF1413" s="933"/>
      <c r="CG1413" s="933"/>
      <c r="CH1413" s="933"/>
      <c r="CI1413" s="933"/>
      <c r="CJ1413" s="933"/>
      <c r="CK1413" s="933"/>
      <c r="CL1413" s="933"/>
      <c r="CM1413" s="933"/>
      <c r="CN1413" s="933"/>
      <c r="CO1413" s="933"/>
      <c r="CP1413" s="933"/>
      <c r="CQ1413" s="933"/>
      <c r="CR1413" s="933"/>
      <c r="CS1413" s="933"/>
      <c r="CT1413" s="933"/>
      <c r="CU1413" s="933"/>
      <c r="CV1413" s="933"/>
      <c r="CW1413" s="933"/>
      <c r="CX1413" s="933"/>
      <c r="CY1413" s="933"/>
      <c r="CZ1413" s="933"/>
      <c r="DA1413" s="933"/>
      <c r="DB1413" s="933"/>
      <c r="DC1413" s="933"/>
      <c r="DD1413" s="933"/>
      <c r="DE1413" s="933"/>
      <c r="DF1413" s="933"/>
    </row>
    <row r="1414" spans="8:110">
      <c r="H1414" s="931">
        <f t="shared" si="75"/>
        <v>0</v>
      </c>
      <c r="K1414" s="933"/>
      <c r="L1414" s="933"/>
      <c r="M1414" s="933"/>
      <c r="N1414" s="933"/>
      <c r="O1414" s="933"/>
      <c r="P1414" s="933"/>
      <c r="Q1414" s="933"/>
      <c r="R1414" s="933"/>
      <c r="S1414" s="933"/>
      <c r="T1414" s="933"/>
      <c r="U1414" s="933"/>
      <c r="V1414" s="933"/>
      <c r="W1414" s="933"/>
      <c r="X1414" s="933"/>
      <c r="Y1414" s="933"/>
      <c r="Z1414" s="933"/>
      <c r="AA1414" s="933"/>
      <c r="AB1414" s="933"/>
      <c r="AC1414" s="933"/>
      <c r="AD1414" s="933"/>
      <c r="AE1414" s="933"/>
      <c r="AF1414" s="933"/>
      <c r="AG1414" s="933"/>
      <c r="AH1414" s="933"/>
      <c r="AI1414" s="933"/>
      <c r="AJ1414" s="933"/>
      <c r="AK1414" s="933"/>
      <c r="AL1414" s="933"/>
      <c r="AM1414" s="933"/>
      <c r="AN1414" s="933"/>
      <c r="AO1414" s="933"/>
      <c r="AP1414" s="933"/>
      <c r="AQ1414" s="933"/>
      <c r="AR1414" s="933"/>
      <c r="AS1414" s="933"/>
      <c r="AT1414" s="933"/>
      <c r="AU1414" s="933"/>
      <c r="AV1414" s="933"/>
      <c r="AW1414" s="933"/>
      <c r="AX1414" s="933"/>
      <c r="AY1414" s="933"/>
      <c r="AZ1414" s="933"/>
      <c r="BA1414" s="933"/>
      <c r="BB1414" s="933"/>
      <c r="BC1414" s="933"/>
      <c r="BD1414" s="933"/>
      <c r="BE1414" s="933"/>
      <c r="BF1414" s="933"/>
      <c r="BG1414" s="933"/>
      <c r="BH1414" s="933"/>
      <c r="BI1414" s="933"/>
      <c r="BJ1414" s="933"/>
      <c r="BK1414" s="933"/>
      <c r="BL1414" s="933"/>
      <c r="BM1414" s="933"/>
      <c r="BN1414" s="933"/>
      <c r="BO1414" s="933"/>
      <c r="BP1414" s="933"/>
      <c r="BQ1414" s="933"/>
      <c r="BR1414" s="933"/>
      <c r="BS1414" s="933"/>
      <c r="BT1414" s="933"/>
      <c r="BU1414" s="933"/>
      <c r="BV1414" s="933"/>
      <c r="BW1414" s="933"/>
      <c r="BX1414" s="933"/>
      <c r="BY1414" s="933"/>
      <c r="BZ1414" s="933"/>
      <c r="CA1414" s="933"/>
      <c r="CB1414" s="933"/>
      <c r="CC1414" s="933"/>
      <c r="CD1414" s="933"/>
      <c r="CE1414" s="933"/>
      <c r="CF1414" s="933"/>
      <c r="CG1414" s="933"/>
      <c r="CH1414" s="933"/>
      <c r="CI1414" s="933"/>
      <c r="CJ1414" s="933"/>
      <c r="CK1414" s="933"/>
      <c r="CL1414" s="933"/>
      <c r="CM1414" s="933"/>
      <c r="CN1414" s="933"/>
      <c r="CO1414" s="933"/>
      <c r="CP1414" s="933"/>
      <c r="CQ1414" s="933"/>
      <c r="CR1414" s="933"/>
      <c r="CS1414" s="933"/>
      <c r="CT1414" s="933"/>
      <c r="CU1414" s="933"/>
      <c r="CV1414" s="933"/>
      <c r="CW1414" s="933"/>
      <c r="CX1414" s="933"/>
      <c r="CY1414" s="933"/>
      <c r="CZ1414" s="933"/>
      <c r="DA1414" s="933"/>
      <c r="DB1414" s="933"/>
      <c r="DC1414" s="933"/>
      <c r="DD1414" s="933"/>
      <c r="DE1414" s="933"/>
      <c r="DF1414" s="933"/>
    </row>
    <row r="1415" spans="8:110">
      <c r="H1415" s="931">
        <f t="shared" si="75"/>
        <v>0</v>
      </c>
      <c r="K1415" s="933"/>
      <c r="L1415" s="933"/>
      <c r="M1415" s="933"/>
      <c r="N1415" s="933"/>
      <c r="O1415" s="933"/>
      <c r="P1415" s="933"/>
      <c r="Q1415" s="933"/>
      <c r="R1415" s="933"/>
      <c r="S1415" s="933"/>
      <c r="T1415" s="933"/>
      <c r="U1415" s="933"/>
      <c r="V1415" s="933"/>
      <c r="W1415" s="933"/>
      <c r="X1415" s="933"/>
      <c r="Y1415" s="933"/>
      <c r="Z1415" s="933"/>
      <c r="AA1415" s="933"/>
      <c r="AB1415" s="933"/>
      <c r="AC1415" s="933"/>
      <c r="AD1415" s="933"/>
      <c r="AE1415" s="933"/>
      <c r="AF1415" s="933"/>
      <c r="AG1415" s="933"/>
      <c r="AH1415" s="933"/>
      <c r="AI1415" s="933"/>
      <c r="AJ1415" s="933"/>
      <c r="AK1415" s="933"/>
      <c r="AL1415" s="933"/>
      <c r="AM1415" s="933"/>
      <c r="AN1415" s="933"/>
      <c r="AO1415" s="933"/>
      <c r="AP1415" s="933"/>
      <c r="AQ1415" s="933"/>
      <c r="AR1415" s="933"/>
      <c r="AS1415" s="933"/>
      <c r="AT1415" s="933"/>
      <c r="AU1415" s="933"/>
      <c r="AV1415" s="933"/>
      <c r="AW1415" s="933"/>
      <c r="AX1415" s="933"/>
      <c r="AY1415" s="933"/>
      <c r="AZ1415" s="933"/>
      <c r="BA1415" s="933"/>
      <c r="BB1415" s="933"/>
      <c r="BC1415" s="933"/>
      <c r="BD1415" s="933"/>
      <c r="BE1415" s="933"/>
      <c r="BF1415" s="933"/>
      <c r="BG1415" s="933"/>
      <c r="BH1415" s="933"/>
      <c r="BI1415" s="933"/>
      <c r="BJ1415" s="933"/>
      <c r="BK1415" s="933"/>
      <c r="BL1415" s="933"/>
      <c r="BM1415" s="933"/>
      <c r="BN1415" s="933"/>
      <c r="BO1415" s="933"/>
      <c r="BP1415" s="933"/>
      <c r="BQ1415" s="933"/>
      <c r="BR1415" s="933"/>
      <c r="BS1415" s="933"/>
      <c r="BT1415" s="933"/>
      <c r="BU1415" s="933"/>
      <c r="BV1415" s="933"/>
      <c r="BW1415" s="933"/>
      <c r="BX1415" s="933"/>
      <c r="BY1415" s="933"/>
      <c r="BZ1415" s="933"/>
      <c r="CA1415" s="933"/>
      <c r="CB1415" s="933"/>
      <c r="CC1415" s="933"/>
      <c r="CD1415" s="933"/>
      <c r="CE1415" s="933"/>
      <c r="CF1415" s="933"/>
      <c r="CG1415" s="933"/>
      <c r="CH1415" s="933"/>
      <c r="CI1415" s="933"/>
      <c r="CJ1415" s="933"/>
      <c r="CK1415" s="933"/>
      <c r="CL1415" s="933"/>
      <c r="CM1415" s="933"/>
      <c r="CN1415" s="933"/>
      <c r="CO1415" s="933"/>
      <c r="CP1415" s="933"/>
      <c r="CQ1415" s="933"/>
      <c r="CR1415" s="933"/>
      <c r="CS1415" s="933"/>
      <c r="CT1415" s="933"/>
      <c r="CU1415" s="933"/>
      <c r="CV1415" s="933"/>
      <c r="CW1415" s="933"/>
      <c r="CX1415" s="933"/>
      <c r="CY1415" s="933"/>
      <c r="CZ1415" s="933"/>
      <c r="DA1415" s="933"/>
      <c r="DB1415" s="933"/>
      <c r="DC1415" s="933"/>
      <c r="DD1415" s="933"/>
      <c r="DE1415" s="933"/>
      <c r="DF1415" s="933"/>
    </row>
    <row r="1416" spans="8:110">
      <c r="H1416" s="931">
        <f t="shared" si="75"/>
        <v>0</v>
      </c>
      <c r="K1416" s="933"/>
      <c r="L1416" s="933"/>
      <c r="M1416" s="933"/>
      <c r="N1416" s="933"/>
      <c r="O1416" s="933"/>
      <c r="P1416" s="933"/>
      <c r="Q1416" s="933"/>
      <c r="R1416" s="933"/>
      <c r="S1416" s="933"/>
      <c r="T1416" s="933"/>
      <c r="U1416" s="933"/>
      <c r="V1416" s="933"/>
      <c r="W1416" s="933"/>
      <c r="X1416" s="933"/>
      <c r="Y1416" s="933"/>
      <c r="Z1416" s="933"/>
      <c r="AA1416" s="933"/>
      <c r="AB1416" s="933"/>
      <c r="AC1416" s="933"/>
      <c r="AD1416" s="933"/>
      <c r="AE1416" s="933"/>
      <c r="AF1416" s="933"/>
      <c r="AG1416" s="933"/>
      <c r="AH1416" s="933"/>
      <c r="AI1416" s="933"/>
      <c r="AJ1416" s="933"/>
      <c r="AK1416" s="933"/>
      <c r="AL1416" s="933"/>
      <c r="AM1416" s="933"/>
      <c r="AN1416" s="933"/>
      <c r="AO1416" s="933"/>
      <c r="AP1416" s="933"/>
      <c r="AQ1416" s="933"/>
      <c r="AR1416" s="933"/>
      <c r="AS1416" s="933"/>
      <c r="AT1416" s="933"/>
      <c r="AU1416" s="933"/>
      <c r="AV1416" s="933"/>
      <c r="AW1416" s="933"/>
      <c r="AX1416" s="933"/>
      <c r="AY1416" s="933"/>
      <c r="AZ1416" s="933"/>
      <c r="BA1416" s="933"/>
      <c r="BB1416" s="933"/>
      <c r="BC1416" s="933"/>
      <c r="BD1416" s="933"/>
      <c r="BE1416" s="933"/>
      <c r="BF1416" s="933"/>
      <c r="BG1416" s="933"/>
      <c r="BH1416" s="933"/>
      <c r="BI1416" s="933"/>
      <c r="BJ1416" s="933"/>
      <c r="BK1416" s="933"/>
      <c r="BL1416" s="933"/>
      <c r="BM1416" s="933"/>
      <c r="BN1416" s="933"/>
      <c r="BO1416" s="933"/>
      <c r="BP1416" s="933"/>
      <c r="BQ1416" s="933"/>
      <c r="BR1416" s="933"/>
      <c r="BS1416" s="933"/>
      <c r="BT1416" s="933"/>
      <c r="BU1416" s="933"/>
      <c r="BV1416" s="933"/>
      <c r="BW1416" s="933"/>
      <c r="BX1416" s="933"/>
      <c r="BY1416" s="933"/>
      <c r="BZ1416" s="933"/>
      <c r="CA1416" s="933"/>
      <c r="CB1416" s="933"/>
      <c r="CC1416" s="933"/>
      <c r="CD1416" s="933"/>
      <c r="CE1416" s="933"/>
      <c r="CF1416" s="933"/>
      <c r="CG1416" s="933"/>
      <c r="CH1416" s="933"/>
      <c r="CI1416" s="933"/>
      <c r="CJ1416" s="933"/>
      <c r="CK1416" s="933"/>
      <c r="CL1416" s="933"/>
      <c r="CM1416" s="933"/>
      <c r="CN1416" s="933"/>
      <c r="CO1416" s="933"/>
      <c r="CP1416" s="933"/>
      <c r="CQ1416" s="933"/>
      <c r="CR1416" s="933"/>
      <c r="CS1416" s="933"/>
      <c r="CT1416" s="933"/>
      <c r="CU1416" s="933"/>
      <c r="CV1416" s="933"/>
      <c r="CW1416" s="933"/>
      <c r="CX1416" s="933"/>
      <c r="CY1416" s="933"/>
      <c r="CZ1416" s="933"/>
      <c r="DA1416" s="933"/>
      <c r="DB1416" s="933"/>
      <c r="DC1416" s="933"/>
      <c r="DD1416" s="933"/>
      <c r="DE1416" s="933"/>
      <c r="DF1416" s="933"/>
    </row>
    <row r="1417" spans="8:110">
      <c r="H1417" s="931">
        <f t="shared" si="75"/>
        <v>0</v>
      </c>
      <c r="K1417" s="933"/>
      <c r="L1417" s="933"/>
      <c r="M1417" s="933"/>
      <c r="N1417" s="933"/>
      <c r="O1417" s="933"/>
      <c r="P1417" s="933"/>
      <c r="Q1417" s="933"/>
      <c r="R1417" s="933"/>
      <c r="S1417" s="933"/>
      <c r="T1417" s="933"/>
      <c r="U1417" s="933"/>
      <c r="V1417" s="933"/>
      <c r="W1417" s="933"/>
      <c r="X1417" s="933"/>
      <c r="Y1417" s="933"/>
      <c r="Z1417" s="933"/>
      <c r="AA1417" s="933"/>
      <c r="AB1417" s="933"/>
      <c r="AC1417" s="933"/>
      <c r="AD1417" s="933"/>
      <c r="AE1417" s="933"/>
      <c r="AF1417" s="933"/>
      <c r="AG1417" s="933"/>
      <c r="AH1417" s="933"/>
      <c r="AI1417" s="933"/>
      <c r="AJ1417" s="933"/>
      <c r="AK1417" s="933"/>
      <c r="AL1417" s="933"/>
      <c r="AM1417" s="933"/>
      <c r="AN1417" s="933"/>
      <c r="AO1417" s="933"/>
      <c r="AP1417" s="933"/>
      <c r="AQ1417" s="933"/>
      <c r="AR1417" s="933"/>
      <c r="AS1417" s="933"/>
      <c r="AT1417" s="933"/>
      <c r="AU1417" s="933"/>
      <c r="AV1417" s="933"/>
      <c r="AW1417" s="933"/>
      <c r="AX1417" s="933"/>
      <c r="AY1417" s="933"/>
      <c r="AZ1417" s="933"/>
      <c r="BA1417" s="933"/>
      <c r="BB1417" s="933"/>
      <c r="BC1417" s="933"/>
      <c r="BD1417" s="933"/>
      <c r="BE1417" s="933"/>
      <c r="BF1417" s="933"/>
      <c r="BG1417" s="933"/>
      <c r="BH1417" s="933"/>
      <c r="BI1417" s="933"/>
      <c r="BJ1417" s="933"/>
      <c r="BK1417" s="933"/>
      <c r="BL1417" s="933"/>
      <c r="BM1417" s="933"/>
      <c r="BN1417" s="933"/>
      <c r="BO1417" s="933"/>
      <c r="BP1417" s="933"/>
      <c r="BQ1417" s="933"/>
      <c r="BR1417" s="933"/>
      <c r="BS1417" s="933"/>
      <c r="BT1417" s="933"/>
      <c r="BU1417" s="933"/>
      <c r="BV1417" s="933"/>
      <c r="BW1417" s="933"/>
      <c r="BX1417" s="933"/>
      <c r="BY1417" s="933"/>
      <c r="BZ1417" s="933"/>
      <c r="CA1417" s="933"/>
      <c r="CB1417" s="933"/>
      <c r="CC1417" s="933"/>
      <c r="CD1417" s="933"/>
      <c r="CE1417" s="933"/>
      <c r="CF1417" s="933"/>
      <c r="CG1417" s="933"/>
      <c r="CH1417" s="933"/>
      <c r="CI1417" s="933"/>
      <c r="CJ1417" s="933"/>
      <c r="CK1417" s="933"/>
      <c r="CL1417" s="933"/>
      <c r="CM1417" s="933"/>
      <c r="CN1417" s="933"/>
      <c r="CO1417" s="933"/>
      <c r="CP1417" s="933"/>
      <c r="CQ1417" s="933"/>
      <c r="CR1417" s="933"/>
      <c r="CS1417" s="933"/>
      <c r="CT1417" s="933"/>
      <c r="CU1417" s="933"/>
      <c r="CV1417" s="933"/>
      <c r="CW1417" s="933"/>
      <c r="CX1417" s="933"/>
      <c r="CY1417" s="933"/>
      <c r="CZ1417" s="933"/>
      <c r="DA1417" s="933"/>
      <c r="DB1417" s="933"/>
      <c r="DC1417" s="933"/>
      <c r="DD1417" s="933"/>
      <c r="DE1417" s="933"/>
      <c r="DF1417" s="933"/>
    </row>
    <row r="1418" spans="8:110">
      <c r="H1418" s="931">
        <f t="shared" si="75"/>
        <v>0</v>
      </c>
      <c r="K1418" s="933"/>
      <c r="L1418" s="933"/>
      <c r="M1418" s="933"/>
      <c r="N1418" s="933"/>
      <c r="O1418" s="933"/>
      <c r="P1418" s="933"/>
      <c r="Q1418" s="933"/>
      <c r="R1418" s="933"/>
      <c r="S1418" s="933"/>
      <c r="T1418" s="933"/>
      <c r="U1418" s="933"/>
      <c r="V1418" s="933"/>
      <c r="W1418" s="933"/>
      <c r="X1418" s="933"/>
      <c r="Y1418" s="933"/>
      <c r="Z1418" s="933"/>
      <c r="AA1418" s="933"/>
      <c r="AB1418" s="933"/>
      <c r="AC1418" s="933"/>
      <c r="AD1418" s="933"/>
      <c r="AE1418" s="933"/>
      <c r="AF1418" s="933"/>
      <c r="AG1418" s="933"/>
      <c r="AH1418" s="933"/>
      <c r="AI1418" s="933"/>
      <c r="AJ1418" s="933"/>
      <c r="AK1418" s="933"/>
      <c r="AL1418" s="933"/>
      <c r="AM1418" s="933"/>
      <c r="AN1418" s="933"/>
      <c r="AO1418" s="933"/>
      <c r="AP1418" s="933"/>
      <c r="AQ1418" s="933"/>
      <c r="AR1418" s="933"/>
      <c r="AS1418" s="933"/>
      <c r="AT1418" s="933"/>
      <c r="AU1418" s="933"/>
      <c r="AV1418" s="933"/>
      <c r="AW1418" s="933"/>
      <c r="AX1418" s="933"/>
      <c r="AY1418" s="933"/>
      <c r="AZ1418" s="933"/>
      <c r="BA1418" s="933"/>
      <c r="BB1418" s="933"/>
      <c r="BC1418" s="933"/>
      <c r="BD1418" s="933"/>
      <c r="BE1418" s="933"/>
      <c r="BF1418" s="933"/>
      <c r="BG1418" s="933"/>
      <c r="BH1418" s="933"/>
      <c r="BI1418" s="933"/>
      <c r="BJ1418" s="933"/>
      <c r="BK1418" s="933"/>
      <c r="BL1418" s="933"/>
      <c r="BM1418" s="933"/>
      <c r="BN1418" s="933"/>
      <c r="BO1418" s="933"/>
      <c r="BP1418" s="933"/>
      <c r="BQ1418" s="933"/>
      <c r="BR1418" s="933"/>
      <c r="BS1418" s="933"/>
      <c r="BT1418" s="933"/>
      <c r="BU1418" s="933"/>
      <c r="BV1418" s="933"/>
      <c r="BW1418" s="933"/>
      <c r="BX1418" s="933"/>
      <c r="BY1418" s="933"/>
      <c r="BZ1418" s="933"/>
      <c r="CA1418" s="933"/>
      <c r="CB1418" s="933"/>
      <c r="CC1418" s="933"/>
      <c r="CD1418" s="933"/>
      <c r="CE1418" s="933"/>
      <c r="CF1418" s="933"/>
      <c r="CG1418" s="933"/>
      <c r="CH1418" s="933"/>
      <c r="CI1418" s="933"/>
      <c r="CJ1418" s="933"/>
      <c r="CK1418" s="933"/>
      <c r="CL1418" s="933"/>
      <c r="CM1418" s="933"/>
      <c r="CN1418" s="933"/>
      <c r="CO1418" s="933"/>
      <c r="CP1418" s="933"/>
      <c r="CQ1418" s="933"/>
      <c r="CR1418" s="933"/>
      <c r="CS1418" s="933"/>
      <c r="CT1418" s="933"/>
      <c r="CU1418" s="933"/>
      <c r="CV1418" s="933"/>
      <c r="CW1418" s="933"/>
      <c r="CX1418" s="933"/>
      <c r="CY1418" s="933"/>
      <c r="CZ1418" s="933"/>
      <c r="DA1418" s="933"/>
      <c r="DB1418" s="933"/>
      <c r="DC1418" s="933"/>
      <c r="DD1418" s="933"/>
      <c r="DE1418" s="933"/>
      <c r="DF1418" s="933"/>
    </row>
    <row r="1419" spans="8:110">
      <c r="H1419" s="931">
        <f t="shared" si="75"/>
        <v>0</v>
      </c>
      <c r="K1419" s="933"/>
      <c r="L1419" s="933"/>
      <c r="M1419" s="933"/>
      <c r="N1419" s="933"/>
      <c r="O1419" s="933"/>
      <c r="P1419" s="933"/>
      <c r="Q1419" s="933"/>
      <c r="R1419" s="933"/>
      <c r="S1419" s="933"/>
      <c r="T1419" s="933"/>
      <c r="U1419" s="933"/>
      <c r="V1419" s="933"/>
      <c r="W1419" s="933"/>
      <c r="X1419" s="933"/>
      <c r="Y1419" s="933"/>
      <c r="Z1419" s="933"/>
      <c r="AA1419" s="933"/>
      <c r="AB1419" s="933"/>
      <c r="AC1419" s="933"/>
      <c r="AD1419" s="933"/>
      <c r="AE1419" s="933"/>
      <c r="AF1419" s="933"/>
      <c r="AG1419" s="933"/>
      <c r="AH1419" s="933"/>
      <c r="AI1419" s="933"/>
      <c r="AJ1419" s="933"/>
      <c r="AK1419" s="933"/>
      <c r="AL1419" s="933"/>
      <c r="AM1419" s="933"/>
      <c r="AN1419" s="933"/>
      <c r="AO1419" s="933"/>
      <c r="AP1419" s="933"/>
      <c r="AQ1419" s="933"/>
      <c r="AR1419" s="933"/>
      <c r="AS1419" s="933"/>
      <c r="AT1419" s="933"/>
      <c r="AU1419" s="933"/>
      <c r="AV1419" s="933"/>
      <c r="AW1419" s="933"/>
      <c r="AX1419" s="933"/>
      <c r="AY1419" s="933"/>
      <c r="AZ1419" s="933"/>
      <c r="BA1419" s="933"/>
      <c r="BB1419" s="933"/>
      <c r="BC1419" s="933"/>
      <c r="BD1419" s="933"/>
      <c r="BE1419" s="933"/>
      <c r="BF1419" s="933"/>
      <c r="BG1419" s="933"/>
      <c r="BH1419" s="933"/>
      <c r="BI1419" s="933"/>
      <c r="BJ1419" s="933"/>
      <c r="BK1419" s="933"/>
      <c r="BL1419" s="933"/>
      <c r="BM1419" s="933"/>
      <c r="BN1419" s="933"/>
      <c r="BO1419" s="933"/>
      <c r="BP1419" s="933"/>
      <c r="BQ1419" s="933"/>
      <c r="BR1419" s="933"/>
      <c r="BS1419" s="933"/>
      <c r="BT1419" s="933"/>
      <c r="BU1419" s="933"/>
      <c r="BV1419" s="933"/>
      <c r="BW1419" s="933"/>
      <c r="BX1419" s="933"/>
      <c r="BY1419" s="933"/>
      <c r="BZ1419" s="933"/>
      <c r="CA1419" s="933"/>
      <c r="CB1419" s="933"/>
      <c r="CC1419" s="933"/>
      <c r="CD1419" s="933"/>
      <c r="CE1419" s="933"/>
      <c r="CF1419" s="933"/>
      <c r="CG1419" s="933"/>
      <c r="CH1419" s="933"/>
      <c r="CI1419" s="933"/>
      <c r="CJ1419" s="933"/>
      <c r="CK1419" s="933"/>
      <c r="CL1419" s="933"/>
      <c r="CM1419" s="933"/>
      <c r="CN1419" s="933"/>
      <c r="CO1419" s="933"/>
      <c r="CP1419" s="933"/>
      <c r="CQ1419" s="933"/>
      <c r="CR1419" s="933"/>
      <c r="CS1419" s="933"/>
      <c r="CT1419" s="933"/>
      <c r="CU1419" s="933"/>
      <c r="CV1419" s="933"/>
      <c r="CW1419" s="933"/>
      <c r="CX1419" s="933"/>
      <c r="CY1419" s="933"/>
      <c r="CZ1419" s="933"/>
      <c r="DA1419" s="933"/>
      <c r="DB1419" s="933"/>
      <c r="DC1419" s="933"/>
      <c r="DD1419" s="933"/>
      <c r="DE1419" s="933"/>
      <c r="DF1419" s="933"/>
    </row>
    <row r="1420" spans="8:110">
      <c r="H1420" s="931">
        <f t="shared" si="75"/>
        <v>0</v>
      </c>
      <c r="K1420" s="933"/>
      <c r="L1420" s="933"/>
      <c r="M1420" s="933"/>
      <c r="N1420" s="933"/>
      <c r="O1420" s="933"/>
      <c r="P1420" s="933"/>
      <c r="Q1420" s="933"/>
      <c r="R1420" s="933"/>
      <c r="S1420" s="933"/>
      <c r="T1420" s="933"/>
      <c r="U1420" s="933"/>
      <c r="V1420" s="933"/>
      <c r="W1420" s="933"/>
      <c r="X1420" s="933"/>
      <c r="Y1420" s="933"/>
      <c r="Z1420" s="933"/>
      <c r="AA1420" s="933"/>
      <c r="AB1420" s="933"/>
      <c r="AC1420" s="933"/>
      <c r="AD1420" s="933"/>
      <c r="AE1420" s="933"/>
      <c r="AF1420" s="933"/>
      <c r="AG1420" s="933"/>
      <c r="AH1420" s="933"/>
      <c r="AI1420" s="933"/>
      <c r="AJ1420" s="933"/>
      <c r="AK1420" s="933"/>
      <c r="AL1420" s="933"/>
      <c r="AM1420" s="933"/>
      <c r="AN1420" s="933"/>
      <c r="AO1420" s="933"/>
      <c r="AP1420" s="933"/>
      <c r="AQ1420" s="933"/>
      <c r="AR1420" s="933"/>
      <c r="AS1420" s="933"/>
      <c r="AT1420" s="933"/>
      <c r="AU1420" s="933"/>
      <c r="AV1420" s="933"/>
      <c r="AW1420" s="933"/>
      <c r="AX1420" s="933"/>
      <c r="AY1420" s="933"/>
      <c r="AZ1420" s="933"/>
      <c r="BA1420" s="933"/>
      <c r="BB1420" s="933"/>
      <c r="BC1420" s="933"/>
      <c r="BD1420" s="933"/>
      <c r="BE1420" s="933"/>
      <c r="BF1420" s="933"/>
      <c r="BG1420" s="933"/>
      <c r="BH1420" s="933"/>
      <c r="BI1420" s="933"/>
      <c r="BJ1420" s="933"/>
      <c r="BK1420" s="933"/>
      <c r="BL1420" s="933"/>
      <c r="BM1420" s="933"/>
      <c r="BN1420" s="933"/>
      <c r="BO1420" s="933"/>
      <c r="BP1420" s="933"/>
      <c r="BQ1420" s="933"/>
      <c r="BR1420" s="933"/>
      <c r="BS1420" s="933"/>
      <c r="BT1420" s="933"/>
      <c r="BU1420" s="933"/>
      <c r="BV1420" s="933"/>
      <c r="BW1420" s="933"/>
      <c r="BX1420" s="933"/>
      <c r="BY1420" s="933"/>
      <c r="BZ1420" s="933"/>
      <c r="CA1420" s="933"/>
      <c r="CB1420" s="933"/>
      <c r="CC1420" s="933"/>
      <c r="CD1420" s="933"/>
      <c r="CE1420" s="933"/>
      <c r="CF1420" s="933"/>
      <c r="CG1420" s="933"/>
      <c r="CH1420" s="933"/>
      <c r="CI1420" s="933"/>
      <c r="CJ1420" s="933"/>
      <c r="CK1420" s="933"/>
      <c r="CL1420" s="933"/>
      <c r="CM1420" s="933"/>
      <c r="CN1420" s="933"/>
      <c r="CO1420" s="933"/>
      <c r="CP1420" s="933"/>
      <c r="CQ1420" s="933"/>
      <c r="CR1420" s="933"/>
      <c r="CS1420" s="933"/>
      <c r="CT1420" s="933"/>
      <c r="CU1420" s="933"/>
      <c r="CV1420" s="933"/>
      <c r="CW1420" s="933"/>
      <c r="CX1420" s="933"/>
      <c r="CY1420" s="933"/>
      <c r="CZ1420" s="933"/>
      <c r="DA1420" s="933"/>
      <c r="DB1420" s="933"/>
      <c r="DC1420" s="933"/>
      <c r="DD1420" s="933"/>
      <c r="DE1420" s="933"/>
      <c r="DF1420" s="933"/>
    </row>
    <row r="1421" spans="8:110">
      <c r="H1421" s="931">
        <f t="shared" si="75"/>
        <v>0</v>
      </c>
      <c r="K1421" s="933"/>
      <c r="L1421" s="933"/>
      <c r="M1421" s="933"/>
      <c r="N1421" s="933"/>
      <c r="O1421" s="933"/>
      <c r="P1421" s="933"/>
      <c r="Q1421" s="933"/>
      <c r="R1421" s="933"/>
      <c r="S1421" s="933"/>
      <c r="T1421" s="933"/>
      <c r="U1421" s="933"/>
      <c r="V1421" s="933"/>
      <c r="W1421" s="933"/>
      <c r="X1421" s="933"/>
      <c r="Y1421" s="933"/>
      <c r="Z1421" s="933"/>
      <c r="AA1421" s="933"/>
      <c r="AB1421" s="933"/>
      <c r="AC1421" s="933"/>
      <c r="AD1421" s="933"/>
      <c r="AE1421" s="933"/>
      <c r="AF1421" s="933"/>
      <c r="AG1421" s="933"/>
      <c r="AH1421" s="933"/>
      <c r="AI1421" s="933"/>
      <c r="AJ1421" s="933"/>
      <c r="AK1421" s="933"/>
      <c r="AL1421" s="933"/>
      <c r="AM1421" s="933"/>
      <c r="AN1421" s="933"/>
      <c r="AO1421" s="933"/>
      <c r="AP1421" s="933"/>
      <c r="AQ1421" s="933"/>
      <c r="AR1421" s="933"/>
      <c r="AS1421" s="933"/>
      <c r="AT1421" s="933"/>
      <c r="AU1421" s="933"/>
      <c r="AV1421" s="933"/>
      <c r="AW1421" s="933"/>
      <c r="AX1421" s="933"/>
      <c r="AY1421" s="933"/>
      <c r="AZ1421" s="933"/>
      <c r="BA1421" s="933"/>
      <c r="BB1421" s="933"/>
      <c r="BC1421" s="933"/>
      <c r="BD1421" s="933"/>
      <c r="BE1421" s="933"/>
      <c r="BF1421" s="933"/>
      <c r="BG1421" s="933"/>
      <c r="BH1421" s="933"/>
      <c r="BI1421" s="933"/>
      <c r="BJ1421" s="933"/>
      <c r="BK1421" s="933"/>
      <c r="BL1421" s="933"/>
      <c r="BM1421" s="933"/>
      <c r="BN1421" s="933"/>
      <c r="BO1421" s="933"/>
      <c r="BP1421" s="933"/>
      <c r="BQ1421" s="933"/>
      <c r="BR1421" s="933"/>
      <c r="BS1421" s="933"/>
      <c r="BT1421" s="933"/>
      <c r="BU1421" s="933"/>
      <c r="BV1421" s="933"/>
      <c r="BW1421" s="933"/>
      <c r="BX1421" s="933"/>
      <c r="BY1421" s="933"/>
      <c r="BZ1421" s="933"/>
      <c r="CA1421" s="933"/>
      <c r="CB1421" s="933"/>
      <c r="CC1421" s="933"/>
      <c r="CD1421" s="933"/>
      <c r="CE1421" s="933"/>
      <c r="CF1421" s="933"/>
      <c r="CG1421" s="933"/>
      <c r="CH1421" s="933"/>
      <c r="CI1421" s="933"/>
      <c r="CJ1421" s="933"/>
      <c r="CK1421" s="933"/>
      <c r="CL1421" s="933"/>
      <c r="CM1421" s="933"/>
      <c r="CN1421" s="933"/>
      <c r="CO1421" s="933"/>
      <c r="CP1421" s="933"/>
      <c r="CQ1421" s="933"/>
      <c r="CR1421" s="933"/>
      <c r="CS1421" s="933"/>
      <c r="CT1421" s="933"/>
      <c r="CU1421" s="933"/>
      <c r="CV1421" s="933"/>
      <c r="CW1421" s="933"/>
      <c r="CX1421" s="933"/>
      <c r="CY1421" s="933"/>
      <c r="CZ1421" s="933"/>
      <c r="DA1421" s="933"/>
      <c r="DB1421" s="933"/>
      <c r="DC1421" s="933"/>
      <c r="DD1421" s="933"/>
      <c r="DE1421" s="933"/>
      <c r="DF1421" s="933"/>
    </row>
    <row r="1422" spans="8:110">
      <c r="H1422" s="931">
        <f t="shared" si="75"/>
        <v>0</v>
      </c>
      <c r="K1422" s="933"/>
      <c r="L1422" s="933"/>
      <c r="M1422" s="933"/>
      <c r="N1422" s="933"/>
      <c r="O1422" s="933"/>
      <c r="P1422" s="933"/>
      <c r="Q1422" s="933"/>
      <c r="R1422" s="933"/>
      <c r="S1422" s="933"/>
      <c r="T1422" s="933"/>
      <c r="U1422" s="933"/>
      <c r="V1422" s="933"/>
      <c r="W1422" s="933"/>
      <c r="X1422" s="933"/>
      <c r="Y1422" s="933"/>
      <c r="Z1422" s="933"/>
      <c r="AA1422" s="933"/>
      <c r="AB1422" s="933"/>
      <c r="AC1422" s="933"/>
      <c r="AD1422" s="933"/>
      <c r="AE1422" s="933"/>
      <c r="AF1422" s="933"/>
      <c r="AG1422" s="933"/>
      <c r="AH1422" s="933"/>
      <c r="AI1422" s="933"/>
      <c r="AJ1422" s="933"/>
      <c r="AK1422" s="933"/>
      <c r="AL1422" s="933"/>
      <c r="AM1422" s="933"/>
      <c r="AN1422" s="933"/>
      <c r="AO1422" s="933"/>
      <c r="AP1422" s="933"/>
      <c r="AQ1422" s="933"/>
      <c r="AR1422" s="933"/>
      <c r="AS1422" s="933"/>
      <c r="AT1422" s="933"/>
      <c r="AU1422" s="933"/>
      <c r="AV1422" s="933"/>
      <c r="AW1422" s="933"/>
      <c r="AX1422" s="933"/>
      <c r="AY1422" s="933"/>
      <c r="AZ1422" s="933"/>
      <c r="BA1422" s="933"/>
      <c r="BB1422" s="933"/>
      <c r="BC1422" s="933"/>
      <c r="BD1422" s="933"/>
      <c r="BE1422" s="933"/>
      <c r="BF1422" s="933"/>
      <c r="BG1422" s="933"/>
      <c r="BH1422" s="933"/>
      <c r="BI1422" s="933"/>
      <c r="BJ1422" s="933"/>
      <c r="BK1422" s="933"/>
      <c r="BL1422" s="933"/>
      <c r="BM1422" s="933"/>
      <c r="BN1422" s="933"/>
      <c r="BO1422" s="933"/>
      <c r="BP1422" s="933"/>
      <c r="BQ1422" s="933"/>
      <c r="BR1422" s="933"/>
      <c r="BS1422" s="933"/>
      <c r="BT1422" s="933"/>
      <c r="BU1422" s="933"/>
      <c r="BV1422" s="933"/>
      <c r="BW1422" s="933"/>
      <c r="BX1422" s="933"/>
      <c r="BY1422" s="933"/>
      <c r="BZ1422" s="933"/>
      <c r="CA1422" s="933"/>
      <c r="CB1422" s="933"/>
      <c r="CC1422" s="933"/>
      <c r="CD1422" s="933"/>
      <c r="CE1422" s="933"/>
      <c r="CF1422" s="933"/>
      <c r="CG1422" s="933"/>
      <c r="CH1422" s="933"/>
      <c r="CI1422" s="933"/>
      <c r="CJ1422" s="933"/>
      <c r="CK1422" s="933"/>
      <c r="CL1422" s="933"/>
      <c r="CM1422" s="933"/>
      <c r="CN1422" s="933"/>
      <c r="CO1422" s="933"/>
      <c r="CP1422" s="933"/>
      <c r="CQ1422" s="933"/>
      <c r="CR1422" s="933"/>
      <c r="CS1422" s="933"/>
      <c r="CT1422" s="933"/>
      <c r="CU1422" s="933"/>
      <c r="CV1422" s="933"/>
      <c r="CW1422" s="933"/>
      <c r="CX1422" s="933"/>
      <c r="CY1422" s="933"/>
      <c r="CZ1422" s="933"/>
      <c r="DA1422" s="933"/>
      <c r="DB1422" s="933"/>
      <c r="DC1422" s="933"/>
      <c r="DD1422" s="933"/>
      <c r="DE1422" s="933"/>
      <c r="DF1422" s="933"/>
    </row>
    <row r="1423" spans="8:110">
      <c r="H1423" s="931">
        <f t="shared" si="75"/>
        <v>0</v>
      </c>
      <c r="K1423" s="933"/>
      <c r="L1423" s="933"/>
      <c r="M1423" s="933"/>
      <c r="N1423" s="933"/>
      <c r="O1423" s="933"/>
      <c r="P1423" s="933"/>
      <c r="Q1423" s="933"/>
      <c r="R1423" s="933"/>
      <c r="S1423" s="933"/>
      <c r="T1423" s="933"/>
      <c r="U1423" s="933"/>
      <c r="V1423" s="933"/>
      <c r="W1423" s="933"/>
      <c r="X1423" s="933"/>
      <c r="Y1423" s="933"/>
      <c r="Z1423" s="933"/>
      <c r="AA1423" s="933"/>
      <c r="AB1423" s="933"/>
      <c r="AC1423" s="933"/>
      <c r="AD1423" s="933"/>
      <c r="AE1423" s="933"/>
      <c r="AF1423" s="933"/>
      <c r="AG1423" s="933"/>
      <c r="AH1423" s="933"/>
      <c r="AI1423" s="933"/>
      <c r="AJ1423" s="933"/>
      <c r="AK1423" s="933"/>
      <c r="AL1423" s="933"/>
      <c r="AM1423" s="933"/>
      <c r="AN1423" s="933"/>
      <c r="AO1423" s="933"/>
      <c r="AP1423" s="933"/>
      <c r="AQ1423" s="933"/>
      <c r="AR1423" s="933"/>
      <c r="AS1423" s="933"/>
      <c r="AT1423" s="933"/>
      <c r="AU1423" s="933"/>
      <c r="AV1423" s="933"/>
      <c r="AW1423" s="933"/>
      <c r="AX1423" s="933"/>
      <c r="AY1423" s="933"/>
      <c r="AZ1423" s="933"/>
      <c r="BA1423" s="933"/>
      <c r="BB1423" s="933"/>
      <c r="BC1423" s="933"/>
      <c r="BD1423" s="933"/>
      <c r="BE1423" s="933"/>
      <c r="BF1423" s="933"/>
      <c r="BG1423" s="933"/>
      <c r="BH1423" s="933"/>
      <c r="BI1423" s="933"/>
      <c r="BJ1423" s="933"/>
      <c r="BK1423" s="933"/>
      <c r="BL1423" s="933"/>
      <c r="BM1423" s="933"/>
      <c r="BN1423" s="933"/>
      <c r="BO1423" s="933"/>
      <c r="BP1423" s="933"/>
      <c r="BQ1423" s="933"/>
      <c r="BR1423" s="933"/>
      <c r="BS1423" s="933"/>
      <c r="BT1423" s="933"/>
      <c r="BU1423" s="933"/>
      <c r="BV1423" s="933"/>
      <c r="BW1423" s="933"/>
      <c r="BX1423" s="933"/>
      <c r="BY1423" s="933"/>
      <c r="BZ1423" s="933"/>
      <c r="CA1423" s="933"/>
      <c r="CB1423" s="933"/>
      <c r="CC1423" s="933"/>
      <c r="CD1423" s="933"/>
      <c r="CE1423" s="933"/>
      <c r="CF1423" s="933"/>
      <c r="CG1423" s="933"/>
      <c r="CH1423" s="933"/>
      <c r="CI1423" s="933"/>
      <c r="CJ1423" s="933"/>
      <c r="CK1423" s="933"/>
      <c r="CL1423" s="933"/>
      <c r="CM1423" s="933"/>
      <c r="CN1423" s="933"/>
      <c r="CO1423" s="933"/>
      <c r="CP1423" s="933"/>
      <c r="CQ1423" s="933"/>
      <c r="CR1423" s="933"/>
      <c r="CS1423" s="933"/>
      <c r="CT1423" s="933"/>
      <c r="CU1423" s="933"/>
      <c r="CV1423" s="933"/>
      <c r="CW1423" s="933"/>
      <c r="CX1423" s="933"/>
      <c r="CY1423" s="933"/>
      <c r="CZ1423" s="933"/>
      <c r="DA1423" s="933"/>
      <c r="DB1423" s="933"/>
      <c r="DC1423" s="933"/>
      <c r="DD1423" s="933"/>
      <c r="DE1423" s="933"/>
      <c r="DF1423" s="933"/>
    </row>
    <row r="1424" spans="8:110">
      <c r="H1424" s="931">
        <f t="shared" si="75"/>
        <v>0</v>
      </c>
      <c r="K1424" s="933"/>
      <c r="L1424" s="933"/>
      <c r="M1424" s="933"/>
      <c r="N1424" s="933"/>
      <c r="O1424" s="933"/>
      <c r="P1424" s="933"/>
      <c r="Q1424" s="933"/>
      <c r="R1424" s="933"/>
      <c r="S1424" s="933"/>
      <c r="T1424" s="933"/>
      <c r="U1424" s="933"/>
      <c r="V1424" s="933"/>
      <c r="W1424" s="933"/>
      <c r="X1424" s="933"/>
      <c r="Y1424" s="933"/>
      <c r="Z1424" s="933"/>
      <c r="AA1424" s="933"/>
      <c r="AB1424" s="933"/>
      <c r="AC1424" s="933"/>
      <c r="AD1424" s="933"/>
      <c r="AE1424" s="933"/>
      <c r="AF1424" s="933"/>
      <c r="AG1424" s="933"/>
      <c r="AH1424" s="933"/>
      <c r="AI1424" s="933"/>
      <c r="AJ1424" s="933"/>
      <c r="AK1424" s="933"/>
      <c r="AL1424" s="933"/>
      <c r="AM1424" s="933"/>
      <c r="AN1424" s="933"/>
      <c r="AO1424" s="933"/>
      <c r="AP1424" s="933"/>
      <c r="AQ1424" s="933"/>
      <c r="AR1424" s="933"/>
      <c r="AS1424" s="933"/>
      <c r="AT1424" s="933"/>
      <c r="AU1424" s="933"/>
      <c r="AV1424" s="933"/>
      <c r="AW1424" s="933"/>
      <c r="AX1424" s="933"/>
      <c r="AY1424" s="933"/>
      <c r="AZ1424" s="933"/>
      <c r="BA1424" s="933"/>
      <c r="BB1424" s="933"/>
      <c r="BC1424" s="933"/>
      <c r="BD1424" s="933"/>
      <c r="BE1424" s="933"/>
      <c r="BF1424" s="933"/>
      <c r="BG1424" s="933"/>
      <c r="BH1424" s="933"/>
      <c r="BI1424" s="933"/>
      <c r="BJ1424" s="933"/>
      <c r="BK1424" s="933"/>
      <c r="BL1424" s="933"/>
      <c r="BM1424" s="933"/>
      <c r="BN1424" s="933"/>
      <c r="BO1424" s="933"/>
      <c r="BP1424" s="933"/>
      <c r="BQ1424" s="933"/>
      <c r="BR1424" s="933"/>
      <c r="BS1424" s="933"/>
      <c r="BT1424" s="933"/>
      <c r="BU1424" s="933"/>
      <c r="BV1424" s="933"/>
      <c r="BW1424" s="933"/>
      <c r="BX1424" s="933"/>
      <c r="BY1424" s="933"/>
      <c r="BZ1424" s="933"/>
      <c r="CA1424" s="933"/>
      <c r="CB1424" s="933"/>
      <c r="CC1424" s="933"/>
      <c r="CD1424" s="933"/>
      <c r="CE1424" s="933"/>
      <c r="CF1424" s="933"/>
      <c r="CG1424" s="933"/>
      <c r="CH1424" s="933"/>
      <c r="CI1424" s="933"/>
      <c r="CJ1424" s="933"/>
      <c r="CK1424" s="933"/>
      <c r="CL1424" s="933"/>
      <c r="CM1424" s="933"/>
      <c r="CN1424" s="933"/>
      <c r="CO1424" s="933"/>
      <c r="CP1424" s="933"/>
      <c r="CQ1424" s="933"/>
      <c r="CR1424" s="933"/>
      <c r="CS1424" s="933"/>
      <c r="CT1424" s="933"/>
      <c r="CU1424" s="933"/>
      <c r="CV1424" s="933"/>
      <c r="CW1424" s="933"/>
      <c r="CX1424" s="933"/>
      <c r="CY1424" s="933"/>
      <c r="CZ1424" s="933"/>
      <c r="DA1424" s="933"/>
      <c r="DB1424" s="933"/>
      <c r="DC1424" s="933"/>
      <c r="DD1424" s="933"/>
      <c r="DE1424" s="933"/>
      <c r="DF1424" s="933"/>
    </row>
    <row r="1425" spans="8:110">
      <c r="H1425" s="931">
        <f t="shared" ref="H1425:H1488" si="76">D1425-C1425</f>
        <v>0</v>
      </c>
      <c r="K1425" s="933"/>
      <c r="L1425" s="933"/>
      <c r="M1425" s="933"/>
      <c r="N1425" s="933"/>
      <c r="O1425" s="933"/>
      <c r="P1425" s="933"/>
      <c r="Q1425" s="933"/>
      <c r="R1425" s="933"/>
      <c r="S1425" s="933"/>
      <c r="T1425" s="933"/>
      <c r="U1425" s="933"/>
      <c r="V1425" s="933"/>
      <c r="W1425" s="933"/>
      <c r="X1425" s="933"/>
      <c r="Y1425" s="933"/>
      <c r="Z1425" s="933"/>
      <c r="AA1425" s="933"/>
      <c r="AB1425" s="933"/>
      <c r="AC1425" s="933"/>
      <c r="AD1425" s="933"/>
      <c r="AE1425" s="933"/>
      <c r="AF1425" s="933"/>
      <c r="AG1425" s="933"/>
      <c r="AH1425" s="933"/>
      <c r="AI1425" s="933"/>
      <c r="AJ1425" s="933"/>
      <c r="AK1425" s="933"/>
      <c r="AL1425" s="933"/>
      <c r="AM1425" s="933"/>
      <c r="AN1425" s="933"/>
      <c r="AO1425" s="933"/>
      <c r="AP1425" s="933"/>
      <c r="AQ1425" s="933"/>
      <c r="AR1425" s="933"/>
      <c r="AS1425" s="933"/>
      <c r="AT1425" s="933"/>
      <c r="AU1425" s="933"/>
      <c r="AV1425" s="933"/>
      <c r="AW1425" s="933"/>
      <c r="AX1425" s="933"/>
      <c r="AY1425" s="933"/>
      <c r="AZ1425" s="933"/>
      <c r="BA1425" s="933"/>
      <c r="BB1425" s="933"/>
      <c r="BC1425" s="933"/>
      <c r="BD1425" s="933"/>
      <c r="BE1425" s="933"/>
      <c r="BF1425" s="933"/>
      <c r="BG1425" s="933"/>
      <c r="BH1425" s="933"/>
      <c r="BI1425" s="933"/>
      <c r="BJ1425" s="933"/>
      <c r="BK1425" s="933"/>
      <c r="BL1425" s="933"/>
      <c r="BM1425" s="933"/>
      <c r="BN1425" s="933"/>
      <c r="BO1425" s="933"/>
      <c r="BP1425" s="933"/>
      <c r="BQ1425" s="933"/>
      <c r="BR1425" s="933"/>
      <c r="BS1425" s="933"/>
      <c r="BT1425" s="933"/>
      <c r="BU1425" s="933"/>
      <c r="BV1425" s="933"/>
      <c r="BW1425" s="933"/>
      <c r="BX1425" s="933"/>
      <c r="BY1425" s="933"/>
      <c r="BZ1425" s="933"/>
      <c r="CA1425" s="933"/>
      <c r="CB1425" s="933"/>
      <c r="CC1425" s="933"/>
      <c r="CD1425" s="933"/>
      <c r="CE1425" s="933"/>
      <c r="CF1425" s="933"/>
      <c r="CG1425" s="933"/>
      <c r="CH1425" s="933"/>
      <c r="CI1425" s="933"/>
      <c r="CJ1425" s="933"/>
      <c r="CK1425" s="933"/>
      <c r="CL1425" s="933"/>
      <c r="CM1425" s="933"/>
      <c r="CN1425" s="933"/>
      <c r="CO1425" s="933"/>
      <c r="CP1425" s="933"/>
      <c r="CQ1425" s="933"/>
      <c r="CR1425" s="933"/>
      <c r="CS1425" s="933"/>
      <c r="CT1425" s="933"/>
      <c r="CU1425" s="933"/>
      <c r="CV1425" s="933"/>
      <c r="CW1425" s="933"/>
      <c r="CX1425" s="933"/>
      <c r="CY1425" s="933"/>
      <c r="CZ1425" s="933"/>
      <c r="DA1425" s="933"/>
      <c r="DB1425" s="933"/>
      <c r="DC1425" s="933"/>
      <c r="DD1425" s="933"/>
      <c r="DE1425" s="933"/>
      <c r="DF1425" s="933"/>
    </row>
    <row r="1426" spans="8:110">
      <c r="H1426" s="931">
        <f t="shared" si="76"/>
        <v>0</v>
      </c>
      <c r="K1426" s="933"/>
      <c r="L1426" s="933"/>
      <c r="M1426" s="933"/>
      <c r="N1426" s="933"/>
      <c r="O1426" s="933"/>
      <c r="P1426" s="933"/>
      <c r="Q1426" s="933"/>
      <c r="R1426" s="933"/>
      <c r="S1426" s="933"/>
      <c r="T1426" s="933"/>
      <c r="U1426" s="933"/>
      <c r="V1426" s="933"/>
      <c r="W1426" s="933"/>
      <c r="X1426" s="933"/>
      <c r="Y1426" s="933"/>
      <c r="Z1426" s="933"/>
      <c r="AA1426" s="933"/>
      <c r="AB1426" s="933"/>
      <c r="AC1426" s="933"/>
      <c r="AD1426" s="933"/>
      <c r="AE1426" s="933"/>
      <c r="AF1426" s="933"/>
      <c r="AG1426" s="933"/>
      <c r="AH1426" s="933"/>
      <c r="AI1426" s="933"/>
      <c r="AJ1426" s="933"/>
      <c r="AK1426" s="933"/>
      <c r="AL1426" s="933"/>
      <c r="AM1426" s="933"/>
      <c r="AN1426" s="933"/>
      <c r="AO1426" s="933"/>
      <c r="AP1426" s="933"/>
      <c r="AQ1426" s="933"/>
      <c r="AR1426" s="933"/>
      <c r="AS1426" s="933"/>
      <c r="AT1426" s="933"/>
      <c r="AU1426" s="933"/>
      <c r="AV1426" s="933"/>
      <c r="AW1426" s="933"/>
      <c r="AX1426" s="933"/>
      <c r="AY1426" s="933"/>
      <c r="AZ1426" s="933"/>
      <c r="BA1426" s="933"/>
      <c r="BB1426" s="933"/>
      <c r="BC1426" s="933"/>
      <c r="BD1426" s="933"/>
      <c r="BE1426" s="933"/>
      <c r="BF1426" s="933"/>
      <c r="BG1426" s="933"/>
      <c r="BH1426" s="933"/>
      <c r="BI1426" s="933"/>
      <c r="BJ1426" s="933"/>
      <c r="BK1426" s="933"/>
      <c r="BL1426" s="933"/>
      <c r="BM1426" s="933"/>
      <c r="BN1426" s="933"/>
      <c r="BO1426" s="933"/>
      <c r="BP1426" s="933"/>
      <c r="BQ1426" s="933"/>
      <c r="BR1426" s="933"/>
      <c r="BS1426" s="933"/>
      <c r="BT1426" s="933"/>
      <c r="BU1426" s="933"/>
      <c r="BV1426" s="933"/>
      <c r="BW1426" s="933"/>
      <c r="BX1426" s="933"/>
      <c r="BY1426" s="933"/>
      <c r="BZ1426" s="933"/>
      <c r="CA1426" s="933"/>
      <c r="CB1426" s="933"/>
      <c r="CC1426" s="933"/>
      <c r="CD1426" s="933"/>
      <c r="CE1426" s="933"/>
      <c r="CF1426" s="933"/>
      <c r="CG1426" s="933"/>
      <c r="CH1426" s="933"/>
      <c r="CI1426" s="933"/>
      <c r="CJ1426" s="933"/>
      <c r="CK1426" s="933"/>
      <c r="CL1426" s="933"/>
      <c r="CM1426" s="933"/>
      <c r="CN1426" s="933"/>
      <c r="CO1426" s="933"/>
      <c r="CP1426" s="933"/>
      <c r="CQ1426" s="933"/>
      <c r="CR1426" s="933"/>
      <c r="CS1426" s="933"/>
      <c r="CT1426" s="933"/>
      <c r="CU1426" s="933"/>
      <c r="CV1426" s="933"/>
      <c r="CW1426" s="933"/>
      <c r="CX1426" s="933"/>
      <c r="CY1426" s="933"/>
      <c r="CZ1426" s="933"/>
      <c r="DA1426" s="933"/>
      <c r="DB1426" s="933"/>
      <c r="DC1426" s="933"/>
      <c r="DD1426" s="933"/>
      <c r="DE1426" s="933"/>
      <c r="DF1426" s="933"/>
    </row>
    <row r="1427" spans="8:110">
      <c r="H1427" s="931">
        <f t="shared" si="76"/>
        <v>0</v>
      </c>
      <c r="K1427" s="933"/>
      <c r="L1427" s="933"/>
      <c r="M1427" s="933"/>
      <c r="N1427" s="933"/>
      <c r="O1427" s="933"/>
      <c r="P1427" s="933"/>
      <c r="Q1427" s="933"/>
      <c r="R1427" s="933"/>
      <c r="S1427" s="933"/>
      <c r="T1427" s="933"/>
      <c r="U1427" s="933"/>
      <c r="V1427" s="933"/>
      <c r="W1427" s="933"/>
      <c r="X1427" s="933"/>
      <c r="Y1427" s="933"/>
      <c r="Z1427" s="933"/>
      <c r="AA1427" s="933"/>
      <c r="AB1427" s="933"/>
      <c r="AC1427" s="933"/>
      <c r="AD1427" s="933"/>
      <c r="AE1427" s="933"/>
      <c r="AF1427" s="933"/>
      <c r="AG1427" s="933"/>
      <c r="AH1427" s="933"/>
      <c r="AI1427" s="933"/>
      <c r="AJ1427" s="933"/>
      <c r="AK1427" s="933"/>
      <c r="AL1427" s="933"/>
      <c r="AM1427" s="933"/>
      <c r="AN1427" s="933"/>
      <c r="AO1427" s="933"/>
      <c r="AP1427" s="933"/>
      <c r="AQ1427" s="933"/>
      <c r="AR1427" s="933"/>
      <c r="AS1427" s="933"/>
      <c r="AT1427" s="933"/>
      <c r="AU1427" s="933"/>
      <c r="AV1427" s="933"/>
      <c r="AW1427" s="933"/>
      <c r="AX1427" s="933"/>
      <c r="AY1427" s="933"/>
      <c r="AZ1427" s="933"/>
      <c r="BA1427" s="933"/>
      <c r="BB1427" s="933"/>
      <c r="BC1427" s="933"/>
      <c r="BD1427" s="933"/>
      <c r="BE1427" s="933"/>
      <c r="BF1427" s="933"/>
      <c r="BG1427" s="933"/>
      <c r="BH1427" s="933"/>
      <c r="BI1427" s="933"/>
      <c r="BJ1427" s="933"/>
      <c r="BK1427" s="933"/>
      <c r="BL1427" s="933"/>
      <c r="BM1427" s="933"/>
      <c r="BN1427" s="933"/>
      <c r="BO1427" s="933"/>
      <c r="BP1427" s="933"/>
      <c r="BQ1427" s="933"/>
      <c r="BR1427" s="933"/>
      <c r="BS1427" s="933"/>
      <c r="BT1427" s="933"/>
      <c r="BU1427" s="933"/>
      <c r="BV1427" s="933"/>
      <c r="BW1427" s="933"/>
      <c r="BX1427" s="933"/>
      <c r="BY1427" s="933"/>
      <c r="BZ1427" s="933"/>
      <c r="CA1427" s="933"/>
      <c r="CB1427" s="933"/>
      <c r="CC1427" s="933"/>
      <c r="CD1427" s="933"/>
      <c r="CE1427" s="933"/>
      <c r="CF1427" s="933"/>
      <c r="CG1427" s="933"/>
      <c r="CH1427" s="933"/>
      <c r="CI1427" s="933"/>
      <c r="CJ1427" s="933"/>
      <c r="CK1427" s="933"/>
      <c r="CL1427" s="933"/>
      <c r="CM1427" s="933"/>
      <c r="CN1427" s="933"/>
      <c r="CO1427" s="933"/>
      <c r="CP1427" s="933"/>
      <c r="CQ1427" s="933"/>
      <c r="CR1427" s="933"/>
      <c r="CS1427" s="933"/>
      <c r="CT1427" s="933"/>
      <c r="CU1427" s="933"/>
      <c r="CV1427" s="933"/>
      <c r="CW1427" s="933"/>
      <c r="CX1427" s="933"/>
      <c r="CY1427" s="933"/>
      <c r="CZ1427" s="933"/>
      <c r="DA1427" s="933"/>
      <c r="DB1427" s="933"/>
      <c r="DC1427" s="933"/>
      <c r="DD1427" s="933"/>
      <c r="DE1427" s="933"/>
      <c r="DF1427" s="933"/>
    </row>
    <row r="1428" spans="8:110">
      <c r="H1428" s="931">
        <f t="shared" si="76"/>
        <v>0</v>
      </c>
      <c r="K1428" s="933"/>
      <c r="L1428" s="959"/>
      <c r="M1428" s="959"/>
      <c r="N1428" s="959"/>
      <c r="O1428" s="959"/>
      <c r="P1428" s="959"/>
      <c r="Q1428" s="959"/>
      <c r="R1428" s="959"/>
      <c r="S1428" s="959"/>
      <c r="T1428" s="959"/>
      <c r="U1428" s="959"/>
      <c r="V1428" s="959"/>
      <c r="W1428" s="959"/>
      <c r="X1428" s="959"/>
      <c r="Y1428" s="959"/>
      <c r="Z1428" s="959"/>
      <c r="AA1428" s="959"/>
      <c r="AB1428" s="959"/>
      <c r="AC1428" s="959"/>
      <c r="AD1428" s="959"/>
      <c r="AE1428" s="959"/>
      <c r="AF1428" s="959"/>
      <c r="AG1428" s="959"/>
      <c r="AH1428" s="959"/>
      <c r="AI1428" s="959"/>
      <c r="AJ1428" s="959"/>
      <c r="AK1428" s="959"/>
      <c r="AL1428" s="959"/>
      <c r="AM1428" s="959"/>
      <c r="AN1428" s="959"/>
      <c r="AO1428" s="959"/>
      <c r="AP1428" s="959"/>
      <c r="AQ1428" s="959"/>
      <c r="AR1428" s="959"/>
      <c r="AS1428" s="959"/>
      <c r="AT1428" s="959"/>
      <c r="AU1428" s="959"/>
      <c r="AV1428" s="959"/>
      <c r="AW1428" s="959"/>
      <c r="AX1428" s="959"/>
      <c r="AY1428" s="959"/>
      <c r="AZ1428" s="959"/>
      <c r="BA1428" s="959"/>
      <c r="BB1428" s="959"/>
      <c r="BC1428" s="959"/>
      <c r="BD1428" s="959"/>
      <c r="BE1428" s="959"/>
      <c r="BF1428" s="959"/>
      <c r="BG1428" s="959"/>
      <c r="BH1428" s="959"/>
      <c r="BI1428" s="959"/>
      <c r="BJ1428" s="959"/>
      <c r="BK1428" s="959"/>
      <c r="BL1428" s="959"/>
      <c r="BM1428" s="959"/>
      <c r="BN1428" s="959"/>
      <c r="BO1428" s="959"/>
      <c r="BP1428" s="959"/>
      <c r="BQ1428" s="959"/>
      <c r="BR1428" s="959"/>
      <c r="BS1428" s="959"/>
      <c r="BT1428" s="959"/>
      <c r="BU1428" s="959"/>
      <c r="BV1428" s="959"/>
      <c r="BW1428" s="959"/>
      <c r="BX1428" s="959"/>
      <c r="BY1428" s="959"/>
      <c r="BZ1428" s="959"/>
      <c r="CA1428" s="959"/>
      <c r="CB1428" s="959"/>
      <c r="CC1428" s="959"/>
      <c r="CD1428" s="959"/>
      <c r="CE1428" s="959"/>
      <c r="CF1428" s="959"/>
      <c r="CG1428" s="959"/>
      <c r="CH1428" s="959"/>
      <c r="CI1428" s="959"/>
      <c r="CJ1428" s="959"/>
      <c r="CK1428" s="959"/>
      <c r="CL1428" s="959"/>
      <c r="CM1428" s="959"/>
      <c r="CN1428" s="959"/>
      <c r="CO1428" s="959"/>
      <c r="CP1428" s="959"/>
      <c r="CQ1428" s="959"/>
      <c r="CR1428" s="959"/>
      <c r="CS1428" s="959"/>
      <c r="CT1428" s="959"/>
      <c r="CU1428" s="959"/>
      <c r="CV1428" s="959"/>
      <c r="CW1428" s="959"/>
      <c r="CX1428" s="959"/>
      <c r="CY1428" s="959"/>
      <c r="CZ1428" s="959"/>
      <c r="DA1428" s="959"/>
      <c r="DB1428" s="959"/>
      <c r="DC1428" s="959"/>
      <c r="DD1428" s="959"/>
      <c r="DE1428" s="959"/>
      <c r="DF1428" s="959"/>
    </row>
    <row r="1429" spans="8:110">
      <c r="H1429" s="931">
        <f t="shared" si="76"/>
        <v>0</v>
      </c>
      <c r="K1429" s="933"/>
      <c r="L1429" s="959"/>
      <c r="M1429" s="959"/>
      <c r="N1429" s="959"/>
      <c r="O1429" s="959"/>
      <c r="P1429" s="959"/>
      <c r="Q1429" s="959"/>
      <c r="R1429" s="959"/>
      <c r="S1429" s="959"/>
      <c r="T1429" s="959"/>
      <c r="U1429" s="959"/>
      <c r="V1429" s="959"/>
      <c r="W1429" s="959"/>
      <c r="X1429" s="959"/>
      <c r="Y1429" s="959"/>
      <c r="Z1429" s="959"/>
      <c r="AA1429" s="959"/>
      <c r="AB1429" s="959"/>
      <c r="AC1429" s="959"/>
      <c r="AD1429" s="959"/>
      <c r="AE1429" s="959"/>
      <c r="AF1429" s="959"/>
      <c r="AG1429" s="959"/>
      <c r="AH1429" s="959"/>
      <c r="AI1429" s="959"/>
      <c r="AJ1429" s="959"/>
      <c r="AK1429" s="959"/>
      <c r="AL1429" s="959"/>
      <c r="AM1429" s="959"/>
      <c r="AN1429" s="959"/>
      <c r="AO1429" s="959"/>
      <c r="AP1429" s="959"/>
      <c r="AQ1429" s="959"/>
      <c r="AR1429" s="959"/>
      <c r="AS1429" s="959"/>
      <c r="AT1429" s="959"/>
      <c r="AU1429" s="959"/>
      <c r="AV1429" s="959"/>
      <c r="AW1429" s="959"/>
      <c r="AX1429" s="959"/>
      <c r="AY1429" s="959"/>
      <c r="AZ1429" s="959"/>
      <c r="BA1429" s="959"/>
      <c r="BB1429" s="959"/>
      <c r="BC1429" s="959"/>
      <c r="BD1429" s="959"/>
      <c r="BE1429" s="959"/>
      <c r="BF1429" s="959"/>
      <c r="BG1429" s="959"/>
      <c r="BH1429" s="959"/>
      <c r="BI1429" s="959"/>
      <c r="BJ1429" s="959"/>
      <c r="BK1429" s="959"/>
      <c r="BL1429" s="959"/>
      <c r="BM1429" s="959"/>
      <c r="BN1429" s="959"/>
      <c r="BO1429" s="959"/>
      <c r="BP1429" s="959"/>
      <c r="BQ1429" s="959"/>
      <c r="BR1429" s="959"/>
      <c r="BS1429" s="959"/>
      <c r="BT1429" s="959"/>
      <c r="BU1429" s="959"/>
      <c r="BV1429" s="959"/>
      <c r="BW1429" s="959"/>
      <c r="BX1429" s="959"/>
      <c r="BY1429" s="959"/>
      <c r="BZ1429" s="959"/>
      <c r="CA1429" s="959"/>
      <c r="CB1429" s="959"/>
      <c r="CC1429" s="959"/>
      <c r="CD1429" s="959"/>
      <c r="CE1429" s="959"/>
      <c r="CF1429" s="959"/>
      <c r="CG1429" s="959"/>
      <c r="CH1429" s="959"/>
      <c r="CI1429" s="959"/>
      <c r="CJ1429" s="959"/>
      <c r="CK1429" s="959"/>
      <c r="CL1429" s="959"/>
      <c r="CM1429" s="959"/>
      <c r="CN1429" s="959"/>
      <c r="CO1429" s="959"/>
      <c r="CP1429" s="959"/>
      <c r="CQ1429" s="959"/>
      <c r="CR1429" s="959"/>
      <c r="CS1429" s="959"/>
      <c r="CT1429" s="959"/>
      <c r="CU1429" s="959"/>
      <c r="CV1429" s="959"/>
      <c r="CW1429" s="959"/>
      <c r="CX1429" s="959"/>
      <c r="CY1429" s="959"/>
      <c r="CZ1429" s="959"/>
      <c r="DA1429" s="959"/>
      <c r="DB1429" s="959"/>
      <c r="DC1429" s="959"/>
      <c r="DD1429" s="959"/>
      <c r="DE1429" s="959"/>
      <c r="DF1429" s="959"/>
    </row>
    <row r="1430" spans="8:110">
      <c r="H1430" s="931">
        <f t="shared" si="76"/>
        <v>0</v>
      </c>
      <c r="K1430" s="933"/>
      <c r="L1430" s="959"/>
      <c r="M1430" s="959"/>
      <c r="N1430" s="959"/>
      <c r="O1430" s="959"/>
      <c r="P1430" s="959"/>
      <c r="Q1430" s="959"/>
      <c r="R1430" s="959"/>
      <c r="S1430" s="959"/>
      <c r="T1430" s="959"/>
      <c r="U1430" s="959"/>
      <c r="V1430" s="959"/>
      <c r="W1430" s="959"/>
      <c r="X1430" s="959"/>
      <c r="Y1430" s="959"/>
      <c r="Z1430" s="959"/>
      <c r="AA1430" s="959"/>
      <c r="AB1430" s="959"/>
      <c r="AC1430" s="959"/>
      <c r="AD1430" s="959"/>
      <c r="AE1430" s="959"/>
      <c r="AF1430" s="959"/>
      <c r="AG1430" s="959"/>
      <c r="AH1430" s="959"/>
      <c r="AI1430" s="959"/>
      <c r="AJ1430" s="959"/>
      <c r="AK1430" s="959"/>
      <c r="AL1430" s="959"/>
      <c r="AM1430" s="959"/>
      <c r="AN1430" s="959"/>
      <c r="AO1430" s="959"/>
      <c r="AP1430" s="959"/>
      <c r="AQ1430" s="959"/>
      <c r="AR1430" s="959"/>
      <c r="AS1430" s="959"/>
      <c r="AT1430" s="959"/>
      <c r="AU1430" s="959"/>
      <c r="AV1430" s="959"/>
      <c r="AW1430" s="959"/>
      <c r="AX1430" s="959"/>
      <c r="AY1430" s="959"/>
      <c r="AZ1430" s="959"/>
      <c r="BA1430" s="959"/>
      <c r="BB1430" s="959"/>
      <c r="BC1430" s="959"/>
      <c r="BD1430" s="959"/>
      <c r="BE1430" s="959"/>
      <c r="BF1430" s="959"/>
      <c r="BG1430" s="959"/>
      <c r="BH1430" s="959"/>
      <c r="BI1430" s="959"/>
      <c r="BJ1430" s="959"/>
      <c r="BK1430" s="959"/>
      <c r="BL1430" s="959"/>
      <c r="BM1430" s="959"/>
      <c r="BN1430" s="959"/>
      <c r="BO1430" s="959"/>
      <c r="BP1430" s="959"/>
      <c r="BQ1430" s="959"/>
      <c r="BR1430" s="959"/>
      <c r="BS1430" s="959"/>
      <c r="BT1430" s="959"/>
      <c r="BU1430" s="959"/>
      <c r="BV1430" s="959"/>
      <c r="BW1430" s="959"/>
      <c r="BX1430" s="959"/>
      <c r="BY1430" s="959"/>
      <c r="BZ1430" s="959"/>
      <c r="CA1430" s="959"/>
      <c r="CB1430" s="959"/>
      <c r="CC1430" s="959"/>
      <c r="CD1430" s="959"/>
      <c r="CE1430" s="959"/>
      <c r="CF1430" s="959"/>
      <c r="CG1430" s="959"/>
      <c r="CH1430" s="959"/>
      <c r="CI1430" s="959"/>
      <c r="CJ1430" s="959"/>
      <c r="CK1430" s="959"/>
      <c r="CL1430" s="959"/>
      <c r="CM1430" s="959"/>
      <c r="CN1430" s="959"/>
      <c r="CO1430" s="959"/>
      <c r="CP1430" s="959"/>
      <c r="CQ1430" s="959"/>
      <c r="CR1430" s="959"/>
      <c r="CS1430" s="959"/>
      <c r="CT1430" s="959"/>
      <c r="CU1430" s="959"/>
      <c r="CV1430" s="959"/>
      <c r="CW1430" s="959"/>
      <c r="CX1430" s="959"/>
      <c r="CY1430" s="959"/>
      <c r="CZ1430" s="959"/>
      <c r="DA1430" s="959"/>
      <c r="DB1430" s="959"/>
      <c r="DC1430" s="959"/>
      <c r="DD1430" s="959"/>
      <c r="DE1430" s="959"/>
      <c r="DF1430" s="959"/>
    </row>
    <row r="1431" spans="8:110">
      <c r="H1431" s="931">
        <f t="shared" si="76"/>
        <v>0</v>
      </c>
      <c r="K1431" s="933"/>
      <c r="L1431" s="959"/>
      <c r="M1431" s="959"/>
      <c r="N1431" s="959"/>
      <c r="O1431" s="959"/>
      <c r="P1431" s="959"/>
      <c r="Q1431" s="959"/>
      <c r="R1431" s="959"/>
      <c r="S1431" s="959"/>
      <c r="T1431" s="959"/>
      <c r="U1431" s="959"/>
      <c r="V1431" s="959"/>
      <c r="W1431" s="959"/>
      <c r="X1431" s="959"/>
      <c r="Y1431" s="959"/>
      <c r="Z1431" s="959"/>
      <c r="AA1431" s="959"/>
      <c r="AB1431" s="959"/>
      <c r="AC1431" s="959"/>
      <c r="AD1431" s="959"/>
      <c r="AE1431" s="959"/>
      <c r="AF1431" s="959"/>
      <c r="AG1431" s="959"/>
      <c r="AH1431" s="959"/>
      <c r="AI1431" s="959"/>
      <c r="AJ1431" s="959"/>
      <c r="AK1431" s="959"/>
      <c r="AL1431" s="959"/>
      <c r="AM1431" s="959"/>
      <c r="AN1431" s="959"/>
      <c r="AO1431" s="959"/>
      <c r="AP1431" s="959"/>
      <c r="AQ1431" s="959"/>
      <c r="AR1431" s="959"/>
      <c r="AS1431" s="959"/>
      <c r="AT1431" s="959"/>
      <c r="AU1431" s="959"/>
      <c r="AV1431" s="959"/>
      <c r="AW1431" s="959"/>
      <c r="AX1431" s="959"/>
      <c r="AY1431" s="959"/>
      <c r="AZ1431" s="959"/>
      <c r="BA1431" s="959"/>
      <c r="BB1431" s="959"/>
      <c r="BC1431" s="959"/>
      <c r="BD1431" s="959"/>
      <c r="BE1431" s="959"/>
      <c r="BF1431" s="959"/>
      <c r="BG1431" s="959"/>
      <c r="BH1431" s="959"/>
      <c r="BI1431" s="959"/>
      <c r="BJ1431" s="959"/>
      <c r="BK1431" s="959"/>
      <c r="BL1431" s="959"/>
      <c r="BM1431" s="959"/>
      <c r="BN1431" s="959"/>
      <c r="BO1431" s="959"/>
      <c r="BP1431" s="959"/>
      <c r="BQ1431" s="959"/>
      <c r="BR1431" s="959"/>
      <c r="BS1431" s="959"/>
      <c r="BT1431" s="959"/>
      <c r="BU1431" s="959"/>
      <c r="BV1431" s="959"/>
      <c r="BW1431" s="959"/>
      <c r="BX1431" s="959"/>
      <c r="BY1431" s="959"/>
      <c r="BZ1431" s="959"/>
      <c r="CA1431" s="959"/>
      <c r="CB1431" s="959"/>
      <c r="CC1431" s="959"/>
      <c r="CD1431" s="959"/>
      <c r="CE1431" s="959"/>
      <c r="CF1431" s="959"/>
      <c r="CG1431" s="959"/>
      <c r="CH1431" s="959"/>
      <c r="CI1431" s="959"/>
      <c r="CJ1431" s="959"/>
      <c r="CK1431" s="959"/>
      <c r="CL1431" s="959"/>
      <c r="CM1431" s="959"/>
      <c r="CN1431" s="959"/>
      <c r="CO1431" s="959"/>
      <c r="CP1431" s="959"/>
      <c r="CQ1431" s="959"/>
      <c r="CR1431" s="959"/>
      <c r="CS1431" s="959"/>
      <c r="CT1431" s="959"/>
      <c r="CU1431" s="959"/>
      <c r="CV1431" s="959"/>
      <c r="CW1431" s="959"/>
      <c r="CX1431" s="959"/>
      <c r="CY1431" s="959"/>
      <c r="CZ1431" s="959"/>
      <c r="DA1431" s="959"/>
      <c r="DB1431" s="959"/>
      <c r="DC1431" s="959"/>
      <c r="DD1431" s="959"/>
      <c r="DE1431" s="959"/>
      <c r="DF1431" s="959"/>
    </row>
    <row r="1432" spans="8:110">
      <c r="H1432" s="931">
        <f t="shared" si="76"/>
        <v>0</v>
      </c>
      <c r="K1432" s="933"/>
      <c r="L1432" s="959"/>
      <c r="M1432" s="959"/>
      <c r="N1432" s="959"/>
      <c r="O1432" s="959"/>
      <c r="P1432" s="959"/>
      <c r="Q1432" s="959"/>
      <c r="R1432" s="959"/>
      <c r="S1432" s="959"/>
      <c r="T1432" s="959"/>
      <c r="U1432" s="959"/>
      <c r="V1432" s="959"/>
      <c r="W1432" s="959"/>
      <c r="X1432" s="959"/>
      <c r="Y1432" s="959"/>
      <c r="Z1432" s="959"/>
      <c r="AA1432" s="959"/>
      <c r="AB1432" s="959"/>
      <c r="AC1432" s="959"/>
      <c r="AD1432" s="959"/>
      <c r="AE1432" s="959"/>
      <c r="AF1432" s="959"/>
      <c r="AG1432" s="959"/>
      <c r="AH1432" s="959"/>
      <c r="AI1432" s="959"/>
      <c r="AJ1432" s="959"/>
      <c r="AK1432" s="959"/>
      <c r="AL1432" s="959"/>
      <c r="AM1432" s="959"/>
      <c r="AN1432" s="959"/>
      <c r="AO1432" s="959"/>
      <c r="AP1432" s="959"/>
      <c r="AQ1432" s="959"/>
      <c r="AR1432" s="959"/>
      <c r="AS1432" s="959"/>
      <c r="AT1432" s="959"/>
      <c r="AU1432" s="959"/>
      <c r="AV1432" s="959"/>
      <c r="AW1432" s="959"/>
      <c r="AX1432" s="959"/>
      <c r="AY1432" s="959"/>
      <c r="AZ1432" s="959"/>
      <c r="BA1432" s="959"/>
      <c r="BB1432" s="959"/>
      <c r="BC1432" s="959"/>
      <c r="BD1432" s="959"/>
      <c r="BE1432" s="959"/>
      <c r="BF1432" s="959"/>
      <c r="BG1432" s="959"/>
      <c r="BH1432" s="959"/>
      <c r="BI1432" s="959"/>
      <c r="BJ1432" s="959"/>
      <c r="BK1432" s="959"/>
      <c r="BL1432" s="959"/>
      <c r="BM1432" s="959"/>
      <c r="BN1432" s="959"/>
      <c r="BO1432" s="959"/>
      <c r="BP1432" s="959"/>
      <c r="BQ1432" s="959"/>
      <c r="BR1432" s="959"/>
      <c r="BS1432" s="959"/>
      <c r="BT1432" s="959"/>
      <c r="BU1432" s="959"/>
      <c r="BV1432" s="959"/>
      <c r="BW1432" s="959"/>
      <c r="BX1432" s="959"/>
      <c r="BY1432" s="959"/>
      <c r="BZ1432" s="959"/>
      <c r="CA1432" s="959"/>
      <c r="CB1432" s="959"/>
      <c r="CC1432" s="959"/>
      <c r="CD1432" s="959"/>
      <c r="CE1432" s="959"/>
      <c r="CF1432" s="959"/>
      <c r="CG1432" s="959"/>
      <c r="CH1432" s="959"/>
      <c r="CI1432" s="959"/>
      <c r="CJ1432" s="959"/>
      <c r="CK1432" s="959"/>
      <c r="CL1432" s="959"/>
      <c r="CM1432" s="959"/>
      <c r="CN1432" s="959"/>
      <c r="CO1432" s="959"/>
      <c r="CP1432" s="959"/>
      <c r="CQ1432" s="959"/>
      <c r="CR1432" s="959"/>
      <c r="CS1432" s="959"/>
      <c r="CT1432" s="959"/>
      <c r="CU1432" s="959"/>
      <c r="CV1432" s="959"/>
      <c r="CW1432" s="959"/>
      <c r="CX1432" s="959"/>
      <c r="CY1432" s="959"/>
      <c r="CZ1432" s="959"/>
      <c r="DA1432" s="959"/>
      <c r="DB1432" s="959"/>
      <c r="DC1432" s="959"/>
      <c r="DD1432" s="959"/>
      <c r="DE1432" s="959"/>
      <c r="DF1432" s="959"/>
    </row>
    <row r="1433" spans="8:110">
      <c r="H1433" s="931">
        <f t="shared" si="76"/>
        <v>0</v>
      </c>
      <c r="K1433" s="933"/>
      <c r="L1433" s="959"/>
      <c r="M1433" s="959"/>
      <c r="N1433" s="959"/>
      <c r="O1433" s="959"/>
      <c r="P1433" s="959"/>
      <c r="Q1433" s="959"/>
      <c r="R1433" s="959"/>
      <c r="S1433" s="959"/>
      <c r="T1433" s="959"/>
      <c r="U1433" s="959"/>
      <c r="V1433" s="959"/>
      <c r="W1433" s="959"/>
      <c r="X1433" s="959"/>
      <c r="Y1433" s="959"/>
      <c r="Z1433" s="959"/>
      <c r="AA1433" s="959"/>
      <c r="AB1433" s="959"/>
      <c r="AC1433" s="959"/>
      <c r="AD1433" s="959"/>
      <c r="AE1433" s="959"/>
      <c r="AF1433" s="959"/>
      <c r="AG1433" s="959"/>
      <c r="AH1433" s="959"/>
      <c r="AI1433" s="959"/>
      <c r="AJ1433" s="959"/>
      <c r="AK1433" s="959"/>
      <c r="AL1433" s="959"/>
      <c r="AM1433" s="959"/>
      <c r="AN1433" s="959"/>
      <c r="AO1433" s="959"/>
      <c r="AP1433" s="959"/>
      <c r="AQ1433" s="959"/>
      <c r="AR1433" s="959"/>
      <c r="AS1433" s="959"/>
      <c r="AT1433" s="959"/>
      <c r="AU1433" s="959"/>
      <c r="AV1433" s="959"/>
      <c r="AW1433" s="959"/>
      <c r="AX1433" s="959"/>
      <c r="AY1433" s="959"/>
      <c r="AZ1433" s="959"/>
      <c r="BA1433" s="959"/>
      <c r="BB1433" s="959"/>
      <c r="BC1433" s="959"/>
      <c r="BD1433" s="959"/>
      <c r="BE1433" s="959"/>
      <c r="BF1433" s="959"/>
      <c r="BG1433" s="959"/>
      <c r="BH1433" s="959"/>
      <c r="BI1433" s="959"/>
      <c r="BJ1433" s="959"/>
      <c r="BK1433" s="959"/>
      <c r="BL1433" s="959"/>
      <c r="BM1433" s="959"/>
      <c r="BN1433" s="959"/>
      <c r="BO1433" s="959"/>
      <c r="BP1433" s="959"/>
      <c r="BQ1433" s="959"/>
      <c r="BR1433" s="959"/>
      <c r="BS1433" s="959"/>
      <c r="BT1433" s="959"/>
      <c r="BU1433" s="959"/>
      <c r="BV1433" s="959"/>
      <c r="BW1433" s="959"/>
      <c r="BX1433" s="959"/>
      <c r="BY1433" s="959"/>
      <c r="BZ1433" s="959"/>
      <c r="CA1433" s="959"/>
      <c r="CB1433" s="959"/>
      <c r="CC1433" s="959"/>
      <c r="CD1433" s="959"/>
      <c r="CE1433" s="959"/>
      <c r="CF1433" s="959"/>
      <c r="CG1433" s="959"/>
      <c r="CH1433" s="959"/>
      <c r="CI1433" s="959"/>
      <c r="CJ1433" s="959"/>
      <c r="CK1433" s="959"/>
      <c r="CL1433" s="959"/>
      <c r="CM1433" s="959"/>
      <c r="CN1433" s="959"/>
      <c r="CO1433" s="959"/>
      <c r="CP1433" s="959"/>
      <c r="CQ1433" s="959"/>
      <c r="CR1433" s="959"/>
      <c r="CS1433" s="959"/>
      <c r="CT1433" s="959"/>
      <c r="CU1433" s="959"/>
      <c r="CV1433" s="959"/>
      <c r="CW1433" s="959"/>
      <c r="CX1433" s="959"/>
      <c r="CY1433" s="959"/>
      <c r="CZ1433" s="959"/>
      <c r="DA1433" s="959"/>
      <c r="DB1433" s="959"/>
      <c r="DC1433" s="959"/>
      <c r="DD1433" s="959"/>
      <c r="DE1433" s="959"/>
      <c r="DF1433" s="959"/>
    </row>
    <row r="1434" spans="8:110">
      <c r="H1434" s="931">
        <f t="shared" si="76"/>
        <v>0</v>
      </c>
      <c r="K1434" s="933"/>
      <c r="L1434" s="959"/>
      <c r="M1434" s="959"/>
      <c r="N1434" s="959"/>
      <c r="O1434" s="959"/>
      <c r="P1434" s="959"/>
      <c r="Q1434" s="959"/>
      <c r="R1434" s="959"/>
      <c r="S1434" s="959"/>
      <c r="T1434" s="959"/>
      <c r="U1434" s="959"/>
      <c r="V1434" s="959"/>
      <c r="W1434" s="959"/>
      <c r="X1434" s="959"/>
      <c r="Y1434" s="959"/>
      <c r="Z1434" s="959"/>
      <c r="AA1434" s="959"/>
      <c r="AB1434" s="959"/>
      <c r="AC1434" s="959"/>
      <c r="AD1434" s="959"/>
      <c r="AE1434" s="959"/>
      <c r="AF1434" s="959"/>
      <c r="AG1434" s="959"/>
      <c r="AH1434" s="959"/>
      <c r="AI1434" s="959"/>
      <c r="AJ1434" s="959"/>
      <c r="AK1434" s="959"/>
      <c r="AL1434" s="959"/>
      <c r="AM1434" s="959"/>
      <c r="AN1434" s="959"/>
      <c r="AO1434" s="959"/>
      <c r="AP1434" s="959"/>
      <c r="AQ1434" s="959"/>
      <c r="AR1434" s="959"/>
      <c r="AS1434" s="959"/>
      <c r="AT1434" s="959"/>
      <c r="AU1434" s="959"/>
      <c r="AV1434" s="959"/>
      <c r="AW1434" s="959"/>
      <c r="AX1434" s="959"/>
      <c r="AY1434" s="959"/>
      <c r="AZ1434" s="959"/>
      <c r="BA1434" s="959"/>
      <c r="BB1434" s="959"/>
      <c r="BC1434" s="959"/>
      <c r="BD1434" s="959"/>
      <c r="BE1434" s="959"/>
      <c r="BF1434" s="959"/>
      <c r="BG1434" s="959"/>
      <c r="BH1434" s="959"/>
      <c r="BI1434" s="959"/>
      <c r="BJ1434" s="959"/>
      <c r="BK1434" s="959"/>
      <c r="BL1434" s="959"/>
      <c r="BM1434" s="959"/>
      <c r="BN1434" s="959"/>
      <c r="BO1434" s="959"/>
      <c r="BP1434" s="959"/>
      <c r="BQ1434" s="959"/>
      <c r="BR1434" s="959"/>
      <c r="BS1434" s="959"/>
      <c r="BT1434" s="959"/>
      <c r="BU1434" s="959"/>
      <c r="BV1434" s="959"/>
      <c r="BW1434" s="959"/>
      <c r="BX1434" s="959"/>
      <c r="BY1434" s="959"/>
      <c r="BZ1434" s="959"/>
      <c r="CA1434" s="959"/>
      <c r="CB1434" s="959"/>
      <c r="CC1434" s="959"/>
      <c r="CD1434" s="959"/>
      <c r="CE1434" s="959"/>
      <c r="CF1434" s="959"/>
      <c r="CG1434" s="959"/>
      <c r="CH1434" s="959"/>
      <c r="CI1434" s="959"/>
      <c r="CJ1434" s="959"/>
      <c r="CK1434" s="959"/>
      <c r="CL1434" s="959"/>
      <c r="CM1434" s="959"/>
      <c r="CN1434" s="959"/>
      <c r="CO1434" s="959"/>
      <c r="CP1434" s="959"/>
      <c r="CQ1434" s="959"/>
      <c r="CR1434" s="959"/>
      <c r="CS1434" s="959"/>
      <c r="CT1434" s="959"/>
      <c r="CU1434" s="959"/>
      <c r="CV1434" s="959"/>
      <c r="CW1434" s="959"/>
      <c r="CX1434" s="959"/>
      <c r="CY1434" s="959"/>
      <c r="CZ1434" s="959"/>
      <c r="DA1434" s="959"/>
      <c r="DB1434" s="959"/>
      <c r="DC1434" s="959"/>
      <c r="DD1434" s="959"/>
      <c r="DE1434" s="959"/>
      <c r="DF1434" s="959"/>
    </row>
    <row r="1435" spans="8:110">
      <c r="H1435" s="931">
        <f t="shared" si="76"/>
        <v>0</v>
      </c>
      <c r="K1435" s="933"/>
      <c r="L1435" s="959"/>
      <c r="M1435" s="959"/>
      <c r="N1435" s="959"/>
      <c r="O1435" s="959"/>
      <c r="P1435" s="959"/>
      <c r="Q1435" s="959"/>
      <c r="R1435" s="959"/>
      <c r="S1435" s="959"/>
      <c r="T1435" s="959"/>
      <c r="U1435" s="959"/>
      <c r="V1435" s="959"/>
      <c r="W1435" s="959"/>
      <c r="X1435" s="959"/>
      <c r="Y1435" s="959"/>
      <c r="Z1435" s="959"/>
      <c r="AA1435" s="959"/>
      <c r="AB1435" s="959"/>
      <c r="AC1435" s="959"/>
      <c r="AD1435" s="959"/>
      <c r="AE1435" s="959"/>
      <c r="AF1435" s="959"/>
      <c r="AG1435" s="959"/>
      <c r="AH1435" s="959"/>
      <c r="AI1435" s="959"/>
      <c r="AJ1435" s="959"/>
      <c r="AK1435" s="959"/>
      <c r="AL1435" s="959"/>
      <c r="AM1435" s="959"/>
      <c r="AN1435" s="959"/>
      <c r="AO1435" s="959"/>
      <c r="AP1435" s="959"/>
      <c r="AQ1435" s="959"/>
      <c r="AR1435" s="959"/>
      <c r="AS1435" s="959"/>
      <c r="AT1435" s="959"/>
      <c r="AU1435" s="959"/>
      <c r="AV1435" s="959"/>
      <c r="AW1435" s="959"/>
      <c r="AX1435" s="959"/>
      <c r="AY1435" s="959"/>
      <c r="AZ1435" s="959"/>
      <c r="BA1435" s="959"/>
      <c r="BB1435" s="959"/>
      <c r="BC1435" s="959"/>
      <c r="BD1435" s="959"/>
      <c r="BE1435" s="959"/>
      <c r="BF1435" s="959"/>
      <c r="BG1435" s="959"/>
      <c r="BH1435" s="959"/>
      <c r="BI1435" s="959"/>
      <c r="BJ1435" s="959"/>
      <c r="BK1435" s="959"/>
      <c r="BL1435" s="959"/>
      <c r="BM1435" s="959"/>
      <c r="BN1435" s="959"/>
      <c r="BO1435" s="959"/>
      <c r="BP1435" s="959"/>
      <c r="BQ1435" s="959"/>
      <c r="BR1435" s="959"/>
      <c r="BS1435" s="959"/>
      <c r="BT1435" s="959"/>
      <c r="BU1435" s="959"/>
      <c r="BV1435" s="959"/>
      <c r="BW1435" s="959"/>
      <c r="BX1435" s="959"/>
      <c r="BY1435" s="959"/>
      <c r="BZ1435" s="959"/>
      <c r="CA1435" s="959"/>
      <c r="CB1435" s="959"/>
      <c r="CC1435" s="959"/>
      <c r="CD1435" s="959"/>
      <c r="CE1435" s="959"/>
      <c r="CF1435" s="959"/>
      <c r="CG1435" s="959"/>
      <c r="CH1435" s="959"/>
      <c r="CI1435" s="959"/>
      <c r="CJ1435" s="959"/>
      <c r="CK1435" s="959"/>
      <c r="CL1435" s="959"/>
      <c r="CM1435" s="959"/>
      <c r="CN1435" s="959"/>
      <c r="CO1435" s="959"/>
      <c r="CP1435" s="959"/>
      <c r="CQ1435" s="959"/>
      <c r="CR1435" s="959"/>
      <c r="CS1435" s="959"/>
      <c r="CT1435" s="959"/>
      <c r="CU1435" s="959"/>
      <c r="CV1435" s="959"/>
      <c r="CW1435" s="959"/>
      <c r="CX1435" s="959"/>
      <c r="CY1435" s="959"/>
      <c r="CZ1435" s="959"/>
      <c r="DA1435" s="959"/>
      <c r="DB1435" s="959"/>
      <c r="DC1435" s="959"/>
      <c r="DD1435" s="959"/>
      <c r="DE1435" s="959"/>
      <c r="DF1435" s="959"/>
    </row>
    <row r="1436" spans="8:110">
      <c r="H1436" s="931">
        <f t="shared" si="76"/>
        <v>0</v>
      </c>
      <c r="K1436" s="933"/>
      <c r="L1436" s="959"/>
      <c r="M1436" s="959"/>
      <c r="N1436" s="959"/>
      <c r="O1436" s="959"/>
      <c r="P1436" s="959"/>
      <c r="Q1436" s="959"/>
      <c r="R1436" s="959"/>
      <c r="S1436" s="959"/>
      <c r="T1436" s="959"/>
      <c r="U1436" s="959"/>
      <c r="V1436" s="959"/>
      <c r="W1436" s="959"/>
      <c r="X1436" s="959"/>
      <c r="Y1436" s="959"/>
      <c r="Z1436" s="959"/>
      <c r="AA1436" s="959"/>
      <c r="AB1436" s="959"/>
      <c r="AC1436" s="959"/>
      <c r="AD1436" s="959"/>
      <c r="AE1436" s="959"/>
      <c r="AF1436" s="959"/>
      <c r="AG1436" s="959"/>
      <c r="AH1436" s="959"/>
      <c r="AI1436" s="959"/>
      <c r="AJ1436" s="959"/>
      <c r="AK1436" s="959"/>
      <c r="AL1436" s="959"/>
      <c r="AM1436" s="959"/>
      <c r="AN1436" s="959"/>
      <c r="AO1436" s="959"/>
      <c r="AP1436" s="959"/>
      <c r="AQ1436" s="959"/>
      <c r="AR1436" s="959"/>
      <c r="AS1436" s="959"/>
      <c r="AT1436" s="959"/>
      <c r="AU1436" s="959"/>
      <c r="AV1436" s="959"/>
      <c r="AW1436" s="959"/>
      <c r="AX1436" s="959"/>
      <c r="AY1436" s="959"/>
      <c r="AZ1436" s="959"/>
      <c r="BA1436" s="959"/>
      <c r="BB1436" s="959"/>
      <c r="BC1436" s="959"/>
      <c r="BD1436" s="959"/>
      <c r="BE1436" s="959"/>
      <c r="BF1436" s="959"/>
      <c r="BG1436" s="959"/>
      <c r="BH1436" s="959"/>
      <c r="BI1436" s="959"/>
      <c r="BJ1436" s="959"/>
      <c r="BK1436" s="959"/>
      <c r="BL1436" s="959"/>
      <c r="BM1436" s="959"/>
      <c r="BN1436" s="959"/>
      <c r="BO1436" s="959"/>
      <c r="BP1436" s="959"/>
      <c r="BQ1436" s="959"/>
      <c r="BR1436" s="959"/>
      <c r="BS1436" s="959"/>
      <c r="BT1436" s="959"/>
      <c r="BU1436" s="959"/>
      <c r="BV1436" s="959"/>
      <c r="BW1436" s="959"/>
      <c r="BX1436" s="959"/>
      <c r="BY1436" s="959"/>
      <c r="BZ1436" s="959"/>
      <c r="CA1436" s="959"/>
      <c r="CB1436" s="959"/>
      <c r="CC1436" s="959"/>
      <c r="CD1436" s="959"/>
      <c r="CE1436" s="959"/>
      <c r="CF1436" s="959"/>
      <c r="CG1436" s="959"/>
      <c r="CH1436" s="959"/>
      <c r="CI1436" s="959"/>
      <c r="CJ1436" s="959"/>
      <c r="CK1436" s="959"/>
      <c r="CL1436" s="959"/>
      <c r="CM1436" s="959"/>
      <c r="CN1436" s="959"/>
      <c r="CO1436" s="959"/>
      <c r="CP1436" s="959"/>
      <c r="CQ1436" s="959"/>
      <c r="CR1436" s="959"/>
      <c r="CS1436" s="959"/>
      <c r="CT1436" s="959"/>
      <c r="CU1436" s="959"/>
      <c r="CV1436" s="959"/>
      <c r="CW1436" s="959"/>
      <c r="CX1436" s="959"/>
      <c r="CY1436" s="959"/>
      <c r="CZ1436" s="959"/>
      <c r="DA1436" s="959"/>
      <c r="DB1436" s="959"/>
      <c r="DC1436" s="959"/>
      <c r="DD1436" s="959"/>
      <c r="DE1436" s="959"/>
      <c r="DF1436" s="959"/>
    </row>
    <row r="1437" spans="8:110">
      <c r="H1437" s="931">
        <f t="shared" si="76"/>
        <v>0</v>
      </c>
      <c r="K1437" s="933"/>
      <c r="L1437" s="959"/>
      <c r="M1437" s="959"/>
      <c r="N1437" s="959"/>
      <c r="O1437" s="959"/>
      <c r="P1437" s="959"/>
      <c r="Q1437" s="959"/>
      <c r="R1437" s="959"/>
      <c r="S1437" s="959"/>
      <c r="T1437" s="959"/>
      <c r="U1437" s="959"/>
      <c r="V1437" s="959"/>
      <c r="W1437" s="959"/>
      <c r="X1437" s="959"/>
      <c r="Y1437" s="959"/>
      <c r="Z1437" s="959"/>
      <c r="AA1437" s="959"/>
      <c r="AB1437" s="959"/>
      <c r="AC1437" s="959"/>
      <c r="AD1437" s="959"/>
      <c r="AE1437" s="959"/>
      <c r="AF1437" s="959"/>
      <c r="AG1437" s="959"/>
      <c r="AH1437" s="959"/>
      <c r="AI1437" s="959"/>
      <c r="AJ1437" s="959"/>
      <c r="AK1437" s="959"/>
      <c r="AL1437" s="959"/>
      <c r="AM1437" s="959"/>
      <c r="AN1437" s="959"/>
      <c r="AO1437" s="959"/>
      <c r="AP1437" s="959"/>
      <c r="AQ1437" s="959"/>
      <c r="AR1437" s="959"/>
      <c r="AS1437" s="959"/>
      <c r="AT1437" s="959"/>
      <c r="AU1437" s="959"/>
      <c r="AV1437" s="959"/>
      <c r="AW1437" s="959"/>
      <c r="AX1437" s="959"/>
      <c r="AY1437" s="959"/>
      <c r="AZ1437" s="959"/>
      <c r="BA1437" s="959"/>
      <c r="BB1437" s="959"/>
      <c r="BC1437" s="959"/>
      <c r="BD1437" s="959"/>
      <c r="BE1437" s="959"/>
      <c r="BF1437" s="959"/>
      <c r="BG1437" s="959"/>
      <c r="BH1437" s="959"/>
      <c r="BI1437" s="959"/>
      <c r="BJ1437" s="959"/>
      <c r="BK1437" s="959"/>
      <c r="BL1437" s="959"/>
      <c r="BM1437" s="959"/>
      <c r="BN1437" s="959"/>
      <c r="BO1437" s="959"/>
      <c r="BP1437" s="959"/>
      <c r="BQ1437" s="959"/>
      <c r="BR1437" s="959"/>
      <c r="BS1437" s="959"/>
      <c r="BT1437" s="959"/>
      <c r="BU1437" s="959"/>
      <c r="BV1437" s="959"/>
      <c r="BW1437" s="959"/>
      <c r="BX1437" s="959"/>
      <c r="BY1437" s="959"/>
      <c r="BZ1437" s="959"/>
      <c r="CA1437" s="959"/>
      <c r="CB1437" s="959"/>
      <c r="CC1437" s="959"/>
      <c r="CD1437" s="959"/>
      <c r="CE1437" s="959"/>
      <c r="CF1437" s="959"/>
      <c r="CG1437" s="959"/>
      <c r="CH1437" s="959"/>
      <c r="CI1437" s="959"/>
      <c r="CJ1437" s="959"/>
      <c r="CK1437" s="959"/>
      <c r="CL1437" s="959"/>
      <c r="CM1437" s="959"/>
      <c r="CN1437" s="959"/>
      <c r="CO1437" s="959"/>
      <c r="CP1437" s="959"/>
      <c r="CQ1437" s="959"/>
      <c r="CR1437" s="959"/>
      <c r="CS1437" s="959"/>
      <c r="CT1437" s="959"/>
      <c r="CU1437" s="959"/>
      <c r="CV1437" s="959"/>
      <c r="CW1437" s="959"/>
      <c r="CX1437" s="959"/>
      <c r="CY1437" s="959"/>
      <c r="CZ1437" s="959"/>
      <c r="DA1437" s="959"/>
      <c r="DB1437" s="959"/>
      <c r="DC1437" s="959"/>
      <c r="DD1437" s="959"/>
      <c r="DE1437" s="959"/>
      <c r="DF1437" s="959"/>
    </row>
    <row r="1438" spans="8:110">
      <c r="H1438" s="931">
        <f t="shared" si="76"/>
        <v>0</v>
      </c>
      <c r="K1438" s="933"/>
      <c r="L1438" s="959"/>
      <c r="M1438" s="959"/>
      <c r="N1438" s="959"/>
      <c r="O1438" s="959"/>
      <c r="P1438" s="959"/>
      <c r="Q1438" s="959"/>
      <c r="R1438" s="959"/>
      <c r="S1438" s="959"/>
      <c r="T1438" s="959"/>
      <c r="U1438" s="959"/>
      <c r="V1438" s="959"/>
      <c r="W1438" s="959"/>
      <c r="X1438" s="959"/>
      <c r="Y1438" s="959"/>
      <c r="Z1438" s="959"/>
      <c r="AA1438" s="959"/>
      <c r="AB1438" s="959"/>
      <c r="AC1438" s="959"/>
      <c r="AD1438" s="959"/>
      <c r="AE1438" s="959"/>
      <c r="AF1438" s="959"/>
      <c r="AG1438" s="959"/>
      <c r="AH1438" s="959"/>
      <c r="AI1438" s="959"/>
      <c r="AJ1438" s="959"/>
      <c r="AK1438" s="959"/>
      <c r="AL1438" s="959"/>
      <c r="AM1438" s="959"/>
      <c r="AN1438" s="959"/>
      <c r="AO1438" s="959"/>
      <c r="AP1438" s="959"/>
      <c r="AQ1438" s="959"/>
      <c r="AR1438" s="959"/>
      <c r="AS1438" s="959"/>
      <c r="AT1438" s="959"/>
      <c r="AU1438" s="959"/>
      <c r="AV1438" s="959"/>
      <c r="AW1438" s="959"/>
      <c r="AX1438" s="959"/>
      <c r="AY1438" s="959"/>
      <c r="AZ1438" s="959"/>
      <c r="BA1438" s="959"/>
      <c r="BB1438" s="959"/>
      <c r="BC1438" s="959"/>
      <c r="BD1438" s="959"/>
      <c r="BE1438" s="959"/>
      <c r="BF1438" s="959"/>
      <c r="BG1438" s="959"/>
      <c r="BH1438" s="959"/>
      <c r="BI1438" s="959"/>
      <c r="BJ1438" s="959"/>
      <c r="BK1438" s="959"/>
      <c r="BL1438" s="959"/>
      <c r="BM1438" s="959"/>
      <c r="BN1438" s="959"/>
      <c r="BO1438" s="959"/>
      <c r="BP1438" s="959"/>
      <c r="BQ1438" s="959"/>
      <c r="BR1438" s="959"/>
      <c r="BS1438" s="959"/>
      <c r="BT1438" s="959"/>
      <c r="BU1438" s="959"/>
      <c r="BV1438" s="959"/>
      <c r="BW1438" s="959"/>
      <c r="BX1438" s="959"/>
      <c r="BY1438" s="959"/>
      <c r="BZ1438" s="959"/>
      <c r="CA1438" s="959"/>
      <c r="CB1438" s="959"/>
      <c r="CC1438" s="959"/>
      <c r="CD1438" s="959"/>
      <c r="CE1438" s="959"/>
      <c r="CF1438" s="959"/>
      <c r="CG1438" s="959"/>
      <c r="CH1438" s="959"/>
      <c r="CI1438" s="959"/>
      <c r="CJ1438" s="959"/>
      <c r="CK1438" s="959"/>
      <c r="CL1438" s="959"/>
      <c r="CM1438" s="959"/>
      <c r="CN1438" s="959"/>
      <c r="CO1438" s="959"/>
      <c r="CP1438" s="959"/>
      <c r="CQ1438" s="959"/>
      <c r="CR1438" s="959"/>
      <c r="CS1438" s="959"/>
      <c r="CT1438" s="959"/>
      <c r="CU1438" s="959"/>
      <c r="CV1438" s="959"/>
      <c r="CW1438" s="959"/>
      <c r="CX1438" s="959"/>
      <c r="CY1438" s="959"/>
      <c r="CZ1438" s="959"/>
      <c r="DA1438" s="959"/>
      <c r="DB1438" s="959"/>
      <c r="DC1438" s="959"/>
      <c r="DD1438" s="959"/>
      <c r="DE1438" s="959"/>
      <c r="DF1438" s="959"/>
    </row>
    <row r="1439" spans="8:110">
      <c r="H1439" s="931">
        <f t="shared" si="76"/>
        <v>0</v>
      </c>
      <c r="K1439" s="933"/>
      <c r="L1439" s="959"/>
      <c r="M1439" s="959"/>
      <c r="N1439" s="959"/>
      <c r="O1439" s="959"/>
      <c r="P1439" s="959"/>
      <c r="Q1439" s="959"/>
      <c r="R1439" s="959"/>
      <c r="S1439" s="959"/>
      <c r="T1439" s="959"/>
      <c r="U1439" s="959"/>
      <c r="V1439" s="959"/>
      <c r="W1439" s="959"/>
      <c r="X1439" s="959"/>
      <c r="Y1439" s="959"/>
      <c r="Z1439" s="959"/>
      <c r="AA1439" s="959"/>
      <c r="AB1439" s="959"/>
      <c r="AC1439" s="959"/>
      <c r="AD1439" s="959"/>
      <c r="AE1439" s="959"/>
      <c r="AF1439" s="959"/>
      <c r="AG1439" s="959"/>
      <c r="AH1439" s="959"/>
      <c r="AI1439" s="959"/>
      <c r="AJ1439" s="959"/>
      <c r="AK1439" s="959"/>
      <c r="AL1439" s="959"/>
      <c r="AM1439" s="959"/>
      <c r="AN1439" s="959"/>
      <c r="AO1439" s="959"/>
      <c r="AP1439" s="959"/>
      <c r="AQ1439" s="959"/>
      <c r="AR1439" s="959"/>
      <c r="AS1439" s="959"/>
      <c r="AT1439" s="959"/>
      <c r="AU1439" s="959"/>
      <c r="AV1439" s="959"/>
      <c r="AW1439" s="959"/>
      <c r="AX1439" s="959"/>
      <c r="AY1439" s="959"/>
      <c r="AZ1439" s="959"/>
      <c r="BA1439" s="959"/>
      <c r="BB1439" s="959"/>
      <c r="BC1439" s="959"/>
      <c r="BD1439" s="959"/>
      <c r="BE1439" s="959"/>
      <c r="BF1439" s="959"/>
      <c r="BG1439" s="959"/>
      <c r="BH1439" s="959"/>
      <c r="BI1439" s="959"/>
      <c r="BJ1439" s="959"/>
      <c r="BK1439" s="959"/>
      <c r="BL1439" s="959"/>
      <c r="BM1439" s="959"/>
      <c r="BN1439" s="959"/>
      <c r="BO1439" s="959"/>
      <c r="BP1439" s="959"/>
      <c r="BQ1439" s="959"/>
      <c r="BR1439" s="959"/>
      <c r="BS1439" s="959"/>
      <c r="BT1439" s="959"/>
      <c r="BU1439" s="959"/>
      <c r="BV1439" s="959"/>
      <c r="BW1439" s="959"/>
      <c r="BX1439" s="959"/>
      <c r="BY1439" s="959"/>
      <c r="BZ1439" s="959"/>
      <c r="CA1439" s="959"/>
      <c r="CB1439" s="959"/>
      <c r="CC1439" s="959"/>
      <c r="CD1439" s="959"/>
      <c r="CE1439" s="959"/>
      <c r="CF1439" s="959"/>
      <c r="CG1439" s="959"/>
      <c r="CH1439" s="959"/>
      <c r="CI1439" s="959"/>
      <c r="CJ1439" s="959"/>
      <c r="CK1439" s="959"/>
      <c r="CL1439" s="959"/>
      <c r="CM1439" s="959"/>
      <c r="CN1439" s="959"/>
      <c r="CO1439" s="959"/>
      <c r="CP1439" s="959"/>
      <c r="CQ1439" s="959"/>
      <c r="CR1439" s="959"/>
      <c r="CS1439" s="959"/>
      <c r="CT1439" s="959"/>
      <c r="CU1439" s="959"/>
      <c r="CV1439" s="959"/>
      <c r="CW1439" s="959"/>
      <c r="CX1439" s="959"/>
      <c r="CY1439" s="959"/>
      <c r="CZ1439" s="959"/>
      <c r="DA1439" s="959"/>
      <c r="DB1439" s="959"/>
      <c r="DC1439" s="959"/>
      <c r="DD1439" s="959"/>
      <c r="DE1439" s="959"/>
      <c r="DF1439" s="959"/>
    </row>
    <row r="1440" spans="8:110">
      <c r="H1440" s="931">
        <f t="shared" si="76"/>
        <v>0</v>
      </c>
      <c r="K1440" s="933"/>
      <c r="L1440" s="959"/>
      <c r="M1440" s="959"/>
      <c r="N1440" s="959"/>
      <c r="O1440" s="959"/>
      <c r="P1440" s="959"/>
      <c r="Q1440" s="959"/>
      <c r="R1440" s="959"/>
      <c r="S1440" s="959"/>
      <c r="T1440" s="959"/>
      <c r="U1440" s="959"/>
      <c r="V1440" s="959"/>
      <c r="W1440" s="959"/>
      <c r="X1440" s="959"/>
      <c r="Y1440" s="959"/>
      <c r="Z1440" s="959"/>
      <c r="AA1440" s="959"/>
      <c r="AB1440" s="959"/>
      <c r="AC1440" s="959"/>
      <c r="AD1440" s="959"/>
      <c r="AE1440" s="959"/>
      <c r="AF1440" s="959"/>
      <c r="AG1440" s="959"/>
      <c r="AH1440" s="959"/>
      <c r="AI1440" s="959"/>
      <c r="AJ1440" s="959"/>
      <c r="AK1440" s="959"/>
      <c r="AL1440" s="959"/>
      <c r="AM1440" s="959"/>
      <c r="AN1440" s="959"/>
      <c r="AO1440" s="959"/>
      <c r="AP1440" s="959"/>
      <c r="AQ1440" s="959"/>
      <c r="AR1440" s="959"/>
      <c r="AS1440" s="959"/>
      <c r="AT1440" s="959"/>
      <c r="AU1440" s="959"/>
      <c r="AV1440" s="959"/>
      <c r="AW1440" s="959"/>
      <c r="AX1440" s="959"/>
      <c r="AY1440" s="959"/>
      <c r="AZ1440" s="959"/>
      <c r="BA1440" s="959"/>
      <c r="BB1440" s="959"/>
      <c r="BC1440" s="959"/>
      <c r="BD1440" s="959"/>
      <c r="BE1440" s="959"/>
      <c r="BF1440" s="959"/>
      <c r="BG1440" s="959"/>
      <c r="BH1440" s="959"/>
      <c r="BI1440" s="959"/>
      <c r="BJ1440" s="959"/>
      <c r="BK1440" s="959"/>
      <c r="BL1440" s="959"/>
      <c r="BM1440" s="959"/>
      <c r="BN1440" s="959"/>
      <c r="BO1440" s="959"/>
      <c r="BP1440" s="959"/>
      <c r="BQ1440" s="959"/>
      <c r="BR1440" s="959"/>
      <c r="BS1440" s="959"/>
      <c r="BT1440" s="959"/>
      <c r="BU1440" s="959"/>
      <c r="BV1440" s="959"/>
      <c r="BW1440" s="959"/>
      <c r="BX1440" s="959"/>
      <c r="BY1440" s="959"/>
      <c r="BZ1440" s="959"/>
      <c r="CA1440" s="959"/>
      <c r="CB1440" s="959"/>
      <c r="CC1440" s="959"/>
      <c r="CD1440" s="959"/>
      <c r="CE1440" s="959"/>
      <c r="CF1440" s="959"/>
      <c r="CG1440" s="959"/>
      <c r="CH1440" s="959"/>
      <c r="CI1440" s="959"/>
      <c r="CJ1440" s="959"/>
      <c r="CK1440" s="959"/>
      <c r="CL1440" s="959"/>
      <c r="CM1440" s="959"/>
      <c r="CN1440" s="959"/>
      <c r="CO1440" s="959"/>
      <c r="CP1440" s="959"/>
      <c r="CQ1440" s="959"/>
      <c r="CR1440" s="959"/>
      <c r="CS1440" s="959"/>
      <c r="CT1440" s="959"/>
      <c r="CU1440" s="959"/>
      <c r="CV1440" s="959"/>
      <c r="CW1440" s="959"/>
      <c r="CX1440" s="959"/>
      <c r="CY1440" s="959"/>
      <c r="CZ1440" s="959"/>
      <c r="DA1440" s="959"/>
      <c r="DB1440" s="959"/>
      <c r="DC1440" s="959"/>
      <c r="DD1440" s="959"/>
      <c r="DE1440" s="959"/>
      <c r="DF1440" s="959"/>
    </row>
    <row r="1441" spans="8:110">
      <c r="H1441" s="931">
        <f t="shared" si="76"/>
        <v>0</v>
      </c>
      <c r="K1441" s="933"/>
      <c r="L1441" s="959"/>
      <c r="M1441" s="959"/>
      <c r="N1441" s="959"/>
      <c r="O1441" s="959"/>
      <c r="P1441" s="959"/>
      <c r="Q1441" s="959"/>
      <c r="R1441" s="959"/>
      <c r="S1441" s="959"/>
      <c r="T1441" s="959"/>
      <c r="U1441" s="959"/>
      <c r="V1441" s="959"/>
      <c r="W1441" s="959"/>
      <c r="X1441" s="959"/>
      <c r="Y1441" s="959"/>
      <c r="Z1441" s="959"/>
      <c r="AA1441" s="959"/>
      <c r="AB1441" s="959"/>
      <c r="AC1441" s="959"/>
      <c r="AD1441" s="959"/>
      <c r="AE1441" s="959"/>
      <c r="AF1441" s="959"/>
      <c r="AG1441" s="959"/>
      <c r="AH1441" s="959"/>
      <c r="AI1441" s="959"/>
      <c r="AJ1441" s="959"/>
      <c r="AK1441" s="959"/>
      <c r="AL1441" s="959"/>
      <c r="AM1441" s="959"/>
      <c r="AN1441" s="959"/>
      <c r="AO1441" s="959"/>
      <c r="AP1441" s="959"/>
      <c r="AQ1441" s="959"/>
      <c r="AR1441" s="959"/>
      <c r="AS1441" s="959"/>
      <c r="AT1441" s="959"/>
      <c r="AU1441" s="959"/>
      <c r="AV1441" s="959"/>
      <c r="AW1441" s="959"/>
      <c r="AX1441" s="959"/>
      <c r="AY1441" s="959"/>
      <c r="AZ1441" s="959"/>
      <c r="BA1441" s="959"/>
      <c r="BB1441" s="959"/>
      <c r="BC1441" s="959"/>
      <c r="BD1441" s="959"/>
      <c r="BE1441" s="959"/>
      <c r="BF1441" s="959"/>
      <c r="BG1441" s="959"/>
      <c r="BH1441" s="959"/>
      <c r="BI1441" s="959"/>
      <c r="BJ1441" s="959"/>
      <c r="BK1441" s="959"/>
      <c r="BL1441" s="959"/>
      <c r="BM1441" s="959"/>
      <c r="BN1441" s="959"/>
      <c r="BO1441" s="959"/>
      <c r="BP1441" s="959"/>
      <c r="BQ1441" s="959"/>
      <c r="BR1441" s="959"/>
      <c r="BS1441" s="959"/>
      <c r="BT1441" s="959"/>
      <c r="BU1441" s="959"/>
      <c r="BV1441" s="959"/>
      <c r="BW1441" s="959"/>
      <c r="BX1441" s="959"/>
      <c r="BY1441" s="959"/>
      <c r="BZ1441" s="959"/>
      <c r="CA1441" s="959"/>
      <c r="CB1441" s="959"/>
      <c r="CC1441" s="959"/>
      <c r="CD1441" s="959"/>
      <c r="CE1441" s="959"/>
      <c r="CF1441" s="959"/>
      <c r="CG1441" s="959"/>
      <c r="CH1441" s="959"/>
      <c r="CI1441" s="959"/>
      <c r="CJ1441" s="959"/>
      <c r="CK1441" s="959"/>
      <c r="CL1441" s="959"/>
      <c r="CM1441" s="959"/>
      <c r="CN1441" s="959"/>
      <c r="CO1441" s="959"/>
      <c r="CP1441" s="959"/>
      <c r="CQ1441" s="959"/>
      <c r="CR1441" s="959"/>
      <c r="CS1441" s="959"/>
      <c r="CT1441" s="959"/>
      <c r="CU1441" s="959"/>
      <c r="CV1441" s="959"/>
      <c r="CW1441" s="959"/>
      <c r="CX1441" s="959"/>
      <c r="CY1441" s="959"/>
      <c r="CZ1441" s="959"/>
      <c r="DA1441" s="959"/>
      <c r="DB1441" s="959"/>
      <c r="DC1441" s="959"/>
      <c r="DD1441" s="959"/>
      <c r="DE1441" s="959"/>
      <c r="DF1441" s="959"/>
    </row>
    <row r="1442" spans="8:110">
      <c r="H1442" s="931">
        <f t="shared" si="76"/>
        <v>0</v>
      </c>
      <c r="K1442" s="933"/>
      <c r="L1442" s="959"/>
      <c r="M1442" s="959"/>
      <c r="N1442" s="959"/>
      <c r="O1442" s="959"/>
      <c r="P1442" s="959"/>
      <c r="Q1442" s="959"/>
      <c r="R1442" s="959"/>
      <c r="S1442" s="959"/>
      <c r="T1442" s="959"/>
      <c r="U1442" s="959"/>
      <c r="V1442" s="959"/>
      <c r="W1442" s="959"/>
      <c r="X1442" s="959"/>
      <c r="Y1442" s="959"/>
      <c r="Z1442" s="959"/>
      <c r="AA1442" s="959"/>
      <c r="AB1442" s="959"/>
      <c r="AC1442" s="959"/>
      <c r="AD1442" s="959"/>
      <c r="AE1442" s="959"/>
      <c r="AF1442" s="959"/>
      <c r="AG1442" s="959"/>
      <c r="AH1442" s="959"/>
      <c r="AI1442" s="959"/>
      <c r="AJ1442" s="959"/>
      <c r="AK1442" s="959"/>
      <c r="AL1442" s="959"/>
      <c r="AM1442" s="959"/>
      <c r="AN1442" s="959"/>
      <c r="AO1442" s="959"/>
      <c r="AP1442" s="959"/>
      <c r="AQ1442" s="959"/>
      <c r="AR1442" s="959"/>
      <c r="AS1442" s="959"/>
      <c r="AT1442" s="959"/>
      <c r="AU1442" s="959"/>
      <c r="AV1442" s="959"/>
      <c r="AW1442" s="959"/>
      <c r="AX1442" s="959"/>
      <c r="AY1442" s="959"/>
      <c r="AZ1442" s="959"/>
      <c r="BA1442" s="959"/>
      <c r="BB1442" s="959"/>
      <c r="BC1442" s="959"/>
      <c r="BD1442" s="959"/>
      <c r="BE1442" s="959"/>
      <c r="BF1442" s="959"/>
      <c r="BG1442" s="959"/>
      <c r="BH1442" s="959"/>
      <c r="BI1442" s="959"/>
      <c r="BJ1442" s="959"/>
      <c r="BK1442" s="959"/>
      <c r="BL1442" s="959"/>
      <c r="BM1442" s="959"/>
      <c r="BN1442" s="959"/>
      <c r="BO1442" s="959"/>
      <c r="BP1442" s="959"/>
      <c r="BQ1442" s="959"/>
      <c r="BR1442" s="959"/>
      <c r="BS1442" s="959"/>
      <c r="BT1442" s="959"/>
      <c r="BU1442" s="959"/>
      <c r="BV1442" s="959"/>
      <c r="BW1442" s="959"/>
      <c r="BX1442" s="959"/>
      <c r="BY1442" s="959"/>
      <c r="BZ1442" s="959"/>
      <c r="CA1442" s="959"/>
      <c r="CB1442" s="959"/>
      <c r="CC1442" s="959"/>
      <c r="CD1442" s="959"/>
      <c r="CE1442" s="959"/>
      <c r="CF1442" s="959"/>
      <c r="CG1442" s="959"/>
      <c r="CH1442" s="959"/>
      <c r="CI1442" s="959"/>
      <c r="CJ1442" s="959"/>
      <c r="CK1442" s="959"/>
      <c r="CL1442" s="959"/>
      <c r="CM1442" s="959"/>
      <c r="CN1442" s="959"/>
      <c r="CO1442" s="959"/>
      <c r="CP1442" s="959"/>
      <c r="CQ1442" s="959"/>
      <c r="CR1442" s="959"/>
      <c r="CS1442" s="959"/>
      <c r="CT1442" s="959"/>
      <c r="CU1442" s="959"/>
      <c r="CV1442" s="959"/>
      <c r="CW1442" s="959"/>
      <c r="CX1442" s="959"/>
      <c r="CY1442" s="959"/>
      <c r="CZ1442" s="959"/>
      <c r="DA1442" s="959"/>
      <c r="DB1442" s="959"/>
      <c r="DC1442" s="959"/>
      <c r="DD1442" s="959"/>
      <c r="DE1442" s="959"/>
      <c r="DF1442" s="959"/>
    </row>
    <row r="1443" spans="8:110">
      <c r="H1443" s="931">
        <f t="shared" si="76"/>
        <v>0</v>
      </c>
      <c r="K1443" s="933"/>
      <c r="L1443" s="959"/>
      <c r="M1443" s="959"/>
      <c r="N1443" s="959"/>
      <c r="O1443" s="959"/>
      <c r="P1443" s="959"/>
      <c r="Q1443" s="959"/>
      <c r="R1443" s="959"/>
      <c r="S1443" s="959"/>
      <c r="T1443" s="959"/>
      <c r="U1443" s="959"/>
      <c r="V1443" s="959"/>
      <c r="W1443" s="959"/>
      <c r="X1443" s="959"/>
      <c r="Y1443" s="959"/>
      <c r="Z1443" s="959"/>
      <c r="AA1443" s="959"/>
      <c r="AB1443" s="959"/>
      <c r="AC1443" s="959"/>
      <c r="AD1443" s="959"/>
      <c r="AE1443" s="959"/>
      <c r="AF1443" s="959"/>
      <c r="AG1443" s="959"/>
      <c r="AH1443" s="959"/>
      <c r="AI1443" s="959"/>
      <c r="AJ1443" s="959"/>
      <c r="AK1443" s="959"/>
      <c r="AL1443" s="959"/>
      <c r="AM1443" s="959"/>
      <c r="AN1443" s="959"/>
      <c r="AO1443" s="959"/>
      <c r="AP1443" s="959"/>
      <c r="AQ1443" s="959"/>
      <c r="AR1443" s="959"/>
      <c r="AS1443" s="959"/>
      <c r="AT1443" s="959"/>
      <c r="AU1443" s="959"/>
      <c r="AV1443" s="959"/>
      <c r="AW1443" s="959"/>
      <c r="AX1443" s="959"/>
      <c r="AY1443" s="959"/>
      <c r="AZ1443" s="959"/>
      <c r="BA1443" s="959"/>
      <c r="BB1443" s="959"/>
      <c r="BC1443" s="959"/>
      <c r="BD1443" s="959"/>
      <c r="BE1443" s="959"/>
      <c r="BF1443" s="959"/>
      <c r="BG1443" s="959"/>
      <c r="BH1443" s="959"/>
      <c r="BI1443" s="959"/>
      <c r="BJ1443" s="959"/>
      <c r="BK1443" s="959"/>
      <c r="BL1443" s="959"/>
      <c r="BM1443" s="959"/>
      <c r="BN1443" s="959"/>
      <c r="BO1443" s="959"/>
      <c r="BP1443" s="959"/>
      <c r="BQ1443" s="959"/>
      <c r="BR1443" s="959"/>
      <c r="BS1443" s="959"/>
      <c r="BT1443" s="959"/>
      <c r="BU1443" s="959"/>
      <c r="BV1443" s="959"/>
      <c r="BW1443" s="959"/>
      <c r="BX1443" s="959"/>
      <c r="BY1443" s="959"/>
      <c r="BZ1443" s="959"/>
      <c r="CA1443" s="959"/>
      <c r="CB1443" s="959"/>
      <c r="CC1443" s="959"/>
      <c r="CD1443" s="959"/>
      <c r="CE1443" s="959"/>
      <c r="CF1443" s="959"/>
      <c r="CG1443" s="959"/>
      <c r="CH1443" s="959"/>
      <c r="CI1443" s="959"/>
      <c r="CJ1443" s="959"/>
      <c r="CK1443" s="959"/>
      <c r="CL1443" s="959"/>
      <c r="CM1443" s="959"/>
      <c r="CN1443" s="959"/>
      <c r="CO1443" s="959"/>
      <c r="CP1443" s="959"/>
      <c r="CQ1443" s="959"/>
      <c r="CR1443" s="959"/>
      <c r="CS1443" s="959"/>
      <c r="CT1443" s="959"/>
      <c r="CU1443" s="959"/>
      <c r="CV1443" s="959"/>
      <c r="CW1443" s="959"/>
      <c r="CX1443" s="959"/>
      <c r="CY1443" s="959"/>
      <c r="CZ1443" s="959"/>
      <c r="DA1443" s="959"/>
      <c r="DB1443" s="959"/>
      <c r="DC1443" s="959"/>
      <c r="DD1443" s="959"/>
      <c r="DE1443" s="959"/>
      <c r="DF1443" s="959"/>
    </row>
    <row r="1444" spans="8:110">
      <c r="H1444" s="931">
        <f t="shared" si="76"/>
        <v>0</v>
      </c>
      <c r="K1444" s="933"/>
      <c r="L1444" s="959"/>
      <c r="M1444" s="959"/>
      <c r="N1444" s="959"/>
      <c r="O1444" s="959"/>
      <c r="P1444" s="959"/>
      <c r="Q1444" s="959"/>
      <c r="R1444" s="959"/>
      <c r="S1444" s="959"/>
      <c r="T1444" s="959"/>
      <c r="U1444" s="959"/>
      <c r="V1444" s="959"/>
      <c r="W1444" s="959"/>
      <c r="X1444" s="959"/>
      <c r="Y1444" s="959"/>
      <c r="Z1444" s="959"/>
      <c r="AA1444" s="959"/>
      <c r="AB1444" s="959"/>
      <c r="AC1444" s="959"/>
      <c r="AD1444" s="959"/>
      <c r="AE1444" s="959"/>
      <c r="AF1444" s="959"/>
      <c r="AG1444" s="959"/>
      <c r="AH1444" s="959"/>
      <c r="AI1444" s="959"/>
      <c r="AJ1444" s="959"/>
      <c r="AK1444" s="959"/>
      <c r="AL1444" s="959"/>
      <c r="AM1444" s="959"/>
      <c r="AN1444" s="959"/>
      <c r="AO1444" s="959"/>
      <c r="AP1444" s="959"/>
      <c r="AQ1444" s="959"/>
      <c r="AR1444" s="959"/>
      <c r="AS1444" s="959"/>
      <c r="AT1444" s="959"/>
      <c r="AU1444" s="959"/>
      <c r="AV1444" s="959"/>
      <c r="AW1444" s="959"/>
      <c r="AX1444" s="959"/>
      <c r="AY1444" s="959"/>
      <c r="AZ1444" s="959"/>
      <c r="BA1444" s="959"/>
      <c r="BB1444" s="959"/>
      <c r="BC1444" s="959"/>
      <c r="BD1444" s="959"/>
      <c r="BE1444" s="959"/>
      <c r="BF1444" s="959"/>
      <c r="BG1444" s="959"/>
      <c r="BH1444" s="959"/>
      <c r="BI1444" s="959"/>
      <c r="BJ1444" s="959"/>
      <c r="BK1444" s="959"/>
      <c r="BL1444" s="959"/>
      <c r="BM1444" s="959"/>
      <c r="BN1444" s="959"/>
      <c r="BO1444" s="959"/>
      <c r="BP1444" s="959"/>
      <c r="BQ1444" s="959"/>
      <c r="BR1444" s="959"/>
      <c r="BS1444" s="959"/>
      <c r="BT1444" s="959"/>
      <c r="BU1444" s="959"/>
      <c r="BV1444" s="959"/>
      <c r="BW1444" s="959"/>
      <c r="BX1444" s="959"/>
      <c r="BY1444" s="959"/>
      <c r="BZ1444" s="959"/>
      <c r="CA1444" s="959"/>
      <c r="CB1444" s="959"/>
      <c r="CC1444" s="959"/>
      <c r="CD1444" s="959"/>
      <c r="CE1444" s="959"/>
      <c r="CF1444" s="959"/>
      <c r="CG1444" s="959"/>
      <c r="CH1444" s="959"/>
      <c r="CI1444" s="959"/>
      <c r="CJ1444" s="959"/>
      <c r="CK1444" s="959"/>
      <c r="CL1444" s="959"/>
      <c r="CM1444" s="959"/>
      <c r="CN1444" s="959"/>
      <c r="CO1444" s="959"/>
      <c r="CP1444" s="959"/>
      <c r="CQ1444" s="959"/>
      <c r="CR1444" s="959"/>
      <c r="CS1444" s="959"/>
      <c r="CT1444" s="959"/>
      <c r="CU1444" s="959"/>
      <c r="CV1444" s="959"/>
      <c r="CW1444" s="959"/>
      <c r="CX1444" s="959"/>
      <c r="CY1444" s="959"/>
      <c r="CZ1444" s="959"/>
      <c r="DA1444" s="959"/>
      <c r="DB1444" s="959"/>
      <c r="DC1444" s="959"/>
      <c r="DD1444" s="959"/>
      <c r="DE1444" s="959"/>
      <c r="DF1444" s="959"/>
    </row>
    <row r="1445" spans="8:110">
      <c r="H1445" s="931">
        <f t="shared" si="76"/>
        <v>0</v>
      </c>
      <c r="K1445" s="933"/>
      <c r="L1445" s="959"/>
      <c r="M1445" s="959"/>
      <c r="N1445" s="959"/>
      <c r="O1445" s="959"/>
      <c r="P1445" s="959"/>
      <c r="Q1445" s="959"/>
      <c r="R1445" s="959"/>
      <c r="S1445" s="959"/>
      <c r="T1445" s="959"/>
      <c r="U1445" s="959"/>
      <c r="V1445" s="959"/>
      <c r="W1445" s="959"/>
      <c r="X1445" s="959"/>
      <c r="Y1445" s="959"/>
      <c r="Z1445" s="959"/>
      <c r="AA1445" s="959"/>
      <c r="AB1445" s="959"/>
      <c r="AC1445" s="959"/>
      <c r="AD1445" s="959"/>
      <c r="AE1445" s="959"/>
      <c r="AF1445" s="959"/>
      <c r="AG1445" s="959"/>
      <c r="AH1445" s="959"/>
      <c r="AI1445" s="959"/>
      <c r="AJ1445" s="959"/>
      <c r="AK1445" s="959"/>
      <c r="AL1445" s="959"/>
      <c r="AM1445" s="959"/>
      <c r="AN1445" s="959"/>
      <c r="AO1445" s="959"/>
      <c r="AP1445" s="959"/>
      <c r="AQ1445" s="959"/>
      <c r="AR1445" s="959"/>
      <c r="AS1445" s="959"/>
      <c r="AT1445" s="959"/>
      <c r="AU1445" s="959"/>
      <c r="AV1445" s="959"/>
      <c r="AW1445" s="959"/>
      <c r="AX1445" s="959"/>
      <c r="AY1445" s="959"/>
      <c r="AZ1445" s="959"/>
      <c r="BA1445" s="959"/>
      <c r="BB1445" s="959"/>
      <c r="BC1445" s="959"/>
      <c r="BD1445" s="959"/>
      <c r="BE1445" s="959"/>
      <c r="BF1445" s="959"/>
      <c r="BG1445" s="959"/>
      <c r="BH1445" s="959"/>
      <c r="BI1445" s="959"/>
      <c r="BJ1445" s="959"/>
      <c r="BK1445" s="959"/>
      <c r="BL1445" s="959"/>
      <c r="BM1445" s="959"/>
      <c r="BN1445" s="959"/>
      <c r="BO1445" s="959"/>
      <c r="BP1445" s="959"/>
      <c r="BQ1445" s="959"/>
      <c r="BR1445" s="959"/>
      <c r="BS1445" s="959"/>
      <c r="BT1445" s="959"/>
      <c r="BU1445" s="959"/>
      <c r="BV1445" s="959"/>
      <c r="BW1445" s="959"/>
      <c r="BX1445" s="959"/>
      <c r="BY1445" s="959"/>
      <c r="BZ1445" s="959"/>
      <c r="CA1445" s="959"/>
      <c r="CB1445" s="959"/>
      <c r="CC1445" s="959"/>
      <c r="CD1445" s="959"/>
      <c r="CE1445" s="959"/>
      <c r="CF1445" s="959"/>
      <c r="CG1445" s="959"/>
      <c r="CH1445" s="959"/>
      <c r="CI1445" s="959"/>
      <c r="CJ1445" s="959"/>
      <c r="CK1445" s="959"/>
      <c r="CL1445" s="959"/>
      <c r="CM1445" s="959"/>
      <c r="CN1445" s="959"/>
      <c r="CO1445" s="959"/>
      <c r="CP1445" s="959"/>
      <c r="CQ1445" s="959"/>
      <c r="CR1445" s="959"/>
      <c r="CS1445" s="959"/>
      <c r="CT1445" s="959"/>
      <c r="CU1445" s="959"/>
      <c r="CV1445" s="959"/>
      <c r="CW1445" s="959"/>
      <c r="CX1445" s="959"/>
      <c r="CY1445" s="959"/>
      <c r="CZ1445" s="959"/>
      <c r="DA1445" s="959"/>
      <c r="DB1445" s="959"/>
      <c r="DC1445" s="959"/>
      <c r="DD1445" s="959"/>
      <c r="DE1445" s="959"/>
      <c r="DF1445" s="959"/>
    </row>
    <row r="1446" spans="8:110">
      <c r="H1446" s="931">
        <f t="shared" si="76"/>
        <v>0</v>
      </c>
      <c r="K1446" s="933"/>
      <c r="L1446" s="959"/>
      <c r="M1446" s="959"/>
      <c r="N1446" s="959"/>
      <c r="O1446" s="959"/>
      <c r="P1446" s="959"/>
      <c r="Q1446" s="959"/>
      <c r="R1446" s="959"/>
      <c r="S1446" s="959"/>
      <c r="T1446" s="959"/>
      <c r="U1446" s="959"/>
      <c r="V1446" s="959"/>
      <c r="W1446" s="959"/>
      <c r="X1446" s="959"/>
      <c r="Y1446" s="959"/>
      <c r="Z1446" s="959"/>
      <c r="AA1446" s="959"/>
      <c r="AB1446" s="959"/>
      <c r="AC1446" s="959"/>
      <c r="AD1446" s="959"/>
      <c r="AE1446" s="959"/>
      <c r="AF1446" s="959"/>
      <c r="AG1446" s="959"/>
      <c r="AH1446" s="959"/>
      <c r="AI1446" s="959"/>
      <c r="AJ1446" s="959"/>
      <c r="AK1446" s="959"/>
      <c r="AL1446" s="959"/>
      <c r="AM1446" s="959"/>
      <c r="AN1446" s="959"/>
      <c r="AO1446" s="959"/>
      <c r="AP1446" s="959"/>
      <c r="AQ1446" s="959"/>
      <c r="AR1446" s="959"/>
      <c r="AS1446" s="959"/>
      <c r="AT1446" s="959"/>
      <c r="AU1446" s="959"/>
      <c r="AV1446" s="959"/>
      <c r="AW1446" s="959"/>
      <c r="AX1446" s="959"/>
      <c r="AY1446" s="959"/>
      <c r="AZ1446" s="959"/>
      <c r="BA1446" s="959"/>
      <c r="BB1446" s="959"/>
      <c r="BC1446" s="959"/>
      <c r="BD1446" s="959"/>
      <c r="BE1446" s="959"/>
      <c r="BF1446" s="959"/>
      <c r="BG1446" s="959"/>
      <c r="BH1446" s="959"/>
      <c r="BI1446" s="959"/>
      <c r="BJ1446" s="959"/>
      <c r="BK1446" s="959"/>
      <c r="BL1446" s="959"/>
      <c r="BM1446" s="959"/>
      <c r="BN1446" s="959"/>
      <c r="BO1446" s="959"/>
      <c r="BP1446" s="959"/>
      <c r="BQ1446" s="959"/>
      <c r="BR1446" s="959"/>
      <c r="BS1446" s="959"/>
      <c r="BT1446" s="959"/>
      <c r="BU1446" s="959"/>
      <c r="BV1446" s="959"/>
      <c r="BW1446" s="959"/>
      <c r="BX1446" s="959"/>
      <c r="BY1446" s="959"/>
      <c r="BZ1446" s="959"/>
      <c r="CA1446" s="959"/>
      <c r="CB1446" s="959"/>
      <c r="CC1446" s="959"/>
      <c r="CD1446" s="959"/>
      <c r="CE1446" s="959"/>
      <c r="CF1446" s="959"/>
      <c r="CG1446" s="959"/>
      <c r="CH1446" s="959"/>
      <c r="CI1446" s="959"/>
      <c r="CJ1446" s="959"/>
      <c r="CK1446" s="959"/>
      <c r="CL1446" s="959"/>
      <c r="CM1446" s="959"/>
      <c r="CN1446" s="959"/>
      <c r="CO1446" s="959"/>
      <c r="CP1446" s="959"/>
      <c r="CQ1446" s="959"/>
      <c r="CR1446" s="959"/>
      <c r="CS1446" s="959"/>
      <c r="CT1446" s="959"/>
      <c r="CU1446" s="959"/>
      <c r="CV1446" s="959"/>
      <c r="CW1446" s="959"/>
      <c r="CX1446" s="959"/>
      <c r="CY1446" s="959"/>
      <c r="CZ1446" s="959"/>
      <c r="DA1446" s="959"/>
      <c r="DB1446" s="959"/>
      <c r="DC1446" s="959"/>
      <c r="DD1446" s="959"/>
      <c r="DE1446" s="959"/>
      <c r="DF1446" s="959"/>
    </row>
    <row r="1447" spans="8:110">
      <c r="H1447" s="931">
        <f t="shared" si="76"/>
        <v>0</v>
      </c>
      <c r="K1447" s="933"/>
      <c r="L1447" s="959"/>
      <c r="M1447" s="959"/>
      <c r="N1447" s="959"/>
      <c r="O1447" s="959"/>
      <c r="P1447" s="959"/>
      <c r="Q1447" s="959"/>
      <c r="R1447" s="959"/>
      <c r="S1447" s="959"/>
      <c r="T1447" s="959"/>
      <c r="U1447" s="959"/>
      <c r="V1447" s="959"/>
      <c r="W1447" s="959"/>
      <c r="X1447" s="959"/>
      <c r="Y1447" s="959"/>
      <c r="Z1447" s="959"/>
      <c r="AA1447" s="959"/>
      <c r="AB1447" s="959"/>
      <c r="AC1447" s="959"/>
      <c r="AD1447" s="959"/>
      <c r="AE1447" s="959"/>
      <c r="AF1447" s="959"/>
      <c r="AG1447" s="959"/>
      <c r="AH1447" s="959"/>
      <c r="AI1447" s="959"/>
      <c r="AJ1447" s="959"/>
      <c r="AK1447" s="959"/>
      <c r="AL1447" s="959"/>
      <c r="AM1447" s="959"/>
      <c r="AN1447" s="959"/>
      <c r="AO1447" s="959"/>
      <c r="AP1447" s="959"/>
      <c r="AQ1447" s="959"/>
      <c r="AR1447" s="959"/>
      <c r="AS1447" s="959"/>
      <c r="AT1447" s="959"/>
      <c r="AU1447" s="959"/>
      <c r="AV1447" s="959"/>
      <c r="AW1447" s="959"/>
      <c r="AX1447" s="959"/>
      <c r="AY1447" s="959"/>
      <c r="AZ1447" s="959"/>
      <c r="BA1447" s="959"/>
      <c r="BB1447" s="959"/>
      <c r="BC1447" s="959"/>
      <c r="BD1447" s="959"/>
      <c r="BE1447" s="959"/>
      <c r="BF1447" s="959"/>
      <c r="BG1447" s="959"/>
      <c r="BH1447" s="959"/>
      <c r="BI1447" s="959"/>
      <c r="BJ1447" s="959"/>
      <c r="BK1447" s="959"/>
      <c r="BL1447" s="959"/>
      <c r="BM1447" s="959"/>
      <c r="BN1447" s="959"/>
      <c r="BO1447" s="959"/>
      <c r="BP1447" s="959"/>
      <c r="BQ1447" s="959"/>
      <c r="BR1447" s="959"/>
      <c r="BS1447" s="959"/>
      <c r="BT1447" s="959"/>
      <c r="BU1447" s="959"/>
      <c r="BV1447" s="959"/>
      <c r="BW1447" s="959"/>
      <c r="BX1447" s="959"/>
      <c r="BY1447" s="959"/>
      <c r="BZ1447" s="959"/>
      <c r="CA1447" s="959"/>
      <c r="CB1447" s="959"/>
      <c r="CC1447" s="959"/>
      <c r="CD1447" s="959"/>
      <c r="CE1447" s="959"/>
      <c r="CF1447" s="959"/>
      <c r="CG1447" s="959"/>
      <c r="CH1447" s="959"/>
      <c r="CI1447" s="959"/>
      <c r="CJ1447" s="959"/>
      <c r="CK1447" s="959"/>
      <c r="CL1447" s="959"/>
      <c r="CM1447" s="959"/>
      <c r="CN1447" s="959"/>
      <c r="CO1447" s="959"/>
      <c r="CP1447" s="959"/>
      <c r="CQ1447" s="959"/>
      <c r="CR1447" s="959"/>
      <c r="CS1447" s="959"/>
      <c r="CT1447" s="959"/>
      <c r="CU1447" s="959"/>
      <c r="CV1447" s="959"/>
      <c r="CW1447" s="959"/>
      <c r="CX1447" s="959"/>
      <c r="CY1447" s="959"/>
      <c r="CZ1447" s="959"/>
      <c r="DA1447" s="959"/>
      <c r="DB1447" s="959"/>
      <c r="DC1447" s="959"/>
      <c r="DD1447" s="959"/>
      <c r="DE1447" s="959"/>
      <c r="DF1447" s="959"/>
    </row>
    <row r="1448" spans="8:110">
      <c r="H1448" s="931">
        <f t="shared" si="76"/>
        <v>0</v>
      </c>
      <c r="K1448" s="933"/>
      <c r="L1448" s="959"/>
      <c r="M1448" s="959"/>
      <c r="N1448" s="959"/>
      <c r="O1448" s="959"/>
      <c r="P1448" s="959"/>
      <c r="Q1448" s="959"/>
      <c r="R1448" s="959"/>
      <c r="S1448" s="959"/>
      <c r="T1448" s="959"/>
      <c r="U1448" s="959"/>
      <c r="V1448" s="959"/>
      <c r="W1448" s="959"/>
      <c r="X1448" s="959"/>
      <c r="Y1448" s="959"/>
      <c r="Z1448" s="959"/>
      <c r="AA1448" s="959"/>
      <c r="AB1448" s="959"/>
      <c r="AC1448" s="959"/>
      <c r="AD1448" s="959"/>
      <c r="AE1448" s="959"/>
      <c r="AF1448" s="959"/>
      <c r="AG1448" s="959"/>
      <c r="AH1448" s="959"/>
      <c r="AI1448" s="959"/>
      <c r="AJ1448" s="959"/>
      <c r="AK1448" s="959"/>
      <c r="AL1448" s="959"/>
      <c r="AM1448" s="959"/>
      <c r="AN1448" s="959"/>
      <c r="AO1448" s="959"/>
      <c r="AP1448" s="959"/>
      <c r="AQ1448" s="959"/>
      <c r="AR1448" s="959"/>
      <c r="AS1448" s="959"/>
      <c r="AT1448" s="959"/>
      <c r="AU1448" s="959"/>
      <c r="AV1448" s="959"/>
      <c r="AW1448" s="959"/>
      <c r="AX1448" s="959"/>
      <c r="AY1448" s="959"/>
      <c r="AZ1448" s="959"/>
      <c r="BA1448" s="959"/>
      <c r="BB1448" s="959"/>
      <c r="BC1448" s="959"/>
      <c r="BD1448" s="959"/>
      <c r="BE1448" s="959"/>
      <c r="BF1448" s="959"/>
      <c r="BG1448" s="959"/>
      <c r="BH1448" s="959"/>
      <c r="BI1448" s="959"/>
      <c r="BJ1448" s="959"/>
      <c r="BK1448" s="959"/>
      <c r="BL1448" s="959"/>
      <c r="BM1448" s="959"/>
      <c r="BN1448" s="959"/>
      <c r="BO1448" s="959"/>
      <c r="BP1448" s="959"/>
      <c r="BQ1448" s="959"/>
      <c r="BR1448" s="959"/>
      <c r="BS1448" s="959"/>
      <c r="BT1448" s="959"/>
      <c r="BU1448" s="959"/>
      <c r="BV1448" s="959"/>
      <c r="BW1448" s="959"/>
      <c r="BX1448" s="959"/>
      <c r="BY1448" s="959"/>
      <c r="BZ1448" s="959"/>
      <c r="CA1448" s="959"/>
      <c r="CB1448" s="959"/>
      <c r="CC1448" s="959"/>
      <c r="CD1448" s="959"/>
      <c r="CE1448" s="959"/>
      <c r="CF1448" s="959"/>
      <c r="CG1448" s="959"/>
      <c r="CH1448" s="959"/>
      <c r="CI1448" s="959"/>
      <c r="CJ1448" s="959"/>
      <c r="CK1448" s="959"/>
      <c r="CL1448" s="959"/>
      <c r="CM1448" s="959"/>
      <c r="CN1448" s="959"/>
      <c r="CO1448" s="959"/>
      <c r="CP1448" s="959"/>
      <c r="CQ1448" s="959"/>
      <c r="CR1448" s="959"/>
      <c r="CS1448" s="959"/>
      <c r="CT1448" s="959"/>
      <c r="CU1448" s="959"/>
      <c r="CV1448" s="959"/>
      <c r="CW1448" s="959"/>
      <c r="CX1448" s="959"/>
      <c r="CY1448" s="959"/>
      <c r="CZ1448" s="959"/>
      <c r="DA1448" s="959"/>
      <c r="DB1448" s="959"/>
      <c r="DC1448" s="959"/>
      <c r="DD1448" s="959"/>
      <c r="DE1448" s="959"/>
      <c r="DF1448" s="959"/>
    </row>
    <row r="1449" spans="8:110">
      <c r="H1449" s="931">
        <f t="shared" si="76"/>
        <v>0</v>
      </c>
      <c r="K1449" s="933"/>
      <c r="L1449" s="959"/>
      <c r="M1449" s="959"/>
      <c r="N1449" s="959"/>
      <c r="O1449" s="959"/>
      <c r="P1449" s="959"/>
      <c r="Q1449" s="959"/>
      <c r="R1449" s="959"/>
      <c r="S1449" s="959"/>
      <c r="T1449" s="959"/>
      <c r="U1449" s="959"/>
      <c r="V1449" s="959"/>
      <c r="W1449" s="959"/>
      <c r="X1449" s="959"/>
      <c r="Y1449" s="959"/>
      <c r="Z1449" s="959"/>
      <c r="AA1449" s="959"/>
      <c r="AB1449" s="959"/>
      <c r="AC1449" s="959"/>
      <c r="AD1449" s="959"/>
      <c r="AE1449" s="959"/>
      <c r="AF1449" s="959"/>
      <c r="AG1449" s="959"/>
      <c r="AH1449" s="959"/>
      <c r="AI1449" s="959"/>
      <c r="AJ1449" s="959"/>
      <c r="AK1449" s="959"/>
      <c r="AL1449" s="959"/>
      <c r="AM1449" s="959"/>
      <c r="AN1449" s="959"/>
      <c r="AO1449" s="959"/>
      <c r="AP1449" s="959"/>
      <c r="AQ1449" s="959"/>
      <c r="AR1449" s="959"/>
      <c r="AS1449" s="959"/>
      <c r="AT1449" s="959"/>
      <c r="AU1449" s="959"/>
      <c r="AV1449" s="959"/>
      <c r="AW1449" s="959"/>
      <c r="AX1449" s="959"/>
      <c r="AY1449" s="959"/>
      <c r="AZ1449" s="959"/>
      <c r="BA1449" s="959"/>
      <c r="BB1449" s="959"/>
      <c r="BC1449" s="959"/>
      <c r="BD1449" s="959"/>
      <c r="BE1449" s="959"/>
      <c r="BF1449" s="959"/>
      <c r="BG1449" s="959"/>
      <c r="BH1449" s="959"/>
      <c r="BI1449" s="959"/>
      <c r="BJ1449" s="959"/>
      <c r="BK1449" s="959"/>
      <c r="BL1449" s="959"/>
      <c r="BM1449" s="959"/>
      <c r="BN1449" s="959"/>
      <c r="BO1449" s="959"/>
      <c r="BP1449" s="959"/>
      <c r="BQ1449" s="959"/>
      <c r="BR1449" s="959"/>
      <c r="BS1449" s="959"/>
      <c r="BT1449" s="959"/>
      <c r="BU1449" s="959"/>
      <c r="BV1449" s="959"/>
      <c r="BW1449" s="959"/>
      <c r="BX1449" s="959"/>
      <c r="BY1449" s="959"/>
      <c r="BZ1449" s="959"/>
      <c r="CA1449" s="959"/>
      <c r="CB1449" s="959"/>
      <c r="CC1449" s="959"/>
      <c r="CD1449" s="959"/>
      <c r="CE1449" s="959"/>
      <c r="CF1449" s="959"/>
      <c r="CG1449" s="959"/>
      <c r="CH1449" s="959"/>
      <c r="CI1449" s="959"/>
      <c r="CJ1449" s="959"/>
      <c r="CK1449" s="959"/>
      <c r="CL1449" s="959"/>
      <c r="CM1449" s="959"/>
      <c r="CN1449" s="959"/>
      <c r="CO1449" s="959"/>
      <c r="CP1449" s="959"/>
      <c r="CQ1449" s="959"/>
      <c r="CR1449" s="959"/>
      <c r="CS1449" s="959"/>
      <c r="CT1449" s="959"/>
      <c r="CU1449" s="959"/>
      <c r="CV1449" s="959"/>
      <c r="CW1449" s="959"/>
      <c r="CX1449" s="959"/>
      <c r="CY1449" s="959"/>
      <c r="CZ1449" s="959"/>
      <c r="DA1449" s="959"/>
      <c r="DB1449" s="959"/>
      <c r="DC1449" s="959"/>
      <c r="DD1449" s="959"/>
      <c r="DE1449" s="959"/>
      <c r="DF1449" s="959"/>
    </row>
    <row r="1450" spans="8:110">
      <c r="H1450" s="931">
        <f t="shared" si="76"/>
        <v>0</v>
      </c>
      <c r="K1450" s="933"/>
      <c r="L1450" s="959"/>
      <c r="M1450" s="959"/>
      <c r="N1450" s="959"/>
      <c r="O1450" s="959"/>
      <c r="P1450" s="959"/>
      <c r="Q1450" s="959"/>
      <c r="R1450" s="959"/>
      <c r="S1450" s="959"/>
      <c r="T1450" s="959"/>
      <c r="U1450" s="959"/>
      <c r="V1450" s="959"/>
      <c r="W1450" s="959"/>
      <c r="X1450" s="959"/>
      <c r="Y1450" s="959"/>
      <c r="Z1450" s="959"/>
      <c r="AA1450" s="959"/>
      <c r="AB1450" s="959"/>
      <c r="AC1450" s="959"/>
      <c r="AD1450" s="959"/>
      <c r="AE1450" s="959"/>
      <c r="AF1450" s="959"/>
      <c r="AG1450" s="959"/>
      <c r="AH1450" s="959"/>
      <c r="AI1450" s="959"/>
      <c r="AJ1450" s="959"/>
      <c r="AK1450" s="959"/>
      <c r="AL1450" s="959"/>
      <c r="AM1450" s="959"/>
      <c r="AN1450" s="959"/>
      <c r="AO1450" s="959"/>
      <c r="AP1450" s="959"/>
      <c r="AQ1450" s="959"/>
      <c r="AR1450" s="959"/>
      <c r="AS1450" s="959"/>
      <c r="AT1450" s="959"/>
      <c r="AU1450" s="959"/>
      <c r="AV1450" s="959"/>
      <c r="AW1450" s="959"/>
      <c r="AX1450" s="959"/>
      <c r="AY1450" s="959"/>
      <c r="AZ1450" s="959"/>
      <c r="BA1450" s="959"/>
      <c r="BB1450" s="959"/>
      <c r="BC1450" s="959"/>
      <c r="BD1450" s="959"/>
      <c r="BE1450" s="959"/>
      <c r="BF1450" s="959"/>
      <c r="BG1450" s="959"/>
      <c r="BH1450" s="959"/>
      <c r="BI1450" s="959"/>
      <c r="BJ1450" s="959"/>
      <c r="BK1450" s="959"/>
      <c r="BL1450" s="959"/>
      <c r="BM1450" s="959"/>
      <c r="BN1450" s="959"/>
      <c r="BO1450" s="959"/>
      <c r="BP1450" s="959"/>
      <c r="BQ1450" s="959"/>
      <c r="BR1450" s="959"/>
      <c r="BS1450" s="959"/>
      <c r="BT1450" s="959"/>
      <c r="BU1450" s="959"/>
      <c r="BV1450" s="959"/>
      <c r="BW1450" s="959"/>
      <c r="BX1450" s="959"/>
      <c r="BY1450" s="959"/>
      <c r="BZ1450" s="959"/>
      <c r="CA1450" s="959"/>
      <c r="CB1450" s="959"/>
      <c r="CC1450" s="959"/>
      <c r="CD1450" s="959"/>
      <c r="CE1450" s="959"/>
      <c r="CF1450" s="959"/>
      <c r="CG1450" s="959"/>
      <c r="CH1450" s="959"/>
      <c r="CI1450" s="959"/>
      <c r="CJ1450" s="959"/>
      <c r="CK1450" s="959"/>
      <c r="CL1450" s="959"/>
      <c r="CM1450" s="959"/>
      <c r="CN1450" s="959"/>
      <c r="CO1450" s="959"/>
      <c r="CP1450" s="959"/>
      <c r="CQ1450" s="959"/>
      <c r="CR1450" s="959"/>
      <c r="CS1450" s="959"/>
      <c r="CT1450" s="959"/>
      <c r="CU1450" s="959"/>
      <c r="CV1450" s="959"/>
      <c r="CW1450" s="959"/>
      <c r="CX1450" s="959"/>
      <c r="CY1450" s="959"/>
      <c r="CZ1450" s="959"/>
      <c r="DA1450" s="959"/>
      <c r="DB1450" s="959"/>
      <c r="DC1450" s="959"/>
      <c r="DD1450" s="959"/>
      <c r="DE1450" s="959"/>
      <c r="DF1450" s="959"/>
    </row>
    <row r="1451" spans="8:110">
      <c r="H1451" s="931">
        <f t="shared" si="76"/>
        <v>0</v>
      </c>
      <c r="K1451" s="933"/>
      <c r="L1451" s="959"/>
      <c r="M1451" s="959"/>
      <c r="N1451" s="959"/>
      <c r="O1451" s="959"/>
      <c r="P1451" s="959"/>
      <c r="Q1451" s="959"/>
      <c r="R1451" s="959"/>
      <c r="S1451" s="959"/>
      <c r="T1451" s="959"/>
      <c r="U1451" s="959"/>
      <c r="V1451" s="959"/>
      <c r="W1451" s="959"/>
      <c r="X1451" s="959"/>
      <c r="Y1451" s="959"/>
      <c r="Z1451" s="959"/>
      <c r="AA1451" s="959"/>
      <c r="AB1451" s="959"/>
      <c r="AC1451" s="959"/>
      <c r="AD1451" s="959"/>
      <c r="AE1451" s="959"/>
      <c r="AF1451" s="959"/>
      <c r="AG1451" s="959"/>
      <c r="AH1451" s="959"/>
      <c r="AI1451" s="959"/>
      <c r="AJ1451" s="959"/>
      <c r="AK1451" s="959"/>
      <c r="AL1451" s="959"/>
      <c r="AM1451" s="959"/>
      <c r="AN1451" s="959"/>
      <c r="AO1451" s="959"/>
      <c r="AP1451" s="959"/>
      <c r="AQ1451" s="959"/>
      <c r="AR1451" s="959"/>
      <c r="AS1451" s="959"/>
      <c r="AT1451" s="959"/>
      <c r="AU1451" s="959"/>
      <c r="AV1451" s="959"/>
      <c r="AW1451" s="959"/>
      <c r="AX1451" s="959"/>
      <c r="AY1451" s="959"/>
      <c r="AZ1451" s="959"/>
      <c r="BA1451" s="959"/>
      <c r="BB1451" s="959"/>
      <c r="BC1451" s="959"/>
      <c r="BD1451" s="959"/>
      <c r="BE1451" s="959"/>
      <c r="BF1451" s="959"/>
      <c r="BG1451" s="959"/>
      <c r="BH1451" s="959"/>
      <c r="BI1451" s="959"/>
      <c r="BJ1451" s="959"/>
      <c r="BK1451" s="959"/>
      <c r="BL1451" s="959"/>
      <c r="BM1451" s="959"/>
      <c r="BN1451" s="959"/>
      <c r="BO1451" s="959"/>
      <c r="BP1451" s="959"/>
      <c r="BQ1451" s="959"/>
      <c r="BR1451" s="959"/>
      <c r="BS1451" s="959"/>
      <c r="BT1451" s="959"/>
      <c r="BU1451" s="959"/>
      <c r="BV1451" s="959"/>
      <c r="BW1451" s="959"/>
      <c r="BX1451" s="959"/>
      <c r="BY1451" s="959"/>
      <c r="BZ1451" s="959"/>
      <c r="CA1451" s="959"/>
      <c r="CB1451" s="959"/>
      <c r="CC1451" s="959"/>
      <c r="CD1451" s="959"/>
      <c r="CE1451" s="959"/>
      <c r="CF1451" s="959"/>
      <c r="CG1451" s="959"/>
      <c r="CH1451" s="959"/>
      <c r="CI1451" s="959"/>
      <c r="CJ1451" s="959"/>
      <c r="CK1451" s="959"/>
      <c r="CL1451" s="959"/>
      <c r="CM1451" s="959"/>
      <c r="CN1451" s="959"/>
      <c r="CO1451" s="959"/>
      <c r="CP1451" s="959"/>
      <c r="CQ1451" s="959"/>
      <c r="CR1451" s="959"/>
      <c r="CS1451" s="959"/>
      <c r="CT1451" s="959"/>
      <c r="CU1451" s="959"/>
      <c r="CV1451" s="959"/>
      <c r="CW1451" s="959"/>
      <c r="CX1451" s="959"/>
      <c r="CY1451" s="959"/>
      <c r="CZ1451" s="959"/>
      <c r="DA1451" s="959"/>
      <c r="DB1451" s="959"/>
      <c r="DC1451" s="959"/>
      <c r="DD1451" s="959"/>
      <c r="DE1451" s="959"/>
      <c r="DF1451" s="959"/>
    </row>
    <row r="1452" spans="8:110">
      <c r="H1452" s="931">
        <f t="shared" si="76"/>
        <v>0</v>
      </c>
      <c r="K1452" s="933"/>
      <c r="L1452" s="959"/>
      <c r="M1452" s="959"/>
      <c r="N1452" s="959"/>
      <c r="O1452" s="959"/>
      <c r="P1452" s="959"/>
      <c r="Q1452" s="959"/>
      <c r="R1452" s="959"/>
      <c r="S1452" s="959"/>
      <c r="T1452" s="959"/>
      <c r="U1452" s="959"/>
      <c r="V1452" s="959"/>
      <c r="W1452" s="959"/>
      <c r="X1452" s="959"/>
      <c r="Y1452" s="959"/>
      <c r="Z1452" s="959"/>
      <c r="AA1452" s="959"/>
      <c r="AB1452" s="959"/>
      <c r="AC1452" s="959"/>
      <c r="AD1452" s="959"/>
      <c r="AE1452" s="959"/>
      <c r="AF1452" s="959"/>
      <c r="AG1452" s="959"/>
      <c r="AH1452" s="959"/>
      <c r="AI1452" s="959"/>
      <c r="AJ1452" s="959"/>
      <c r="AK1452" s="959"/>
      <c r="AL1452" s="959"/>
      <c r="AM1452" s="959"/>
      <c r="AN1452" s="959"/>
      <c r="AO1452" s="959"/>
      <c r="AP1452" s="959"/>
      <c r="AQ1452" s="959"/>
      <c r="AR1452" s="959"/>
      <c r="AS1452" s="959"/>
      <c r="AT1452" s="959"/>
      <c r="AU1452" s="959"/>
      <c r="AV1452" s="959"/>
      <c r="AW1452" s="959"/>
      <c r="AX1452" s="959"/>
      <c r="AY1452" s="959"/>
      <c r="AZ1452" s="959"/>
      <c r="BA1452" s="959"/>
      <c r="BB1452" s="959"/>
      <c r="BC1452" s="959"/>
      <c r="BD1452" s="959"/>
      <c r="BE1452" s="959"/>
      <c r="BF1452" s="959"/>
      <c r="BG1452" s="959"/>
      <c r="BH1452" s="959"/>
      <c r="BI1452" s="959"/>
      <c r="BJ1452" s="959"/>
      <c r="BK1452" s="959"/>
      <c r="BL1452" s="959"/>
      <c r="BM1452" s="959"/>
      <c r="BN1452" s="959"/>
      <c r="BO1452" s="959"/>
      <c r="BP1452" s="959"/>
      <c r="BQ1452" s="959"/>
      <c r="BR1452" s="959"/>
      <c r="BS1452" s="959"/>
      <c r="BT1452" s="959"/>
      <c r="BU1452" s="959"/>
      <c r="BV1452" s="959"/>
      <c r="BW1452" s="959"/>
      <c r="BX1452" s="959"/>
      <c r="BY1452" s="959"/>
      <c r="BZ1452" s="959"/>
      <c r="CA1452" s="959"/>
      <c r="CB1452" s="959"/>
      <c r="CC1452" s="959"/>
      <c r="CD1452" s="959"/>
      <c r="CE1452" s="959"/>
      <c r="CF1452" s="959"/>
      <c r="CG1452" s="959"/>
      <c r="CH1452" s="959"/>
      <c r="CI1452" s="959"/>
      <c r="CJ1452" s="959"/>
      <c r="CK1452" s="959"/>
      <c r="CL1452" s="959"/>
      <c r="CM1452" s="959"/>
      <c r="CN1452" s="959"/>
      <c r="CO1452" s="959"/>
      <c r="CP1452" s="959"/>
      <c r="CQ1452" s="959"/>
      <c r="CR1452" s="959"/>
      <c r="CS1452" s="959"/>
      <c r="CT1452" s="959"/>
      <c r="CU1452" s="959"/>
      <c r="CV1452" s="959"/>
      <c r="CW1452" s="959"/>
      <c r="CX1452" s="959"/>
      <c r="CY1452" s="959"/>
      <c r="CZ1452" s="959"/>
      <c r="DA1452" s="959"/>
      <c r="DB1452" s="959"/>
      <c r="DC1452" s="959"/>
      <c r="DD1452" s="959"/>
      <c r="DE1452" s="959"/>
      <c r="DF1452" s="959"/>
    </row>
    <row r="1453" spans="8:110">
      <c r="H1453" s="931">
        <f t="shared" si="76"/>
        <v>0</v>
      </c>
      <c r="K1453" s="933"/>
      <c r="L1453" s="959"/>
      <c r="M1453" s="959"/>
      <c r="N1453" s="959"/>
      <c r="O1453" s="959"/>
      <c r="P1453" s="959"/>
      <c r="Q1453" s="959"/>
      <c r="R1453" s="959"/>
      <c r="S1453" s="959"/>
      <c r="T1453" s="959"/>
      <c r="U1453" s="959"/>
      <c r="V1453" s="959"/>
      <c r="W1453" s="959"/>
      <c r="X1453" s="959"/>
      <c r="Y1453" s="959"/>
      <c r="Z1453" s="959"/>
      <c r="AA1453" s="959"/>
      <c r="AB1453" s="959"/>
      <c r="AC1453" s="959"/>
      <c r="AD1453" s="959"/>
      <c r="AE1453" s="959"/>
      <c r="AF1453" s="959"/>
      <c r="AG1453" s="959"/>
      <c r="AH1453" s="959"/>
      <c r="AI1453" s="959"/>
      <c r="AJ1453" s="959"/>
      <c r="AK1453" s="959"/>
      <c r="AL1453" s="959"/>
      <c r="AM1453" s="959"/>
      <c r="AN1453" s="959"/>
      <c r="AO1453" s="959"/>
      <c r="AP1453" s="959"/>
      <c r="AQ1453" s="959"/>
      <c r="AR1453" s="959"/>
      <c r="AS1453" s="959"/>
      <c r="AT1453" s="959"/>
      <c r="AU1453" s="959"/>
      <c r="AV1453" s="959"/>
      <c r="AW1453" s="959"/>
      <c r="AX1453" s="959"/>
      <c r="AY1453" s="959"/>
      <c r="AZ1453" s="959"/>
      <c r="BA1453" s="959"/>
      <c r="BB1453" s="959"/>
      <c r="BC1453" s="959"/>
      <c r="BD1453" s="959"/>
      <c r="BE1453" s="959"/>
      <c r="BF1453" s="959"/>
      <c r="BG1453" s="959"/>
      <c r="BH1453" s="959"/>
      <c r="BI1453" s="959"/>
      <c r="BJ1453" s="959"/>
      <c r="BK1453" s="959"/>
      <c r="BL1453" s="959"/>
      <c r="BM1453" s="959"/>
      <c r="BN1453" s="959"/>
      <c r="BO1453" s="959"/>
      <c r="BP1453" s="959"/>
      <c r="BQ1453" s="959"/>
      <c r="BR1453" s="959"/>
      <c r="BS1453" s="959"/>
      <c r="BT1453" s="959"/>
      <c r="BU1453" s="959"/>
      <c r="BV1453" s="959"/>
      <c r="BW1453" s="959"/>
      <c r="BX1453" s="959"/>
      <c r="BY1453" s="959"/>
      <c r="BZ1453" s="959"/>
      <c r="CA1453" s="959"/>
      <c r="CB1453" s="959"/>
      <c r="CC1453" s="959"/>
      <c r="CD1453" s="959"/>
      <c r="CE1453" s="959"/>
      <c r="CF1453" s="959"/>
      <c r="CG1453" s="959"/>
      <c r="CH1453" s="959"/>
      <c r="CI1453" s="959"/>
      <c r="CJ1453" s="959"/>
      <c r="CK1453" s="959"/>
      <c r="CL1453" s="959"/>
      <c r="CM1453" s="959"/>
      <c r="CN1453" s="959"/>
      <c r="CO1453" s="959"/>
      <c r="CP1453" s="959"/>
      <c r="CQ1453" s="959"/>
      <c r="CR1453" s="959"/>
      <c r="CS1453" s="959"/>
      <c r="CT1453" s="959"/>
      <c r="CU1453" s="959"/>
      <c r="CV1453" s="959"/>
      <c r="CW1453" s="959"/>
      <c r="CX1453" s="959"/>
      <c r="CY1453" s="959"/>
      <c r="CZ1453" s="959"/>
      <c r="DA1453" s="959"/>
      <c r="DB1453" s="959"/>
      <c r="DC1453" s="959"/>
      <c r="DD1453" s="959"/>
      <c r="DE1453" s="959"/>
      <c r="DF1453" s="959"/>
    </row>
    <row r="1454" spans="8:110">
      <c r="H1454" s="931">
        <f t="shared" si="76"/>
        <v>0</v>
      </c>
      <c r="K1454" s="933"/>
      <c r="L1454" s="959"/>
      <c r="M1454" s="959"/>
      <c r="N1454" s="959"/>
      <c r="O1454" s="959"/>
      <c r="P1454" s="959"/>
      <c r="Q1454" s="959"/>
      <c r="R1454" s="959"/>
      <c r="S1454" s="959"/>
      <c r="T1454" s="959"/>
      <c r="U1454" s="959"/>
      <c r="V1454" s="959"/>
      <c r="W1454" s="959"/>
      <c r="X1454" s="959"/>
      <c r="Y1454" s="959"/>
      <c r="Z1454" s="959"/>
      <c r="AA1454" s="959"/>
      <c r="AB1454" s="959"/>
      <c r="AC1454" s="959"/>
      <c r="AD1454" s="959"/>
      <c r="AE1454" s="959"/>
      <c r="AF1454" s="959"/>
      <c r="AG1454" s="959"/>
      <c r="AH1454" s="959"/>
      <c r="AI1454" s="959"/>
      <c r="AJ1454" s="959"/>
      <c r="AK1454" s="959"/>
      <c r="AL1454" s="959"/>
      <c r="AM1454" s="959"/>
      <c r="AN1454" s="959"/>
      <c r="AO1454" s="959"/>
      <c r="AP1454" s="959"/>
      <c r="AQ1454" s="959"/>
      <c r="AR1454" s="959"/>
      <c r="AS1454" s="959"/>
      <c r="AT1454" s="959"/>
      <c r="AU1454" s="959"/>
      <c r="AV1454" s="959"/>
      <c r="AW1454" s="959"/>
      <c r="AX1454" s="959"/>
      <c r="AY1454" s="959"/>
      <c r="AZ1454" s="959"/>
      <c r="BA1454" s="959"/>
      <c r="BB1454" s="959"/>
      <c r="BC1454" s="959"/>
      <c r="BD1454" s="959"/>
      <c r="BE1454" s="959"/>
      <c r="BF1454" s="959"/>
      <c r="BG1454" s="959"/>
      <c r="BH1454" s="959"/>
      <c r="BI1454" s="959"/>
      <c r="BJ1454" s="959"/>
      <c r="BK1454" s="959"/>
      <c r="BL1454" s="959"/>
      <c r="BM1454" s="959"/>
      <c r="BN1454" s="959"/>
      <c r="BO1454" s="959"/>
      <c r="BP1454" s="959"/>
      <c r="BQ1454" s="959"/>
      <c r="BR1454" s="959"/>
      <c r="BS1454" s="959"/>
      <c r="BT1454" s="959"/>
      <c r="BU1454" s="959"/>
      <c r="BV1454" s="959"/>
      <c r="BW1454" s="959"/>
      <c r="BX1454" s="959"/>
      <c r="BY1454" s="959"/>
      <c r="BZ1454" s="959"/>
      <c r="CA1454" s="959"/>
      <c r="CB1454" s="959"/>
      <c r="CC1454" s="959"/>
      <c r="CD1454" s="959"/>
      <c r="CE1454" s="959"/>
      <c r="CF1454" s="959"/>
      <c r="CG1454" s="959"/>
      <c r="CH1454" s="959"/>
      <c r="CI1454" s="959"/>
      <c r="CJ1454" s="959"/>
      <c r="CK1454" s="959"/>
      <c r="CL1454" s="959"/>
      <c r="CM1454" s="959"/>
      <c r="CN1454" s="959"/>
      <c r="CO1454" s="959"/>
      <c r="CP1454" s="959"/>
      <c r="CQ1454" s="959"/>
      <c r="CR1454" s="959"/>
      <c r="CS1454" s="959"/>
      <c r="CT1454" s="959"/>
      <c r="CU1454" s="959"/>
      <c r="CV1454" s="959"/>
      <c r="CW1454" s="959"/>
      <c r="CX1454" s="959"/>
      <c r="CY1454" s="959"/>
      <c r="CZ1454" s="959"/>
      <c r="DA1454" s="959"/>
      <c r="DB1454" s="959"/>
      <c r="DC1454" s="959"/>
      <c r="DD1454" s="959"/>
      <c r="DE1454" s="959"/>
      <c r="DF1454" s="959"/>
    </row>
    <row r="1455" spans="8:110">
      <c r="H1455" s="931">
        <f t="shared" si="76"/>
        <v>0</v>
      </c>
      <c r="K1455" s="933"/>
      <c r="L1455" s="959"/>
      <c r="M1455" s="959"/>
      <c r="N1455" s="959"/>
      <c r="O1455" s="959"/>
      <c r="P1455" s="959"/>
      <c r="Q1455" s="959"/>
      <c r="R1455" s="959"/>
      <c r="S1455" s="959"/>
      <c r="T1455" s="959"/>
      <c r="U1455" s="959"/>
      <c r="V1455" s="959"/>
      <c r="W1455" s="959"/>
      <c r="X1455" s="959"/>
      <c r="Y1455" s="959"/>
      <c r="Z1455" s="959"/>
      <c r="AA1455" s="959"/>
      <c r="AB1455" s="959"/>
      <c r="AC1455" s="959"/>
      <c r="AD1455" s="959"/>
      <c r="AE1455" s="959"/>
      <c r="AF1455" s="959"/>
      <c r="AG1455" s="959"/>
      <c r="AH1455" s="959"/>
      <c r="AI1455" s="959"/>
      <c r="AJ1455" s="959"/>
      <c r="AK1455" s="959"/>
      <c r="AL1455" s="959"/>
      <c r="AM1455" s="959"/>
      <c r="AN1455" s="959"/>
      <c r="AO1455" s="959"/>
      <c r="AP1455" s="959"/>
      <c r="AQ1455" s="959"/>
      <c r="AR1455" s="959"/>
      <c r="AS1455" s="959"/>
      <c r="AT1455" s="959"/>
      <c r="AU1455" s="959"/>
      <c r="AV1455" s="959"/>
      <c r="AW1455" s="959"/>
      <c r="AX1455" s="959"/>
      <c r="AY1455" s="959"/>
      <c r="AZ1455" s="959"/>
      <c r="BA1455" s="959"/>
      <c r="BB1455" s="959"/>
      <c r="BC1455" s="959"/>
      <c r="BD1455" s="959"/>
      <c r="BE1455" s="959"/>
      <c r="BF1455" s="959"/>
      <c r="BG1455" s="959"/>
      <c r="BH1455" s="959"/>
      <c r="BI1455" s="959"/>
      <c r="BJ1455" s="959"/>
      <c r="BK1455" s="959"/>
      <c r="BL1455" s="959"/>
      <c r="BM1455" s="959"/>
      <c r="BN1455" s="959"/>
      <c r="BO1455" s="959"/>
      <c r="BP1455" s="959"/>
      <c r="BQ1455" s="959"/>
      <c r="BR1455" s="959"/>
      <c r="BS1455" s="959"/>
      <c r="BT1455" s="959"/>
      <c r="BU1455" s="959"/>
      <c r="BV1455" s="959"/>
      <c r="BW1455" s="959"/>
      <c r="BX1455" s="959"/>
      <c r="BY1455" s="959"/>
      <c r="BZ1455" s="959"/>
      <c r="CA1455" s="959"/>
      <c r="CB1455" s="959"/>
      <c r="CC1455" s="959"/>
      <c r="CD1455" s="959"/>
      <c r="CE1455" s="959"/>
      <c r="CF1455" s="959"/>
      <c r="CG1455" s="959"/>
      <c r="CH1455" s="959"/>
      <c r="CI1455" s="959"/>
      <c r="CJ1455" s="959"/>
      <c r="CK1455" s="959"/>
      <c r="CL1455" s="959"/>
      <c r="CM1455" s="959"/>
      <c r="CN1455" s="959"/>
      <c r="CO1455" s="959"/>
      <c r="CP1455" s="959"/>
      <c r="CQ1455" s="959"/>
      <c r="CR1455" s="959"/>
      <c r="CS1455" s="959"/>
      <c r="CT1455" s="959"/>
      <c r="CU1455" s="959"/>
      <c r="CV1455" s="959"/>
      <c r="CW1455" s="959"/>
      <c r="CX1455" s="959"/>
      <c r="CY1455" s="959"/>
      <c r="CZ1455" s="959"/>
      <c r="DA1455" s="959"/>
      <c r="DB1455" s="959"/>
      <c r="DC1455" s="959"/>
      <c r="DD1455" s="959"/>
      <c r="DE1455" s="959"/>
      <c r="DF1455" s="959"/>
    </row>
    <row r="1456" spans="8:110">
      <c r="H1456" s="931">
        <f t="shared" si="76"/>
        <v>0</v>
      </c>
      <c r="K1456" s="933"/>
      <c r="L1456" s="959"/>
      <c r="M1456" s="959"/>
      <c r="N1456" s="959"/>
      <c r="O1456" s="959"/>
      <c r="P1456" s="959"/>
      <c r="Q1456" s="959"/>
      <c r="R1456" s="959"/>
      <c r="S1456" s="959"/>
      <c r="T1456" s="959"/>
      <c r="U1456" s="959"/>
      <c r="V1456" s="959"/>
      <c r="W1456" s="959"/>
      <c r="X1456" s="959"/>
      <c r="Y1456" s="959"/>
      <c r="Z1456" s="959"/>
      <c r="AA1456" s="959"/>
      <c r="AB1456" s="959"/>
      <c r="AC1456" s="959"/>
      <c r="AD1456" s="959"/>
      <c r="AE1456" s="959"/>
      <c r="AF1456" s="959"/>
      <c r="AG1456" s="959"/>
      <c r="AH1456" s="959"/>
      <c r="AI1456" s="959"/>
      <c r="AJ1456" s="959"/>
      <c r="AK1456" s="959"/>
      <c r="AL1456" s="959"/>
      <c r="AM1456" s="959"/>
      <c r="AN1456" s="959"/>
      <c r="AO1456" s="959"/>
      <c r="AP1456" s="959"/>
      <c r="AQ1456" s="959"/>
      <c r="AR1456" s="959"/>
      <c r="AS1456" s="959"/>
      <c r="AT1456" s="959"/>
      <c r="AU1456" s="959"/>
      <c r="AV1456" s="959"/>
      <c r="AW1456" s="959"/>
      <c r="AX1456" s="959"/>
      <c r="AY1456" s="959"/>
      <c r="AZ1456" s="959"/>
      <c r="BA1456" s="959"/>
      <c r="BB1456" s="959"/>
      <c r="BC1456" s="959"/>
      <c r="BD1456" s="959"/>
      <c r="BE1456" s="959"/>
      <c r="BF1456" s="959"/>
      <c r="BG1456" s="959"/>
      <c r="BH1456" s="959"/>
      <c r="BI1456" s="959"/>
      <c r="BJ1456" s="959"/>
      <c r="BK1456" s="959"/>
      <c r="BL1456" s="959"/>
      <c r="BM1456" s="959"/>
      <c r="BN1456" s="959"/>
      <c r="BO1456" s="959"/>
      <c r="BP1456" s="959"/>
      <c r="BQ1456" s="959"/>
      <c r="BR1456" s="959"/>
      <c r="BS1456" s="959"/>
      <c r="BT1456" s="959"/>
      <c r="BU1456" s="959"/>
      <c r="BV1456" s="959"/>
      <c r="BW1456" s="959"/>
      <c r="BX1456" s="959"/>
      <c r="BY1456" s="959"/>
      <c r="BZ1456" s="959"/>
      <c r="CA1456" s="959"/>
      <c r="CB1456" s="959"/>
      <c r="CC1456" s="959"/>
      <c r="CD1456" s="959"/>
      <c r="CE1456" s="959"/>
      <c r="CF1456" s="959"/>
      <c r="CG1456" s="959"/>
      <c r="CH1456" s="959"/>
      <c r="CI1456" s="959"/>
      <c r="CJ1456" s="959"/>
      <c r="CK1456" s="959"/>
      <c r="CL1456" s="959"/>
      <c r="CM1456" s="959"/>
      <c r="CN1456" s="959"/>
      <c r="CO1456" s="959"/>
      <c r="CP1456" s="959"/>
      <c r="CQ1456" s="959"/>
      <c r="CR1456" s="959"/>
      <c r="CS1456" s="959"/>
      <c r="CT1456" s="959"/>
      <c r="CU1456" s="959"/>
      <c r="CV1456" s="959"/>
      <c r="CW1456" s="959"/>
      <c r="CX1456" s="959"/>
      <c r="CY1456" s="959"/>
      <c r="CZ1456" s="959"/>
      <c r="DA1456" s="959"/>
      <c r="DB1456" s="959"/>
      <c r="DC1456" s="959"/>
      <c r="DD1456" s="959"/>
      <c r="DE1456" s="959"/>
      <c r="DF1456" s="959"/>
    </row>
    <row r="1457" spans="8:110">
      <c r="H1457" s="931">
        <f t="shared" si="76"/>
        <v>0</v>
      </c>
      <c r="K1457" s="933"/>
      <c r="L1457" s="959"/>
      <c r="M1457" s="959"/>
      <c r="N1457" s="959"/>
      <c r="O1457" s="959"/>
      <c r="P1457" s="959"/>
      <c r="Q1457" s="959"/>
      <c r="R1457" s="959"/>
      <c r="S1457" s="959"/>
      <c r="T1457" s="959"/>
      <c r="U1457" s="959"/>
      <c r="V1457" s="959"/>
      <c r="W1457" s="959"/>
      <c r="X1457" s="959"/>
      <c r="Y1457" s="959"/>
      <c r="Z1457" s="959"/>
      <c r="AA1457" s="959"/>
      <c r="AB1457" s="959"/>
      <c r="AC1457" s="959"/>
      <c r="AD1457" s="959"/>
      <c r="AE1457" s="959"/>
      <c r="AF1457" s="959"/>
      <c r="AG1457" s="959"/>
      <c r="AH1457" s="959"/>
      <c r="AI1457" s="959"/>
      <c r="AJ1457" s="959"/>
      <c r="AK1457" s="959"/>
      <c r="AL1457" s="959"/>
      <c r="AM1457" s="959"/>
      <c r="AN1457" s="959"/>
      <c r="AO1457" s="959"/>
      <c r="AP1457" s="959"/>
      <c r="AQ1457" s="959"/>
      <c r="AR1457" s="959"/>
      <c r="AS1457" s="959"/>
      <c r="AT1457" s="959"/>
      <c r="AU1457" s="959"/>
      <c r="AV1457" s="959"/>
      <c r="AW1457" s="959"/>
      <c r="AX1457" s="959"/>
      <c r="AY1457" s="959"/>
      <c r="AZ1457" s="959"/>
      <c r="BA1457" s="959"/>
      <c r="BB1457" s="959"/>
      <c r="BC1457" s="959"/>
      <c r="BD1457" s="959"/>
      <c r="BE1457" s="959"/>
      <c r="BF1457" s="959"/>
      <c r="BG1457" s="959"/>
      <c r="BH1457" s="959"/>
      <c r="BI1457" s="959"/>
      <c r="BJ1457" s="959"/>
      <c r="BK1457" s="959"/>
      <c r="BL1457" s="959"/>
      <c r="BM1457" s="959"/>
      <c r="BN1457" s="959"/>
      <c r="BO1457" s="959"/>
      <c r="BP1457" s="959"/>
      <c r="BQ1457" s="959"/>
      <c r="BR1457" s="959"/>
      <c r="BS1457" s="959"/>
      <c r="BT1457" s="959"/>
      <c r="BU1457" s="959"/>
      <c r="BV1457" s="959"/>
      <c r="BW1457" s="959"/>
      <c r="BX1457" s="959"/>
      <c r="BY1457" s="959"/>
      <c r="BZ1457" s="959"/>
      <c r="CA1457" s="959"/>
      <c r="CB1457" s="959"/>
      <c r="CC1457" s="959"/>
      <c r="CD1457" s="959"/>
      <c r="CE1457" s="959"/>
      <c r="CF1457" s="959"/>
      <c r="CG1457" s="959"/>
      <c r="CH1457" s="959"/>
      <c r="CI1457" s="959"/>
      <c r="CJ1457" s="959"/>
      <c r="CK1457" s="959"/>
      <c r="CL1457" s="959"/>
      <c r="CM1457" s="959"/>
      <c r="CN1457" s="959"/>
      <c r="CO1457" s="959"/>
      <c r="CP1457" s="959"/>
      <c r="CQ1457" s="959"/>
      <c r="CR1457" s="959"/>
      <c r="CS1457" s="959"/>
      <c r="CT1457" s="959"/>
      <c r="CU1457" s="959"/>
      <c r="CV1457" s="959"/>
      <c r="CW1457" s="959"/>
      <c r="CX1457" s="959"/>
      <c r="CY1457" s="959"/>
      <c r="CZ1457" s="959"/>
      <c r="DA1457" s="959"/>
      <c r="DB1457" s="959"/>
      <c r="DC1457" s="959"/>
      <c r="DD1457" s="959"/>
      <c r="DE1457" s="959"/>
      <c r="DF1457" s="959"/>
    </row>
    <row r="1458" spans="8:110">
      <c r="H1458" s="931">
        <f t="shared" si="76"/>
        <v>0</v>
      </c>
      <c r="K1458" s="933"/>
      <c r="L1458" s="959"/>
      <c r="M1458" s="959"/>
      <c r="N1458" s="959"/>
      <c r="O1458" s="959"/>
      <c r="P1458" s="959"/>
      <c r="Q1458" s="959"/>
      <c r="R1458" s="959"/>
      <c r="S1458" s="959"/>
      <c r="T1458" s="959"/>
      <c r="U1458" s="959"/>
      <c r="V1458" s="959"/>
      <c r="W1458" s="959"/>
      <c r="X1458" s="959"/>
      <c r="Y1458" s="959"/>
      <c r="Z1458" s="959"/>
      <c r="AA1458" s="959"/>
      <c r="AB1458" s="959"/>
      <c r="AC1458" s="959"/>
      <c r="AD1458" s="959"/>
      <c r="AE1458" s="959"/>
      <c r="AF1458" s="959"/>
      <c r="AG1458" s="959"/>
      <c r="AH1458" s="959"/>
      <c r="AI1458" s="959"/>
      <c r="AJ1458" s="959"/>
      <c r="AK1458" s="959"/>
      <c r="AL1458" s="959"/>
      <c r="AM1458" s="959"/>
      <c r="AN1458" s="959"/>
      <c r="AO1458" s="959"/>
      <c r="AP1458" s="959"/>
      <c r="AQ1458" s="959"/>
      <c r="AR1458" s="959"/>
      <c r="AS1458" s="959"/>
      <c r="AT1458" s="959"/>
      <c r="AU1458" s="959"/>
      <c r="AV1458" s="959"/>
      <c r="AW1458" s="959"/>
      <c r="AX1458" s="959"/>
      <c r="AY1458" s="959"/>
      <c r="AZ1458" s="959"/>
      <c r="BA1458" s="959"/>
      <c r="BB1458" s="959"/>
      <c r="BC1458" s="959"/>
      <c r="BD1458" s="959"/>
      <c r="BE1458" s="959"/>
      <c r="BF1458" s="959"/>
      <c r="BG1458" s="959"/>
      <c r="BH1458" s="959"/>
      <c r="BI1458" s="959"/>
      <c r="BJ1458" s="959"/>
      <c r="BK1458" s="959"/>
      <c r="BL1458" s="959"/>
      <c r="BM1458" s="959"/>
      <c r="BN1458" s="959"/>
      <c r="BO1458" s="959"/>
      <c r="BP1458" s="959"/>
      <c r="BQ1458" s="959"/>
      <c r="BR1458" s="959"/>
      <c r="BS1458" s="959"/>
      <c r="BT1458" s="959"/>
      <c r="BU1458" s="959"/>
      <c r="BV1458" s="959"/>
      <c r="BW1458" s="959"/>
      <c r="BX1458" s="959"/>
      <c r="BY1458" s="959"/>
      <c r="BZ1458" s="959"/>
      <c r="CA1458" s="959"/>
      <c r="CB1458" s="959"/>
      <c r="CC1458" s="959"/>
      <c r="CD1458" s="959"/>
      <c r="CE1458" s="959"/>
      <c r="CF1458" s="959"/>
      <c r="CG1458" s="959"/>
      <c r="CH1458" s="959"/>
      <c r="CI1458" s="959"/>
      <c r="CJ1458" s="959"/>
      <c r="CK1458" s="959"/>
      <c r="CL1458" s="959"/>
      <c r="CM1458" s="959"/>
      <c r="CN1458" s="959"/>
      <c r="CO1458" s="959"/>
      <c r="CP1458" s="959"/>
      <c r="CQ1458" s="959"/>
      <c r="CR1458" s="959"/>
      <c r="CS1458" s="959"/>
      <c r="CT1458" s="959"/>
      <c r="CU1458" s="959"/>
      <c r="CV1458" s="959"/>
      <c r="CW1458" s="959"/>
      <c r="CX1458" s="959"/>
      <c r="CY1458" s="959"/>
      <c r="CZ1458" s="959"/>
      <c r="DA1458" s="959"/>
      <c r="DB1458" s="959"/>
      <c r="DC1458" s="959"/>
      <c r="DD1458" s="959"/>
      <c r="DE1458" s="959"/>
      <c r="DF1458" s="959"/>
    </row>
    <row r="1459" spans="8:110">
      <c r="H1459" s="931">
        <f t="shared" si="76"/>
        <v>0</v>
      </c>
      <c r="K1459" s="933"/>
      <c r="L1459" s="959"/>
      <c r="M1459" s="959"/>
      <c r="N1459" s="959"/>
      <c r="O1459" s="959"/>
      <c r="P1459" s="959"/>
      <c r="Q1459" s="959"/>
      <c r="R1459" s="959"/>
      <c r="S1459" s="959"/>
      <c r="T1459" s="959"/>
      <c r="U1459" s="959"/>
      <c r="V1459" s="959"/>
      <c r="W1459" s="959"/>
      <c r="X1459" s="959"/>
      <c r="Y1459" s="959"/>
      <c r="Z1459" s="959"/>
      <c r="AA1459" s="959"/>
      <c r="AB1459" s="959"/>
      <c r="AC1459" s="959"/>
      <c r="AD1459" s="959"/>
      <c r="AE1459" s="959"/>
      <c r="AF1459" s="959"/>
      <c r="AG1459" s="959"/>
      <c r="AH1459" s="959"/>
      <c r="AI1459" s="959"/>
      <c r="AJ1459" s="959"/>
      <c r="AK1459" s="959"/>
      <c r="AL1459" s="959"/>
      <c r="AM1459" s="959"/>
      <c r="AN1459" s="959"/>
      <c r="AO1459" s="959"/>
      <c r="AP1459" s="959"/>
      <c r="AQ1459" s="959"/>
      <c r="AR1459" s="959"/>
      <c r="AS1459" s="959"/>
      <c r="AT1459" s="959"/>
      <c r="AU1459" s="959"/>
      <c r="AV1459" s="959"/>
      <c r="AW1459" s="959"/>
      <c r="AX1459" s="959"/>
      <c r="AY1459" s="959"/>
      <c r="AZ1459" s="959"/>
      <c r="BA1459" s="959"/>
      <c r="BB1459" s="959"/>
      <c r="BC1459" s="959"/>
      <c r="BD1459" s="959"/>
      <c r="BE1459" s="959"/>
      <c r="BF1459" s="959"/>
      <c r="BG1459" s="959"/>
      <c r="BH1459" s="959"/>
      <c r="BI1459" s="959"/>
      <c r="BJ1459" s="959"/>
      <c r="BK1459" s="959"/>
      <c r="BL1459" s="959"/>
      <c r="BM1459" s="959"/>
      <c r="BN1459" s="959"/>
      <c r="BO1459" s="959"/>
      <c r="BP1459" s="959"/>
      <c r="BQ1459" s="959"/>
      <c r="BR1459" s="959"/>
      <c r="BS1459" s="959"/>
      <c r="BT1459" s="959"/>
      <c r="BU1459" s="959"/>
      <c r="BV1459" s="959"/>
      <c r="BW1459" s="959"/>
      <c r="BX1459" s="959"/>
      <c r="BY1459" s="959"/>
      <c r="BZ1459" s="959"/>
      <c r="CA1459" s="959"/>
      <c r="CB1459" s="959"/>
      <c r="CC1459" s="959"/>
      <c r="CD1459" s="959"/>
      <c r="CE1459" s="959"/>
      <c r="CF1459" s="959"/>
      <c r="CG1459" s="959"/>
      <c r="CH1459" s="959"/>
      <c r="CI1459" s="959"/>
      <c r="CJ1459" s="959"/>
      <c r="CK1459" s="959"/>
      <c r="CL1459" s="959"/>
      <c r="CM1459" s="959"/>
      <c r="CN1459" s="959"/>
      <c r="CO1459" s="959"/>
      <c r="CP1459" s="959"/>
      <c r="CQ1459" s="959"/>
      <c r="CR1459" s="959"/>
      <c r="CS1459" s="959"/>
      <c r="CT1459" s="959"/>
      <c r="CU1459" s="959"/>
      <c r="CV1459" s="959"/>
      <c r="CW1459" s="959"/>
      <c r="CX1459" s="959"/>
      <c r="CY1459" s="959"/>
      <c r="CZ1459" s="959"/>
      <c r="DA1459" s="959"/>
      <c r="DB1459" s="959"/>
      <c r="DC1459" s="959"/>
      <c r="DD1459" s="959"/>
      <c r="DE1459" s="959"/>
      <c r="DF1459" s="959"/>
    </row>
    <row r="1460" spans="8:110">
      <c r="H1460" s="931">
        <f t="shared" si="76"/>
        <v>0</v>
      </c>
      <c r="K1460" s="933"/>
      <c r="L1460" s="959"/>
      <c r="M1460" s="959"/>
      <c r="N1460" s="959"/>
      <c r="O1460" s="959"/>
      <c r="P1460" s="959"/>
      <c r="Q1460" s="959"/>
      <c r="R1460" s="959"/>
      <c r="S1460" s="959"/>
      <c r="T1460" s="959"/>
      <c r="U1460" s="959"/>
      <c r="V1460" s="959"/>
      <c r="W1460" s="959"/>
      <c r="X1460" s="959"/>
      <c r="Y1460" s="959"/>
      <c r="Z1460" s="959"/>
      <c r="AA1460" s="959"/>
      <c r="AB1460" s="959"/>
      <c r="AC1460" s="959"/>
      <c r="AD1460" s="959"/>
      <c r="AE1460" s="959"/>
      <c r="AF1460" s="959"/>
      <c r="AG1460" s="959"/>
      <c r="AH1460" s="959"/>
      <c r="AI1460" s="959"/>
      <c r="AJ1460" s="959"/>
      <c r="AK1460" s="959"/>
      <c r="AL1460" s="959"/>
      <c r="AM1460" s="959"/>
      <c r="AN1460" s="959"/>
      <c r="AO1460" s="959"/>
      <c r="AP1460" s="959"/>
      <c r="AQ1460" s="959"/>
      <c r="AR1460" s="959"/>
      <c r="AS1460" s="959"/>
      <c r="AT1460" s="959"/>
      <c r="AU1460" s="959"/>
      <c r="AV1460" s="959"/>
      <c r="AW1460" s="959"/>
      <c r="AX1460" s="959"/>
      <c r="AY1460" s="959"/>
      <c r="AZ1460" s="959"/>
      <c r="BA1460" s="959"/>
      <c r="BB1460" s="959"/>
      <c r="BC1460" s="959"/>
      <c r="BD1460" s="959"/>
      <c r="BE1460" s="959"/>
      <c r="BF1460" s="959"/>
      <c r="BG1460" s="959"/>
      <c r="BH1460" s="959"/>
      <c r="BI1460" s="959"/>
      <c r="BJ1460" s="959"/>
      <c r="BK1460" s="959"/>
      <c r="BL1460" s="959"/>
      <c r="BM1460" s="959"/>
      <c r="BN1460" s="959"/>
      <c r="BO1460" s="959"/>
      <c r="BP1460" s="959"/>
      <c r="BQ1460" s="959"/>
      <c r="BR1460" s="959"/>
      <c r="BS1460" s="959"/>
      <c r="BT1460" s="959"/>
      <c r="BU1460" s="959"/>
      <c r="BV1460" s="959"/>
      <c r="BW1460" s="959"/>
      <c r="BX1460" s="959"/>
      <c r="BY1460" s="959"/>
      <c r="BZ1460" s="959"/>
      <c r="CA1460" s="959"/>
      <c r="CB1460" s="959"/>
      <c r="CC1460" s="959"/>
      <c r="CD1460" s="959"/>
      <c r="CE1460" s="959"/>
      <c r="CF1460" s="959"/>
      <c r="CG1460" s="959"/>
      <c r="CH1460" s="959"/>
      <c r="CI1460" s="959"/>
      <c r="CJ1460" s="959"/>
      <c r="CK1460" s="959"/>
      <c r="CL1460" s="959"/>
      <c r="CM1460" s="959"/>
      <c r="CN1460" s="959"/>
      <c r="CO1460" s="959"/>
      <c r="CP1460" s="959"/>
      <c r="CQ1460" s="959"/>
      <c r="CR1460" s="959"/>
      <c r="CS1460" s="959"/>
      <c r="CT1460" s="959"/>
      <c r="CU1460" s="959"/>
      <c r="CV1460" s="959"/>
      <c r="CW1460" s="959"/>
      <c r="CX1460" s="959"/>
      <c r="CY1460" s="959"/>
      <c r="CZ1460" s="959"/>
      <c r="DA1460" s="959"/>
      <c r="DB1460" s="959"/>
      <c r="DC1460" s="959"/>
      <c r="DD1460" s="959"/>
      <c r="DE1460" s="959"/>
      <c r="DF1460" s="959"/>
    </row>
    <row r="1461" spans="8:110">
      <c r="H1461" s="931">
        <f t="shared" si="76"/>
        <v>0</v>
      </c>
      <c r="K1461" s="933"/>
      <c r="L1461" s="959"/>
      <c r="M1461" s="959"/>
      <c r="N1461" s="959"/>
      <c r="O1461" s="959"/>
      <c r="P1461" s="959"/>
      <c r="Q1461" s="959"/>
      <c r="R1461" s="959"/>
      <c r="S1461" s="959"/>
      <c r="T1461" s="959"/>
      <c r="U1461" s="959"/>
      <c r="V1461" s="959"/>
      <c r="W1461" s="959"/>
      <c r="X1461" s="959"/>
      <c r="Y1461" s="959"/>
      <c r="Z1461" s="959"/>
      <c r="AA1461" s="959"/>
      <c r="AB1461" s="959"/>
      <c r="AC1461" s="959"/>
      <c r="AD1461" s="959"/>
      <c r="AE1461" s="959"/>
      <c r="AF1461" s="959"/>
      <c r="AG1461" s="959"/>
      <c r="AH1461" s="959"/>
      <c r="AI1461" s="959"/>
      <c r="AJ1461" s="959"/>
      <c r="AK1461" s="959"/>
      <c r="AL1461" s="959"/>
      <c r="AM1461" s="959"/>
      <c r="AN1461" s="959"/>
      <c r="AO1461" s="959"/>
      <c r="AP1461" s="959"/>
      <c r="AQ1461" s="959"/>
      <c r="AR1461" s="959"/>
      <c r="AS1461" s="959"/>
      <c r="AT1461" s="959"/>
      <c r="AU1461" s="959"/>
      <c r="AV1461" s="959"/>
      <c r="AW1461" s="959"/>
      <c r="AX1461" s="959"/>
      <c r="AY1461" s="959"/>
      <c r="AZ1461" s="959"/>
      <c r="BA1461" s="959"/>
      <c r="BB1461" s="959"/>
      <c r="BC1461" s="959"/>
      <c r="BD1461" s="959"/>
      <c r="BE1461" s="959"/>
      <c r="BF1461" s="959"/>
      <c r="BG1461" s="959"/>
      <c r="BH1461" s="959"/>
      <c r="BI1461" s="959"/>
      <c r="BJ1461" s="959"/>
      <c r="BK1461" s="959"/>
      <c r="BL1461" s="959"/>
      <c r="BM1461" s="959"/>
      <c r="BN1461" s="959"/>
      <c r="BO1461" s="959"/>
      <c r="BP1461" s="959"/>
      <c r="BQ1461" s="959"/>
      <c r="BR1461" s="959"/>
      <c r="BS1461" s="959"/>
      <c r="BT1461" s="959"/>
      <c r="BU1461" s="959"/>
      <c r="BV1461" s="959"/>
      <c r="BW1461" s="959"/>
      <c r="BX1461" s="959"/>
      <c r="BY1461" s="959"/>
      <c r="BZ1461" s="959"/>
      <c r="CA1461" s="959"/>
      <c r="CB1461" s="959"/>
      <c r="CC1461" s="959"/>
      <c r="CD1461" s="959"/>
      <c r="CE1461" s="959"/>
      <c r="CF1461" s="959"/>
      <c r="CG1461" s="959"/>
      <c r="CH1461" s="959"/>
      <c r="CI1461" s="959"/>
      <c r="CJ1461" s="959"/>
      <c r="CK1461" s="959"/>
      <c r="CL1461" s="959"/>
      <c r="CM1461" s="959"/>
      <c r="CN1461" s="959"/>
      <c r="CO1461" s="959"/>
      <c r="CP1461" s="959"/>
      <c r="CQ1461" s="959"/>
      <c r="CR1461" s="959"/>
      <c r="CS1461" s="959"/>
      <c r="CT1461" s="959"/>
      <c r="CU1461" s="959"/>
      <c r="CV1461" s="959"/>
      <c r="CW1461" s="959"/>
      <c r="CX1461" s="959"/>
      <c r="CY1461" s="959"/>
      <c r="CZ1461" s="959"/>
      <c r="DA1461" s="959"/>
      <c r="DB1461" s="959"/>
      <c r="DC1461" s="959"/>
      <c r="DD1461" s="959"/>
      <c r="DE1461" s="959"/>
      <c r="DF1461" s="959"/>
    </row>
    <row r="1462" spans="8:110">
      <c r="H1462" s="931">
        <f t="shared" si="76"/>
        <v>0</v>
      </c>
      <c r="K1462" s="933"/>
      <c r="L1462" s="959"/>
      <c r="M1462" s="959"/>
      <c r="N1462" s="959"/>
      <c r="O1462" s="959"/>
      <c r="P1462" s="959"/>
      <c r="Q1462" s="959"/>
      <c r="R1462" s="959"/>
      <c r="S1462" s="959"/>
      <c r="T1462" s="959"/>
      <c r="U1462" s="959"/>
      <c r="V1462" s="959"/>
      <c r="W1462" s="959"/>
      <c r="X1462" s="959"/>
      <c r="Y1462" s="959"/>
      <c r="Z1462" s="959"/>
      <c r="AA1462" s="959"/>
      <c r="AB1462" s="959"/>
      <c r="AC1462" s="959"/>
      <c r="AD1462" s="959"/>
      <c r="AE1462" s="959"/>
      <c r="AF1462" s="959"/>
      <c r="AG1462" s="959"/>
      <c r="AH1462" s="959"/>
      <c r="AI1462" s="959"/>
      <c r="AJ1462" s="959"/>
      <c r="AK1462" s="959"/>
      <c r="AL1462" s="959"/>
      <c r="AM1462" s="959"/>
      <c r="AN1462" s="959"/>
      <c r="AO1462" s="959"/>
      <c r="AP1462" s="959"/>
      <c r="AQ1462" s="959"/>
      <c r="AR1462" s="959"/>
      <c r="AS1462" s="959"/>
      <c r="AT1462" s="959"/>
      <c r="AU1462" s="959"/>
      <c r="AV1462" s="959"/>
      <c r="AW1462" s="959"/>
      <c r="AX1462" s="959"/>
      <c r="AY1462" s="959"/>
      <c r="AZ1462" s="959"/>
      <c r="BA1462" s="959"/>
      <c r="BB1462" s="959"/>
      <c r="BC1462" s="959"/>
      <c r="BD1462" s="959"/>
      <c r="BE1462" s="959"/>
      <c r="BF1462" s="959"/>
      <c r="BG1462" s="959"/>
      <c r="BH1462" s="959"/>
      <c r="BI1462" s="959"/>
      <c r="BJ1462" s="959"/>
      <c r="BK1462" s="959"/>
      <c r="BL1462" s="959"/>
      <c r="BM1462" s="959"/>
      <c r="BN1462" s="959"/>
      <c r="BO1462" s="959"/>
      <c r="BP1462" s="959"/>
      <c r="BQ1462" s="959"/>
      <c r="BR1462" s="959"/>
      <c r="BS1462" s="959"/>
      <c r="BT1462" s="959"/>
      <c r="BU1462" s="959"/>
      <c r="BV1462" s="959"/>
      <c r="BW1462" s="959"/>
      <c r="BX1462" s="959"/>
      <c r="BY1462" s="959"/>
      <c r="BZ1462" s="959"/>
      <c r="CA1462" s="959"/>
      <c r="CB1462" s="959"/>
      <c r="CC1462" s="959"/>
      <c r="CD1462" s="959"/>
      <c r="CE1462" s="959"/>
      <c r="CF1462" s="959"/>
      <c r="CG1462" s="959"/>
      <c r="CH1462" s="959"/>
      <c r="CI1462" s="959"/>
      <c r="CJ1462" s="959"/>
      <c r="CK1462" s="959"/>
      <c r="CL1462" s="959"/>
      <c r="CM1462" s="959"/>
      <c r="CN1462" s="959"/>
      <c r="CO1462" s="959"/>
      <c r="CP1462" s="959"/>
      <c r="CQ1462" s="959"/>
      <c r="CR1462" s="959"/>
      <c r="CS1462" s="959"/>
      <c r="CT1462" s="959"/>
      <c r="CU1462" s="959"/>
      <c r="CV1462" s="959"/>
      <c r="CW1462" s="959"/>
      <c r="CX1462" s="959"/>
      <c r="CY1462" s="959"/>
      <c r="CZ1462" s="959"/>
      <c r="DA1462" s="959"/>
      <c r="DB1462" s="959"/>
      <c r="DC1462" s="959"/>
      <c r="DD1462" s="959"/>
      <c r="DE1462" s="959"/>
      <c r="DF1462" s="959"/>
    </row>
    <row r="1463" spans="8:110">
      <c r="H1463" s="931">
        <f t="shared" si="76"/>
        <v>0</v>
      </c>
      <c r="K1463" s="933"/>
      <c r="L1463" s="959"/>
      <c r="M1463" s="959"/>
      <c r="N1463" s="959"/>
      <c r="O1463" s="959"/>
      <c r="P1463" s="959"/>
      <c r="Q1463" s="959"/>
      <c r="R1463" s="959"/>
      <c r="S1463" s="959"/>
      <c r="T1463" s="959"/>
      <c r="U1463" s="959"/>
      <c r="V1463" s="959"/>
      <c r="W1463" s="959"/>
      <c r="X1463" s="959"/>
      <c r="Y1463" s="959"/>
      <c r="Z1463" s="959"/>
      <c r="AA1463" s="959"/>
      <c r="AB1463" s="959"/>
      <c r="AC1463" s="959"/>
      <c r="AD1463" s="959"/>
      <c r="AE1463" s="959"/>
      <c r="AF1463" s="959"/>
      <c r="AG1463" s="959"/>
      <c r="AH1463" s="959"/>
      <c r="AI1463" s="959"/>
      <c r="AJ1463" s="959"/>
      <c r="AK1463" s="959"/>
      <c r="AL1463" s="959"/>
      <c r="AM1463" s="959"/>
      <c r="AN1463" s="959"/>
      <c r="AO1463" s="959"/>
      <c r="AP1463" s="959"/>
      <c r="AQ1463" s="959"/>
      <c r="AR1463" s="959"/>
      <c r="AS1463" s="959"/>
      <c r="AT1463" s="959"/>
      <c r="AU1463" s="959"/>
      <c r="AV1463" s="959"/>
      <c r="AW1463" s="959"/>
      <c r="AX1463" s="959"/>
      <c r="AY1463" s="959"/>
      <c r="AZ1463" s="959"/>
      <c r="BA1463" s="959"/>
      <c r="BB1463" s="959"/>
      <c r="BC1463" s="959"/>
      <c r="BD1463" s="959"/>
      <c r="BE1463" s="959"/>
      <c r="BF1463" s="959"/>
      <c r="BG1463" s="959"/>
      <c r="BH1463" s="959"/>
      <c r="BI1463" s="959"/>
      <c r="BJ1463" s="959"/>
      <c r="BK1463" s="959"/>
      <c r="BL1463" s="959"/>
      <c r="BM1463" s="959"/>
      <c r="BN1463" s="959"/>
      <c r="BO1463" s="959"/>
      <c r="BP1463" s="959"/>
      <c r="BQ1463" s="959"/>
      <c r="BR1463" s="959"/>
      <c r="BS1463" s="959"/>
      <c r="BT1463" s="959"/>
      <c r="BU1463" s="959"/>
      <c r="BV1463" s="959"/>
      <c r="BW1463" s="959"/>
      <c r="BX1463" s="959"/>
      <c r="BY1463" s="959"/>
      <c r="BZ1463" s="959"/>
      <c r="CA1463" s="959"/>
      <c r="CB1463" s="959"/>
      <c r="CC1463" s="959"/>
      <c r="CD1463" s="959"/>
      <c r="CE1463" s="959"/>
      <c r="CF1463" s="959"/>
      <c r="CG1463" s="959"/>
      <c r="CH1463" s="959"/>
      <c r="CI1463" s="959"/>
      <c r="CJ1463" s="959"/>
      <c r="CK1463" s="959"/>
      <c r="CL1463" s="959"/>
      <c r="CM1463" s="959"/>
      <c r="CN1463" s="959"/>
      <c r="CO1463" s="959"/>
      <c r="CP1463" s="959"/>
      <c r="CQ1463" s="959"/>
      <c r="CR1463" s="959"/>
      <c r="CS1463" s="959"/>
      <c r="CT1463" s="959"/>
      <c r="CU1463" s="959"/>
      <c r="CV1463" s="959"/>
      <c r="CW1463" s="959"/>
      <c r="CX1463" s="959"/>
      <c r="CY1463" s="959"/>
      <c r="CZ1463" s="959"/>
      <c r="DA1463" s="959"/>
      <c r="DB1463" s="959"/>
      <c r="DC1463" s="959"/>
      <c r="DD1463" s="959"/>
      <c r="DE1463" s="959"/>
      <c r="DF1463" s="959"/>
    </row>
    <row r="1464" spans="8:110">
      <c r="H1464" s="931">
        <f t="shared" si="76"/>
        <v>0</v>
      </c>
      <c r="K1464" s="933"/>
      <c r="L1464" s="959"/>
      <c r="M1464" s="959"/>
      <c r="N1464" s="959"/>
      <c r="O1464" s="959"/>
      <c r="P1464" s="959"/>
      <c r="Q1464" s="959"/>
      <c r="R1464" s="959"/>
      <c r="S1464" s="959"/>
      <c r="T1464" s="959"/>
      <c r="U1464" s="959"/>
      <c r="V1464" s="959"/>
      <c r="W1464" s="959"/>
      <c r="X1464" s="959"/>
      <c r="Y1464" s="959"/>
      <c r="Z1464" s="959"/>
      <c r="AA1464" s="959"/>
      <c r="AB1464" s="959"/>
      <c r="AC1464" s="959"/>
      <c r="AD1464" s="959"/>
      <c r="AE1464" s="959"/>
      <c r="AF1464" s="959"/>
      <c r="AG1464" s="959"/>
      <c r="AH1464" s="959"/>
      <c r="AI1464" s="959"/>
      <c r="AJ1464" s="959"/>
      <c r="AK1464" s="959"/>
      <c r="AL1464" s="959"/>
      <c r="AM1464" s="959"/>
      <c r="AN1464" s="959"/>
      <c r="AO1464" s="959"/>
      <c r="AP1464" s="959"/>
      <c r="AQ1464" s="959"/>
      <c r="AR1464" s="959"/>
      <c r="AS1464" s="959"/>
      <c r="AT1464" s="959"/>
      <c r="AU1464" s="959"/>
      <c r="AV1464" s="959"/>
      <c r="AW1464" s="959"/>
      <c r="AX1464" s="959"/>
      <c r="AY1464" s="959"/>
      <c r="AZ1464" s="959"/>
      <c r="BA1464" s="959"/>
      <c r="BB1464" s="959"/>
      <c r="BC1464" s="959"/>
      <c r="BD1464" s="959"/>
      <c r="BE1464" s="959"/>
      <c r="BF1464" s="959"/>
      <c r="BG1464" s="959"/>
      <c r="BH1464" s="959"/>
      <c r="BI1464" s="959"/>
      <c r="BJ1464" s="959"/>
      <c r="BK1464" s="959"/>
      <c r="BL1464" s="959"/>
      <c r="BM1464" s="959"/>
      <c r="BN1464" s="959"/>
      <c r="BO1464" s="959"/>
      <c r="BP1464" s="959"/>
      <c r="BQ1464" s="959"/>
      <c r="BR1464" s="959"/>
      <c r="BS1464" s="959"/>
      <c r="BT1464" s="959"/>
      <c r="BU1464" s="959"/>
      <c r="BV1464" s="959"/>
      <c r="BW1464" s="959"/>
      <c r="BX1464" s="959"/>
      <c r="BY1464" s="959"/>
      <c r="BZ1464" s="959"/>
      <c r="CA1464" s="959"/>
      <c r="CB1464" s="959"/>
      <c r="CC1464" s="959"/>
      <c r="CD1464" s="959"/>
      <c r="CE1464" s="959"/>
      <c r="CF1464" s="959"/>
      <c r="CG1464" s="959"/>
      <c r="CH1464" s="959"/>
      <c r="CI1464" s="959"/>
      <c r="CJ1464" s="959"/>
      <c r="CK1464" s="959"/>
      <c r="CL1464" s="959"/>
      <c r="CM1464" s="959"/>
      <c r="CN1464" s="959"/>
      <c r="CO1464" s="959"/>
      <c r="CP1464" s="959"/>
      <c r="CQ1464" s="959"/>
      <c r="CR1464" s="959"/>
      <c r="CS1464" s="959"/>
      <c r="CT1464" s="959"/>
      <c r="CU1464" s="959"/>
      <c r="CV1464" s="959"/>
      <c r="CW1464" s="959"/>
      <c r="CX1464" s="959"/>
      <c r="CY1464" s="959"/>
      <c r="CZ1464" s="959"/>
      <c r="DA1464" s="959"/>
      <c r="DB1464" s="959"/>
      <c r="DC1464" s="959"/>
      <c r="DD1464" s="959"/>
      <c r="DE1464" s="959"/>
      <c r="DF1464" s="959"/>
    </row>
    <row r="1465" spans="8:110">
      <c r="H1465" s="931">
        <f t="shared" si="76"/>
        <v>0</v>
      </c>
      <c r="K1465" s="933"/>
      <c r="L1465" s="959"/>
      <c r="M1465" s="959"/>
      <c r="N1465" s="959"/>
      <c r="O1465" s="959"/>
      <c r="P1465" s="959"/>
      <c r="Q1465" s="959"/>
      <c r="R1465" s="959"/>
      <c r="S1465" s="959"/>
      <c r="T1465" s="959"/>
      <c r="U1465" s="959"/>
      <c r="V1465" s="959"/>
      <c r="W1465" s="959"/>
      <c r="X1465" s="959"/>
      <c r="Y1465" s="959"/>
      <c r="Z1465" s="959"/>
      <c r="AA1465" s="959"/>
      <c r="AB1465" s="959"/>
      <c r="AC1465" s="959"/>
      <c r="AD1465" s="959"/>
      <c r="AE1465" s="959"/>
      <c r="AF1465" s="959"/>
      <c r="AG1465" s="959"/>
      <c r="AH1465" s="959"/>
      <c r="AI1465" s="959"/>
      <c r="AJ1465" s="959"/>
      <c r="AK1465" s="959"/>
      <c r="AL1465" s="959"/>
      <c r="AM1465" s="959"/>
      <c r="AN1465" s="959"/>
      <c r="AO1465" s="959"/>
      <c r="AP1465" s="959"/>
      <c r="AQ1465" s="959"/>
      <c r="AR1465" s="959"/>
      <c r="AS1465" s="959"/>
      <c r="AT1465" s="959"/>
      <c r="AU1465" s="959"/>
      <c r="AV1465" s="959"/>
      <c r="AW1465" s="959"/>
      <c r="AX1465" s="959"/>
      <c r="AY1465" s="959"/>
      <c r="AZ1465" s="959"/>
      <c r="BA1465" s="959"/>
      <c r="BB1465" s="959"/>
      <c r="BC1465" s="959"/>
      <c r="BD1465" s="959"/>
      <c r="BE1465" s="959"/>
      <c r="BF1465" s="959"/>
      <c r="BG1465" s="959"/>
      <c r="BH1465" s="959"/>
      <c r="BI1465" s="959"/>
      <c r="BJ1465" s="959"/>
      <c r="BK1465" s="959"/>
      <c r="BL1465" s="959"/>
      <c r="BM1465" s="959"/>
      <c r="BN1465" s="959"/>
      <c r="BO1465" s="959"/>
      <c r="BP1465" s="959"/>
      <c r="BQ1465" s="959"/>
      <c r="BR1465" s="959"/>
      <c r="BS1465" s="959"/>
      <c r="BT1465" s="959"/>
      <c r="BU1465" s="959"/>
      <c r="BV1465" s="959"/>
      <c r="BW1465" s="959"/>
      <c r="BX1465" s="959"/>
      <c r="BY1465" s="959"/>
      <c r="BZ1465" s="959"/>
      <c r="CA1465" s="959"/>
      <c r="CB1465" s="959"/>
      <c r="CC1465" s="959"/>
      <c r="CD1465" s="959"/>
      <c r="CE1465" s="959"/>
      <c r="CF1465" s="959"/>
      <c r="CG1465" s="959"/>
      <c r="CH1465" s="959"/>
      <c r="CI1465" s="959"/>
      <c r="CJ1465" s="959"/>
      <c r="CK1465" s="959"/>
      <c r="CL1465" s="959"/>
      <c r="CM1465" s="959"/>
      <c r="CN1465" s="959"/>
      <c r="CO1465" s="959"/>
      <c r="CP1465" s="959"/>
      <c r="CQ1465" s="959"/>
      <c r="CR1465" s="959"/>
      <c r="CS1465" s="959"/>
      <c r="CT1465" s="959"/>
      <c r="CU1465" s="959"/>
      <c r="CV1465" s="959"/>
      <c r="CW1465" s="959"/>
      <c r="CX1465" s="959"/>
      <c r="CY1465" s="959"/>
      <c r="CZ1465" s="959"/>
      <c r="DA1465" s="959"/>
      <c r="DB1465" s="959"/>
      <c r="DC1465" s="959"/>
      <c r="DD1465" s="959"/>
      <c r="DE1465" s="959"/>
      <c r="DF1465" s="959"/>
    </row>
    <row r="1466" spans="8:110">
      <c r="H1466" s="931">
        <f t="shared" si="76"/>
        <v>0</v>
      </c>
      <c r="K1466" s="933"/>
      <c r="L1466" s="959"/>
      <c r="M1466" s="959"/>
      <c r="N1466" s="959"/>
      <c r="O1466" s="959"/>
      <c r="P1466" s="959"/>
      <c r="Q1466" s="959"/>
      <c r="R1466" s="959"/>
      <c r="S1466" s="959"/>
      <c r="T1466" s="959"/>
      <c r="U1466" s="959"/>
      <c r="V1466" s="959"/>
      <c r="W1466" s="959"/>
      <c r="X1466" s="959"/>
      <c r="Y1466" s="959"/>
      <c r="Z1466" s="959"/>
      <c r="AA1466" s="959"/>
      <c r="AB1466" s="959"/>
      <c r="AC1466" s="959"/>
      <c r="AD1466" s="959"/>
      <c r="AE1466" s="959"/>
      <c r="AF1466" s="959"/>
      <c r="AG1466" s="959"/>
      <c r="AH1466" s="959"/>
      <c r="AI1466" s="959"/>
      <c r="AJ1466" s="959"/>
      <c r="AK1466" s="959"/>
      <c r="AL1466" s="959"/>
      <c r="AM1466" s="959"/>
      <c r="AN1466" s="959"/>
      <c r="AO1466" s="959"/>
      <c r="AP1466" s="959"/>
      <c r="AQ1466" s="959"/>
      <c r="AR1466" s="959"/>
      <c r="AS1466" s="959"/>
      <c r="AT1466" s="959"/>
      <c r="AU1466" s="959"/>
      <c r="AV1466" s="959"/>
      <c r="AW1466" s="959"/>
      <c r="AX1466" s="959"/>
      <c r="AY1466" s="959"/>
      <c r="AZ1466" s="959"/>
      <c r="BA1466" s="959"/>
      <c r="BB1466" s="959"/>
      <c r="BC1466" s="959"/>
      <c r="BD1466" s="959"/>
      <c r="BE1466" s="959"/>
      <c r="BF1466" s="959"/>
      <c r="BG1466" s="959"/>
      <c r="BH1466" s="959"/>
      <c r="BI1466" s="959"/>
      <c r="BJ1466" s="959"/>
      <c r="BK1466" s="959"/>
      <c r="BL1466" s="959"/>
      <c r="BM1466" s="959"/>
      <c r="BN1466" s="959"/>
      <c r="BO1466" s="959"/>
      <c r="BP1466" s="959"/>
      <c r="BQ1466" s="959"/>
      <c r="BR1466" s="959"/>
      <c r="BS1466" s="959"/>
      <c r="BT1466" s="959"/>
      <c r="BU1466" s="959"/>
      <c r="BV1466" s="959"/>
      <c r="BW1466" s="959"/>
      <c r="BX1466" s="959"/>
      <c r="BY1466" s="959"/>
      <c r="BZ1466" s="959"/>
      <c r="CA1466" s="959"/>
      <c r="CB1466" s="959"/>
      <c r="CC1466" s="959"/>
      <c r="CD1466" s="959"/>
      <c r="CE1466" s="959"/>
      <c r="CF1466" s="959"/>
      <c r="CG1466" s="959"/>
      <c r="CH1466" s="959"/>
      <c r="CI1466" s="959"/>
      <c r="CJ1466" s="959"/>
      <c r="CK1466" s="959"/>
      <c r="CL1466" s="959"/>
      <c r="CM1466" s="959"/>
      <c r="CN1466" s="959"/>
      <c r="CO1466" s="959"/>
      <c r="CP1466" s="959"/>
      <c r="CQ1466" s="959"/>
      <c r="CR1466" s="959"/>
      <c r="CS1466" s="959"/>
      <c r="CT1466" s="959"/>
      <c r="CU1466" s="959"/>
      <c r="CV1466" s="959"/>
      <c r="CW1466" s="959"/>
      <c r="CX1466" s="959"/>
      <c r="CY1466" s="959"/>
      <c r="CZ1466" s="959"/>
      <c r="DA1466" s="959"/>
      <c r="DB1466" s="959"/>
      <c r="DC1466" s="959"/>
      <c r="DD1466" s="959"/>
      <c r="DE1466" s="959"/>
      <c r="DF1466" s="959"/>
    </row>
    <row r="1467" spans="8:110">
      <c r="H1467" s="931">
        <f t="shared" si="76"/>
        <v>0</v>
      </c>
      <c r="K1467" s="933"/>
      <c r="L1467" s="959"/>
      <c r="M1467" s="959"/>
      <c r="N1467" s="959"/>
      <c r="O1467" s="959"/>
      <c r="P1467" s="959"/>
      <c r="Q1467" s="959"/>
      <c r="R1467" s="959"/>
      <c r="S1467" s="959"/>
      <c r="T1467" s="959"/>
      <c r="U1467" s="959"/>
      <c r="V1467" s="959"/>
      <c r="W1467" s="959"/>
      <c r="X1467" s="959"/>
      <c r="Y1467" s="959"/>
      <c r="Z1467" s="959"/>
      <c r="AA1467" s="959"/>
      <c r="AB1467" s="959"/>
      <c r="AC1467" s="959"/>
      <c r="AD1467" s="959"/>
      <c r="AE1467" s="959"/>
      <c r="AF1467" s="959"/>
      <c r="AG1467" s="959"/>
      <c r="AH1467" s="959"/>
      <c r="AI1467" s="959"/>
      <c r="AJ1467" s="959"/>
      <c r="AK1467" s="959"/>
      <c r="AL1467" s="959"/>
      <c r="AM1467" s="959"/>
      <c r="AN1467" s="959"/>
      <c r="AO1467" s="959"/>
      <c r="AP1467" s="959"/>
      <c r="AQ1467" s="959"/>
      <c r="AR1467" s="959"/>
      <c r="AS1467" s="959"/>
      <c r="AT1467" s="959"/>
      <c r="AU1467" s="959"/>
      <c r="AV1467" s="959"/>
      <c r="AW1467" s="959"/>
      <c r="AX1467" s="959"/>
      <c r="AY1467" s="959"/>
      <c r="AZ1467" s="959"/>
      <c r="BA1467" s="959"/>
      <c r="BB1467" s="959"/>
      <c r="BC1467" s="959"/>
      <c r="BD1467" s="959"/>
      <c r="BE1467" s="959"/>
      <c r="BF1467" s="959"/>
      <c r="BG1467" s="959"/>
      <c r="BH1467" s="959"/>
      <c r="BI1467" s="959"/>
      <c r="BJ1467" s="959"/>
      <c r="BK1467" s="959"/>
      <c r="BL1467" s="959"/>
      <c r="BM1467" s="959"/>
      <c r="BN1467" s="959"/>
      <c r="BO1467" s="959"/>
      <c r="BP1467" s="959"/>
      <c r="BQ1467" s="959"/>
      <c r="BR1467" s="959"/>
      <c r="BS1467" s="959"/>
      <c r="BT1467" s="959"/>
      <c r="BU1467" s="959"/>
      <c r="BV1467" s="959"/>
      <c r="BW1467" s="959"/>
      <c r="BX1467" s="959"/>
      <c r="BY1467" s="959"/>
      <c r="BZ1467" s="959"/>
      <c r="CA1467" s="959"/>
      <c r="CB1467" s="959"/>
      <c r="CC1467" s="959"/>
      <c r="CD1467" s="959"/>
      <c r="CE1467" s="959"/>
      <c r="CF1467" s="959"/>
      <c r="CG1467" s="959"/>
      <c r="CH1467" s="959"/>
      <c r="CI1467" s="959"/>
      <c r="CJ1467" s="959"/>
      <c r="CK1467" s="959"/>
      <c r="CL1467" s="959"/>
      <c r="CM1467" s="959"/>
      <c r="CN1467" s="959"/>
      <c r="CO1467" s="959"/>
      <c r="CP1467" s="959"/>
      <c r="CQ1467" s="959"/>
      <c r="CR1467" s="959"/>
      <c r="CS1467" s="959"/>
      <c r="CT1467" s="959"/>
      <c r="CU1467" s="959"/>
      <c r="CV1467" s="959"/>
      <c r="CW1467" s="959"/>
      <c r="CX1467" s="959"/>
      <c r="CY1467" s="959"/>
      <c r="CZ1467" s="959"/>
      <c r="DA1467" s="959"/>
      <c r="DB1467" s="959"/>
      <c r="DC1467" s="959"/>
      <c r="DD1467" s="959"/>
      <c r="DE1467" s="959"/>
      <c r="DF1467" s="959"/>
    </row>
    <row r="1468" spans="8:110">
      <c r="H1468" s="931">
        <f t="shared" si="76"/>
        <v>0</v>
      </c>
      <c r="K1468" s="933"/>
      <c r="L1468" s="959"/>
      <c r="M1468" s="959"/>
      <c r="N1468" s="959"/>
      <c r="O1468" s="959"/>
      <c r="P1468" s="959"/>
      <c r="Q1468" s="959"/>
      <c r="R1468" s="959"/>
      <c r="S1468" s="959"/>
      <c r="T1468" s="959"/>
      <c r="U1468" s="959"/>
      <c r="V1468" s="959"/>
      <c r="W1468" s="959"/>
      <c r="X1468" s="959"/>
      <c r="Y1468" s="959"/>
      <c r="Z1468" s="959"/>
      <c r="AA1468" s="959"/>
      <c r="AB1468" s="959"/>
      <c r="AC1468" s="959"/>
      <c r="AD1468" s="959"/>
      <c r="AE1468" s="959"/>
      <c r="AF1468" s="959"/>
      <c r="AG1468" s="959"/>
      <c r="AH1468" s="959"/>
      <c r="AI1468" s="959"/>
      <c r="AJ1468" s="959"/>
      <c r="AK1468" s="959"/>
      <c r="AL1468" s="959"/>
      <c r="AM1468" s="959"/>
      <c r="AN1468" s="959"/>
      <c r="AO1468" s="959"/>
      <c r="AP1468" s="959"/>
      <c r="AQ1468" s="959"/>
      <c r="AR1468" s="959"/>
      <c r="AS1468" s="959"/>
      <c r="AT1468" s="959"/>
      <c r="AU1468" s="959"/>
      <c r="AV1468" s="959"/>
      <c r="AW1468" s="959"/>
      <c r="AX1468" s="959"/>
      <c r="AY1468" s="959"/>
      <c r="AZ1468" s="959"/>
      <c r="BA1468" s="959"/>
      <c r="BB1468" s="959"/>
      <c r="BC1468" s="959"/>
      <c r="BD1468" s="959"/>
      <c r="BE1468" s="959"/>
      <c r="BF1468" s="959"/>
      <c r="BG1468" s="959"/>
      <c r="BH1468" s="959"/>
      <c r="BI1468" s="959"/>
      <c r="BJ1468" s="959"/>
      <c r="BK1468" s="959"/>
      <c r="BL1468" s="959"/>
      <c r="BM1468" s="959"/>
      <c r="BN1468" s="959"/>
      <c r="BO1468" s="959"/>
      <c r="BP1468" s="959"/>
      <c r="BQ1468" s="959"/>
      <c r="BR1468" s="959"/>
      <c r="BS1468" s="959"/>
      <c r="BT1468" s="959"/>
      <c r="BU1468" s="959"/>
      <c r="BV1468" s="959"/>
      <c r="BW1468" s="959"/>
      <c r="BX1468" s="959"/>
      <c r="BY1468" s="959"/>
      <c r="BZ1468" s="959"/>
      <c r="CA1468" s="959"/>
      <c r="CB1468" s="959"/>
      <c r="CC1468" s="959"/>
      <c r="CD1468" s="959"/>
      <c r="CE1468" s="959"/>
      <c r="CF1468" s="959"/>
      <c r="CG1468" s="959"/>
      <c r="CH1468" s="959"/>
      <c r="CI1468" s="959"/>
      <c r="CJ1468" s="959"/>
      <c r="CK1468" s="959"/>
      <c r="CL1468" s="959"/>
      <c r="CM1468" s="959"/>
      <c r="CN1468" s="959"/>
      <c r="CO1468" s="959"/>
      <c r="CP1468" s="959"/>
      <c r="CQ1468" s="959"/>
      <c r="CR1468" s="959"/>
      <c r="CS1468" s="959"/>
      <c r="CT1468" s="959"/>
      <c r="CU1468" s="959"/>
      <c r="CV1468" s="959"/>
      <c r="CW1468" s="959"/>
      <c r="CX1468" s="959"/>
      <c r="CY1468" s="959"/>
      <c r="CZ1468" s="959"/>
      <c r="DA1468" s="959"/>
      <c r="DB1468" s="959"/>
      <c r="DC1468" s="959"/>
      <c r="DD1468" s="959"/>
      <c r="DE1468" s="959"/>
      <c r="DF1468" s="959"/>
    </row>
    <row r="1469" spans="8:110">
      <c r="H1469" s="931">
        <f t="shared" si="76"/>
        <v>0</v>
      </c>
      <c r="K1469" s="933"/>
      <c r="L1469" s="959"/>
      <c r="M1469" s="959"/>
      <c r="N1469" s="959"/>
      <c r="O1469" s="959"/>
      <c r="P1469" s="959"/>
      <c r="Q1469" s="959"/>
      <c r="R1469" s="959"/>
      <c r="S1469" s="959"/>
      <c r="T1469" s="959"/>
      <c r="U1469" s="959"/>
      <c r="V1469" s="959"/>
      <c r="W1469" s="959"/>
      <c r="X1469" s="959"/>
      <c r="Y1469" s="959"/>
      <c r="Z1469" s="959"/>
      <c r="AA1469" s="959"/>
      <c r="AB1469" s="959"/>
      <c r="AC1469" s="959"/>
      <c r="AD1469" s="959"/>
      <c r="AE1469" s="959"/>
      <c r="AF1469" s="959"/>
      <c r="AG1469" s="959"/>
      <c r="AH1469" s="959"/>
      <c r="AI1469" s="959"/>
      <c r="AJ1469" s="959"/>
      <c r="AK1469" s="959"/>
      <c r="AL1469" s="959"/>
      <c r="AM1469" s="959"/>
      <c r="AN1469" s="959"/>
      <c r="AO1469" s="959"/>
      <c r="AP1469" s="959"/>
      <c r="AQ1469" s="959"/>
      <c r="AR1469" s="959"/>
      <c r="AS1469" s="959"/>
      <c r="AT1469" s="959"/>
      <c r="AU1469" s="959"/>
      <c r="AV1469" s="959"/>
      <c r="AW1469" s="959"/>
      <c r="AX1469" s="959"/>
      <c r="AY1469" s="959"/>
      <c r="AZ1469" s="959"/>
      <c r="BA1469" s="959"/>
      <c r="BB1469" s="959"/>
      <c r="BC1469" s="959"/>
      <c r="BD1469" s="959"/>
      <c r="BE1469" s="959"/>
      <c r="BF1469" s="959"/>
      <c r="BG1469" s="959"/>
      <c r="BH1469" s="959"/>
      <c r="BI1469" s="959"/>
      <c r="BJ1469" s="959"/>
      <c r="BK1469" s="959"/>
      <c r="BL1469" s="959"/>
      <c r="BM1469" s="959"/>
      <c r="BN1469" s="959"/>
      <c r="BO1469" s="959"/>
      <c r="BP1469" s="959"/>
      <c r="BQ1469" s="959"/>
      <c r="BR1469" s="959"/>
      <c r="BS1469" s="959"/>
      <c r="BT1469" s="959"/>
      <c r="BU1469" s="959"/>
      <c r="BV1469" s="959"/>
      <c r="BW1469" s="959"/>
      <c r="BX1469" s="959"/>
      <c r="BY1469" s="959"/>
      <c r="BZ1469" s="959"/>
      <c r="CA1469" s="959"/>
      <c r="CB1469" s="959"/>
      <c r="CC1469" s="959"/>
      <c r="CD1469" s="959"/>
      <c r="CE1469" s="959"/>
      <c r="CF1469" s="959"/>
      <c r="CG1469" s="959"/>
      <c r="CH1469" s="959"/>
      <c r="CI1469" s="959"/>
      <c r="CJ1469" s="959"/>
      <c r="CK1469" s="959"/>
      <c r="CL1469" s="959"/>
      <c r="CM1469" s="959"/>
      <c r="CN1469" s="959"/>
      <c r="CO1469" s="959"/>
      <c r="CP1469" s="959"/>
      <c r="CQ1469" s="959"/>
      <c r="CR1469" s="959"/>
      <c r="CS1469" s="959"/>
      <c r="CT1469" s="959"/>
      <c r="CU1469" s="959"/>
      <c r="CV1469" s="959"/>
      <c r="CW1469" s="959"/>
      <c r="CX1469" s="959"/>
      <c r="CY1469" s="959"/>
      <c r="CZ1469" s="959"/>
      <c r="DA1469" s="959"/>
      <c r="DB1469" s="959"/>
      <c r="DC1469" s="959"/>
      <c r="DD1469" s="959"/>
      <c r="DE1469" s="959"/>
      <c r="DF1469" s="959"/>
    </row>
    <row r="1470" spans="8:110">
      <c r="H1470" s="931">
        <f t="shared" si="76"/>
        <v>0</v>
      </c>
      <c r="K1470" s="933"/>
      <c r="L1470" s="959"/>
      <c r="M1470" s="959"/>
      <c r="N1470" s="959"/>
      <c r="O1470" s="959"/>
      <c r="P1470" s="959"/>
      <c r="Q1470" s="959"/>
      <c r="R1470" s="959"/>
      <c r="S1470" s="959"/>
      <c r="T1470" s="959"/>
      <c r="U1470" s="959"/>
      <c r="V1470" s="959"/>
      <c r="W1470" s="959"/>
      <c r="X1470" s="959"/>
      <c r="Y1470" s="959"/>
      <c r="Z1470" s="959"/>
      <c r="AA1470" s="959"/>
      <c r="AB1470" s="959"/>
      <c r="AC1470" s="959"/>
      <c r="AD1470" s="959"/>
      <c r="AE1470" s="959"/>
      <c r="AF1470" s="959"/>
      <c r="AG1470" s="959"/>
      <c r="AH1470" s="959"/>
      <c r="AI1470" s="959"/>
      <c r="AJ1470" s="959"/>
      <c r="AK1470" s="959"/>
      <c r="AL1470" s="959"/>
      <c r="AM1470" s="959"/>
      <c r="AN1470" s="959"/>
      <c r="AO1470" s="959"/>
      <c r="AP1470" s="959"/>
      <c r="AQ1470" s="959"/>
      <c r="AR1470" s="959"/>
      <c r="AS1470" s="959"/>
      <c r="AT1470" s="959"/>
      <c r="AU1470" s="959"/>
      <c r="AV1470" s="959"/>
      <c r="AW1470" s="959"/>
      <c r="AX1470" s="959"/>
      <c r="AY1470" s="959"/>
      <c r="AZ1470" s="959"/>
      <c r="BA1470" s="959"/>
      <c r="BB1470" s="959"/>
      <c r="BC1470" s="959"/>
      <c r="BD1470" s="959"/>
      <c r="BE1470" s="959"/>
      <c r="BF1470" s="959"/>
      <c r="BG1470" s="959"/>
      <c r="BH1470" s="959"/>
      <c r="BI1470" s="959"/>
      <c r="BJ1470" s="959"/>
      <c r="BK1470" s="959"/>
      <c r="BL1470" s="959"/>
      <c r="BM1470" s="959"/>
      <c r="BN1470" s="959"/>
      <c r="BO1470" s="959"/>
      <c r="BP1470" s="959"/>
      <c r="BQ1470" s="959"/>
      <c r="BR1470" s="959"/>
      <c r="BS1470" s="959"/>
      <c r="BT1470" s="959"/>
      <c r="BU1470" s="959"/>
      <c r="BV1470" s="959"/>
      <c r="BW1470" s="959"/>
      <c r="BX1470" s="959"/>
      <c r="BY1470" s="959"/>
      <c r="BZ1470" s="959"/>
      <c r="CA1470" s="959"/>
      <c r="CB1470" s="959"/>
      <c r="CC1470" s="959"/>
      <c r="CD1470" s="959"/>
      <c r="CE1470" s="959"/>
      <c r="CF1470" s="959"/>
      <c r="CG1470" s="959"/>
      <c r="CH1470" s="959"/>
      <c r="CI1470" s="959"/>
      <c r="CJ1470" s="959"/>
      <c r="CK1470" s="959"/>
      <c r="CL1470" s="959"/>
      <c r="CM1470" s="959"/>
      <c r="CN1470" s="959"/>
      <c r="CO1470" s="959"/>
      <c r="CP1470" s="959"/>
      <c r="CQ1470" s="959"/>
      <c r="CR1470" s="959"/>
      <c r="CS1470" s="959"/>
      <c r="CT1470" s="959"/>
      <c r="CU1470" s="959"/>
      <c r="CV1470" s="959"/>
      <c r="CW1470" s="959"/>
      <c r="CX1470" s="959"/>
      <c r="CY1470" s="959"/>
      <c r="CZ1470" s="959"/>
      <c r="DA1470" s="959"/>
      <c r="DB1470" s="959"/>
      <c r="DC1470" s="959"/>
      <c r="DD1470" s="959"/>
      <c r="DE1470" s="959"/>
      <c r="DF1470" s="959"/>
    </row>
    <row r="1471" spans="8:110">
      <c r="H1471" s="931">
        <f t="shared" si="76"/>
        <v>0</v>
      </c>
      <c r="K1471" s="933"/>
      <c r="L1471" s="959"/>
      <c r="M1471" s="959"/>
      <c r="N1471" s="959"/>
      <c r="O1471" s="959"/>
      <c r="P1471" s="959"/>
      <c r="Q1471" s="959"/>
      <c r="R1471" s="959"/>
      <c r="S1471" s="959"/>
      <c r="T1471" s="959"/>
      <c r="U1471" s="959"/>
      <c r="V1471" s="959"/>
      <c r="W1471" s="959"/>
      <c r="X1471" s="959"/>
      <c r="Y1471" s="959"/>
      <c r="Z1471" s="959"/>
      <c r="AA1471" s="959"/>
      <c r="AB1471" s="959"/>
      <c r="AC1471" s="959"/>
      <c r="AD1471" s="959"/>
      <c r="AE1471" s="959"/>
      <c r="AF1471" s="959"/>
      <c r="AG1471" s="959"/>
      <c r="AH1471" s="959"/>
      <c r="AI1471" s="959"/>
      <c r="AJ1471" s="959"/>
      <c r="AK1471" s="959"/>
      <c r="AL1471" s="959"/>
      <c r="AM1471" s="959"/>
      <c r="AN1471" s="959"/>
      <c r="AO1471" s="959"/>
      <c r="AP1471" s="959"/>
      <c r="AQ1471" s="959"/>
      <c r="AR1471" s="959"/>
      <c r="AS1471" s="959"/>
      <c r="AT1471" s="959"/>
      <c r="AU1471" s="959"/>
      <c r="AV1471" s="959"/>
      <c r="AW1471" s="959"/>
      <c r="AX1471" s="959"/>
      <c r="AY1471" s="959"/>
      <c r="AZ1471" s="959"/>
      <c r="BA1471" s="959"/>
      <c r="BB1471" s="959"/>
      <c r="BC1471" s="959"/>
      <c r="BD1471" s="959"/>
      <c r="BE1471" s="959"/>
      <c r="BF1471" s="959"/>
      <c r="BG1471" s="959"/>
      <c r="BH1471" s="959"/>
      <c r="BI1471" s="959"/>
      <c r="BJ1471" s="959"/>
      <c r="BK1471" s="959"/>
      <c r="BL1471" s="959"/>
      <c r="BM1471" s="959"/>
      <c r="BN1471" s="959"/>
      <c r="BO1471" s="959"/>
      <c r="BP1471" s="959"/>
      <c r="BQ1471" s="959"/>
      <c r="BR1471" s="959"/>
      <c r="BS1471" s="959"/>
      <c r="BT1471" s="959"/>
      <c r="BU1471" s="959"/>
      <c r="BV1471" s="959"/>
      <c r="BW1471" s="959"/>
      <c r="BX1471" s="959"/>
      <c r="BY1471" s="959"/>
      <c r="BZ1471" s="959"/>
      <c r="CA1471" s="959"/>
      <c r="CB1471" s="959"/>
      <c r="CC1471" s="959"/>
      <c r="CD1471" s="959"/>
      <c r="CE1471" s="959"/>
      <c r="CF1471" s="959"/>
      <c r="CG1471" s="959"/>
      <c r="CH1471" s="959"/>
      <c r="CI1471" s="959"/>
      <c r="CJ1471" s="959"/>
      <c r="CK1471" s="959"/>
      <c r="CL1471" s="959"/>
      <c r="CM1471" s="959"/>
      <c r="CN1471" s="959"/>
      <c r="CO1471" s="959"/>
      <c r="CP1471" s="959"/>
      <c r="CQ1471" s="959"/>
      <c r="CR1471" s="959"/>
      <c r="CS1471" s="959"/>
      <c r="CT1471" s="959"/>
      <c r="CU1471" s="959"/>
      <c r="CV1471" s="959"/>
      <c r="CW1471" s="959"/>
      <c r="CX1471" s="959"/>
      <c r="CY1471" s="959"/>
      <c r="CZ1471" s="959"/>
      <c r="DA1471" s="959"/>
      <c r="DB1471" s="959"/>
      <c r="DC1471" s="959"/>
      <c r="DD1471" s="959"/>
      <c r="DE1471" s="959"/>
      <c r="DF1471" s="959"/>
    </row>
    <row r="1472" spans="8:110">
      <c r="H1472" s="931">
        <f t="shared" si="76"/>
        <v>0</v>
      </c>
      <c r="K1472" s="933"/>
      <c r="L1472" s="959"/>
      <c r="M1472" s="959"/>
      <c r="N1472" s="959"/>
      <c r="O1472" s="959"/>
      <c r="P1472" s="959"/>
      <c r="Q1472" s="959"/>
      <c r="R1472" s="959"/>
      <c r="S1472" s="959"/>
      <c r="T1472" s="959"/>
      <c r="U1472" s="959"/>
      <c r="V1472" s="959"/>
      <c r="W1472" s="959"/>
      <c r="X1472" s="959"/>
      <c r="Y1472" s="959"/>
      <c r="Z1472" s="959"/>
      <c r="AA1472" s="959"/>
      <c r="AB1472" s="959"/>
      <c r="AC1472" s="959"/>
      <c r="AD1472" s="959"/>
      <c r="AE1472" s="959"/>
      <c r="AF1472" s="959"/>
      <c r="AG1472" s="959"/>
      <c r="AH1472" s="959"/>
      <c r="AI1472" s="959"/>
      <c r="AJ1472" s="959"/>
      <c r="AK1472" s="959"/>
      <c r="AL1472" s="959"/>
      <c r="AM1472" s="959"/>
      <c r="AN1472" s="959"/>
      <c r="AO1472" s="959"/>
      <c r="AP1472" s="959"/>
      <c r="AQ1472" s="959"/>
      <c r="AR1472" s="959"/>
      <c r="AS1472" s="959"/>
      <c r="AT1472" s="959"/>
      <c r="AU1472" s="959"/>
      <c r="AV1472" s="959"/>
      <c r="AW1472" s="959"/>
      <c r="AX1472" s="959"/>
      <c r="AY1472" s="959"/>
      <c r="AZ1472" s="959"/>
      <c r="BA1472" s="959"/>
      <c r="BB1472" s="959"/>
      <c r="BC1472" s="959"/>
      <c r="BD1472" s="959"/>
      <c r="BE1472" s="959"/>
      <c r="BF1472" s="959"/>
      <c r="BG1472" s="959"/>
      <c r="BH1472" s="959"/>
      <c r="BI1472" s="959"/>
      <c r="BJ1472" s="959"/>
      <c r="BK1472" s="959"/>
      <c r="BL1472" s="959"/>
      <c r="BM1472" s="959"/>
      <c r="BN1472" s="959"/>
      <c r="BO1472" s="959"/>
      <c r="BP1472" s="959"/>
      <c r="BQ1472" s="959"/>
      <c r="BR1472" s="959"/>
      <c r="BS1472" s="959"/>
      <c r="BT1472" s="959"/>
      <c r="BU1472" s="959"/>
      <c r="BV1472" s="959"/>
      <c r="BW1472" s="959"/>
      <c r="BX1472" s="959"/>
      <c r="BY1472" s="959"/>
      <c r="BZ1472" s="959"/>
      <c r="CA1472" s="959"/>
      <c r="CB1472" s="959"/>
      <c r="CC1472" s="959"/>
      <c r="CD1472" s="959"/>
      <c r="CE1472" s="959"/>
      <c r="CF1472" s="959"/>
      <c r="CG1472" s="959"/>
      <c r="CH1472" s="959"/>
      <c r="CI1472" s="959"/>
      <c r="CJ1472" s="959"/>
      <c r="CK1472" s="959"/>
      <c r="CL1472" s="959"/>
      <c r="CM1472" s="959"/>
      <c r="CN1472" s="959"/>
      <c r="CO1472" s="959"/>
      <c r="CP1472" s="959"/>
      <c r="CQ1472" s="959"/>
      <c r="CR1472" s="959"/>
      <c r="CS1472" s="959"/>
      <c r="CT1472" s="959"/>
      <c r="CU1472" s="959"/>
      <c r="CV1472" s="959"/>
      <c r="CW1472" s="959"/>
      <c r="CX1472" s="959"/>
      <c r="CY1472" s="959"/>
      <c r="CZ1472" s="959"/>
      <c r="DA1472" s="959"/>
      <c r="DB1472" s="959"/>
      <c r="DC1472" s="959"/>
      <c r="DD1472" s="959"/>
      <c r="DE1472" s="959"/>
      <c r="DF1472" s="959"/>
    </row>
    <row r="1473" spans="8:110">
      <c r="H1473" s="931">
        <f t="shared" si="76"/>
        <v>0</v>
      </c>
      <c r="K1473" s="933"/>
      <c r="L1473" s="959"/>
      <c r="M1473" s="959"/>
      <c r="N1473" s="959"/>
      <c r="O1473" s="959"/>
      <c r="P1473" s="959"/>
      <c r="Q1473" s="959"/>
      <c r="R1473" s="959"/>
      <c r="S1473" s="959"/>
      <c r="T1473" s="959"/>
      <c r="U1473" s="959"/>
      <c r="V1473" s="959"/>
      <c r="W1473" s="959"/>
      <c r="X1473" s="959"/>
      <c r="Y1473" s="959"/>
      <c r="Z1473" s="959"/>
      <c r="AA1473" s="959"/>
      <c r="AB1473" s="959"/>
      <c r="AC1473" s="959"/>
      <c r="AD1473" s="959"/>
      <c r="AE1473" s="959"/>
      <c r="AF1473" s="959"/>
      <c r="AG1473" s="959"/>
      <c r="AH1473" s="959"/>
      <c r="AI1473" s="959"/>
      <c r="AJ1473" s="959"/>
      <c r="AK1473" s="959"/>
      <c r="AL1473" s="959"/>
      <c r="AM1473" s="959"/>
      <c r="AN1473" s="959"/>
      <c r="AO1473" s="959"/>
      <c r="AP1473" s="959"/>
      <c r="AQ1473" s="959"/>
      <c r="AR1473" s="959"/>
      <c r="AS1473" s="959"/>
      <c r="AT1473" s="959"/>
      <c r="AU1473" s="959"/>
      <c r="AV1473" s="959"/>
      <c r="AW1473" s="959"/>
      <c r="AX1473" s="959"/>
      <c r="AY1473" s="959"/>
      <c r="AZ1473" s="959"/>
      <c r="BA1473" s="959"/>
      <c r="BB1473" s="959"/>
      <c r="BC1473" s="959"/>
      <c r="BD1473" s="959"/>
      <c r="BE1473" s="959"/>
      <c r="BF1473" s="959"/>
      <c r="BG1473" s="959"/>
      <c r="BH1473" s="959"/>
      <c r="BI1473" s="959"/>
      <c r="BJ1473" s="959"/>
      <c r="BK1473" s="959"/>
      <c r="BL1473" s="959"/>
      <c r="BM1473" s="959"/>
      <c r="BN1473" s="959"/>
      <c r="BO1473" s="959"/>
      <c r="BP1473" s="959"/>
      <c r="BQ1473" s="959"/>
      <c r="BR1473" s="959"/>
      <c r="BS1473" s="959"/>
      <c r="BT1473" s="959"/>
      <c r="BU1473" s="959"/>
      <c r="BV1473" s="959"/>
      <c r="BW1473" s="959"/>
      <c r="BX1473" s="959"/>
      <c r="BY1473" s="959"/>
      <c r="BZ1473" s="959"/>
      <c r="CA1473" s="959"/>
      <c r="CB1473" s="959"/>
      <c r="CC1473" s="959"/>
      <c r="CD1473" s="959"/>
      <c r="CE1473" s="959"/>
      <c r="CF1473" s="959"/>
      <c r="CG1473" s="959"/>
      <c r="CH1473" s="959"/>
      <c r="CI1473" s="959"/>
      <c r="CJ1473" s="959"/>
      <c r="CK1473" s="959"/>
      <c r="CL1473" s="959"/>
      <c r="CM1473" s="959"/>
      <c r="CN1473" s="959"/>
      <c r="CO1473" s="959"/>
      <c r="CP1473" s="959"/>
      <c r="CQ1473" s="959"/>
      <c r="CR1473" s="959"/>
      <c r="CS1473" s="959"/>
      <c r="CT1473" s="959"/>
      <c r="CU1473" s="959"/>
      <c r="CV1473" s="959"/>
      <c r="CW1473" s="959"/>
      <c r="CX1473" s="959"/>
      <c r="CY1473" s="959"/>
      <c r="CZ1473" s="959"/>
      <c r="DA1473" s="959"/>
      <c r="DB1473" s="959"/>
      <c r="DC1473" s="959"/>
      <c r="DD1473" s="959"/>
      <c r="DE1473" s="959"/>
      <c r="DF1473" s="959"/>
    </row>
    <row r="1474" spans="8:110">
      <c r="H1474" s="931">
        <f t="shared" si="76"/>
        <v>0</v>
      </c>
      <c r="K1474" s="933"/>
      <c r="L1474" s="959"/>
      <c r="M1474" s="959"/>
      <c r="N1474" s="959"/>
      <c r="O1474" s="959"/>
      <c r="P1474" s="959"/>
      <c r="Q1474" s="959"/>
      <c r="R1474" s="959"/>
      <c r="S1474" s="959"/>
      <c r="T1474" s="959"/>
      <c r="U1474" s="959"/>
      <c r="V1474" s="959"/>
      <c r="W1474" s="959"/>
      <c r="X1474" s="959"/>
      <c r="Y1474" s="959"/>
      <c r="Z1474" s="959"/>
      <c r="AA1474" s="959"/>
      <c r="AB1474" s="959"/>
      <c r="AC1474" s="959"/>
      <c r="AD1474" s="959"/>
      <c r="AE1474" s="959"/>
      <c r="AF1474" s="959"/>
      <c r="AG1474" s="959"/>
      <c r="AH1474" s="959"/>
      <c r="AI1474" s="959"/>
      <c r="AJ1474" s="959"/>
      <c r="AK1474" s="959"/>
      <c r="AL1474" s="959"/>
      <c r="AM1474" s="959"/>
      <c r="AN1474" s="959"/>
      <c r="AO1474" s="959"/>
      <c r="AP1474" s="959"/>
      <c r="AQ1474" s="959"/>
      <c r="AR1474" s="959"/>
      <c r="AS1474" s="959"/>
      <c r="AT1474" s="959"/>
      <c r="AU1474" s="959"/>
      <c r="AV1474" s="959"/>
      <c r="AW1474" s="959"/>
      <c r="AX1474" s="959"/>
      <c r="AY1474" s="959"/>
      <c r="AZ1474" s="959"/>
      <c r="BA1474" s="959"/>
      <c r="BB1474" s="959"/>
      <c r="BC1474" s="959"/>
      <c r="BD1474" s="959"/>
      <c r="BE1474" s="959"/>
      <c r="BF1474" s="959"/>
      <c r="BG1474" s="959"/>
      <c r="BH1474" s="959"/>
      <c r="BI1474" s="959"/>
      <c r="BJ1474" s="959"/>
      <c r="BK1474" s="959"/>
      <c r="BL1474" s="959"/>
      <c r="BM1474" s="959"/>
      <c r="BN1474" s="959"/>
      <c r="BO1474" s="959"/>
      <c r="BP1474" s="959"/>
      <c r="BQ1474" s="959"/>
      <c r="BR1474" s="959"/>
      <c r="BS1474" s="959"/>
      <c r="BT1474" s="959"/>
      <c r="BU1474" s="959"/>
      <c r="BV1474" s="959"/>
      <c r="BW1474" s="959"/>
      <c r="BX1474" s="959"/>
      <c r="BY1474" s="959"/>
      <c r="BZ1474" s="959"/>
      <c r="CA1474" s="959"/>
      <c r="CB1474" s="959"/>
      <c r="CC1474" s="959"/>
      <c r="CD1474" s="959"/>
      <c r="CE1474" s="959"/>
      <c r="CF1474" s="959"/>
      <c r="CG1474" s="959"/>
      <c r="CH1474" s="959"/>
      <c r="CI1474" s="959"/>
      <c r="CJ1474" s="959"/>
      <c r="CK1474" s="959"/>
      <c r="CL1474" s="959"/>
      <c r="CM1474" s="959"/>
      <c r="CN1474" s="959"/>
      <c r="CO1474" s="959"/>
      <c r="CP1474" s="959"/>
      <c r="CQ1474" s="959"/>
      <c r="CR1474" s="959"/>
      <c r="CS1474" s="959"/>
      <c r="CT1474" s="959"/>
      <c r="CU1474" s="959"/>
      <c r="CV1474" s="959"/>
      <c r="CW1474" s="959"/>
      <c r="CX1474" s="959"/>
      <c r="CY1474" s="959"/>
      <c r="CZ1474" s="959"/>
      <c r="DA1474" s="959"/>
      <c r="DB1474" s="959"/>
      <c r="DC1474" s="959"/>
      <c r="DD1474" s="959"/>
      <c r="DE1474" s="959"/>
      <c r="DF1474" s="959"/>
    </row>
    <row r="1475" spans="8:110">
      <c r="H1475" s="931">
        <f t="shared" si="76"/>
        <v>0</v>
      </c>
      <c r="K1475" s="933"/>
      <c r="L1475" s="959"/>
      <c r="M1475" s="959"/>
      <c r="N1475" s="959"/>
      <c r="O1475" s="959"/>
      <c r="P1475" s="959"/>
      <c r="Q1475" s="959"/>
      <c r="R1475" s="959"/>
      <c r="S1475" s="959"/>
      <c r="T1475" s="959"/>
      <c r="U1475" s="959"/>
      <c r="V1475" s="959"/>
      <c r="W1475" s="959"/>
      <c r="X1475" s="959"/>
      <c r="Y1475" s="959"/>
      <c r="Z1475" s="959"/>
      <c r="AA1475" s="959"/>
      <c r="AB1475" s="959"/>
      <c r="AC1475" s="959"/>
      <c r="AD1475" s="959"/>
      <c r="AE1475" s="959"/>
      <c r="AF1475" s="959"/>
      <c r="AG1475" s="959"/>
      <c r="AH1475" s="959"/>
      <c r="AI1475" s="959"/>
      <c r="AJ1475" s="959"/>
      <c r="AK1475" s="959"/>
      <c r="AL1475" s="959"/>
      <c r="AM1475" s="959"/>
      <c r="AN1475" s="959"/>
      <c r="AO1475" s="959"/>
      <c r="AP1475" s="959"/>
      <c r="AQ1475" s="959"/>
      <c r="AR1475" s="959"/>
      <c r="AS1475" s="959"/>
      <c r="AT1475" s="959"/>
      <c r="AU1475" s="959"/>
      <c r="AV1475" s="959"/>
      <c r="AW1475" s="959"/>
      <c r="AX1475" s="959"/>
      <c r="AY1475" s="959"/>
      <c r="AZ1475" s="959"/>
      <c r="BA1475" s="959"/>
      <c r="BB1475" s="959"/>
      <c r="BC1475" s="959"/>
      <c r="BD1475" s="959"/>
      <c r="BE1475" s="959"/>
      <c r="BF1475" s="959"/>
      <c r="BG1475" s="959"/>
      <c r="BH1475" s="959"/>
      <c r="BI1475" s="959"/>
      <c r="BJ1475" s="959"/>
      <c r="BK1475" s="959"/>
      <c r="BL1475" s="959"/>
      <c r="BM1475" s="959"/>
      <c r="BN1475" s="959"/>
      <c r="BO1475" s="959"/>
      <c r="BP1475" s="959"/>
      <c r="BQ1475" s="959"/>
      <c r="BR1475" s="959"/>
      <c r="BS1475" s="959"/>
      <c r="BT1475" s="959"/>
      <c r="BU1475" s="959"/>
      <c r="BV1475" s="959"/>
      <c r="BW1475" s="959"/>
      <c r="BX1475" s="959"/>
      <c r="BY1475" s="959"/>
      <c r="BZ1475" s="959"/>
      <c r="CA1475" s="959"/>
      <c r="CB1475" s="959"/>
      <c r="CC1475" s="959"/>
      <c r="CD1475" s="959"/>
      <c r="CE1475" s="959"/>
      <c r="CF1475" s="959"/>
      <c r="CG1475" s="959"/>
      <c r="CH1475" s="959"/>
      <c r="CI1475" s="959"/>
      <c r="CJ1475" s="959"/>
      <c r="CK1475" s="959"/>
      <c r="CL1475" s="959"/>
      <c r="CM1475" s="959"/>
      <c r="CN1475" s="959"/>
      <c r="CO1475" s="959"/>
      <c r="CP1475" s="959"/>
      <c r="CQ1475" s="959"/>
      <c r="CR1475" s="959"/>
      <c r="CS1475" s="959"/>
      <c r="CT1475" s="959"/>
      <c r="CU1475" s="959"/>
      <c r="CV1475" s="959"/>
      <c r="CW1475" s="959"/>
      <c r="CX1475" s="959"/>
      <c r="CY1475" s="959"/>
      <c r="CZ1475" s="959"/>
      <c r="DA1475" s="959"/>
      <c r="DB1475" s="959"/>
      <c r="DC1475" s="959"/>
      <c r="DD1475" s="959"/>
      <c r="DE1475" s="959"/>
      <c r="DF1475" s="959"/>
    </row>
    <row r="1476" spans="8:110">
      <c r="H1476" s="931">
        <f t="shared" si="76"/>
        <v>0</v>
      </c>
      <c r="K1476" s="933"/>
      <c r="L1476" s="959"/>
      <c r="M1476" s="959"/>
      <c r="N1476" s="959"/>
      <c r="O1476" s="959"/>
      <c r="P1476" s="959"/>
      <c r="Q1476" s="959"/>
      <c r="R1476" s="959"/>
      <c r="S1476" s="959"/>
      <c r="T1476" s="959"/>
      <c r="U1476" s="959"/>
      <c r="V1476" s="959"/>
      <c r="W1476" s="959"/>
      <c r="X1476" s="959"/>
      <c r="Y1476" s="959"/>
      <c r="Z1476" s="959"/>
      <c r="AA1476" s="959"/>
      <c r="AB1476" s="959"/>
      <c r="AC1476" s="959"/>
      <c r="AD1476" s="959"/>
      <c r="AE1476" s="959"/>
      <c r="AF1476" s="959"/>
      <c r="AG1476" s="959"/>
      <c r="AH1476" s="959"/>
      <c r="AI1476" s="959"/>
      <c r="AJ1476" s="959"/>
      <c r="AK1476" s="959"/>
      <c r="AL1476" s="959"/>
      <c r="AM1476" s="959"/>
      <c r="AN1476" s="959"/>
      <c r="AO1476" s="959"/>
      <c r="AP1476" s="959"/>
      <c r="AQ1476" s="959"/>
      <c r="AR1476" s="959"/>
      <c r="AS1476" s="959"/>
      <c r="AT1476" s="959"/>
      <c r="AU1476" s="959"/>
      <c r="AV1476" s="959"/>
      <c r="AW1476" s="959"/>
      <c r="AX1476" s="959"/>
      <c r="AY1476" s="959"/>
      <c r="AZ1476" s="959"/>
      <c r="BA1476" s="959"/>
      <c r="BB1476" s="959"/>
      <c r="BC1476" s="959"/>
      <c r="BD1476" s="959"/>
      <c r="BE1476" s="959"/>
      <c r="BF1476" s="959"/>
      <c r="BG1476" s="959"/>
      <c r="BH1476" s="959"/>
      <c r="BI1476" s="959"/>
      <c r="BJ1476" s="959"/>
      <c r="BK1476" s="959"/>
      <c r="BL1476" s="959"/>
      <c r="BM1476" s="959"/>
      <c r="BN1476" s="959"/>
      <c r="BO1476" s="959"/>
      <c r="BP1476" s="959"/>
      <c r="BQ1476" s="959"/>
      <c r="BR1476" s="959"/>
      <c r="BS1476" s="959"/>
      <c r="BT1476" s="959"/>
      <c r="BU1476" s="959"/>
      <c r="BV1476" s="959"/>
      <c r="BW1476" s="959"/>
      <c r="BX1476" s="959"/>
      <c r="BY1476" s="959"/>
      <c r="BZ1476" s="959"/>
      <c r="CA1476" s="959"/>
      <c r="CB1476" s="959"/>
      <c r="CC1476" s="959"/>
      <c r="CD1476" s="959"/>
      <c r="CE1476" s="959"/>
      <c r="CF1476" s="959"/>
      <c r="CG1476" s="959"/>
      <c r="CH1476" s="959"/>
      <c r="CI1476" s="959"/>
      <c r="CJ1476" s="959"/>
      <c r="CK1476" s="959"/>
      <c r="CL1476" s="959"/>
      <c r="CM1476" s="959"/>
      <c r="CN1476" s="959"/>
      <c r="CO1476" s="959"/>
      <c r="CP1476" s="959"/>
      <c r="CQ1476" s="959"/>
      <c r="CR1476" s="959"/>
      <c r="CS1476" s="959"/>
      <c r="CT1476" s="959"/>
      <c r="CU1476" s="959"/>
      <c r="CV1476" s="959"/>
      <c r="CW1476" s="959"/>
      <c r="CX1476" s="959"/>
      <c r="CY1476" s="959"/>
      <c r="CZ1476" s="959"/>
      <c r="DA1476" s="959"/>
      <c r="DB1476" s="959"/>
      <c r="DC1476" s="959"/>
      <c r="DD1476" s="959"/>
      <c r="DE1476" s="959"/>
      <c r="DF1476" s="959"/>
    </row>
    <row r="1477" spans="8:110">
      <c r="H1477" s="931">
        <f t="shared" si="76"/>
        <v>0</v>
      </c>
      <c r="K1477" s="933"/>
      <c r="L1477" s="959"/>
      <c r="M1477" s="959"/>
      <c r="N1477" s="959"/>
      <c r="O1477" s="959"/>
      <c r="P1477" s="959"/>
      <c r="Q1477" s="959"/>
      <c r="R1477" s="959"/>
      <c r="S1477" s="959"/>
      <c r="T1477" s="959"/>
      <c r="U1477" s="959"/>
      <c r="V1477" s="959"/>
      <c r="W1477" s="959"/>
      <c r="X1477" s="959"/>
      <c r="Y1477" s="959"/>
      <c r="Z1477" s="959"/>
      <c r="AA1477" s="959"/>
      <c r="AB1477" s="959"/>
      <c r="AC1477" s="959"/>
      <c r="AD1477" s="959"/>
      <c r="AE1477" s="959"/>
      <c r="AF1477" s="959"/>
      <c r="AG1477" s="959"/>
      <c r="AH1477" s="959"/>
      <c r="AI1477" s="959"/>
      <c r="AJ1477" s="959"/>
      <c r="AK1477" s="959"/>
      <c r="AL1477" s="959"/>
      <c r="AM1477" s="959"/>
      <c r="AN1477" s="959"/>
      <c r="AO1477" s="959"/>
      <c r="AP1477" s="959"/>
      <c r="AQ1477" s="959"/>
      <c r="AR1477" s="959"/>
      <c r="AS1477" s="959"/>
      <c r="AT1477" s="959"/>
      <c r="AU1477" s="959"/>
      <c r="AV1477" s="959"/>
      <c r="AW1477" s="959"/>
      <c r="AX1477" s="959"/>
      <c r="AY1477" s="959"/>
      <c r="AZ1477" s="959"/>
      <c r="BA1477" s="959"/>
      <c r="BB1477" s="959"/>
      <c r="BC1477" s="959"/>
      <c r="BD1477" s="959"/>
      <c r="BE1477" s="959"/>
      <c r="BF1477" s="959"/>
      <c r="BG1477" s="959"/>
      <c r="BH1477" s="959"/>
      <c r="BI1477" s="959"/>
      <c r="BJ1477" s="959"/>
      <c r="BK1477" s="959"/>
      <c r="BL1477" s="959"/>
      <c r="BM1477" s="959"/>
      <c r="BN1477" s="959"/>
      <c r="BO1477" s="959"/>
      <c r="BP1477" s="959"/>
      <c r="BQ1477" s="959"/>
      <c r="BR1477" s="959"/>
      <c r="BS1477" s="959"/>
      <c r="BT1477" s="959"/>
      <c r="BU1477" s="959"/>
      <c r="BV1477" s="959"/>
      <c r="BW1477" s="959"/>
      <c r="BX1477" s="959"/>
      <c r="BY1477" s="959"/>
      <c r="BZ1477" s="959"/>
      <c r="CA1477" s="959"/>
      <c r="CB1477" s="959"/>
      <c r="CC1477" s="959"/>
      <c r="CD1477" s="959"/>
      <c r="CE1477" s="959"/>
      <c r="CF1477" s="959"/>
      <c r="CG1477" s="959"/>
      <c r="CH1477" s="959"/>
      <c r="CI1477" s="959"/>
      <c r="CJ1477" s="959"/>
      <c r="CK1477" s="959"/>
      <c r="CL1477" s="959"/>
      <c r="CM1477" s="959"/>
      <c r="CN1477" s="959"/>
      <c r="CO1477" s="959"/>
      <c r="CP1477" s="959"/>
      <c r="CQ1477" s="959"/>
      <c r="CR1477" s="959"/>
      <c r="CS1477" s="959"/>
      <c r="CT1477" s="959"/>
      <c r="CU1477" s="959"/>
      <c r="CV1477" s="959"/>
      <c r="CW1477" s="959"/>
      <c r="CX1477" s="959"/>
      <c r="CY1477" s="959"/>
      <c r="CZ1477" s="959"/>
      <c r="DA1477" s="959"/>
      <c r="DB1477" s="959"/>
      <c r="DC1477" s="959"/>
      <c r="DD1477" s="959"/>
      <c r="DE1477" s="959"/>
      <c r="DF1477" s="959"/>
    </row>
    <row r="1478" spans="8:110">
      <c r="H1478" s="931">
        <f t="shared" si="76"/>
        <v>0</v>
      </c>
      <c r="K1478" s="933"/>
      <c r="L1478" s="959"/>
      <c r="M1478" s="959"/>
      <c r="N1478" s="959"/>
      <c r="O1478" s="959"/>
      <c r="P1478" s="959"/>
      <c r="Q1478" s="959"/>
      <c r="R1478" s="959"/>
      <c r="S1478" s="959"/>
      <c r="T1478" s="959"/>
      <c r="U1478" s="959"/>
      <c r="V1478" s="959"/>
      <c r="W1478" s="959"/>
      <c r="X1478" s="959"/>
      <c r="Y1478" s="959"/>
      <c r="Z1478" s="959"/>
      <c r="AA1478" s="959"/>
      <c r="AB1478" s="959"/>
      <c r="AC1478" s="959"/>
      <c r="AD1478" s="959"/>
      <c r="AE1478" s="959"/>
      <c r="AF1478" s="959"/>
      <c r="AG1478" s="959"/>
      <c r="AH1478" s="959"/>
      <c r="AI1478" s="959"/>
      <c r="AJ1478" s="959"/>
      <c r="AK1478" s="959"/>
      <c r="AL1478" s="959"/>
      <c r="AM1478" s="959"/>
      <c r="AN1478" s="959"/>
      <c r="AO1478" s="959"/>
      <c r="AP1478" s="959"/>
      <c r="AQ1478" s="959"/>
      <c r="AR1478" s="959"/>
      <c r="AS1478" s="959"/>
      <c r="AT1478" s="959"/>
      <c r="AU1478" s="959"/>
      <c r="AV1478" s="959"/>
      <c r="AW1478" s="959"/>
      <c r="AX1478" s="959"/>
      <c r="AY1478" s="959"/>
      <c r="AZ1478" s="959"/>
      <c r="BA1478" s="959"/>
      <c r="BB1478" s="959"/>
      <c r="BC1478" s="959"/>
      <c r="BD1478" s="959"/>
      <c r="BE1478" s="959"/>
      <c r="BF1478" s="959"/>
      <c r="BG1478" s="959"/>
      <c r="BH1478" s="959"/>
      <c r="BI1478" s="959"/>
      <c r="BJ1478" s="959"/>
      <c r="BK1478" s="959"/>
      <c r="BL1478" s="959"/>
      <c r="BM1478" s="959"/>
      <c r="BN1478" s="959"/>
      <c r="BO1478" s="959"/>
      <c r="BP1478" s="959"/>
      <c r="BQ1478" s="959"/>
      <c r="BR1478" s="959"/>
      <c r="BS1478" s="959"/>
      <c r="BT1478" s="959"/>
      <c r="BU1478" s="959"/>
      <c r="BV1478" s="959"/>
      <c r="BW1478" s="959"/>
      <c r="BX1478" s="959"/>
      <c r="BY1478" s="959"/>
      <c r="BZ1478" s="959"/>
      <c r="CA1478" s="959"/>
      <c r="CB1478" s="959"/>
      <c r="CC1478" s="959"/>
      <c r="CD1478" s="959"/>
      <c r="CE1478" s="959"/>
      <c r="CF1478" s="959"/>
      <c r="CG1478" s="959"/>
      <c r="CH1478" s="959"/>
      <c r="CI1478" s="959"/>
      <c r="CJ1478" s="959"/>
      <c r="CK1478" s="959"/>
      <c r="CL1478" s="959"/>
      <c r="CM1478" s="959"/>
      <c r="CN1478" s="959"/>
      <c r="CO1478" s="959"/>
      <c r="CP1478" s="959"/>
      <c r="CQ1478" s="959"/>
      <c r="CR1478" s="959"/>
      <c r="CS1478" s="959"/>
      <c r="CT1478" s="959"/>
      <c r="CU1478" s="959"/>
      <c r="CV1478" s="959"/>
      <c r="CW1478" s="959"/>
      <c r="CX1478" s="959"/>
      <c r="CY1478" s="959"/>
      <c r="CZ1478" s="959"/>
      <c r="DA1478" s="959"/>
      <c r="DB1478" s="959"/>
      <c r="DC1478" s="959"/>
      <c r="DD1478" s="959"/>
      <c r="DE1478" s="959"/>
      <c r="DF1478" s="959"/>
    </row>
    <row r="1479" spans="8:110">
      <c r="H1479" s="931">
        <f t="shared" si="76"/>
        <v>0</v>
      </c>
      <c r="K1479" s="933"/>
      <c r="L1479" s="959"/>
      <c r="M1479" s="959"/>
      <c r="N1479" s="959"/>
      <c r="O1479" s="959"/>
      <c r="P1479" s="959"/>
      <c r="Q1479" s="959"/>
      <c r="R1479" s="959"/>
      <c r="S1479" s="959"/>
      <c r="T1479" s="959"/>
      <c r="U1479" s="959"/>
      <c r="V1479" s="959"/>
      <c r="W1479" s="959"/>
      <c r="X1479" s="959"/>
      <c r="Y1479" s="959"/>
      <c r="Z1479" s="959"/>
      <c r="AA1479" s="959"/>
      <c r="AB1479" s="959"/>
      <c r="AC1479" s="959"/>
      <c r="AD1479" s="959"/>
      <c r="AE1479" s="959"/>
      <c r="AF1479" s="959"/>
      <c r="AG1479" s="959"/>
      <c r="AH1479" s="959"/>
      <c r="AI1479" s="959"/>
      <c r="AJ1479" s="959"/>
      <c r="AK1479" s="959"/>
      <c r="AL1479" s="959"/>
      <c r="AM1479" s="959"/>
      <c r="AN1479" s="959"/>
      <c r="AO1479" s="959"/>
      <c r="AP1479" s="959"/>
      <c r="AQ1479" s="959"/>
      <c r="AR1479" s="959"/>
      <c r="AS1479" s="959"/>
      <c r="AT1479" s="959"/>
      <c r="AU1479" s="959"/>
      <c r="AV1479" s="959"/>
      <c r="AW1479" s="959"/>
      <c r="AX1479" s="959"/>
      <c r="AY1479" s="959"/>
      <c r="AZ1479" s="959"/>
      <c r="BA1479" s="959"/>
      <c r="BB1479" s="959"/>
      <c r="BC1479" s="959"/>
      <c r="BD1479" s="959"/>
      <c r="BE1479" s="959"/>
      <c r="BF1479" s="959"/>
      <c r="BG1479" s="959"/>
      <c r="BH1479" s="959"/>
      <c r="BI1479" s="959"/>
      <c r="BJ1479" s="959"/>
      <c r="BK1479" s="959"/>
      <c r="BL1479" s="959"/>
      <c r="BM1479" s="959"/>
      <c r="BN1479" s="959"/>
      <c r="BO1479" s="959"/>
      <c r="BP1479" s="959"/>
      <c r="BQ1479" s="959"/>
      <c r="BR1479" s="959"/>
      <c r="BS1479" s="959"/>
      <c r="BT1479" s="959"/>
      <c r="BU1479" s="959"/>
      <c r="BV1479" s="959"/>
      <c r="BW1479" s="959"/>
      <c r="BX1479" s="959"/>
      <c r="BY1479" s="959"/>
      <c r="BZ1479" s="959"/>
      <c r="CA1479" s="959"/>
      <c r="CB1479" s="959"/>
      <c r="CC1479" s="959"/>
      <c r="CD1479" s="959"/>
      <c r="CE1479" s="959"/>
      <c r="CF1479" s="959"/>
      <c r="CG1479" s="959"/>
      <c r="CH1479" s="959"/>
      <c r="CI1479" s="959"/>
      <c r="CJ1479" s="959"/>
      <c r="CK1479" s="959"/>
      <c r="CL1479" s="959"/>
      <c r="CM1479" s="959"/>
      <c r="CN1479" s="959"/>
      <c r="CO1479" s="959"/>
      <c r="CP1479" s="959"/>
      <c r="CQ1479" s="959"/>
      <c r="CR1479" s="959"/>
      <c r="CS1479" s="959"/>
      <c r="CT1479" s="959"/>
      <c r="CU1479" s="959"/>
      <c r="CV1479" s="959"/>
      <c r="CW1479" s="959"/>
      <c r="CX1479" s="959"/>
      <c r="CY1479" s="959"/>
      <c r="CZ1479" s="959"/>
      <c r="DA1479" s="959"/>
      <c r="DB1479" s="959"/>
      <c r="DC1479" s="959"/>
      <c r="DD1479" s="959"/>
      <c r="DE1479" s="959"/>
      <c r="DF1479" s="959"/>
    </row>
    <row r="1480" spans="8:110">
      <c r="H1480" s="931">
        <f t="shared" si="76"/>
        <v>0</v>
      </c>
      <c r="K1480" s="933"/>
      <c r="L1480" s="959"/>
      <c r="M1480" s="959"/>
      <c r="N1480" s="959"/>
      <c r="O1480" s="959"/>
      <c r="P1480" s="959"/>
      <c r="Q1480" s="959"/>
      <c r="R1480" s="959"/>
      <c r="S1480" s="959"/>
      <c r="T1480" s="959"/>
      <c r="U1480" s="959"/>
      <c r="V1480" s="959"/>
      <c r="W1480" s="959"/>
      <c r="X1480" s="959"/>
      <c r="Y1480" s="959"/>
      <c r="Z1480" s="959"/>
      <c r="AA1480" s="959"/>
      <c r="AB1480" s="959"/>
      <c r="AC1480" s="959"/>
      <c r="AD1480" s="959"/>
      <c r="AE1480" s="959"/>
      <c r="AF1480" s="959"/>
      <c r="AG1480" s="959"/>
      <c r="AH1480" s="959"/>
      <c r="AI1480" s="959"/>
      <c r="AJ1480" s="959"/>
      <c r="AK1480" s="959"/>
      <c r="AL1480" s="959"/>
      <c r="AM1480" s="959"/>
      <c r="AN1480" s="959"/>
      <c r="AO1480" s="959"/>
      <c r="AP1480" s="959"/>
      <c r="AQ1480" s="959"/>
      <c r="AR1480" s="959"/>
      <c r="AS1480" s="959"/>
      <c r="AT1480" s="959"/>
      <c r="AU1480" s="959"/>
      <c r="AV1480" s="959"/>
      <c r="AW1480" s="959"/>
      <c r="AX1480" s="959"/>
      <c r="AY1480" s="959"/>
      <c r="AZ1480" s="959"/>
      <c r="BA1480" s="959"/>
      <c r="BB1480" s="959"/>
      <c r="BC1480" s="959"/>
      <c r="BD1480" s="959"/>
      <c r="BE1480" s="959"/>
      <c r="BF1480" s="959"/>
      <c r="BG1480" s="959"/>
      <c r="BH1480" s="959"/>
      <c r="BI1480" s="959"/>
      <c r="BJ1480" s="959"/>
      <c r="BK1480" s="959"/>
      <c r="BL1480" s="959"/>
      <c r="BM1480" s="959"/>
      <c r="BN1480" s="959"/>
      <c r="BO1480" s="959"/>
      <c r="BP1480" s="959"/>
      <c r="BQ1480" s="959"/>
      <c r="BR1480" s="959"/>
      <c r="BS1480" s="959"/>
      <c r="BT1480" s="959"/>
      <c r="BU1480" s="959"/>
      <c r="BV1480" s="959"/>
      <c r="BW1480" s="959"/>
      <c r="BX1480" s="959"/>
      <c r="BY1480" s="959"/>
      <c r="BZ1480" s="959"/>
      <c r="CA1480" s="959"/>
      <c r="CB1480" s="959"/>
      <c r="CC1480" s="959"/>
      <c r="CD1480" s="959"/>
      <c r="CE1480" s="959"/>
      <c r="CF1480" s="959"/>
      <c r="CG1480" s="959"/>
      <c r="CH1480" s="959"/>
      <c r="CI1480" s="959"/>
      <c r="CJ1480" s="959"/>
      <c r="CK1480" s="959"/>
      <c r="CL1480" s="959"/>
      <c r="CM1480" s="959"/>
      <c r="CN1480" s="959"/>
      <c r="CO1480" s="959"/>
      <c r="CP1480" s="959"/>
      <c r="CQ1480" s="959"/>
      <c r="CR1480" s="959"/>
      <c r="CS1480" s="959"/>
      <c r="CT1480" s="959"/>
      <c r="CU1480" s="959"/>
      <c r="CV1480" s="959"/>
      <c r="CW1480" s="959"/>
      <c r="CX1480" s="959"/>
      <c r="CY1480" s="959"/>
      <c r="CZ1480" s="959"/>
      <c r="DA1480" s="959"/>
      <c r="DB1480" s="959"/>
      <c r="DC1480" s="959"/>
      <c r="DD1480" s="959"/>
      <c r="DE1480" s="959"/>
      <c r="DF1480" s="959"/>
    </row>
    <row r="1481" spans="8:110">
      <c r="H1481" s="931">
        <f t="shared" si="76"/>
        <v>0</v>
      </c>
      <c r="K1481" s="933"/>
      <c r="L1481" s="959"/>
      <c r="M1481" s="959"/>
      <c r="N1481" s="959"/>
      <c r="O1481" s="959"/>
      <c r="P1481" s="959"/>
      <c r="Q1481" s="959"/>
      <c r="R1481" s="959"/>
      <c r="S1481" s="959"/>
      <c r="T1481" s="959"/>
      <c r="U1481" s="959"/>
      <c r="V1481" s="959"/>
      <c r="W1481" s="959"/>
      <c r="X1481" s="959"/>
      <c r="Y1481" s="959"/>
      <c r="Z1481" s="959"/>
      <c r="AA1481" s="959"/>
      <c r="AB1481" s="959"/>
      <c r="AC1481" s="959"/>
      <c r="AD1481" s="959"/>
      <c r="AE1481" s="959"/>
      <c r="AF1481" s="959"/>
      <c r="AG1481" s="959"/>
      <c r="AH1481" s="959"/>
      <c r="AI1481" s="959"/>
      <c r="AJ1481" s="959"/>
      <c r="AK1481" s="959"/>
      <c r="AL1481" s="959"/>
      <c r="AM1481" s="959"/>
      <c r="AN1481" s="959"/>
      <c r="AO1481" s="959"/>
      <c r="AP1481" s="959"/>
      <c r="AQ1481" s="959"/>
      <c r="AR1481" s="959"/>
      <c r="AS1481" s="959"/>
      <c r="AT1481" s="959"/>
      <c r="AU1481" s="959"/>
      <c r="AV1481" s="959"/>
      <c r="AW1481" s="959"/>
      <c r="AX1481" s="959"/>
      <c r="AY1481" s="959"/>
      <c r="AZ1481" s="959"/>
      <c r="BA1481" s="959"/>
      <c r="BB1481" s="959"/>
      <c r="BC1481" s="959"/>
      <c r="BD1481" s="959"/>
      <c r="BE1481" s="959"/>
      <c r="BF1481" s="959"/>
      <c r="BG1481" s="959"/>
      <c r="BH1481" s="959"/>
      <c r="BI1481" s="959"/>
      <c r="BJ1481" s="959"/>
      <c r="BK1481" s="959"/>
      <c r="BL1481" s="959"/>
      <c r="BM1481" s="959"/>
      <c r="BN1481" s="959"/>
      <c r="BO1481" s="959"/>
      <c r="BP1481" s="959"/>
      <c r="BQ1481" s="959"/>
      <c r="BR1481" s="959"/>
      <c r="BS1481" s="959"/>
      <c r="BT1481" s="959"/>
      <c r="BU1481" s="959"/>
      <c r="BV1481" s="959"/>
      <c r="BW1481" s="959"/>
      <c r="BX1481" s="959"/>
      <c r="BY1481" s="959"/>
      <c r="BZ1481" s="959"/>
      <c r="CA1481" s="959"/>
      <c r="CB1481" s="959"/>
      <c r="CC1481" s="959"/>
      <c r="CD1481" s="959"/>
      <c r="CE1481" s="959"/>
      <c r="CF1481" s="959"/>
      <c r="CG1481" s="959"/>
      <c r="CH1481" s="959"/>
      <c r="CI1481" s="959"/>
      <c r="CJ1481" s="959"/>
      <c r="CK1481" s="959"/>
      <c r="CL1481" s="959"/>
      <c r="CM1481" s="959"/>
      <c r="CN1481" s="959"/>
      <c r="CO1481" s="959"/>
      <c r="CP1481" s="959"/>
      <c r="CQ1481" s="959"/>
      <c r="CR1481" s="959"/>
      <c r="CS1481" s="959"/>
      <c r="CT1481" s="959"/>
      <c r="CU1481" s="959"/>
      <c r="CV1481" s="959"/>
      <c r="CW1481" s="959"/>
      <c r="CX1481" s="959"/>
      <c r="CY1481" s="959"/>
      <c r="CZ1481" s="959"/>
      <c r="DA1481" s="959"/>
      <c r="DB1481" s="959"/>
      <c r="DC1481" s="959"/>
      <c r="DD1481" s="959"/>
      <c r="DE1481" s="959"/>
      <c r="DF1481" s="959"/>
    </row>
    <row r="1482" spans="8:110">
      <c r="H1482" s="931">
        <f t="shared" si="76"/>
        <v>0</v>
      </c>
      <c r="K1482" s="933"/>
      <c r="L1482" s="959"/>
      <c r="M1482" s="959"/>
      <c r="N1482" s="959"/>
      <c r="O1482" s="959"/>
      <c r="P1482" s="959"/>
      <c r="Q1482" s="959"/>
      <c r="R1482" s="959"/>
      <c r="S1482" s="959"/>
      <c r="T1482" s="959"/>
      <c r="U1482" s="959"/>
      <c r="V1482" s="959"/>
      <c r="W1482" s="959"/>
      <c r="X1482" s="959"/>
      <c r="Y1482" s="959"/>
      <c r="Z1482" s="959"/>
      <c r="AA1482" s="959"/>
      <c r="AB1482" s="959"/>
      <c r="AC1482" s="959"/>
      <c r="AD1482" s="959"/>
      <c r="AE1482" s="959"/>
      <c r="AF1482" s="959"/>
      <c r="AG1482" s="959"/>
      <c r="AH1482" s="959"/>
      <c r="AI1482" s="959"/>
      <c r="AJ1482" s="959"/>
      <c r="AK1482" s="959"/>
      <c r="AL1482" s="959"/>
      <c r="AM1482" s="959"/>
      <c r="AN1482" s="959"/>
      <c r="AO1482" s="959"/>
      <c r="AP1482" s="959"/>
      <c r="AQ1482" s="959"/>
      <c r="AR1482" s="959"/>
      <c r="AS1482" s="959"/>
      <c r="AT1482" s="959"/>
      <c r="AU1482" s="959"/>
      <c r="AV1482" s="959"/>
      <c r="AW1482" s="959"/>
      <c r="AX1482" s="959"/>
      <c r="AY1482" s="959"/>
      <c r="AZ1482" s="959"/>
      <c r="BA1482" s="959"/>
      <c r="BB1482" s="959"/>
      <c r="BC1482" s="959"/>
      <c r="BD1482" s="959"/>
      <c r="BE1482" s="959"/>
      <c r="BF1482" s="959"/>
      <c r="BG1482" s="959"/>
      <c r="BH1482" s="959"/>
      <c r="BI1482" s="959"/>
      <c r="BJ1482" s="959"/>
      <c r="BK1482" s="959"/>
      <c r="BL1482" s="959"/>
      <c r="BM1482" s="959"/>
      <c r="BN1482" s="959"/>
      <c r="BO1482" s="959"/>
      <c r="BP1482" s="959"/>
      <c r="BQ1482" s="959"/>
      <c r="BR1482" s="959"/>
      <c r="BS1482" s="959"/>
      <c r="BT1482" s="959"/>
      <c r="BU1482" s="959"/>
      <c r="BV1482" s="959"/>
      <c r="BW1482" s="959"/>
      <c r="BX1482" s="959"/>
      <c r="BY1482" s="959"/>
      <c r="BZ1482" s="959"/>
      <c r="CA1482" s="959"/>
      <c r="CB1482" s="959"/>
      <c r="CC1482" s="959"/>
      <c r="CD1482" s="959"/>
      <c r="CE1482" s="959"/>
      <c r="CF1482" s="959"/>
      <c r="CG1482" s="959"/>
      <c r="CH1482" s="959"/>
      <c r="CI1482" s="959"/>
      <c r="CJ1482" s="959"/>
      <c r="CK1482" s="959"/>
      <c r="CL1482" s="959"/>
      <c r="CM1482" s="959"/>
      <c r="CN1482" s="959"/>
      <c r="CO1482" s="959"/>
      <c r="CP1482" s="959"/>
      <c r="CQ1482" s="959"/>
      <c r="CR1482" s="959"/>
      <c r="CS1482" s="959"/>
      <c r="CT1482" s="959"/>
      <c r="CU1482" s="959"/>
      <c r="CV1482" s="959"/>
      <c r="CW1482" s="959"/>
      <c r="CX1482" s="959"/>
      <c r="CY1482" s="959"/>
      <c r="CZ1482" s="959"/>
      <c r="DA1482" s="959"/>
      <c r="DB1482" s="959"/>
      <c r="DC1482" s="959"/>
      <c r="DD1482" s="959"/>
      <c r="DE1482" s="959"/>
      <c r="DF1482" s="959"/>
    </row>
    <row r="1483" spans="8:110">
      <c r="H1483" s="931">
        <f t="shared" si="76"/>
        <v>0</v>
      </c>
      <c r="K1483" s="933"/>
      <c r="L1483" s="959"/>
      <c r="M1483" s="959"/>
      <c r="N1483" s="959"/>
      <c r="O1483" s="959"/>
      <c r="P1483" s="959"/>
      <c r="Q1483" s="959"/>
      <c r="R1483" s="959"/>
      <c r="S1483" s="959"/>
      <c r="T1483" s="959"/>
      <c r="U1483" s="959"/>
      <c r="V1483" s="959"/>
      <c r="W1483" s="959"/>
      <c r="X1483" s="959"/>
      <c r="Y1483" s="959"/>
      <c r="Z1483" s="959"/>
      <c r="AA1483" s="959"/>
      <c r="AB1483" s="959"/>
      <c r="AC1483" s="959"/>
      <c r="AD1483" s="959"/>
      <c r="AE1483" s="959"/>
      <c r="AF1483" s="959"/>
      <c r="AG1483" s="959"/>
      <c r="AH1483" s="959"/>
      <c r="AI1483" s="959"/>
      <c r="AJ1483" s="959"/>
      <c r="AK1483" s="959"/>
      <c r="AL1483" s="959"/>
      <c r="AM1483" s="959"/>
      <c r="AN1483" s="959"/>
      <c r="AO1483" s="959"/>
      <c r="AP1483" s="959"/>
      <c r="AQ1483" s="959"/>
      <c r="AR1483" s="959"/>
      <c r="AS1483" s="959"/>
      <c r="AT1483" s="959"/>
      <c r="AU1483" s="959"/>
      <c r="AV1483" s="959"/>
      <c r="AW1483" s="959"/>
      <c r="AX1483" s="959"/>
      <c r="AY1483" s="959"/>
      <c r="AZ1483" s="959"/>
      <c r="BA1483" s="959"/>
      <c r="BB1483" s="959"/>
      <c r="BC1483" s="959"/>
      <c r="BD1483" s="959"/>
      <c r="BE1483" s="959"/>
      <c r="BF1483" s="959"/>
      <c r="BG1483" s="959"/>
      <c r="BH1483" s="959"/>
      <c r="BI1483" s="959"/>
      <c r="BJ1483" s="959"/>
      <c r="BK1483" s="959"/>
      <c r="BL1483" s="959"/>
      <c r="BM1483" s="959"/>
      <c r="BN1483" s="959"/>
      <c r="BO1483" s="959"/>
      <c r="BP1483" s="959"/>
      <c r="BQ1483" s="959"/>
      <c r="BR1483" s="959"/>
      <c r="BS1483" s="959"/>
      <c r="BT1483" s="959"/>
      <c r="BU1483" s="959"/>
      <c r="BV1483" s="959"/>
      <c r="BW1483" s="959"/>
      <c r="BX1483" s="959"/>
      <c r="BY1483" s="959"/>
      <c r="BZ1483" s="959"/>
      <c r="CA1483" s="959"/>
      <c r="CB1483" s="959"/>
      <c r="CC1483" s="959"/>
      <c r="CD1483" s="959"/>
      <c r="CE1483" s="959"/>
      <c r="CF1483" s="959"/>
      <c r="CG1483" s="959"/>
      <c r="CH1483" s="959"/>
      <c r="CI1483" s="959"/>
      <c r="CJ1483" s="959"/>
      <c r="CK1483" s="959"/>
      <c r="CL1483" s="959"/>
      <c r="CM1483" s="959"/>
      <c r="CN1483" s="959"/>
      <c r="CO1483" s="959"/>
      <c r="CP1483" s="959"/>
      <c r="CQ1483" s="959"/>
      <c r="CR1483" s="959"/>
      <c r="CS1483" s="959"/>
      <c r="CT1483" s="959"/>
      <c r="CU1483" s="959"/>
      <c r="CV1483" s="959"/>
      <c r="CW1483" s="959"/>
      <c r="CX1483" s="959"/>
      <c r="CY1483" s="959"/>
      <c r="CZ1483" s="959"/>
      <c r="DA1483" s="959"/>
      <c r="DB1483" s="959"/>
      <c r="DC1483" s="959"/>
      <c r="DD1483" s="959"/>
      <c r="DE1483" s="959"/>
      <c r="DF1483" s="959"/>
    </row>
    <row r="1484" spans="8:110">
      <c r="H1484" s="931">
        <f t="shared" si="76"/>
        <v>0</v>
      </c>
      <c r="K1484" s="933"/>
      <c r="L1484" s="959"/>
      <c r="M1484" s="959"/>
      <c r="N1484" s="959"/>
      <c r="O1484" s="959"/>
      <c r="P1484" s="959"/>
      <c r="Q1484" s="959"/>
      <c r="R1484" s="959"/>
      <c r="S1484" s="959"/>
      <c r="T1484" s="959"/>
      <c r="U1484" s="959"/>
      <c r="V1484" s="959"/>
      <c r="W1484" s="959"/>
      <c r="X1484" s="959"/>
      <c r="Y1484" s="959"/>
      <c r="Z1484" s="959"/>
      <c r="AA1484" s="959"/>
      <c r="AB1484" s="959"/>
      <c r="AC1484" s="959"/>
      <c r="AD1484" s="959"/>
      <c r="AE1484" s="959"/>
      <c r="AF1484" s="959"/>
      <c r="AG1484" s="959"/>
      <c r="AH1484" s="959"/>
      <c r="AI1484" s="959"/>
      <c r="AJ1484" s="959"/>
      <c r="AK1484" s="959"/>
      <c r="AL1484" s="959"/>
      <c r="AM1484" s="959"/>
      <c r="AN1484" s="959"/>
      <c r="AO1484" s="959"/>
      <c r="AP1484" s="959"/>
      <c r="AQ1484" s="959"/>
      <c r="AR1484" s="959"/>
      <c r="AS1484" s="959"/>
      <c r="AT1484" s="959"/>
      <c r="AU1484" s="959"/>
      <c r="AV1484" s="959"/>
      <c r="AW1484" s="959"/>
      <c r="AX1484" s="959"/>
      <c r="AY1484" s="959"/>
      <c r="AZ1484" s="959"/>
      <c r="BA1484" s="959"/>
      <c r="BB1484" s="959"/>
      <c r="BC1484" s="959"/>
      <c r="BD1484" s="959"/>
      <c r="BE1484" s="959"/>
      <c r="BF1484" s="959"/>
      <c r="BG1484" s="959"/>
      <c r="BH1484" s="959"/>
      <c r="BI1484" s="959"/>
      <c r="BJ1484" s="959"/>
      <c r="BK1484" s="959"/>
      <c r="BL1484" s="959"/>
      <c r="BM1484" s="959"/>
      <c r="BN1484" s="959"/>
      <c r="BO1484" s="959"/>
      <c r="BP1484" s="959"/>
      <c r="BQ1484" s="959"/>
      <c r="BR1484" s="959"/>
      <c r="BS1484" s="959"/>
      <c r="BT1484" s="959"/>
      <c r="BU1484" s="959"/>
      <c r="BV1484" s="959"/>
      <c r="BW1484" s="959"/>
      <c r="BX1484" s="959"/>
      <c r="BY1484" s="959"/>
      <c r="BZ1484" s="959"/>
      <c r="CA1484" s="959"/>
      <c r="CB1484" s="959"/>
      <c r="CC1484" s="959"/>
      <c r="CD1484" s="959"/>
      <c r="CE1484" s="959"/>
      <c r="CF1484" s="959"/>
      <c r="CG1484" s="959"/>
      <c r="CH1484" s="959"/>
      <c r="CI1484" s="959"/>
      <c r="CJ1484" s="959"/>
      <c r="CK1484" s="959"/>
      <c r="CL1484" s="959"/>
      <c r="CM1484" s="959"/>
      <c r="CN1484" s="959"/>
      <c r="CO1484" s="959"/>
      <c r="CP1484" s="959"/>
      <c r="CQ1484" s="959"/>
      <c r="CR1484" s="959"/>
      <c r="CS1484" s="959"/>
      <c r="CT1484" s="959"/>
      <c r="CU1484" s="959"/>
      <c r="CV1484" s="959"/>
      <c r="CW1484" s="959"/>
      <c r="CX1484" s="959"/>
      <c r="CY1484" s="959"/>
      <c r="CZ1484" s="959"/>
      <c r="DA1484" s="959"/>
      <c r="DB1484" s="959"/>
      <c r="DC1484" s="959"/>
      <c r="DD1484" s="959"/>
      <c r="DE1484" s="959"/>
      <c r="DF1484" s="959"/>
    </row>
    <row r="1485" spans="8:110">
      <c r="H1485" s="931">
        <f t="shared" si="76"/>
        <v>0</v>
      </c>
      <c r="K1485" s="933"/>
      <c r="L1485" s="959"/>
      <c r="M1485" s="959"/>
      <c r="N1485" s="959"/>
      <c r="O1485" s="959"/>
      <c r="P1485" s="959"/>
      <c r="Q1485" s="959"/>
      <c r="R1485" s="959"/>
      <c r="S1485" s="959"/>
      <c r="T1485" s="959"/>
      <c r="U1485" s="959"/>
      <c r="V1485" s="959"/>
      <c r="W1485" s="959"/>
      <c r="X1485" s="959"/>
      <c r="Y1485" s="959"/>
      <c r="Z1485" s="959"/>
      <c r="AA1485" s="959"/>
      <c r="AB1485" s="959"/>
      <c r="AC1485" s="959"/>
      <c r="AD1485" s="959"/>
      <c r="AE1485" s="959"/>
      <c r="AF1485" s="959"/>
      <c r="AG1485" s="959"/>
      <c r="AH1485" s="959"/>
      <c r="AI1485" s="959"/>
      <c r="AJ1485" s="959"/>
      <c r="AK1485" s="959"/>
      <c r="AL1485" s="959"/>
      <c r="AM1485" s="959"/>
      <c r="AN1485" s="959"/>
      <c r="AO1485" s="959"/>
      <c r="AP1485" s="959"/>
      <c r="AQ1485" s="959"/>
      <c r="AR1485" s="959"/>
      <c r="AS1485" s="959"/>
      <c r="AT1485" s="959"/>
      <c r="AU1485" s="959"/>
      <c r="AV1485" s="959"/>
      <c r="AW1485" s="959"/>
      <c r="AX1485" s="959"/>
      <c r="AY1485" s="959"/>
      <c r="AZ1485" s="959"/>
      <c r="BA1485" s="959"/>
      <c r="BB1485" s="959"/>
      <c r="BC1485" s="959"/>
      <c r="BD1485" s="959"/>
      <c r="BE1485" s="959"/>
      <c r="BF1485" s="959"/>
      <c r="BG1485" s="959"/>
      <c r="BH1485" s="959"/>
      <c r="BI1485" s="959"/>
      <c r="BJ1485" s="959"/>
      <c r="BK1485" s="959"/>
      <c r="BL1485" s="959"/>
      <c r="BM1485" s="959"/>
      <c r="BN1485" s="959"/>
      <c r="BO1485" s="959"/>
      <c r="BP1485" s="959"/>
      <c r="BQ1485" s="959"/>
      <c r="BR1485" s="959"/>
      <c r="BS1485" s="959"/>
      <c r="BT1485" s="959"/>
      <c r="BU1485" s="959"/>
      <c r="BV1485" s="959"/>
      <c r="BW1485" s="959"/>
      <c r="BX1485" s="959"/>
      <c r="BY1485" s="959"/>
      <c r="BZ1485" s="959"/>
      <c r="CA1485" s="959"/>
      <c r="CB1485" s="959"/>
      <c r="CC1485" s="959"/>
      <c r="CD1485" s="959"/>
      <c r="CE1485" s="959"/>
      <c r="CF1485" s="959"/>
      <c r="CG1485" s="959"/>
      <c r="CH1485" s="959"/>
      <c r="CI1485" s="959"/>
      <c r="CJ1485" s="959"/>
      <c r="CK1485" s="959"/>
      <c r="CL1485" s="959"/>
      <c r="CM1485" s="959"/>
      <c r="CN1485" s="959"/>
      <c r="CO1485" s="959"/>
      <c r="CP1485" s="959"/>
      <c r="CQ1485" s="959"/>
      <c r="CR1485" s="959"/>
      <c r="CS1485" s="959"/>
      <c r="CT1485" s="959"/>
      <c r="CU1485" s="959"/>
      <c r="CV1485" s="959"/>
      <c r="CW1485" s="959"/>
      <c r="CX1485" s="959"/>
      <c r="CY1485" s="959"/>
      <c r="CZ1485" s="959"/>
      <c r="DA1485" s="959"/>
      <c r="DB1485" s="959"/>
      <c r="DC1485" s="959"/>
      <c r="DD1485" s="959"/>
      <c r="DE1485" s="959"/>
      <c r="DF1485" s="959"/>
    </row>
    <row r="1486" spans="8:110">
      <c r="H1486" s="931">
        <f t="shared" si="76"/>
        <v>0</v>
      </c>
      <c r="K1486" s="933"/>
      <c r="L1486" s="959"/>
      <c r="M1486" s="959"/>
      <c r="N1486" s="959"/>
      <c r="O1486" s="959"/>
      <c r="P1486" s="959"/>
      <c r="Q1486" s="959"/>
      <c r="R1486" s="959"/>
      <c r="S1486" s="959"/>
      <c r="T1486" s="959"/>
      <c r="U1486" s="959"/>
      <c r="V1486" s="959"/>
      <c r="W1486" s="959"/>
      <c r="X1486" s="959"/>
      <c r="Y1486" s="959"/>
      <c r="Z1486" s="959"/>
      <c r="AA1486" s="959"/>
      <c r="AB1486" s="959"/>
      <c r="AC1486" s="959"/>
      <c r="AD1486" s="959"/>
      <c r="AE1486" s="959"/>
      <c r="AF1486" s="959"/>
      <c r="AG1486" s="959"/>
      <c r="AH1486" s="959"/>
      <c r="AI1486" s="959"/>
      <c r="AJ1486" s="959"/>
      <c r="AK1486" s="959"/>
      <c r="AL1486" s="959"/>
      <c r="AM1486" s="959"/>
      <c r="AN1486" s="959"/>
      <c r="AO1486" s="959"/>
      <c r="AP1486" s="959"/>
      <c r="AQ1486" s="959"/>
      <c r="AR1486" s="959"/>
      <c r="AS1486" s="959"/>
      <c r="AT1486" s="959"/>
      <c r="AU1486" s="959"/>
      <c r="AV1486" s="959"/>
      <c r="AW1486" s="959"/>
      <c r="AX1486" s="959"/>
      <c r="AY1486" s="959"/>
      <c r="AZ1486" s="959"/>
      <c r="BA1486" s="959"/>
      <c r="BB1486" s="959"/>
      <c r="BC1486" s="959"/>
      <c r="BD1486" s="959"/>
      <c r="BE1486" s="959"/>
      <c r="BF1486" s="959"/>
      <c r="BG1486" s="959"/>
      <c r="BH1486" s="959"/>
      <c r="BI1486" s="959"/>
      <c r="BJ1486" s="959"/>
      <c r="BK1486" s="959"/>
      <c r="BL1486" s="959"/>
      <c r="BM1486" s="959"/>
      <c r="BN1486" s="959"/>
      <c r="BO1486" s="959"/>
      <c r="BP1486" s="959"/>
      <c r="BQ1486" s="959"/>
      <c r="BR1486" s="959"/>
      <c r="BS1486" s="959"/>
      <c r="BT1486" s="959"/>
      <c r="BU1486" s="959"/>
      <c r="BV1486" s="959"/>
      <c r="BW1486" s="959"/>
      <c r="BX1486" s="959"/>
      <c r="BY1486" s="959"/>
      <c r="BZ1486" s="959"/>
      <c r="CA1486" s="959"/>
      <c r="CB1486" s="959"/>
      <c r="CC1486" s="959"/>
      <c r="CD1486" s="959"/>
      <c r="CE1486" s="959"/>
      <c r="CF1486" s="959"/>
      <c r="CG1486" s="959"/>
      <c r="CH1486" s="959"/>
      <c r="CI1486" s="959"/>
      <c r="CJ1486" s="959"/>
      <c r="CK1486" s="959"/>
      <c r="CL1486" s="959"/>
      <c r="CM1486" s="959"/>
      <c r="CN1486" s="959"/>
      <c r="CO1486" s="959"/>
      <c r="CP1486" s="959"/>
      <c r="CQ1486" s="959"/>
      <c r="CR1486" s="959"/>
      <c r="CS1486" s="959"/>
      <c r="CT1486" s="959"/>
      <c r="CU1486" s="959"/>
      <c r="CV1486" s="959"/>
      <c r="CW1486" s="959"/>
      <c r="CX1486" s="959"/>
      <c r="CY1486" s="959"/>
      <c r="CZ1486" s="959"/>
      <c r="DA1486" s="959"/>
      <c r="DB1486" s="959"/>
      <c r="DC1486" s="959"/>
      <c r="DD1486" s="959"/>
      <c r="DE1486" s="959"/>
      <c r="DF1486" s="959"/>
    </row>
    <row r="1487" spans="8:110">
      <c r="H1487" s="931">
        <f t="shared" si="76"/>
        <v>0</v>
      </c>
      <c r="K1487" s="933"/>
      <c r="L1487" s="959"/>
      <c r="M1487" s="959"/>
      <c r="N1487" s="959"/>
      <c r="O1487" s="959"/>
      <c r="P1487" s="959"/>
      <c r="Q1487" s="959"/>
      <c r="R1487" s="959"/>
      <c r="S1487" s="959"/>
      <c r="T1487" s="959"/>
      <c r="U1487" s="959"/>
      <c r="V1487" s="959"/>
      <c r="W1487" s="959"/>
      <c r="X1487" s="959"/>
      <c r="Y1487" s="959"/>
      <c r="Z1487" s="959"/>
      <c r="AA1487" s="959"/>
      <c r="AB1487" s="959"/>
      <c r="AC1487" s="959"/>
      <c r="AD1487" s="959"/>
      <c r="AE1487" s="959"/>
      <c r="AF1487" s="959"/>
      <c r="AG1487" s="959"/>
      <c r="AH1487" s="959"/>
      <c r="AI1487" s="959"/>
      <c r="AJ1487" s="959"/>
      <c r="AK1487" s="959"/>
      <c r="AL1487" s="959"/>
      <c r="AM1487" s="959"/>
      <c r="AN1487" s="959"/>
      <c r="AO1487" s="959"/>
      <c r="AP1487" s="959"/>
      <c r="AQ1487" s="959"/>
      <c r="AR1487" s="959"/>
      <c r="AS1487" s="959"/>
      <c r="AT1487" s="959"/>
      <c r="AU1487" s="959"/>
      <c r="AV1487" s="959"/>
      <c r="AW1487" s="959"/>
      <c r="AX1487" s="959"/>
      <c r="AY1487" s="959"/>
      <c r="AZ1487" s="959"/>
      <c r="BA1487" s="959"/>
      <c r="BB1487" s="959"/>
      <c r="BC1487" s="959"/>
      <c r="BD1487" s="959"/>
      <c r="BE1487" s="959"/>
      <c r="BF1487" s="959"/>
      <c r="BG1487" s="959"/>
      <c r="BH1487" s="959"/>
      <c r="BI1487" s="959"/>
      <c r="BJ1487" s="959"/>
      <c r="BK1487" s="959"/>
      <c r="BL1487" s="959"/>
      <c r="BM1487" s="959"/>
      <c r="BN1487" s="959"/>
      <c r="BO1487" s="959"/>
      <c r="BP1487" s="959"/>
      <c r="BQ1487" s="959"/>
      <c r="BR1487" s="959"/>
      <c r="BS1487" s="959"/>
      <c r="BT1487" s="959"/>
      <c r="BU1487" s="959"/>
      <c r="BV1487" s="959"/>
      <c r="BW1487" s="959"/>
      <c r="BX1487" s="959"/>
      <c r="BY1487" s="959"/>
      <c r="BZ1487" s="959"/>
      <c r="CA1487" s="959"/>
      <c r="CB1487" s="959"/>
      <c r="CC1487" s="959"/>
      <c r="CD1487" s="959"/>
      <c r="CE1487" s="959"/>
      <c r="CF1487" s="959"/>
      <c r="CG1487" s="959"/>
      <c r="CH1487" s="959"/>
      <c r="CI1487" s="959"/>
      <c r="CJ1487" s="959"/>
      <c r="CK1487" s="959"/>
      <c r="CL1487" s="959"/>
      <c r="CM1487" s="959"/>
      <c r="CN1487" s="959"/>
      <c r="CO1487" s="959"/>
      <c r="CP1487" s="959"/>
      <c r="CQ1487" s="959"/>
      <c r="CR1487" s="959"/>
      <c r="CS1487" s="959"/>
      <c r="CT1487" s="959"/>
      <c r="CU1487" s="959"/>
      <c r="CV1487" s="959"/>
      <c r="CW1487" s="959"/>
      <c r="CX1487" s="959"/>
      <c r="CY1487" s="959"/>
      <c r="CZ1487" s="959"/>
      <c r="DA1487" s="959"/>
      <c r="DB1487" s="959"/>
      <c r="DC1487" s="959"/>
      <c r="DD1487" s="959"/>
      <c r="DE1487" s="959"/>
      <c r="DF1487" s="959"/>
    </row>
    <row r="1488" spans="8:110">
      <c r="H1488" s="931">
        <f t="shared" si="76"/>
        <v>0</v>
      </c>
      <c r="K1488" s="933"/>
      <c r="L1488" s="959"/>
      <c r="M1488" s="959"/>
      <c r="N1488" s="959"/>
      <c r="O1488" s="959"/>
      <c r="P1488" s="959"/>
      <c r="Q1488" s="959"/>
      <c r="R1488" s="959"/>
      <c r="S1488" s="959"/>
      <c r="T1488" s="959"/>
      <c r="U1488" s="959"/>
      <c r="V1488" s="959"/>
      <c r="W1488" s="959"/>
      <c r="X1488" s="959"/>
      <c r="Y1488" s="959"/>
      <c r="Z1488" s="959"/>
      <c r="AA1488" s="959"/>
      <c r="AB1488" s="959"/>
      <c r="AC1488" s="959"/>
      <c r="AD1488" s="959"/>
      <c r="AE1488" s="959"/>
      <c r="AF1488" s="959"/>
      <c r="AG1488" s="959"/>
      <c r="AH1488" s="959"/>
      <c r="AI1488" s="959"/>
      <c r="AJ1488" s="959"/>
      <c r="AK1488" s="959"/>
      <c r="AL1488" s="959"/>
      <c r="AM1488" s="959"/>
      <c r="AN1488" s="959"/>
      <c r="AO1488" s="959"/>
      <c r="AP1488" s="959"/>
      <c r="AQ1488" s="959"/>
      <c r="AR1488" s="959"/>
      <c r="AS1488" s="959"/>
      <c r="AT1488" s="959"/>
      <c r="AU1488" s="959"/>
      <c r="AV1488" s="959"/>
      <c r="AW1488" s="959"/>
      <c r="AX1488" s="959"/>
      <c r="AY1488" s="959"/>
      <c r="AZ1488" s="959"/>
      <c r="BA1488" s="959"/>
      <c r="BB1488" s="959"/>
      <c r="BC1488" s="959"/>
      <c r="BD1488" s="959"/>
      <c r="BE1488" s="959"/>
      <c r="BF1488" s="959"/>
      <c r="BG1488" s="959"/>
      <c r="BH1488" s="959"/>
      <c r="BI1488" s="959"/>
      <c r="BJ1488" s="959"/>
      <c r="BK1488" s="959"/>
      <c r="BL1488" s="959"/>
      <c r="BM1488" s="959"/>
      <c r="BN1488" s="959"/>
      <c r="BO1488" s="959"/>
      <c r="BP1488" s="959"/>
      <c r="BQ1488" s="959"/>
      <c r="BR1488" s="959"/>
      <c r="BS1488" s="959"/>
      <c r="BT1488" s="959"/>
      <c r="BU1488" s="959"/>
      <c r="BV1488" s="959"/>
      <c r="BW1488" s="959"/>
      <c r="BX1488" s="959"/>
      <c r="BY1488" s="959"/>
      <c r="BZ1488" s="959"/>
      <c r="CA1488" s="959"/>
      <c r="CB1488" s="959"/>
      <c r="CC1488" s="959"/>
      <c r="CD1488" s="959"/>
      <c r="CE1488" s="959"/>
      <c r="CF1488" s="959"/>
      <c r="CG1488" s="959"/>
      <c r="CH1488" s="959"/>
      <c r="CI1488" s="959"/>
      <c r="CJ1488" s="959"/>
      <c r="CK1488" s="959"/>
      <c r="CL1488" s="959"/>
      <c r="CM1488" s="959"/>
      <c r="CN1488" s="959"/>
      <c r="CO1488" s="959"/>
      <c r="CP1488" s="959"/>
      <c r="CQ1488" s="959"/>
      <c r="CR1488" s="959"/>
      <c r="CS1488" s="959"/>
      <c r="CT1488" s="959"/>
      <c r="CU1488" s="959"/>
      <c r="CV1488" s="959"/>
      <c r="CW1488" s="959"/>
      <c r="CX1488" s="959"/>
      <c r="CY1488" s="959"/>
      <c r="CZ1488" s="959"/>
      <c r="DA1488" s="959"/>
      <c r="DB1488" s="959"/>
      <c r="DC1488" s="959"/>
      <c r="DD1488" s="959"/>
      <c r="DE1488" s="959"/>
      <c r="DF1488" s="959"/>
    </row>
    <row r="1489" spans="8:110">
      <c r="H1489" s="931">
        <f t="shared" ref="H1489:H1552" si="77">D1489-C1489</f>
        <v>0</v>
      </c>
      <c r="K1489" s="933"/>
      <c r="L1489" s="959"/>
      <c r="M1489" s="959"/>
      <c r="N1489" s="959"/>
      <c r="O1489" s="959"/>
      <c r="P1489" s="959"/>
      <c r="Q1489" s="959"/>
      <c r="R1489" s="959"/>
      <c r="S1489" s="959"/>
      <c r="T1489" s="959"/>
      <c r="U1489" s="959"/>
      <c r="V1489" s="959"/>
      <c r="W1489" s="959"/>
      <c r="X1489" s="959"/>
      <c r="Y1489" s="959"/>
      <c r="Z1489" s="959"/>
      <c r="AA1489" s="959"/>
      <c r="AB1489" s="959"/>
      <c r="AC1489" s="959"/>
      <c r="AD1489" s="959"/>
      <c r="AE1489" s="959"/>
      <c r="AF1489" s="959"/>
      <c r="AG1489" s="959"/>
      <c r="AH1489" s="959"/>
      <c r="AI1489" s="959"/>
      <c r="AJ1489" s="959"/>
      <c r="AK1489" s="959"/>
      <c r="AL1489" s="959"/>
      <c r="AM1489" s="959"/>
      <c r="AN1489" s="959"/>
      <c r="AO1489" s="959"/>
      <c r="AP1489" s="959"/>
      <c r="AQ1489" s="959"/>
      <c r="AR1489" s="959"/>
      <c r="AS1489" s="959"/>
      <c r="AT1489" s="959"/>
      <c r="AU1489" s="959"/>
      <c r="AV1489" s="959"/>
      <c r="AW1489" s="959"/>
      <c r="AX1489" s="959"/>
      <c r="AY1489" s="959"/>
      <c r="AZ1489" s="959"/>
      <c r="BA1489" s="959"/>
      <c r="BB1489" s="959"/>
      <c r="BC1489" s="959"/>
      <c r="BD1489" s="959"/>
      <c r="BE1489" s="959"/>
      <c r="BF1489" s="959"/>
      <c r="BG1489" s="959"/>
      <c r="BH1489" s="959"/>
      <c r="BI1489" s="959"/>
      <c r="BJ1489" s="959"/>
      <c r="BK1489" s="959"/>
      <c r="BL1489" s="959"/>
      <c r="BM1489" s="959"/>
      <c r="BN1489" s="959"/>
      <c r="BO1489" s="959"/>
      <c r="BP1489" s="959"/>
      <c r="BQ1489" s="959"/>
      <c r="BR1489" s="959"/>
      <c r="BS1489" s="959"/>
      <c r="BT1489" s="959"/>
      <c r="BU1489" s="959"/>
      <c r="BV1489" s="959"/>
      <c r="BW1489" s="959"/>
      <c r="BX1489" s="959"/>
      <c r="BY1489" s="959"/>
      <c r="BZ1489" s="959"/>
      <c r="CA1489" s="959"/>
      <c r="CB1489" s="959"/>
      <c r="CC1489" s="959"/>
      <c r="CD1489" s="959"/>
      <c r="CE1489" s="959"/>
      <c r="CF1489" s="959"/>
      <c r="CG1489" s="959"/>
      <c r="CH1489" s="959"/>
      <c r="CI1489" s="959"/>
      <c r="CJ1489" s="959"/>
      <c r="CK1489" s="959"/>
      <c r="CL1489" s="959"/>
      <c r="CM1489" s="959"/>
      <c r="CN1489" s="959"/>
      <c r="CO1489" s="959"/>
      <c r="CP1489" s="959"/>
      <c r="CQ1489" s="959"/>
      <c r="CR1489" s="959"/>
      <c r="CS1489" s="959"/>
      <c r="CT1489" s="959"/>
      <c r="CU1489" s="959"/>
      <c r="CV1489" s="959"/>
      <c r="CW1489" s="959"/>
      <c r="CX1489" s="959"/>
      <c r="CY1489" s="959"/>
      <c r="CZ1489" s="959"/>
      <c r="DA1489" s="959"/>
      <c r="DB1489" s="959"/>
      <c r="DC1489" s="959"/>
      <c r="DD1489" s="959"/>
      <c r="DE1489" s="959"/>
      <c r="DF1489" s="959"/>
    </row>
    <row r="1490" spans="8:110">
      <c r="H1490" s="931">
        <f t="shared" si="77"/>
        <v>0</v>
      </c>
      <c r="K1490" s="933"/>
      <c r="L1490" s="959"/>
      <c r="M1490" s="959"/>
      <c r="N1490" s="959"/>
      <c r="O1490" s="959"/>
      <c r="P1490" s="959"/>
      <c r="Q1490" s="959"/>
      <c r="R1490" s="959"/>
      <c r="S1490" s="959"/>
      <c r="T1490" s="959"/>
      <c r="U1490" s="959"/>
      <c r="V1490" s="959"/>
      <c r="W1490" s="959"/>
      <c r="X1490" s="959"/>
      <c r="Y1490" s="959"/>
      <c r="Z1490" s="959"/>
      <c r="AA1490" s="959"/>
      <c r="AB1490" s="959"/>
      <c r="AC1490" s="959"/>
      <c r="AD1490" s="959"/>
      <c r="AE1490" s="959"/>
      <c r="AF1490" s="959"/>
      <c r="AG1490" s="959"/>
      <c r="AH1490" s="959"/>
      <c r="AI1490" s="959"/>
      <c r="AJ1490" s="959"/>
      <c r="AK1490" s="959"/>
      <c r="AL1490" s="959"/>
      <c r="AM1490" s="959"/>
      <c r="AN1490" s="959"/>
      <c r="AO1490" s="959"/>
      <c r="AP1490" s="959"/>
      <c r="AQ1490" s="959"/>
      <c r="AR1490" s="959"/>
      <c r="AS1490" s="959"/>
      <c r="AT1490" s="959"/>
      <c r="AU1490" s="959"/>
      <c r="AV1490" s="959"/>
      <c r="AW1490" s="959"/>
      <c r="AX1490" s="959"/>
      <c r="AY1490" s="959"/>
      <c r="AZ1490" s="959"/>
      <c r="BA1490" s="959"/>
      <c r="BB1490" s="959"/>
      <c r="BC1490" s="959"/>
      <c r="BD1490" s="959"/>
      <c r="BE1490" s="959"/>
      <c r="BF1490" s="959"/>
      <c r="BG1490" s="959"/>
      <c r="BH1490" s="959"/>
      <c r="BI1490" s="959"/>
      <c r="BJ1490" s="959"/>
      <c r="BK1490" s="959"/>
      <c r="BL1490" s="959"/>
      <c r="BM1490" s="959"/>
      <c r="BN1490" s="959"/>
      <c r="BO1490" s="959"/>
      <c r="BP1490" s="959"/>
      <c r="BQ1490" s="959"/>
      <c r="BR1490" s="959"/>
      <c r="BS1490" s="959"/>
      <c r="BT1490" s="959"/>
      <c r="BU1490" s="959"/>
      <c r="BV1490" s="959"/>
      <c r="BW1490" s="959"/>
      <c r="BX1490" s="959"/>
      <c r="BY1490" s="959"/>
      <c r="BZ1490" s="959"/>
      <c r="CA1490" s="959"/>
      <c r="CB1490" s="959"/>
      <c r="CC1490" s="959"/>
      <c r="CD1490" s="959"/>
      <c r="CE1490" s="959"/>
      <c r="CF1490" s="959"/>
      <c r="CG1490" s="959"/>
      <c r="CH1490" s="959"/>
      <c r="CI1490" s="959"/>
      <c r="CJ1490" s="959"/>
      <c r="CK1490" s="959"/>
      <c r="CL1490" s="959"/>
      <c r="CM1490" s="959"/>
      <c r="CN1490" s="959"/>
      <c r="CO1490" s="959"/>
      <c r="CP1490" s="959"/>
      <c r="CQ1490" s="959"/>
      <c r="CR1490" s="959"/>
      <c r="CS1490" s="959"/>
      <c r="CT1490" s="959"/>
      <c r="CU1490" s="959"/>
      <c r="CV1490" s="959"/>
      <c r="CW1490" s="959"/>
      <c r="CX1490" s="959"/>
      <c r="CY1490" s="959"/>
      <c r="CZ1490" s="959"/>
      <c r="DA1490" s="959"/>
      <c r="DB1490" s="959"/>
      <c r="DC1490" s="959"/>
      <c r="DD1490" s="959"/>
      <c r="DE1490" s="959"/>
      <c r="DF1490" s="959"/>
    </row>
    <row r="1491" spans="8:110">
      <c r="H1491" s="931">
        <f t="shared" si="77"/>
        <v>0</v>
      </c>
      <c r="K1491" s="933"/>
      <c r="L1491" s="959"/>
      <c r="M1491" s="959"/>
      <c r="N1491" s="959"/>
      <c r="O1491" s="959"/>
      <c r="P1491" s="959"/>
      <c r="Q1491" s="959"/>
      <c r="R1491" s="959"/>
      <c r="S1491" s="959"/>
      <c r="T1491" s="959"/>
      <c r="U1491" s="959"/>
      <c r="V1491" s="959"/>
      <c r="W1491" s="959"/>
      <c r="X1491" s="959"/>
      <c r="Y1491" s="959"/>
      <c r="Z1491" s="959"/>
      <c r="AA1491" s="959"/>
      <c r="AB1491" s="959"/>
      <c r="AC1491" s="959"/>
      <c r="AD1491" s="959"/>
      <c r="AE1491" s="959"/>
      <c r="AF1491" s="959"/>
      <c r="AG1491" s="959"/>
      <c r="AH1491" s="959"/>
      <c r="AI1491" s="959"/>
      <c r="AJ1491" s="959"/>
      <c r="AK1491" s="959"/>
      <c r="AL1491" s="959"/>
      <c r="AM1491" s="959"/>
      <c r="AN1491" s="959"/>
      <c r="AO1491" s="959"/>
      <c r="AP1491" s="959"/>
      <c r="AQ1491" s="959"/>
      <c r="AR1491" s="959"/>
      <c r="AS1491" s="959"/>
      <c r="AT1491" s="959"/>
      <c r="AU1491" s="959"/>
      <c r="AV1491" s="959"/>
      <c r="AW1491" s="959"/>
      <c r="AX1491" s="959"/>
      <c r="AY1491" s="959"/>
      <c r="AZ1491" s="959"/>
      <c r="BA1491" s="959"/>
      <c r="BB1491" s="959"/>
      <c r="BC1491" s="959"/>
      <c r="BD1491" s="959"/>
      <c r="BE1491" s="959"/>
      <c r="BF1491" s="959"/>
      <c r="BG1491" s="959"/>
      <c r="BH1491" s="959"/>
      <c r="BI1491" s="959"/>
      <c r="BJ1491" s="959"/>
      <c r="BK1491" s="959"/>
      <c r="BL1491" s="959"/>
      <c r="BM1491" s="959"/>
      <c r="BN1491" s="959"/>
      <c r="BO1491" s="959"/>
      <c r="BP1491" s="959"/>
      <c r="BQ1491" s="959"/>
      <c r="BR1491" s="959"/>
      <c r="BS1491" s="959"/>
      <c r="BT1491" s="959"/>
      <c r="BU1491" s="959"/>
      <c r="BV1491" s="959"/>
      <c r="BW1491" s="959"/>
      <c r="BX1491" s="959"/>
      <c r="BY1491" s="959"/>
      <c r="BZ1491" s="959"/>
      <c r="CA1491" s="959"/>
      <c r="CB1491" s="959"/>
      <c r="CC1491" s="959"/>
      <c r="CD1491" s="959"/>
      <c r="CE1491" s="959"/>
      <c r="CF1491" s="959"/>
      <c r="CG1491" s="959"/>
      <c r="CH1491" s="959"/>
      <c r="CI1491" s="959"/>
      <c r="CJ1491" s="959"/>
      <c r="CK1491" s="959"/>
      <c r="CL1491" s="959"/>
      <c r="CM1491" s="959"/>
      <c r="CN1491" s="959"/>
      <c r="CO1491" s="959"/>
      <c r="CP1491" s="959"/>
      <c r="CQ1491" s="959"/>
      <c r="CR1491" s="959"/>
      <c r="CS1491" s="959"/>
      <c r="CT1491" s="959"/>
      <c r="CU1491" s="959"/>
      <c r="CV1491" s="959"/>
      <c r="CW1491" s="959"/>
      <c r="CX1491" s="959"/>
      <c r="CY1491" s="959"/>
      <c r="CZ1491" s="959"/>
      <c r="DA1491" s="959"/>
      <c r="DB1491" s="959"/>
      <c r="DC1491" s="959"/>
      <c r="DD1491" s="959"/>
      <c r="DE1491" s="959"/>
      <c r="DF1491" s="959"/>
    </row>
    <row r="1492" spans="8:110">
      <c r="H1492" s="931">
        <f t="shared" si="77"/>
        <v>0</v>
      </c>
      <c r="K1492" s="933"/>
      <c r="L1492" s="959"/>
      <c r="M1492" s="959"/>
      <c r="N1492" s="959"/>
      <c r="O1492" s="959"/>
      <c r="P1492" s="959"/>
      <c r="Q1492" s="959"/>
      <c r="R1492" s="959"/>
      <c r="S1492" s="959"/>
      <c r="T1492" s="959"/>
      <c r="U1492" s="959"/>
      <c r="V1492" s="959"/>
      <c r="W1492" s="959"/>
      <c r="X1492" s="959"/>
      <c r="Y1492" s="959"/>
      <c r="Z1492" s="959"/>
      <c r="AA1492" s="959"/>
      <c r="AB1492" s="959"/>
      <c r="AC1492" s="959"/>
      <c r="AD1492" s="959"/>
      <c r="AE1492" s="959"/>
      <c r="AF1492" s="959"/>
      <c r="AG1492" s="959"/>
      <c r="AH1492" s="959"/>
      <c r="AI1492" s="959"/>
      <c r="AJ1492" s="959"/>
      <c r="AK1492" s="959"/>
      <c r="AL1492" s="959"/>
      <c r="AM1492" s="959"/>
      <c r="AN1492" s="959"/>
      <c r="AO1492" s="959"/>
      <c r="AP1492" s="959"/>
      <c r="AQ1492" s="959"/>
      <c r="AR1492" s="959"/>
      <c r="AS1492" s="959"/>
      <c r="AT1492" s="959"/>
      <c r="AU1492" s="959"/>
      <c r="AV1492" s="959"/>
      <c r="AW1492" s="959"/>
      <c r="AX1492" s="959"/>
      <c r="AY1492" s="959"/>
      <c r="AZ1492" s="959"/>
      <c r="BA1492" s="959"/>
      <c r="BB1492" s="959"/>
      <c r="BC1492" s="959"/>
      <c r="BD1492" s="959"/>
      <c r="BE1492" s="959"/>
      <c r="BF1492" s="959"/>
      <c r="BG1492" s="959"/>
      <c r="BH1492" s="959"/>
      <c r="BI1492" s="959"/>
      <c r="BJ1492" s="959"/>
      <c r="BK1492" s="959"/>
      <c r="BL1492" s="959"/>
      <c r="BM1492" s="959"/>
      <c r="BN1492" s="959"/>
      <c r="BO1492" s="959"/>
      <c r="BP1492" s="959"/>
      <c r="BQ1492" s="959"/>
      <c r="BR1492" s="959"/>
      <c r="BS1492" s="959"/>
      <c r="BT1492" s="959"/>
      <c r="BU1492" s="959"/>
      <c r="BV1492" s="959"/>
      <c r="BW1492" s="959"/>
      <c r="BX1492" s="959"/>
      <c r="BY1492" s="959"/>
      <c r="BZ1492" s="959"/>
      <c r="CA1492" s="959"/>
      <c r="CB1492" s="959"/>
      <c r="CC1492" s="959"/>
      <c r="CD1492" s="959"/>
      <c r="CE1492" s="959"/>
      <c r="CF1492" s="959"/>
      <c r="CG1492" s="959"/>
      <c r="CH1492" s="959"/>
      <c r="CI1492" s="959"/>
      <c r="CJ1492" s="959"/>
      <c r="CK1492" s="959"/>
      <c r="CL1492" s="959"/>
      <c r="CM1492" s="959"/>
      <c r="CN1492" s="959"/>
      <c r="CO1492" s="959"/>
      <c r="CP1492" s="959"/>
      <c r="CQ1492" s="959"/>
      <c r="CR1492" s="959"/>
      <c r="CS1492" s="959"/>
      <c r="CT1492" s="959"/>
      <c r="CU1492" s="959"/>
      <c r="CV1492" s="959"/>
      <c r="CW1492" s="959"/>
      <c r="CX1492" s="959"/>
      <c r="CY1492" s="959"/>
      <c r="CZ1492" s="959"/>
      <c r="DA1492" s="959"/>
      <c r="DB1492" s="959"/>
      <c r="DC1492" s="959"/>
      <c r="DD1492" s="959"/>
      <c r="DE1492" s="959"/>
      <c r="DF1492" s="959"/>
    </row>
    <row r="1493" spans="8:110">
      <c r="H1493" s="931">
        <f t="shared" si="77"/>
        <v>0</v>
      </c>
      <c r="K1493" s="933"/>
      <c r="L1493" s="959"/>
      <c r="M1493" s="959"/>
      <c r="N1493" s="959"/>
      <c r="O1493" s="959"/>
      <c r="P1493" s="959"/>
      <c r="Q1493" s="959"/>
      <c r="R1493" s="959"/>
      <c r="S1493" s="959"/>
      <c r="T1493" s="959"/>
      <c r="U1493" s="959"/>
      <c r="V1493" s="959"/>
      <c r="W1493" s="959"/>
      <c r="X1493" s="959"/>
      <c r="Y1493" s="959"/>
      <c r="Z1493" s="959"/>
      <c r="AA1493" s="959"/>
      <c r="AB1493" s="959"/>
      <c r="AC1493" s="959"/>
      <c r="AD1493" s="959"/>
      <c r="AE1493" s="959"/>
      <c r="AF1493" s="959"/>
      <c r="AG1493" s="959"/>
      <c r="AH1493" s="959"/>
      <c r="AI1493" s="959"/>
      <c r="AJ1493" s="959"/>
      <c r="AK1493" s="959"/>
      <c r="AL1493" s="959"/>
      <c r="AM1493" s="959"/>
      <c r="AN1493" s="959"/>
      <c r="AO1493" s="959"/>
      <c r="AP1493" s="959"/>
      <c r="AQ1493" s="959"/>
      <c r="AR1493" s="959"/>
      <c r="AS1493" s="959"/>
      <c r="AT1493" s="959"/>
      <c r="AU1493" s="959"/>
      <c r="AV1493" s="959"/>
      <c r="AW1493" s="959"/>
      <c r="AX1493" s="959"/>
      <c r="AY1493" s="959"/>
      <c r="AZ1493" s="959"/>
      <c r="BA1493" s="959"/>
      <c r="BB1493" s="959"/>
      <c r="BC1493" s="959"/>
      <c r="BD1493" s="959"/>
      <c r="BE1493" s="959"/>
      <c r="BF1493" s="959"/>
      <c r="BG1493" s="959"/>
      <c r="BH1493" s="959"/>
      <c r="BI1493" s="959"/>
      <c r="BJ1493" s="959"/>
      <c r="BK1493" s="959"/>
      <c r="BL1493" s="959"/>
      <c r="BM1493" s="959"/>
      <c r="BN1493" s="959"/>
      <c r="BO1493" s="959"/>
      <c r="BP1493" s="959"/>
      <c r="BQ1493" s="959"/>
      <c r="BR1493" s="959"/>
      <c r="BS1493" s="959"/>
      <c r="BT1493" s="959"/>
      <c r="BU1493" s="959"/>
      <c r="BV1493" s="959"/>
      <c r="BW1493" s="959"/>
      <c r="BX1493" s="959"/>
      <c r="BY1493" s="959"/>
      <c r="BZ1493" s="959"/>
      <c r="CA1493" s="959"/>
      <c r="CB1493" s="959"/>
      <c r="CC1493" s="959"/>
      <c r="CD1493" s="959"/>
      <c r="CE1493" s="959"/>
      <c r="CF1493" s="959"/>
      <c r="CG1493" s="959"/>
      <c r="CH1493" s="959"/>
      <c r="CI1493" s="959"/>
      <c r="CJ1493" s="959"/>
      <c r="CK1493" s="959"/>
      <c r="CL1493" s="959"/>
      <c r="CM1493" s="959"/>
      <c r="CN1493" s="959"/>
      <c r="CO1493" s="959"/>
      <c r="CP1493" s="959"/>
      <c r="CQ1493" s="959"/>
      <c r="CR1493" s="959"/>
      <c r="CS1493" s="959"/>
      <c r="CT1493" s="959"/>
      <c r="CU1493" s="959"/>
      <c r="CV1493" s="959"/>
      <c r="CW1493" s="959"/>
      <c r="CX1493" s="959"/>
      <c r="CY1493" s="959"/>
      <c r="CZ1493" s="959"/>
      <c r="DA1493" s="959"/>
      <c r="DB1493" s="959"/>
      <c r="DC1493" s="959"/>
      <c r="DD1493" s="959"/>
      <c r="DE1493" s="959"/>
      <c r="DF1493" s="959"/>
    </row>
    <row r="1494" spans="8:110">
      <c r="H1494" s="931">
        <f t="shared" si="77"/>
        <v>0</v>
      </c>
      <c r="K1494" s="933"/>
      <c r="L1494" s="959"/>
      <c r="M1494" s="959"/>
      <c r="N1494" s="959"/>
      <c r="O1494" s="959"/>
      <c r="P1494" s="959"/>
      <c r="Q1494" s="959"/>
      <c r="R1494" s="959"/>
      <c r="S1494" s="959"/>
      <c r="T1494" s="959"/>
      <c r="U1494" s="959"/>
      <c r="V1494" s="959"/>
      <c r="W1494" s="959"/>
      <c r="X1494" s="959"/>
      <c r="Y1494" s="959"/>
      <c r="Z1494" s="959"/>
      <c r="AA1494" s="959"/>
      <c r="AB1494" s="959"/>
      <c r="AC1494" s="959"/>
      <c r="AD1494" s="959"/>
      <c r="AE1494" s="959"/>
      <c r="AF1494" s="959"/>
      <c r="AG1494" s="959"/>
      <c r="AH1494" s="959"/>
      <c r="AI1494" s="959"/>
      <c r="AJ1494" s="959"/>
      <c r="AK1494" s="959"/>
      <c r="AL1494" s="959"/>
      <c r="AM1494" s="959"/>
      <c r="AN1494" s="959"/>
      <c r="AO1494" s="959"/>
      <c r="AP1494" s="959"/>
      <c r="AQ1494" s="959"/>
      <c r="AR1494" s="959"/>
      <c r="AS1494" s="959"/>
      <c r="AT1494" s="959"/>
      <c r="AU1494" s="959"/>
      <c r="AV1494" s="959"/>
      <c r="AW1494" s="959"/>
      <c r="AX1494" s="959"/>
      <c r="AY1494" s="959"/>
      <c r="AZ1494" s="959"/>
      <c r="BA1494" s="959"/>
      <c r="BB1494" s="959"/>
      <c r="BC1494" s="959"/>
      <c r="BD1494" s="959"/>
      <c r="BE1494" s="959"/>
      <c r="BF1494" s="959"/>
      <c r="BG1494" s="959"/>
      <c r="BH1494" s="959"/>
      <c r="BI1494" s="959"/>
      <c r="BJ1494" s="959"/>
      <c r="BK1494" s="959"/>
      <c r="BL1494" s="959"/>
      <c r="BM1494" s="959"/>
      <c r="BN1494" s="959"/>
      <c r="BO1494" s="959"/>
      <c r="BP1494" s="959"/>
      <c r="BQ1494" s="959"/>
      <c r="BR1494" s="959"/>
      <c r="BS1494" s="959"/>
      <c r="BT1494" s="959"/>
      <c r="BU1494" s="959"/>
      <c r="BV1494" s="959"/>
      <c r="BW1494" s="959"/>
      <c r="BX1494" s="959"/>
      <c r="BY1494" s="959"/>
      <c r="BZ1494" s="959"/>
      <c r="CA1494" s="959"/>
      <c r="CB1494" s="959"/>
      <c r="CC1494" s="959"/>
      <c r="CD1494" s="959"/>
      <c r="CE1494" s="959"/>
      <c r="CF1494" s="959"/>
      <c r="CG1494" s="959"/>
      <c r="CH1494" s="959"/>
      <c r="CI1494" s="959"/>
      <c r="CJ1494" s="959"/>
      <c r="CK1494" s="959"/>
      <c r="CL1494" s="959"/>
      <c r="CM1494" s="959"/>
      <c r="CN1494" s="959"/>
      <c r="CO1494" s="959"/>
      <c r="CP1494" s="959"/>
      <c r="CQ1494" s="959"/>
      <c r="CR1494" s="959"/>
      <c r="CS1494" s="959"/>
      <c r="CT1494" s="959"/>
      <c r="CU1494" s="959"/>
      <c r="CV1494" s="959"/>
      <c r="CW1494" s="959"/>
      <c r="CX1494" s="959"/>
      <c r="CY1494" s="959"/>
      <c r="CZ1494" s="959"/>
      <c r="DA1494" s="959"/>
      <c r="DB1494" s="959"/>
      <c r="DC1494" s="959"/>
      <c r="DD1494" s="959"/>
      <c r="DE1494" s="959"/>
      <c r="DF1494" s="959"/>
    </row>
    <row r="1495" spans="8:110">
      <c r="H1495" s="931">
        <f t="shared" si="77"/>
        <v>0</v>
      </c>
      <c r="K1495" s="933"/>
      <c r="L1495" s="959"/>
      <c r="M1495" s="959"/>
      <c r="N1495" s="959"/>
      <c r="O1495" s="959"/>
      <c r="P1495" s="959"/>
      <c r="Q1495" s="959"/>
      <c r="R1495" s="959"/>
      <c r="S1495" s="959"/>
      <c r="T1495" s="959"/>
      <c r="U1495" s="959"/>
      <c r="V1495" s="959"/>
      <c r="W1495" s="959"/>
      <c r="X1495" s="959"/>
      <c r="Y1495" s="959"/>
      <c r="Z1495" s="959"/>
      <c r="AA1495" s="959"/>
      <c r="AB1495" s="959"/>
      <c r="AC1495" s="959"/>
      <c r="AD1495" s="959"/>
      <c r="AE1495" s="959"/>
      <c r="AF1495" s="959"/>
      <c r="AG1495" s="959"/>
      <c r="AH1495" s="959"/>
      <c r="AI1495" s="959"/>
      <c r="AJ1495" s="959"/>
      <c r="AK1495" s="959"/>
      <c r="AL1495" s="959"/>
      <c r="AM1495" s="959"/>
      <c r="AN1495" s="959"/>
      <c r="AO1495" s="959"/>
      <c r="AP1495" s="959"/>
      <c r="AQ1495" s="959"/>
      <c r="AR1495" s="959"/>
      <c r="AS1495" s="959"/>
      <c r="AT1495" s="959"/>
      <c r="AU1495" s="959"/>
      <c r="AV1495" s="959"/>
      <c r="AW1495" s="959"/>
      <c r="AX1495" s="959"/>
      <c r="AY1495" s="959"/>
      <c r="AZ1495" s="959"/>
      <c r="BA1495" s="959"/>
      <c r="BB1495" s="959"/>
      <c r="BC1495" s="959"/>
      <c r="BD1495" s="959"/>
      <c r="BE1495" s="959"/>
      <c r="BF1495" s="959"/>
      <c r="BG1495" s="959"/>
      <c r="BH1495" s="959"/>
      <c r="BI1495" s="959"/>
      <c r="BJ1495" s="959"/>
      <c r="BK1495" s="959"/>
      <c r="BL1495" s="959"/>
      <c r="BM1495" s="959"/>
      <c r="BN1495" s="959"/>
      <c r="BO1495" s="959"/>
      <c r="BP1495" s="959"/>
      <c r="BQ1495" s="959"/>
      <c r="BR1495" s="959"/>
      <c r="BS1495" s="959"/>
      <c r="BT1495" s="959"/>
      <c r="BU1495" s="959"/>
      <c r="BV1495" s="959"/>
      <c r="BW1495" s="959"/>
      <c r="BX1495" s="959"/>
      <c r="BY1495" s="959"/>
      <c r="BZ1495" s="959"/>
      <c r="CA1495" s="959"/>
      <c r="CB1495" s="959"/>
      <c r="CC1495" s="959"/>
      <c r="CD1495" s="959"/>
      <c r="CE1495" s="959"/>
      <c r="CF1495" s="959"/>
      <c r="CG1495" s="959"/>
      <c r="CH1495" s="959"/>
      <c r="CI1495" s="959"/>
      <c r="CJ1495" s="959"/>
      <c r="CK1495" s="959"/>
      <c r="CL1495" s="959"/>
      <c r="CM1495" s="959"/>
      <c r="CN1495" s="959"/>
      <c r="CO1495" s="959"/>
      <c r="CP1495" s="959"/>
      <c r="CQ1495" s="959"/>
      <c r="CR1495" s="959"/>
      <c r="CS1495" s="959"/>
      <c r="CT1495" s="959"/>
      <c r="CU1495" s="959"/>
      <c r="CV1495" s="959"/>
      <c r="CW1495" s="959"/>
      <c r="CX1495" s="959"/>
      <c r="CY1495" s="959"/>
      <c r="CZ1495" s="959"/>
      <c r="DA1495" s="959"/>
      <c r="DB1495" s="959"/>
      <c r="DC1495" s="959"/>
      <c r="DD1495" s="959"/>
      <c r="DE1495" s="959"/>
      <c r="DF1495" s="959"/>
    </row>
    <row r="1496" spans="8:110">
      <c r="H1496" s="931">
        <f t="shared" si="77"/>
        <v>0</v>
      </c>
      <c r="K1496" s="933"/>
      <c r="L1496" s="959"/>
      <c r="M1496" s="959"/>
      <c r="N1496" s="959"/>
      <c r="O1496" s="959"/>
      <c r="P1496" s="959"/>
      <c r="Q1496" s="959"/>
      <c r="R1496" s="959"/>
      <c r="S1496" s="959"/>
      <c r="T1496" s="959"/>
      <c r="U1496" s="959"/>
      <c r="V1496" s="959"/>
      <c r="W1496" s="959"/>
      <c r="X1496" s="959"/>
      <c r="Y1496" s="959"/>
      <c r="Z1496" s="959"/>
      <c r="AA1496" s="959"/>
      <c r="AB1496" s="959"/>
      <c r="AC1496" s="959"/>
      <c r="AD1496" s="959"/>
      <c r="AE1496" s="959"/>
      <c r="AF1496" s="959"/>
      <c r="AG1496" s="959"/>
      <c r="AH1496" s="959"/>
      <c r="AI1496" s="959"/>
      <c r="AJ1496" s="959"/>
      <c r="AK1496" s="959"/>
      <c r="AL1496" s="959"/>
      <c r="AM1496" s="959"/>
      <c r="AN1496" s="959"/>
      <c r="AO1496" s="959"/>
      <c r="AP1496" s="959"/>
      <c r="AQ1496" s="959"/>
      <c r="AR1496" s="959"/>
      <c r="AS1496" s="959"/>
      <c r="AT1496" s="959"/>
      <c r="AU1496" s="959"/>
      <c r="AV1496" s="959"/>
      <c r="AW1496" s="959"/>
      <c r="AX1496" s="959"/>
      <c r="AY1496" s="959"/>
      <c r="AZ1496" s="959"/>
      <c r="BA1496" s="959"/>
      <c r="BB1496" s="959"/>
      <c r="BC1496" s="959"/>
      <c r="BD1496" s="959"/>
      <c r="BE1496" s="959"/>
      <c r="BF1496" s="959"/>
      <c r="BG1496" s="959"/>
      <c r="BH1496" s="959"/>
      <c r="BI1496" s="959"/>
      <c r="BJ1496" s="959"/>
      <c r="BK1496" s="959"/>
      <c r="BL1496" s="959"/>
      <c r="BM1496" s="959"/>
      <c r="BN1496" s="959"/>
      <c r="BO1496" s="959"/>
      <c r="BP1496" s="959"/>
      <c r="BQ1496" s="959"/>
      <c r="BR1496" s="959"/>
      <c r="BS1496" s="959"/>
      <c r="BT1496" s="959"/>
      <c r="BU1496" s="959"/>
      <c r="BV1496" s="959"/>
      <c r="BW1496" s="959"/>
      <c r="BX1496" s="959"/>
      <c r="BY1496" s="959"/>
      <c r="BZ1496" s="959"/>
      <c r="CA1496" s="959"/>
      <c r="CB1496" s="959"/>
      <c r="CC1496" s="959"/>
      <c r="CD1496" s="959"/>
      <c r="CE1496" s="959"/>
      <c r="CF1496" s="959"/>
      <c r="CG1496" s="959"/>
      <c r="CH1496" s="959"/>
      <c r="CI1496" s="959"/>
      <c r="CJ1496" s="959"/>
      <c r="CK1496" s="959"/>
      <c r="CL1496" s="959"/>
      <c r="CM1496" s="959"/>
      <c r="CN1496" s="959"/>
      <c r="CO1496" s="959"/>
      <c r="CP1496" s="959"/>
      <c r="CQ1496" s="959"/>
      <c r="CR1496" s="959"/>
      <c r="CS1496" s="959"/>
      <c r="CT1496" s="959"/>
      <c r="CU1496" s="959"/>
      <c r="CV1496" s="959"/>
      <c r="CW1496" s="959"/>
      <c r="CX1496" s="959"/>
      <c r="CY1496" s="959"/>
      <c r="CZ1496" s="959"/>
      <c r="DA1496" s="959"/>
      <c r="DB1496" s="959"/>
      <c r="DC1496" s="959"/>
      <c r="DD1496" s="959"/>
      <c r="DE1496" s="959"/>
      <c r="DF1496" s="959"/>
    </row>
    <row r="1497" spans="8:110">
      <c r="H1497" s="931">
        <f t="shared" si="77"/>
        <v>0</v>
      </c>
      <c r="K1497" s="933"/>
      <c r="L1497" s="959"/>
      <c r="M1497" s="959"/>
      <c r="N1497" s="959"/>
      <c r="O1497" s="959"/>
      <c r="P1497" s="959"/>
      <c r="Q1497" s="959"/>
      <c r="R1497" s="959"/>
      <c r="S1497" s="959"/>
      <c r="T1497" s="959"/>
      <c r="U1497" s="959"/>
      <c r="V1497" s="959"/>
      <c r="W1497" s="959"/>
      <c r="X1497" s="959"/>
      <c r="Y1497" s="959"/>
      <c r="Z1497" s="959"/>
      <c r="AA1497" s="959"/>
      <c r="AB1497" s="959"/>
      <c r="AC1497" s="959"/>
      <c r="AD1497" s="959"/>
      <c r="AE1497" s="959"/>
      <c r="AF1497" s="959"/>
      <c r="AG1497" s="959"/>
      <c r="AH1497" s="959"/>
      <c r="AI1497" s="959"/>
      <c r="AJ1497" s="959"/>
      <c r="AK1497" s="959"/>
      <c r="AL1497" s="959"/>
      <c r="AM1497" s="959"/>
      <c r="AN1497" s="959"/>
      <c r="AO1497" s="959"/>
      <c r="AP1497" s="959"/>
      <c r="AQ1497" s="959"/>
      <c r="AR1497" s="959"/>
      <c r="AS1497" s="959"/>
      <c r="AT1497" s="959"/>
      <c r="AU1497" s="959"/>
      <c r="AV1497" s="959"/>
      <c r="AW1497" s="959"/>
      <c r="AX1497" s="959"/>
      <c r="AY1497" s="959"/>
      <c r="AZ1497" s="959"/>
      <c r="BA1497" s="959"/>
      <c r="BB1497" s="959"/>
      <c r="BC1497" s="959"/>
      <c r="BD1497" s="959"/>
      <c r="BE1497" s="959"/>
      <c r="BF1497" s="959"/>
      <c r="BG1497" s="959"/>
      <c r="BH1497" s="959"/>
      <c r="BI1497" s="959"/>
      <c r="BJ1497" s="959"/>
      <c r="BK1497" s="959"/>
      <c r="BL1497" s="959"/>
      <c r="BM1497" s="959"/>
      <c r="BN1497" s="959"/>
      <c r="BO1497" s="959"/>
      <c r="BP1497" s="959"/>
      <c r="BQ1497" s="959"/>
      <c r="BR1497" s="959"/>
      <c r="BS1497" s="959"/>
      <c r="BT1497" s="959"/>
      <c r="BU1497" s="959"/>
      <c r="BV1497" s="959"/>
      <c r="BW1497" s="959"/>
      <c r="BX1497" s="959"/>
      <c r="BY1497" s="959"/>
      <c r="BZ1497" s="959"/>
      <c r="CA1497" s="959"/>
      <c r="CB1497" s="959"/>
      <c r="CC1497" s="959"/>
      <c r="CD1497" s="959"/>
      <c r="CE1497" s="959"/>
      <c r="CF1497" s="959"/>
      <c r="CG1497" s="959"/>
      <c r="CH1497" s="959"/>
      <c r="CI1497" s="959"/>
      <c r="CJ1497" s="959"/>
      <c r="CK1497" s="959"/>
      <c r="CL1497" s="959"/>
      <c r="CM1497" s="959"/>
      <c r="CN1497" s="959"/>
      <c r="CO1497" s="959"/>
      <c r="CP1497" s="959"/>
      <c r="CQ1497" s="959"/>
      <c r="CR1497" s="959"/>
      <c r="CS1497" s="959"/>
      <c r="CT1497" s="959"/>
      <c r="CU1497" s="959"/>
      <c r="CV1497" s="959"/>
      <c r="CW1497" s="959"/>
      <c r="CX1497" s="959"/>
      <c r="CY1497" s="959"/>
      <c r="CZ1497" s="959"/>
      <c r="DA1497" s="959"/>
      <c r="DB1497" s="959"/>
      <c r="DC1497" s="959"/>
      <c r="DD1497" s="959"/>
      <c r="DE1497" s="959"/>
      <c r="DF1497" s="959"/>
    </row>
    <row r="1498" spans="8:110">
      <c r="H1498" s="931">
        <f t="shared" si="77"/>
        <v>0</v>
      </c>
      <c r="K1498" s="933"/>
      <c r="L1498" s="959"/>
      <c r="M1498" s="959"/>
      <c r="N1498" s="959"/>
      <c r="O1498" s="959"/>
      <c r="P1498" s="959"/>
      <c r="Q1498" s="959"/>
      <c r="R1498" s="959"/>
      <c r="S1498" s="959"/>
      <c r="T1498" s="959"/>
      <c r="U1498" s="959"/>
      <c r="V1498" s="959"/>
      <c r="W1498" s="959"/>
      <c r="X1498" s="959"/>
      <c r="Y1498" s="959"/>
      <c r="Z1498" s="959"/>
      <c r="AA1498" s="959"/>
      <c r="AB1498" s="959"/>
      <c r="AC1498" s="959"/>
      <c r="AD1498" s="959"/>
      <c r="AE1498" s="959"/>
      <c r="AF1498" s="959"/>
      <c r="AG1498" s="959"/>
      <c r="AH1498" s="959"/>
      <c r="AI1498" s="959"/>
      <c r="AJ1498" s="959"/>
      <c r="AK1498" s="959"/>
      <c r="AL1498" s="959"/>
      <c r="AM1498" s="959"/>
      <c r="AN1498" s="959"/>
      <c r="AO1498" s="959"/>
      <c r="AP1498" s="959"/>
      <c r="AQ1498" s="959"/>
      <c r="AR1498" s="959"/>
      <c r="AS1498" s="959"/>
      <c r="AT1498" s="959"/>
      <c r="AU1498" s="959"/>
      <c r="AV1498" s="959"/>
      <c r="AW1498" s="959"/>
      <c r="AX1498" s="959"/>
      <c r="AY1498" s="959"/>
      <c r="AZ1498" s="959"/>
      <c r="BA1498" s="959"/>
      <c r="BB1498" s="959"/>
      <c r="BC1498" s="959"/>
      <c r="BD1498" s="959"/>
      <c r="BE1498" s="959"/>
      <c r="BF1498" s="959"/>
      <c r="BG1498" s="959"/>
      <c r="BH1498" s="959"/>
      <c r="BI1498" s="959"/>
      <c r="BJ1498" s="959"/>
      <c r="BK1498" s="959"/>
      <c r="BL1498" s="959"/>
      <c r="BM1498" s="959"/>
      <c r="BN1498" s="959"/>
      <c r="BO1498" s="959"/>
      <c r="BP1498" s="959"/>
      <c r="BQ1498" s="959"/>
      <c r="BR1498" s="959"/>
      <c r="BS1498" s="959"/>
      <c r="BT1498" s="959"/>
      <c r="BU1498" s="959"/>
      <c r="BV1498" s="959"/>
      <c r="BW1498" s="959"/>
      <c r="BX1498" s="959"/>
      <c r="BY1498" s="959"/>
      <c r="BZ1498" s="959"/>
      <c r="CA1498" s="959"/>
      <c r="CB1498" s="959"/>
      <c r="CC1498" s="959"/>
      <c r="CD1498" s="959"/>
      <c r="CE1498" s="959"/>
      <c r="CF1498" s="959"/>
      <c r="CG1498" s="959"/>
      <c r="CH1498" s="959"/>
      <c r="CI1498" s="959"/>
      <c r="CJ1498" s="959"/>
      <c r="CK1498" s="959"/>
      <c r="CL1498" s="959"/>
      <c r="CM1498" s="959"/>
      <c r="CN1498" s="959"/>
      <c r="CO1498" s="959"/>
      <c r="CP1498" s="959"/>
      <c r="CQ1498" s="959"/>
      <c r="CR1498" s="959"/>
      <c r="CS1498" s="959"/>
      <c r="CT1498" s="959"/>
      <c r="CU1498" s="959"/>
      <c r="CV1498" s="959"/>
      <c r="CW1498" s="959"/>
      <c r="CX1498" s="959"/>
      <c r="CY1498" s="959"/>
      <c r="CZ1498" s="959"/>
      <c r="DA1498" s="959"/>
      <c r="DB1498" s="959"/>
      <c r="DC1498" s="959"/>
      <c r="DD1498" s="959"/>
      <c r="DE1498" s="959"/>
      <c r="DF1498" s="959"/>
    </row>
    <row r="1499" spans="8:110">
      <c r="H1499" s="931">
        <f t="shared" si="77"/>
        <v>0</v>
      </c>
      <c r="K1499" s="933"/>
      <c r="L1499" s="959"/>
      <c r="M1499" s="959"/>
      <c r="N1499" s="959"/>
      <c r="O1499" s="959"/>
      <c r="P1499" s="959"/>
      <c r="Q1499" s="959"/>
      <c r="R1499" s="959"/>
      <c r="S1499" s="959"/>
      <c r="T1499" s="959"/>
      <c r="U1499" s="959"/>
      <c r="V1499" s="959"/>
      <c r="W1499" s="959"/>
      <c r="X1499" s="959"/>
      <c r="Y1499" s="959"/>
      <c r="Z1499" s="959"/>
      <c r="AA1499" s="959"/>
      <c r="AB1499" s="959"/>
      <c r="AC1499" s="959"/>
      <c r="AD1499" s="959"/>
      <c r="AE1499" s="959"/>
      <c r="AF1499" s="959"/>
      <c r="AG1499" s="959"/>
      <c r="AH1499" s="959"/>
      <c r="AI1499" s="959"/>
      <c r="AJ1499" s="959"/>
      <c r="AK1499" s="959"/>
      <c r="AL1499" s="959"/>
      <c r="AM1499" s="959"/>
      <c r="AN1499" s="959"/>
      <c r="AO1499" s="959"/>
      <c r="AP1499" s="959"/>
      <c r="AQ1499" s="959"/>
      <c r="AR1499" s="959"/>
      <c r="AS1499" s="959"/>
      <c r="AT1499" s="959"/>
      <c r="AU1499" s="959"/>
      <c r="AV1499" s="959"/>
      <c r="AW1499" s="959"/>
      <c r="AX1499" s="959"/>
      <c r="AY1499" s="959"/>
      <c r="AZ1499" s="959"/>
      <c r="BA1499" s="959"/>
      <c r="BB1499" s="959"/>
      <c r="BC1499" s="959"/>
      <c r="BD1499" s="959"/>
      <c r="BE1499" s="959"/>
      <c r="BF1499" s="959"/>
      <c r="BG1499" s="959"/>
      <c r="BH1499" s="959"/>
      <c r="BI1499" s="959"/>
      <c r="BJ1499" s="959"/>
      <c r="BK1499" s="959"/>
      <c r="BL1499" s="959"/>
      <c r="BM1499" s="959"/>
      <c r="BN1499" s="959"/>
      <c r="BO1499" s="959"/>
      <c r="BP1499" s="959"/>
      <c r="BQ1499" s="959"/>
      <c r="BR1499" s="959"/>
      <c r="BS1499" s="959"/>
      <c r="BT1499" s="959"/>
      <c r="BU1499" s="959"/>
      <c r="BV1499" s="959"/>
      <c r="BW1499" s="959"/>
      <c r="BX1499" s="959"/>
      <c r="BY1499" s="959"/>
      <c r="BZ1499" s="959"/>
      <c r="CA1499" s="959"/>
      <c r="CB1499" s="959"/>
      <c r="CC1499" s="959"/>
      <c r="CD1499" s="959"/>
      <c r="CE1499" s="959"/>
      <c r="CF1499" s="959"/>
      <c r="CG1499" s="959"/>
      <c r="CH1499" s="959"/>
      <c r="CI1499" s="959"/>
      <c r="CJ1499" s="959"/>
      <c r="CK1499" s="959"/>
      <c r="CL1499" s="959"/>
      <c r="CM1499" s="959"/>
      <c r="CN1499" s="959"/>
      <c r="CO1499" s="959"/>
      <c r="CP1499" s="959"/>
      <c r="CQ1499" s="959"/>
      <c r="CR1499" s="959"/>
      <c r="CS1499" s="959"/>
      <c r="CT1499" s="959"/>
      <c r="CU1499" s="959"/>
      <c r="CV1499" s="959"/>
      <c r="CW1499" s="959"/>
      <c r="CX1499" s="959"/>
      <c r="CY1499" s="959"/>
      <c r="CZ1499" s="959"/>
      <c r="DA1499" s="959"/>
      <c r="DB1499" s="959"/>
      <c r="DC1499" s="959"/>
      <c r="DD1499" s="959"/>
      <c r="DE1499" s="959"/>
      <c r="DF1499" s="959"/>
    </row>
    <row r="1500" spans="8:110">
      <c r="H1500" s="931">
        <f t="shared" si="77"/>
        <v>0</v>
      </c>
      <c r="K1500" s="933"/>
      <c r="L1500" s="959"/>
      <c r="M1500" s="959"/>
      <c r="N1500" s="959"/>
      <c r="O1500" s="959"/>
      <c r="P1500" s="959"/>
      <c r="Q1500" s="959"/>
      <c r="R1500" s="959"/>
      <c r="S1500" s="959"/>
      <c r="T1500" s="959"/>
      <c r="U1500" s="959"/>
      <c r="V1500" s="959"/>
      <c r="W1500" s="959"/>
      <c r="X1500" s="959"/>
      <c r="Y1500" s="959"/>
      <c r="Z1500" s="959"/>
      <c r="AA1500" s="959"/>
      <c r="AB1500" s="959"/>
      <c r="AC1500" s="959"/>
      <c r="AD1500" s="959"/>
      <c r="AE1500" s="959"/>
      <c r="AF1500" s="959"/>
      <c r="AG1500" s="959"/>
      <c r="AH1500" s="959"/>
      <c r="AI1500" s="959"/>
      <c r="AJ1500" s="959"/>
      <c r="AK1500" s="959"/>
      <c r="AL1500" s="959"/>
      <c r="AM1500" s="959"/>
      <c r="AN1500" s="959"/>
      <c r="AO1500" s="959"/>
      <c r="AP1500" s="959"/>
      <c r="AQ1500" s="959"/>
      <c r="AR1500" s="959"/>
      <c r="AS1500" s="959"/>
      <c r="AT1500" s="959"/>
      <c r="AU1500" s="959"/>
      <c r="AV1500" s="959"/>
      <c r="AW1500" s="959"/>
      <c r="AX1500" s="959"/>
      <c r="AY1500" s="959"/>
      <c r="AZ1500" s="959"/>
      <c r="BA1500" s="959"/>
      <c r="BB1500" s="959"/>
      <c r="BC1500" s="959"/>
      <c r="BD1500" s="959"/>
      <c r="BE1500" s="959"/>
      <c r="BF1500" s="959"/>
      <c r="BG1500" s="959"/>
      <c r="BH1500" s="959"/>
      <c r="BI1500" s="959"/>
      <c r="BJ1500" s="959"/>
      <c r="BK1500" s="959"/>
      <c r="BL1500" s="959"/>
      <c r="BM1500" s="959"/>
      <c r="BN1500" s="959"/>
      <c r="BO1500" s="959"/>
      <c r="BP1500" s="959"/>
      <c r="BQ1500" s="959"/>
      <c r="BR1500" s="959"/>
      <c r="BS1500" s="959"/>
      <c r="BT1500" s="959"/>
      <c r="BU1500" s="959"/>
      <c r="BV1500" s="959"/>
      <c r="BW1500" s="959"/>
      <c r="BX1500" s="959"/>
      <c r="BY1500" s="959"/>
      <c r="BZ1500" s="959"/>
      <c r="CA1500" s="959"/>
      <c r="CB1500" s="959"/>
      <c r="CC1500" s="959"/>
      <c r="CD1500" s="959"/>
      <c r="CE1500" s="959"/>
      <c r="CF1500" s="959"/>
      <c r="CG1500" s="959"/>
      <c r="CH1500" s="959"/>
      <c r="CI1500" s="959"/>
      <c r="CJ1500" s="959"/>
      <c r="CK1500" s="959"/>
      <c r="CL1500" s="959"/>
      <c r="CM1500" s="959"/>
      <c r="CN1500" s="959"/>
      <c r="CO1500" s="959"/>
      <c r="CP1500" s="959"/>
      <c r="CQ1500" s="959"/>
      <c r="CR1500" s="959"/>
      <c r="CS1500" s="959"/>
      <c r="CT1500" s="959"/>
      <c r="CU1500" s="959"/>
      <c r="CV1500" s="959"/>
      <c r="CW1500" s="959"/>
      <c r="CX1500" s="959"/>
      <c r="CY1500" s="959"/>
      <c r="CZ1500" s="959"/>
      <c r="DA1500" s="959"/>
      <c r="DB1500" s="959"/>
      <c r="DC1500" s="959"/>
      <c r="DD1500" s="959"/>
      <c r="DE1500" s="959"/>
      <c r="DF1500" s="959"/>
    </row>
    <row r="1501" spans="8:110">
      <c r="H1501" s="931">
        <f t="shared" si="77"/>
        <v>0</v>
      </c>
      <c r="K1501" s="933"/>
      <c r="L1501" s="959"/>
      <c r="M1501" s="959"/>
      <c r="N1501" s="959"/>
      <c r="O1501" s="959"/>
      <c r="P1501" s="959"/>
      <c r="Q1501" s="959"/>
      <c r="R1501" s="959"/>
      <c r="S1501" s="959"/>
      <c r="T1501" s="959"/>
      <c r="U1501" s="959"/>
      <c r="V1501" s="959"/>
      <c r="W1501" s="959"/>
      <c r="X1501" s="959"/>
      <c r="Y1501" s="959"/>
      <c r="Z1501" s="959"/>
      <c r="AA1501" s="959"/>
      <c r="AB1501" s="959"/>
      <c r="AC1501" s="959"/>
      <c r="AD1501" s="959"/>
      <c r="AE1501" s="959"/>
      <c r="AF1501" s="959"/>
      <c r="AG1501" s="959"/>
      <c r="AH1501" s="959"/>
      <c r="AI1501" s="959"/>
      <c r="AJ1501" s="959"/>
      <c r="AK1501" s="959"/>
      <c r="AL1501" s="959"/>
      <c r="AM1501" s="959"/>
      <c r="AN1501" s="959"/>
      <c r="AO1501" s="959"/>
      <c r="AP1501" s="959"/>
      <c r="AQ1501" s="959"/>
      <c r="AR1501" s="959"/>
      <c r="AS1501" s="959"/>
      <c r="AT1501" s="959"/>
      <c r="AU1501" s="959"/>
      <c r="AV1501" s="959"/>
      <c r="AW1501" s="959"/>
      <c r="AX1501" s="959"/>
      <c r="AY1501" s="959"/>
      <c r="AZ1501" s="959"/>
      <c r="BA1501" s="959"/>
      <c r="BB1501" s="959"/>
      <c r="BC1501" s="959"/>
      <c r="BD1501" s="959"/>
      <c r="BE1501" s="959"/>
      <c r="BF1501" s="959"/>
      <c r="BG1501" s="959"/>
      <c r="BH1501" s="959"/>
      <c r="BI1501" s="959"/>
      <c r="BJ1501" s="959"/>
      <c r="BK1501" s="959"/>
      <c r="BL1501" s="959"/>
      <c r="BM1501" s="959"/>
      <c r="BN1501" s="959"/>
      <c r="BO1501" s="959"/>
      <c r="BP1501" s="959"/>
      <c r="BQ1501" s="959"/>
      <c r="BR1501" s="959"/>
      <c r="BS1501" s="959"/>
      <c r="BT1501" s="959"/>
      <c r="BU1501" s="959"/>
      <c r="BV1501" s="959"/>
      <c r="BW1501" s="959"/>
      <c r="BX1501" s="959"/>
      <c r="BY1501" s="959"/>
      <c r="BZ1501" s="959"/>
      <c r="CA1501" s="959"/>
      <c r="CB1501" s="959"/>
      <c r="CC1501" s="959"/>
      <c r="CD1501" s="959"/>
      <c r="CE1501" s="959"/>
      <c r="CF1501" s="959"/>
      <c r="CG1501" s="959"/>
      <c r="CH1501" s="959"/>
      <c r="CI1501" s="959"/>
      <c r="CJ1501" s="959"/>
      <c r="CK1501" s="959"/>
      <c r="CL1501" s="959"/>
      <c r="CM1501" s="959"/>
      <c r="CN1501" s="959"/>
      <c r="CO1501" s="959"/>
      <c r="CP1501" s="959"/>
      <c r="CQ1501" s="959"/>
      <c r="CR1501" s="959"/>
      <c r="CS1501" s="959"/>
      <c r="CT1501" s="959"/>
      <c r="CU1501" s="959"/>
      <c r="CV1501" s="959"/>
      <c r="CW1501" s="959"/>
      <c r="CX1501" s="959"/>
      <c r="CY1501" s="959"/>
      <c r="CZ1501" s="959"/>
      <c r="DA1501" s="959"/>
      <c r="DB1501" s="959"/>
      <c r="DC1501" s="959"/>
      <c r="DD1501" s="959"/>
      <c r="DE1501" s="959"/>
      <c r="DF1501" s="959"/>
    </row>
    <row r="1502" spans="8:110">
      <c r="H1502" s="931">
        <f t="shared" si="77"/>
        <v>0</v>
      </c>
      <c r="K1502" s="933"/>
      <c r="L1502" s="959"/>
      <c r="M1502" s="959"/>
      <c r="N1502" s="959"/>
      <c r="O1502" s="959"/>
      <c r="P1502" s="959"/>
      <c r="Q1502" s="959"/>
      <c r="R1502" s="959"/>
      <c r="S1502" s="959"/>
      <c r="T1502" s="959"/>
      <c r="U1502" s="959"/>
      <c r="V1502" s="959"/>
      <c r="W1502" s="959"/>
      <c r="X1502" s="959"/>
      <c r="Y1502" s="959"/>
      <c r="Z1502" s="959"/>
      <c r="AA1502" s="959"/>
      <c r="AB1502" s="959"/>
      <c r="AC1502" s="959"/>
      <c r="AD1502" s="959"/>
      <c r="AE1502" s="959"/>
      <c r="AF1502" s="959"/>
      <c r="AG1502" s="959"/>
      <c r="AH1502" s="959"/>
      <c r="AI1502" s="959"/>
      <c r="AJ1502" s="959"/>
      <c r="AK1502" s="959"/>
      <c r="AL1502" s="959"/>
      <c r="AM1502" s="959"/>
      <c r="AN1502" s="959"/>
      <c r="AO1502" s="959"/>
      <c r="AP1502" s="959"/>
      <c r="AQ1502" s="959"/>
      <c r="AR1502" s="959"/>
      <c r="AS1502" s="959"/>
      <c r="AT1502" s="959"/>
      <c r="AU1502" s="959"/>
      <c r="AV1502" s="959"/>
      <c r="AW1502" s="959"/>
      <c r="AX1502" s="959"/>
      <c r="AY1502" s="959"/>
      <c r="AZ1502" s="959"/>
      <c r="BA1502" s="959"/>
      <c r="BB1502" s="959"/>
      <c r="BC1502" s="959"/>
      <c r="BD1502" s="959"/>
      <c r="BE1502" s="959"/>
      <c r="BF1502" s="959"/>
      <c r="BG1502" s="959"/>
      <c r="BH1502" s="959"/>
      <c r="BI1502" s="959"/>
      <c r="BJ1502" s="959"/>
      <c r="BK1502" s="959"/>
      <c r="BL1502" s="959"/>
      <c r="BM1502" s="959"/>
      <c r="BN1502" s="959"/>
      <c r="BO1502" s="959"/>
      <c r="BP1502" s="959"/>
      <c r="BQ1502" s="959"/>
      <c r="BR1502" s="959"/>
      <c r="BS1502" s="959"/>
      <c r="BT1502" s="959"/>
      <c r="BU1502" s="959"/>
      <c r="BV1502" s="959"/>
      <c r="BW1502" s="959"/>
      <c r="BX1502" s="959"/>
      <c r="BY1502" s="959"/>
      <c r="BZ1502" s="959"/>
      <c r="CA1502" s="959"/>
      <c r="CB1502" s="959"/>
      <c r="CC1502" s="959"/>
      <c r="CD1502" s="959"/>
      <c r="CE1502" s="959"/>
      <c r="CF1502" s="959"/>
      <c r="CG1502" s="959"/>
      <c r="CH1502" s="959"/>
      <c r="CI1502" s="959"/>
      <c r="CJ1502" s="959"/>
      <c r="CK1502" s="959"/>
      <c r="CL1502" s="959"/>
      <c r="CM1502" s="959"/>
      <c r="CN1502" s="959"/>
      <c r="CO1502" s="959"/>
      <c r="CP1502" s="959"/>
      <c r="CQ1502" s="959"/>
      <c r="CR1502" s="959"/>
      <c r="CS1502" s="959"/>
      <c r="CT1502" s="959"/>
      <c r="CU1502" s="959"/>
      <c r="CV1502" s="959"/>
      <c r="CW1502" s="959"/>
      <c r="CX1502" s="959"/>
      <c r="CY1502" s="959"/>
      <c r="CZ1502" s="959"/>
      <c r="DA1502" s="959"/>
      <c r="DB1502" s="959"/>
      <c r="DC1502" s="959"/>
      <c r="DD1502" s="959"/>
      <c r="DE1502" s="959"/>
      <c r="DF1502" s="959"/>
    </row>
    <row r="1503" spans="8:110">
      <c r="H1503" s="931">
        <f t="shared" si="77"/>
        <v>0</v>
      </c>
      <c r="K1503" s="933"/>
      <c r="L1503" s="959"/>
      <c r="M1503" s="959"/>
      <c r="N1503" s="959"/>
      <c r="O1503" s="959"/>
      <c r="P1503" s="959"/>
      <c r="Q1503" s="959"/>
      <c r="R1503" s="959"/>
      <c r="S1503" s="959"/>
      <c r="T1503" s="959"/>
      <c r="U1503" s="959"/>
      <c r="V1503" s="959"/>
      <c r="W1503" s="959"/>
      <c r="X1503" s="959"/>
      <c r="Y1503" s="959"/>
      <c r="Z1503" s="959"/>
      <c r="AA1503" s="959"/>
      <c r="AB1503" s="959"/>
      <c r="AC1503" s="959"/>
      <c r="AD1503" s="959"/>
      <c r="AE1503" s="959"/>
      <c r="AF1503" s="959"/>
      <c r="AG1503" s="959"/>
      <c r="AH1503" s="959"/>
      <c r="AI1503" s="959"/>
      <c r="AJ1503" s="959"/>
      <c r="AK1503" s="959"/>
      <c r="AL1503" s="959"/>
      <c r="AM1503" s="959"/>
      <c r="AN1503" s="959"/>
      <c r="AO1503" s="959"/>
      <c r="AP1503" s="959"/>
      <c r="AQ1503" s="959"/>
      <c r="AR1503" s="959"/>
      <c r="AS1503" s="959"/>
      <c r="AT1503" s="959"/>
      <c r="AU1503" s="959"/>
      <c r="AV1503" s="959"/>
      <c r="AW1503" s="959"/>
      <c r="AX1503" s="959"/>
      <c r="AY1503" s="959"/>
      <c r="AZ1503" s="959"/>
      <c r="BA1503" s="959"/>
      <c r="BB1503" s="959"/>
      <c r="BC1503" s="959"/>
      <c r="BD1503" s="959"/>
      <c r="BE1503" s="959"/>
      <c r="BF1503" s="959"/>
      <c r="BG1503" s="959"/>
      <c r="BH1503" s="959"/>
      <c r="BI1503" s="959"/>
      <c r="BJ1503" s="959"/>
      <c r="BK1503" s="959"/>
      <c r="BL1503" s="959"/>
      <c r="BM1503" s="959"/>
      <c r="BN1503" s="959"/>
      <c r="BO1503" s="959"/>
      <c r="BP1503" s="959"/>
      <c r="BQ1503" s="959"/>
      <c r="BR1503" s="959"/>
      <c r="BS1503" s="959"/>
      <c r="BT1503" s="959"/>
      <c r="BU1503" s="959"/>
      <c r="BV1503" s="959"/>
      <c r="BW1503" s="959"/>
      <c r="BX1503" s="959"/>
      <c r="BY1503" s="959"/>
      <c r="BZ1503" s="959"/>
      <c r="CA1503" s="959"/>
      <c r="CB1503" s="959"/>
      <c r="CC1503" s="959"/>
      <c r="CD1503" s="959"/>
      <c r="CE1503" s="959"/>
      <c r="CF1503" s="959"/>
      <c r="CG1503" s="959"/>
      <c r="CH1503" s="959"/>
      <c r="CI1503" s="959"/>
      <c r="CJ1503" s="959"/>
      <c r="CK1503" s="959"/>
      <c r="CL1503" s="959"/>
      <c r="CM1503" s="959"/>
      <c r="CN1503" s="959"/>
      <c r="CO1503" s="959"/>
      <c r="CP1503" s="959"/>
      <c r="CQ1503" s="959"/>
      <c r="CR1503" s="959"/>
      <c r="CS1503" s="959"/>
      <c r="CT1503" s="959"/>
      <c r="CU1503" s="959"/>
      <c r="CV1503" s="959"/>
      <c r="CW1503" s="959"/>
      <c r="CX1503" s="959"/>
      <c r="CY1503" s="959"/>
      <c r="CZ1503" s="959"/>
      <c r="DA1503" s="959"/>
      <c r="DB1503" s="959"/>
      <c r="DC1503" s="959"/>
      <c r="DD1503" s="959"/>
      <c r="DE1503" s="959"/>
      <c r="DF1503" s="959"/>
    </row>
    <row r="1504" spans="8:110">
      <c r="H1504" s="931">
        <f t="shared" si="77"/>
        <v>0</v>
      </c>
      <c r="K1504" s="933"/>
      <c r="L1504" s="959"/>
      <c r="M1504" s="959"/>
      <c r="N1504" s="959"/>
      <c r="O1504" s="959"/>
      <c r="P1504" s="959"/>
      <c r="Q1504" s="959"/>
      <c r="R1504" s="959"/>
      <c r="S1504" s="959"/>
      <c r="T1504" s="959"/>
      <c r="U1504" s="959"/>
      <c r="V1504" s="959"/>
      <c r="W1504" s="959"/>
      <c r="X1504" s="959"/>
      <c r="Y1504" s="959"/>
      <c r="Z1504" s="959"/>
      <c r="AA1504" s="959"/>
      <c r="AB1504" s="959"/>
      <c r="AC1504" s="959"/>
      <c r="AD1504" s="959"/>
      <c r="AE1504" s="959"/>
      <c r="AF1504" s="959"/>
      <c r="AG1504" s="959"/>
      <c r="AH1504" s="959"/>
      <c r="AI1504" s="959"/>
      <c r="AJ1504" s="959"/>
      <c r="AK1504" s="959"/>
      <c r="AL1504" s="959"/>
      <c r="AM1504" s="959"/>
      <c r="AN1504" s="959"/>
      <c r="AO1504" s="959"/>
      <c r="AP1504" s="959"/>
      <c r="AQ1504" s="959"/>
      <c r="AR1504" s="959"/>
      <c r="AS1504" s="959"/>
      <c r="AT1504" s="959"/>
      <c r="AU1504" s="959"/>
      <c r="AV1504" s="959"/>
      <c r="AW1504" s="959"/>
      <c r="AX1504" s="959"/>
      <c r="AY1504" s="959"/>
      <c r="AZ1504" s="959"/>
      <c r="BA1504" s="959"/>
      <c r="BB1504" s="959"/>
      <c r="BC1504" s="959"/>
      <c r="BD1504" s="959"/>
      <c r="BE1504" s="959"/>
      <c r="BF1504" s="959"/>
      <c r="BG1504" s="959"/>
      <c r="BH1504" s="959"/>
      <c r="BI1504" s="959"/>
      <c r="BJ1504" s="959"/>
      <c r="BK1504" s="959"/>
      <c r="BL1504" s="959"/>
      <c r="BM1504" s="959"/>
      <c r="BN1504" s="959"/>
      <c r="BO1504" s="959"/>
      <c r="BP1504" s="959"/>
      <c r="BQ1504" s="959"/>
      <c r="BR1504" s="959"/>
      <c r="BS1504" s="959"/>
      <c r="BT1504" s="959"/>
      <c r="BU1504" s="959"/>
      <c r="BV1504" s="959"/>
      <c r="BW1504" s="959"/>
      <c r="BX1504" s="959"/>
      <c r="BY1504" s="959"/>
      <c r="BZ1504" s="959"/>
      <c r="CA1504" s="959"/>
      <c r="CB1504" s="959"/>
      <c r="CC1504" s="959"/>
      <c r="CD1504" s="959"/>
      <c r="CE1504" s="959"/>
      <c r="CF1504" s="959"/>
      <c r="CG1504" s="959"/>
      <c r="CH1504" s="959"/>
      <c r="CI1504" s="959"/>
      <c r="CJ1504" s="959"/>
      <c r="CK1504" s="959"/>
      <c r="CL1504" s="959"/>
      <c r="CM1504" s="959"/>
      <c r="CN1504" s="959"/>
      <c r="CO1504" s="959"/>
      <c r="CP1504" s="959"/>
      <c r="CQ1504" s="959"/>
      <c r="CR1504" s="959"/>
      <c r="CS1504" s="959"/>
      <c r="CT1504" s="959"/>
      <c r="CU1504" s="959"/>
      <c r="CV1504" s="959"/>
      <c r="CW1504" s="959"/>
      <c r="CX1504" s="959"/>
      <c r="CY1504" s="959"/>
      <c r="CZ1504" s="959"/>
      <c r="DA1504" s="959"/>
      <c r="DB1504" s="959"/>
      <c r="DC1504" s="959"/>
      <c r="DD1504" s="959"/>
      <c r="DE1504" s="959"/>
      <c r="DF1504" s="959"/>
    </row>
    <row r="1505" spans="8:110">
      <c r="H1505" s="931">
        <f t="shared" si="77"/>
        <v>0</v>
      </c>
      <c r="K1505" s="933"/>
      <c r="L1505" s="959"/>
      <c r="M1505" s="959"/>
      <c r="N1505" s="959"/>
      <c r="O1505" s="959"/>
      <c r="P1505" s="959"/>
      <c r="Q1505" s="959"/>
      <c r="R1505" s="959"/>
      <c r="S1505" s="959"/>
      <c r="T1505" s="959"/>
      <c r="U1505" s="959"/>
      <c r="V1505" s="959"/>
      <c r="W1505" s="959"/>
      <c r="X1505" s="959"/>
      <c r="Y1505" s="959"/>
      <c r="Z1505" s="959"/>
      <c r="AA1505" s="959"/>
      <c r="AB1505" s="959"/>
      <c r="AC1505" s="959"/>
      <c r="AD1505" s="959"/>
      <c r="AE1505" s="959"/>
      <c r="AF1505" s="959"/>
      <c r="AG1505" s="959"/>
      <c r="AH1505" s="959"/>
      <c r="AI1505" s="959"/>
      <c r="AJ1505" s="959"/>
      <c r="AK1505" s="959"/>
      <c r="AL1505" s="959"/>
      <c r="AM1505" s="959"/>
      <c r="AN1505" s="959"/>
      <c r="AO1505" s="959"/>
      <c r="AP1505" s="959"/>
      <c r="AQ1505" s="959"/>
      <c r="AR1505" s="959"/>
      <c r="AS1505" s="959"/>
      <c r="AT1505" s="959"/>
      <c r="AU1505" s="959"/>
      <c r="AV1505" s="959"/>
      <c r="AW1505" s="959"/>
      <c r="AX1505" s="959"/>
      <c r="AY1505" s="959"/>
      <c r="AZ1505" s="959"/>
      <c r="BA1505" s="959"/>
      <c r="BB1505" s="959"/>
      <c r="BC1505" s="959"/>
      <c r="BD1505" s="959"/>
      <c r="BE1505" s="959"/>
      <c r="BF1505" s="959"/>
      <c r="BG1505" s="959"/>
      <c r="BH1505" s="959"/>
      <c r="BI1505" s="959"/>
      <c r="BJ1505" s="959"/>
      <c r="BK1505" s="959"/>
      <c r="BL1505" s="959"/>
      <c r="BM1505" s="959"/>
      <c r="BN1505" s="959"/>
      <c r="BO1505" s="959"/>
      <c r="BP1505" s="959"/>
      <c r="BQ1505" s="959"/>
      <c r="BR1505" s="959"/>
      <c r="BS1505" s="959"/>
      <c r="BT1505" s="959"/>
      <c r="BU1505" s="959"/>
      <c r="BV1505" s="959"/>
      <c r="BW1505" s="959"/>
      <c r="BX1505" s="959"/>
      <c r="BY1505" s="959"/>
      <c r="BZ1505" s="959"/>
      <c r="CA1505" s="959"/>
      <c r="CB1505" s="959"/>
      <c r="CC1505" s="959"/>
      <c r="CD1505" s="959"/>
      <c r="CE1505" s="959"/>
      <c r="CF1505" s="959"/>
      <c r="CG1505" s="959"/>
      <c r="CH1505" s="959"/>
      <c r="CI1505" s="959"/>
      <c r="CJ1505" s="959"/>
      <c r="CK1505" s="959"/>
      <c r="CL1505" s="959"/>
      <c r="CM1505" s="959"/>
      <c r="CN1505" s="959"/>
      <c r="CO1505" s="959"/>
      <c r="CP1505" s="959"/>
      <c r="CQ1505" s="959"/>
      <c r="CR1505" s="959"/>
      <c r="CS1505" s="959"/>
      <c r="CT1505" s="959"/>
      <c r="CU1505" s="959"/>
      <c r="CV1505" s="959"/>
      <c r="CW1505" s="959"/>
      <c r="CX1505" s="959"/>
      <c r="CY1505" s="959"/>
      <c r="CZ1505" s="959"/>
      <c r="DA1505" s="959"/>
      <c r="DB1505" s="959"/>
      <c r="DC1505" s="959"/>
      <c r="DD1505" s="959"/>
      <c r="DE1505" s="959"/>
      <c r="DF1505" s="959"/>
    </row>
    <row r="1506" spans="8:110">
      <c r="H1506" s="931">
        <f t="shared" si="77"/>
        <v>0</v>
      </c>
      <c r="K1506" s="933"/>
      <c r="L1506" s="959"/>
      <c r="M1506" s="959"/>
      <c r="N1506" s="959"/>
      <c r="O1506" s="959"/>
      <c r="P1506" s="959"/>
      <c r="Q1506" s="959"/>
      <c r="R1506" s="959"/>
      <c r="S1506" s="959"/>
      <c r="T1506" s="959"/>
      <c r="U1506" s="959"/>
      <c r="V1506" s="959"/>
      <c r="W1506" s="959"/>
      <c r="X1506" s="959"/>
      <c r="Y1506" s="959"/>
      <c r="Z1506" s="959"/>
      <c r="AA1506" s="959"/>
      <c r="AB1506" s="959"/>
      <c r="AC1506" s="959"/>
      <c r="AD1506" s="959"/>
      <c r="AE1506" s="959"/>
      <c r="AF1506" s="959"/>
      <c r="AG1506" s="959"/>
      <c r="AH1506" s="959"/>
      <c r="AI1506" s="959"/>
      <c r="AJ1506" s="959"/>
      <c r="AK1506" s="959"/>
      <c r="AL1506" s="959"/>
      <c r="AM1506" s="959"/>
      <c r="AN1506" s="959"/>
      <c r="AO1506" s="959"/>
      <c r="AP1506" s="959"/>
      <c r="AQ1506" s="959"/>
      <c r="AR1506" s="959"/>
      <c r="AS1506" s="959"/>
      <c r="AT1506" s="959"/>
      <c r="AU1506" s="959"/>
      <c r="AV1506" s="959"/>
      <c r="AW1506" s="959"/>
      <c r="AX1506" s="959"/>
      <c r="AY1506" s="959"/>
      <c r="AZ1506" s="959"/>
      <c r="BA1506" s="959"/>
      <c r="BB1506" s="959"/>
      <c r="BC1506" s="959"/>
      <c r="BD1506" s="959"/>
      <c r="BE1506" s="959"/>
      <c r="BF1506" s="959"/>
      <c r="BG1506" s="959"/>
      <c r="BH1506" s="959"/>
      <c r="BI1506" s="959"/>
      <c r="BJ1506" s="959"/>
      <c r="BK1506" s="959"/>
      <c r="BL1506" s="959"/>
      <c r="BM1506" s="959"/>
      <c r="BN1506" s="959"/>
      <c r="BO1506" s="959"/>
      <c r="BP1506" s="959"/>
      <c r="BQ1506" s="959"/>
      <c r="BR1506" s="959"/>
      <c r="BS1506" s="959"/>
      <c r="BT1506" s="959"/>
      <c r="BU1506" s="959"/>
      <c r="BV1506" s="959"/>
      <c r="BW1506" s="959"/>
      <c r="BX1506" s="959"/>
      <c r="BY1506" s="959"/>
      <c r="BZ1506" s="959"/>
      <c r="CA1506" s="959"/>
      <c r="CB1506" s="959"/>
      <c r="CC1506" s="959"/>
      <c r="CD1506" s="959"/>
      <c r="CE1506" s="959"/>
      <c r="CF1506" s="959"/>
      <c r="CG1506" s="959"/>
      <c r="CH1506" s="959"/>
      <c r="CI1506" s="959"/>
      <c r="CJ1506" s="959"/>
      <c r="CK1506" s="959"/>
      <c r="CL1506" s="959"/>
      <c r="CM1506" s="959"/>
      <c r="CN1506" s="959"/>
      <c r="CO1506" s="959"/>
      <c r="CP1506" s="959"/>
      <c r="CQ1506" s="959"/>
      <c r="CR1506" s="959"/>
      <c r="CS1506" s="959"/>
      <c r="CT1506" s="959"/>
      <c r="CU1506" s="959"/>
      <c r="CV1506" s="959"/>
      <c r="CW1506" s="959"/>
      <c r="CX1506" s="959"/>
      <c r="CY1506" s="959"/>
      <c r="CZ1506" s="959"/>
      <c r="DA1506" s="959"/>
      <c r="DB1506" s="959"/>
      <c r="DC1506" s="959"/>
      <c r="DD1506" s="959"/>
      <c r="DE1506" s="959"/>
      <c r="DF1506" s="959"/>
    </row>
    <row r="1507" spans="8:110">
      <c r="H1507" s="931">
        <f t="shared" si="77"/>
        <v>0</v>
      </c>
      <c r="K1507" s="933"/>
      <c r="L1507" s="959"/>
      <c r="M1507" s="959"/>
      <c r="N1507" s="959"/>
      <c r="O1507" s="959"/>
      <c r="P1507" s="959"/>
      <c r="Q1507" s="959"/>
      <c r="R1507" s="959"/>
      <c r="S1507" s="959"/>
      <c r="T1507" s="959"/>
      <c r="U1507" s="959"/>
      <c r="V1507" s="959"/>
      <c r="W1507" s="959"/>
      <c r="X1507" s="959"/>
      <c r="Y1507" s="959"/>
      <c r="Z1507" s="959"/>
      <c r="AA1507" s="959"/>
      <c r="AB1507" s="959"/>
      <c r="AC1507" s="959"/>
      <c r="AD1507" s="959"/>
      <c r="AE1507" s="959"/>
      <c r="AF1507" s="959"/>
      <c r="AG1507" s="959"/>
      <c r="AH1507" s="959"/>
      <c r="AI1507" s="959"/>
      <c r="AJ1507" s="959"/>
      <c r="AK1507" s="959"/>
      <c r="AL1507" s="959"/>
      <c r="AM1507" s="959"/>
      <c r="AN1507" s="959"/>
      <c r="AO1507" s="959"/>
      <c r="AP1507" s="959"/>
      <c r="AQ1507" s="959"/>
      <c r="AR1507" s="959"/>
      <c r="AS1507" s="959"/>
      <c r="AT1507" s="959"/>
      <c r="AU1507" s="959"/>
      <c r="AV1507" s="959"/>
      <c r="AW1507" s="959"/>
      <c r="AX1507" s="959"/>
      <c r="AY1507" s="959"/>
      <c r="AZ1507" s="959"/>
      <c r="BA1507" s="959"/>
      <c r="BB1507" s="959"/>
      <c r="BC1507" s="959"/>
      <c r="BD1507" s="959"/>
      <c r="BE1507" s="959"/>
      <c r="BF1507" s="959"/>
      <c r="BG1507" s="959"/>
      <c r="BH1507" s="959"/>
      <c r="BI1507" s="959"/>
      <c r="BJ1507" s="959"/>
      <c r="BK1507" s="959"/>
      <c r="BL1507" s="959"/>
      <c r="BM1507" s="959"/>
      <c r="BN1507" s="959"/>
      <c r="BO1507" s="959"/>
      <c r="BP1507" s="959"/>
      <c r="BQ1507" s="959"/>
      <c r="BR1507" s="959"/>
      <c r="BS1507" s="959"/>
      <c r="BT1507" s="959"/>
      <c r="BU1507" s="959"/>
      <c r="BV1507" s="959"/>
      <c r="BW1507" s="959"/>
      <c r="BX1507" s="959"/>
      <c r="BY1507" s="959"/>
      <c r="BZ1507" s="959"/>
      <c r="CA1507" s="959"/>
      <c r="CB1507" s="959"/>
      <c r="CC1507" s="959"/>
      <c r="CD1507" s="959"/>
      <c r="CE1507" s="959"/>
      <c r="CF1507" s="959"/>
      <c r="CG1507" s="959"/>
      <c r="CH1507" s="959"/>
      <c r="CI1507" s="959"/>
      <c r="CJ1507" s="959"/>
      <c r="CK1507" s="959"/>
      <c r="CL1507" s="959"/>
      <c r="CM1507" s="959"/>
      <c r="CN1507" s="959"/>
      <c r="CO1507" s="959"/>
      <c r="CP1507" s="959"/>
      <c r="CQ1507" s="959"/>
      <c r="CR1507" s="959"/>
      <c r="CS1507" s="959"/>
      <c r="CT1507" s="959"/>
      <c r="CU1507" s="959"/>
      <c r="CV1507" s="959"/>
      <c r="CW1507" s="959"/>
      <c r="CX1507" s="959"/>
      <c r="CY1507" s="959"/>
      <c r="CZ1507" s="959"/>
      <c r="DA1507" s="959"/>
      <c r="DB1507" s="959"/>
      <c r="DC1507" s="959"/>
      <c r="DD1507" s="959"/>
      <c r="DE1507" s="959"/>
      <c r="DF1507" s="959"/>
    </row>
    <row r="1508" spans="8:110">
      <c r="H1508" s="931">
        <f t="shared" si="77"/>
        <v>0</v>
      </c>
      <c r="K1508" s="933"/>
      <c r="L1508" s="959"/>
      <c r="M1508" s="959"/>
      <c r="N1508" s="959"/>
      <c r="O1508" s="959"/>
      <c r="P1508" s="959"/>
      <c r="Q1508" s="959"/>
      <c r="R1508" s="959"/>
      <c r="S1508" s="959"/>
      <c r="T1508" s="959"/>
      <c r="U1508" s="959"/>
      <c r="V1508" s="959"/>
      <c r="W1508" s="959"/>
      <c r="X1508" s="959"/>
      <c r="Y1508" s="959"/>
      <c r="Z1508" s="959"/>
      <c r="AA1508" s="959"/>
      <c r="AB1508" s="959"/>
      <c r="AC1508" s="959"/>
      <c r="AD1508" s="959"/>
      <c r="AE1508" s="959"/>
      <c r="AF1508" s="959"/>
      <c r="AG1508" s="959"/>
      <c r="AH1508" s="959"/>
      <c r="AI1508" s="959"/>
      <c r="AJ1508" s="959"/>
      <c r="AK1508" s="959"/>
      <c r="AL1508" s="959"/>
      <c r="AM1508" s="959"/>
      <c r="AN1508" s="959"/>
      <c r="AO1508" s="959"/>
      <c r="AP1508" s="959"/>
      <c r="AQ1508" s="959"/>
      <c r="AR1508" s="959"/>
      <c r="AS1508" s="959"/>
      <c r="AT1508" s="959"/>
      <c r="AU1508" s="959"/>
      <c r="AV1508" s="959"/>
      <c r="AW1508" s="959"/>
      <c r="AX1508" s="959"/>
      <c r="AY1508" s="959"/>
      <c r="AZ1508" s="959"/>
      <c r="BA1508" s="959"/>
      <c r="BB1508" s="959"/>
      <c r="BC1508" s="959"/>
      <c r="BD1508" s="959"/>
      <c r="BE1508" s="959"/>
      <c r="BF1508" s="959"/>
      <c r="BG1508" s="959"/>
      <c r="BH1508" s="959"/>
      <c r="BI1508" s="959"/>
      <c r="BJ1508" s="959"/>
      <c r="BK1508" s="959"/>
      <c r="BL1508" s="959"/>
      <c r="BM1508" s="959"/>
      <c r="BN1508" s="959"/>
      <c r="BO1508" s="959"/>
      <c r="BP1508" s="959"/>
      <c r="BQ1508" s="959"/>
      <c r="BR1508" s="959"/>
      <c r="BS1508" s="959"/>
      <c r="BT1508" s="959"/>
      <c r="BU1508" s="959"/>
      <c r="BV1508" s="959"/>
      <c r="BW1508" s="959"/>
      <c r="BX1508" s="959"/>
      <c r="BY1508" s="959"/>
      <c r="BZ1508" s="959"/>
      <c r="CA1508" s="959"/>
      <c r="CB1508" s="959"/>
      <c r="CC1508" s="959"/>
      <c r="CD1508" s="959"/>
      <c r="CE1508" s="959"/>
      <c r="CF1508" s="959"/>
      <c r="CG1508" s="959"/>
      <c r="CH1508" s="959"/>
      <c r="CI1508" s="959"/>
      <c r="CJ1508" s="959"/>
      <c r="CK1508" s="959"/>
      <c r="CL1508" s="959"/>
      <c r="CM1508" s="959"/>
      <c r="CN1508" s="959"/>
      <c r="CO1508" s="959"/>
      <c r="CP1508" s="959"/>
      <c r="CQ1508" s="959"/>
      <c r="CR1508" s="959"/>
      <c r="CS1508" s="959"/>
      <c r="CT1508" s="959"/>
      <c r="CU1508" s="959"/>
      <c r="CV1508" s="959"/>
      <c r="CW1508" s="959"/>
      <c r="CX1508" s="959"/>
      <c r="CY1508" s="959"/>
      <c r="CZ1508" s="959"/>
      <c r="DA1508" s="959"/>
      <c r="DB1508" s="959"/>
      <c r="DC1508" s="959"/>
      <c r="DD1508" s="959"/>
      <c r="DE1508" s="959"/>
      <c r="DF1508" s="959"/>
    </row>
    <row r="1509" spans="8:110">
      <c r="H1509" s="931">
        <f t="shared" si="77"/>
        <v>0</v>
      </c>
      <c r="K1509" s="933"/>
      <c r="L1509" s="959"/>
      <c r="M1509" s="959"/>
      <c r="N1509" s="959"/>
      <c r="O1509" s="959"/>
      <c r="P1509" s="959"/>
      <c r="Q1509" s="959"/>
      <c r="R1509" s="959"/>
      <c r="S1509" s="959"/>
      <c r="T1509" s="959"/>
      <c r="U1509" s="959"/>
      <c r="V1509" s="959"/>
      <c r="W1509" s="959"/>
      <c r="X1509" s="959"/>
      <c r="Y1509" s="959"/>
      <c r="Z1509" s="959"/>
      <c r="AA1509" s="959"/>
      <c r="AB1509" s="959"/>
      <c r="AC1509" s="959"/>
      <c r="AD1509" s="959"/>
      <c r="AE1509" s="959"/>
      <c r="AF1509" s="959"/>
      <c r="AG1509" s="959"/>
      <c r="AH1509" s="959"/>
      <c r="AI1509" s="959"/>
      <c r="AJ1509" s="959"/>
      <c r="AK1509" s="959"/>
      <c r="AL1509" s="959"/>
      <c r="AM1509" s="959"/>
      <c r="AN1509" s="959"/>
      <c r="AO1509" s="959"/>
      <c r="AP1509" s="959"/>
      <c r="AQ1509" s="959"/>
      <c r="AR1509" s="959"/>
      <c r="AS1509" s="959"/>
      <c r="AT1509" s="959"/>
      <c r="AU1509" s="959"/>
      <c r="AV1509" s="959"/>
      <c r="AW1509" s="959"/>
      <c r="AX1509" s="959"/>
      <c r="AY1509" s="959"/>
      <c r="AZ1509" s="959"/>
      <c r="BA1509" s="959"/>
      <c r="BB1509" s="959"/>
      <c r="BC1509" s="959"/>
      <c r="BD1509" s="959"/>
      <c r="BE1509" s="959"/>
      <c r="BF1509" s="959"/>
      <c r="BG1509" s="959"/>
      <c r="BH1509" s="959"/>
      <c r="BI1509" s="959"/>
      <c r="BJ1509" s="959"/>
      <c r="BK1509" s="959"/>
      <c r="BL1509" s="959"/>
      <c r="BM1509" s="959"/>
      <c r="BN1509" s="959"/>
      <c r="BO1509" s="959"/>
      <c r="BP1509" s="959"/>
      <c r="BQ1509" s="959"/>
      <c r="BR1509" s="959"/>
      <c r="BS1509" s="959"/>
      <c r="BT1509" s="959"/>
      <c r="BU1509" s="959"/>
      <c r="BV1509" s="959"/>
      <c r="BW1509" s="959"/>
      <c r="BX1509" s="959"/>
      <c r="BY1509" s="959"/>
      <c r="BZ1509" s="959"/>
      <c r="CA1509" s="959"/>
      <c r="CB1509" s="959"/>
      <c r="CC1509" s="959"/>
      <c r="CD1509" s="959"/>
      <c r="CE1509" s="959"/>
      <c r="CF1509" s="959"/>
      <c r="CG1509" s="959"/>
      <c r="CH1509" s="959"/>
      <c r="CI1509" s="959"/>
      <c r="CJ1509" s="959"/>
      <c r="CK1509" s="959"/>
      <c r="CL1509" s="959"/>
      <c r="CM1509" s="959"/>
      <c r="CN1509" s="959"/>
      <c r="CO1509" s="959"/>
      <c r="CP1509" s="959"/>
      <c r="CQ1509" s="959"/>
      <c r="CR1509" s="959"/>
      <c r="CS1509" s="959"/>
      <c r="CT1509" s="959"/>
      <c r="CU1509" s="959"/>
      <c r="CV1509" s="959"/>
      <c r="CW1509" s="959"/>
      <c r="CX1509" s="959"/>
      <c r="CY1509" s="959"/>
      <c r="CZ1509" s="959"/>
      <c r="DA1509" s="959"/>
      <c r="DB1509" s="959"/>
      <c r="DC1509" s="959"/>
      <c r="DD1509" s="959"/>
      <c r="DE1509" s="959"/>
      <c r="DF1509" s="959"/>
    </row>
    <row r="1510" spans="8:110">
      <c r="H1510" s="931">
        <f t="shared" si="77"/>
        <v>0</v>
      </c>
      <c r="K1510" s="933"/>
      <c r="L1510" s="959"/>
      <c r="M1510" s="959"/>
      <c r="N1510" s="959"/>
      <c r="O1510" s="959"/>
      <c r="P1510" s="959"/>
      <c r="Q1510" s="959"/>
      <c r="R1510" s="959"/>
      <c r="S1510" s="959"/>
      <c r="T1510" s="959"/>
      <c r="U1510" s="959"/>
      <c r="V1510" s="959"/>
      <c r="W1510" s="959"/>
      <c r="X1510" s="959"/>
      <c r="Y1510" s="959"/>
      <c r="Z1510" s="959"/>
      <c r="AA1510" s="959"/>
      <c r="AB1510" s="959"/>
      <c r="AC1510" s="959"/>
      <c r="AD1510" s="959"/>
      <c r="AE1510" s="959"/>
      <c r="AF1510" s="959"/>
      <c r="AG1510" s="959"/>
      <c r="AH1510" s="959"/>
      <c r="AI1510" s="959"/>
      <c r="AJ1510" s="959"/>
      <c r="AK1510" s="959"/>
      <c r="AL1510" s="959"/>
      <c r="AM1510" s="959"/>
      <c r="AN1510" s="959"/>
      <c r="AO1510" s="959"/>
      <c r="AP1510" s="959"/>
      <c r="AQ1510" s="959"/>
      <c r="AR1510" s="959"/>
      <c r="AS1510" s="959"/>
      <c r="AT1510" s="959"/>
      <c r="AU1510" s="959"/>
      <c r="AV1510" s="959"/>
      <c r="AW1510" s="959"/>
      <c r="AX1510" s="959"/>
      <c r="AY1510" s="959"/>
      <c r="AZ1510" s="959"/>
      <c r="BA1510" s="959"/>
      <c r="BB1510" s="959"/>
      <c r="BC1510" s="959"/>
      <c r="BD1510" s="959"/>
      <c r="BE1510" s="959"/>
      <c r="BF1510" s="959"/>
      <c r="BG1510" s="959"/>
      <c r="BH1510" s="959"/>
      <c r="BI1510" s="959"/>
      <c r="BJ1510" s="959"/>
      <c r="BK1510" s="959"/>
      <c r="BL1510" s="959"/>
      <c r="BM1510" s="959"/>
      <c r="BN1510" s="959"/>
      <c r="BO1510" s="959"/>
      <c r="BP1510" s="959"/>
      <c r="BQ1510" s="959"/>
      <c r="BR1510" s="959"/>
      <c r="BS1510" s="959"/>
      <c r="BT1510" s="959"/>
      <c r="BU1510" s="959"/>
      <c r="BV1510" s="959"/>
      <c r="BW1510" s="959"/>
      <c r="BX1510" s="959"/>
      <c r="BY1510" s="959"/>
      <c r="BZ1510" s="959"/>
      <c r="CA1510" s="959"/>
      <c r="CB1510" s="959"/>
      <c r="CC1510" s="959"/>
      <c r="CD1510" s="959"/>
      <c r="CE1510" s="959"/>
      <c r="CF1510" s="959"/>
      <c r="CG1510" s="959"/>
      <c r="CH1510" s="959"/>
      <c r="CI1510" s="959"/>
      <c r="CJ1510" s="959"/>
      <c r="CK1510" s="959"/>
      <c r="CL1510" s="959"/>
      <c r="CM1510" s="959"/>
      <c r="CN1510" s="959"/>
      <c r="CO1510" s="959"/>
      <c r="CP1510" s="959"/>
      <c r="CQ1510" s="959"/>
      <c r="CR1510" s="959"/>
      <c r="CS1510" s="959"/>
      <c r="CT1510" s="959"/>
      <c r="CU1510" s="959"/>
      <c r="CV1510" s="959"/>
      <c r="CW1510" s="959"/>
      <c r="CX1510" s="959"/>
      <c r="CY1510" s="959"/>
      <c r="CZ1510" s="959"/>
      <c r="DA1510" s="959"/>
      <c r="DB1510" s="959"/>
      <c r="DC1510" s="959"/>
      <c r="DD1510" s="959"/>
      <c r="DE1510" s="959"/>
      <c r="DF1510" s="959"/>
    </row>
    <row r="1511" spans="8:110">
      <c r="H1511" s="931">
        <f t="shared" si="77"/>
        <v>0</v>
      </c>
      <c r="K1511" s="933"/>
      <c r="L1511" s="959"/>
      <c r="M1511" s="959"/>
      <c r="N1511" s="959"/>
      <c r="O1511" s="959"/>
      <c r="P1511" s="959"/>
      <c r="Q1511" s="959"/>
      <c r="R1511" s="959"/>
      <c r="S1511" s="959"/>
      <c r="T1511" s="959"/>
      <c r="U1511" s="959"/>
      <c r="V1511" s="959"/>
      <c r="W1511" s="959"/>
      <c r="X1511" s="959"/>
      <c r="Y1511" s="959"/>
      <c r="Z1511" s="959"/>
      <c r="AA1511" s="959"/>
      <c r="AB1511" s="959"/>
      <c r="AC1511" s="959"/>
      <c r="AD1511" s="959"/>
      <c r="AE1511" s="959"/>
      <c r="AF1511" s="959"/>
      <c r="AG1511" s="959"/>
      <c r="AH1511" s="959"/>
      <c r="AI1511" s="959"/>
      <c r="AJ1511" s="959"/>
      <c r="AK1511" s="959"/>
      <c r="AL1511" s="959"/>
      <c r="AM1511" s="959"/>
      <c r="AN1511" s="959"/>
      <c r="AO1511" s="959"/>
      <c r="AP1511" s="959"/>
      <c r="AQ1511" s="959"/>
      <c r="AR1511" s="959"/>
      <c r="AS1511" s="959"/>
      <c r="AT1511" s="959"/>
      <c r="AU1511" s="959"/>
      <c r="AV1511" s="959"/>
      <c r="AW1511" s="959"/>
      <c r="AX1511" s="959"/>
      <c r="AY1511" s="959"/>
      <c r="AZ1511" s="959"/>
      <c r="BA1511" s="959"/>
      <c r="BB1511" s="959"/>
      <c r="BC1511" s="959"/>
      <c r="BD1511" s="959"/>
      <c r="BE1511" s="959"/>
      <c r="BF1511" s="959"/>
      <c r="BG1511" s="959"/>
      <c r="BH1511" s="959"/>
      <c r="BI1511" s="959"/>
      <c r="BJ1511" s="959"/>
      <c r="BK1511" s="959"/>
      <c r="BL1511" s="959"/>
      <c r="BM1511" s="959"/>
      <c r="BN1511" s="959"/>
      <c r="BO1511" s="959"/>
      <c r="BP1511" s="959"/>
      <c r="BQ1511" s="959"/>
      <c r="BR1511" s="959"/>
      <c r="BS1511" s="959"/>
      <c r="BT1511" s="959"/>
      <c r="BU1511" s="959"/>
      <c r="BV1511" s="959"/>
      <c r="BW1511" s="959"/>
      <c r="BX1511" s="959"/>
      <c r="BY1511" s="959"/>
      <c r="BZ1511" s="959"/>
      <c r="CA1511" s="959"/>
      <c r="CB1511" s="959"/>
      <c r="CC1511" s="959"/>
      <c r="CD1511" s="959"/>
      <c r="CE1511" s="959"/>
      <c r="CF1511" s="959"/>
      <c r="CG1511" s="959"/>
      <c r="CH1511" s="959"/>
      <c r="CI1511" s="959"/>
      <c r="CJ1511" s="959"/>
      <c r="CK1511" s="959"/>
      <c r="CL1511" s="959"/>
      <c r="CM1511" s="959"/>
      <c r="CN1511" s="959"/>
      <c r="CO1511" s="959"/>
      <c r="CP1511" s="959"/>
      <c r="CQ1511" s="959"/>
      <c r="CR1511" s="959"/>
      <c r="CS1511" s="959"/>
      <c r="CT1511" s="959"/>
      <c r="CU1511" s="959"/>
      <c r="CV1511" s="959"/>
      <c r="CW1511" s="959"/>
      <c r="CX1511" s="959"/>
      <c r="CY1511" s="959"/>
      <c r="CZ1511" s="959"/>
      <c r="DA1511" s="959"/>
      <c r="DB1511" s="959"/>
      <c r="DC1511" s="959"/>
      <c r="DD1511" s="959"/>
      <c r="DE1511" s="959"/>
      <c r="DF1511" s="959"/>
    </row>
    <row r="1512" spans="8:110">
      <c r="H1512" s="931">
        <f t="shared" si="77"/>
        <v>0</v>
      </c>
      <c r="K1512" s="933"/>
      <c r="L1512" s="959"/>
      <c r="M1512" s="959"/>
      <c r="N1512" s="959"/>
      <c r="O1512" s="959"/>
      <c r="P1512" s="959"/>
      <c r="Q1512" s="959"/>
      <c r="R1512" s="959"/>
      <c r="S1512" s="959"/>
      <c r="T1512" s="959"/>
      <c r="U1512" s="959"/>
      <c r="V1512" s="959"/>
      <c r="W1512" s="959"/>
      <c r="X1512" s="959"/>
      <c r="Y1512" s="959"/>
      <c r="Z1512" s="959"/>
      <c r="AA1512" s="959"/>
      <c r="AB1512" s="959"/>
      <c r="AC1512" s="959"/>
      <c r="AD1512" s="959"/>
      <c r="AE1512" s="959"/>
      <c r="AF1512" s="959"/>
      <c r="AG1512" s="959"/>
      <c r="AH1512" s="959"/>
      <c r="AI1512" s="959"/>
      <c r="AJ1512" s="959"/>
      <c r="AK1512" s="959"/>
      <c r="AL1512" s="959"/>
      <c r="AM1512" s="959"/>
      <c r="AN1512" s="959"/>
      <c r="AO1512" s="959"/>
      <c r="AP1512" s="959"/>
      <c r="AQ1512" s="959"/>
      <c r="AR1512" s="959"/>
      <c r="AS1512" s="959"/>
      <c r="AT1512" s="959"/>
      <c r="AU1512" s="959"/>
      <c r="AV1512" s="959"/>
      <c r="AW1512" s="959"/>
      <c r="AX1512" s="959"/>
      <c r="AY1512" s="959"/>
      <c r="AZ1512" s="959"/>
      <c r="BA1512" s="959"/>
      <c r="BB1512" s="959"/>
      <c r="BC1512" s="959"/>
      <c r="BD1512" s="959"/>
      <c r="BE1512" s="959"/>
      <c r="BF1512" s="959"/>
      <c r="BG1512" s="959"/>
      <c r="BH1512" s="959"/>
      <c r="BI1512" s="959"/>
      <c r="BJ1512" s="959"/>
      <c r="BK1512" s="959"/>
      <c r="BL1512" s="959"/>
      <c r="BM1512" s="959"/>
      <c r="BN1512" s="959"/>
      <c r="BO1512" s="959"/>
      <c r="BP1512" s="959"/>
      <c r="BQ1512" s="959"/>
      <c r="BR1512" s="959"/>
      <c r="BS1512" s="959"/>
      <c r="BT1512" s="959"/>
      <c r="BU1512" s="959"/>
      <c r="BV1512" s="959"/>
      <c r="BW1512" s="959"/>
      <c r="BX1512" s="959"/>
      <c r="BY1512" s="959"/>
      <c r="BZ1512" s="959"/>
      <c r="CA1512" s="959"/>
      <c r="CB1512" s="959"/>
      <c r="CC1512" s="959"/>
      <c r="CD1512" s="959"/>
      <c r="CE1512" s="959"/>
      <c r="CF1512" s="959"/>
      <c r="CG1512" s="959"/>
      <c r="CH1512" s="959"/>
      <c r="CI1512" s="959"/>
      <c r="CJ1512" s="959"/>
      <c r="CK1512" s="959"/>
      <c r="CL1512" s="959"/>
      <c r="CM1512" s="959"/>
      <c r="CN1512" s="959"/>
      <c r="CO1512" s="959"/>
      <c r="CP1512" s="959"/>
      <c r="CQ1512" s="959"/>
      <c r="CR1512" s="959"/>
      <c r="CS1512" s="959"/>
      <c r="CT1512" s="959"/>
      <c r="CU1512" s="959"/>
      <c r="CV1512" s="959"/>
      <c r="CW1512" s="959"/>
      <c r="CX1512" s="959"/>
      <c r="CY1512" s="959"/>
      <c r="CZ1512" s="959"/>
      <c r="DA1512" s="959"/>
      <c r="DB1512" s="959"/>
      <c r="DC1512" s="959"/>
      <c r="DD1512" s="959"/>
      <c r="DE1512" s="959"/>
      <c r="DF1512" s="959"/>
    </row>
    <row r="1513" spans="8:110">
      <c r="H1513" s="931">
        <f t="shared" si="77"/>
        <v>0</v>
      </c>
      <c r="K1513" s="933"/>
      <c r="L1513" s="959"/>
      <c r="M1513" s="959"/>
      <c r="N1513" s="959"/>
      <c r="O1513" s="959"/>
      <c r="P1513" s="959"/>
      <c r="Q1513" s="959"/>
      <c r="R1513" s="959"/>
      <c r="S1513" s="959"/>
      <c r="T1513" s="959"/>
      <c r="U1513" s="959"/>
      <c r="V1513" s="959"/>
      <c r="W1513" s="959"/>
      <c r="X1513" s="959"/>
      <c r="Y1513" s="959"/>
      <c r="Z1513" s="959"/>
      <c r="AA1513" s="959"/>
      <c r="AB1513" s="959"/>
      <c r="AC1513" s="959"/>
      <c r="AD1513" s="959"/>
      <c r="AE1513" s="959"/>
      <c r="AF1513" s="959"/>
      <c r="AG1513" s="959"/>
      <c r="AH1513" s="959"/>
      <c r="AI1513" s="959"/>
      <c r="AJ1513" s="959"/>
      <c r="AK1513" s="959"/>
      <c r="AL1513" s="959"/>
      <c r="AM1513" s="959"/>
      <c r="AN1513" s="959"/>
      <c r="AO1513" s="959"/>
      <c r="AP1513" s="959"/>
      <c r="AQ1513" s="959"/>
      <c r="AR1513" s="959"/>
      <c r="AS1513" s="959"/>
      <c r="AT1513" s="959"/>
      <c r="AU1513" s="959"/>
      <c r="AV1513" s="959"/>
      <c r="AW1513" s="959"/>
      <c r="AX1513" s="959"/>
      <c r="AY1513" s="959"/>
      <c r="AZ1513" s="959"/>
      <c r="BA1513" s="959"/>
      <c r="BB1513" s="959"/>
      <c r="BC1513" s="959"/>
      <c r="BD1513" s="959"/>
      <c r="BE1513" s="959"/>
      <c r="BF1513" s="959"/>
      <c r="BG1513" s="959"/>
      <c r="BH1513" s="959"/>
      <c r="BI1513" s="959"/>
      <c r="BJ1513" s="959"/>
      <c r="BK1513" s="959"/>
      <c r="BL1513" s="959"/>
      <c r="BM1513" s="959"/>
      <c r="BN1513" s="959"/>
      <c r="BO1513" s="959"/>
      <c r="BP1513" s="959"/>
      <c r="BQ1513" s="959"/>
      <c r="BR1513" s="959"/>
      <c r="BS1513" s="959"/>
      <c r="BT1513" s="959"/>
      <c r="BU1513" s="959"/>
      <c r="BV1513" s="959"/>
      <c r="BW1513" s="959"/>
      <c r="BX1513" s="959"/>
      <c r="BY1513" s="959"/>
      <c r="BZ1513" s="959"/>
      <c r="CA1513" s="959"/>
      <c r="CB1513" s="959"/>
      <c r="CC1513" s="959"/>
      <c r="CD1513" s="959"/>
      <c r="CE1513" s="959"/>
      <c r="CF1513" s="959"/>
      <c r="CG1513" s="959"/>
      <c r="CH1513" s="959"/>
      <c r="CI1513" s="959"/>
      <c r="CJ1513" s="959"/>
      <c r="CK1513" s="959"/>
      <c r="CL1513" s="959"/>
      <c r="CM1513" s="959"/>
      <c r="CN1513" s="959"/>
      <c r="CO1513" s="959"/>
      <c r="CP1513" s="959"/>
      <c r="CQ1513" s="959"/>
      <c r="CR1513" s="959"/>
      <c r="CS1513" s="959"/>
      <c r="CT1513" s="959"/>
      <c r="CU1513" s="959"/>
      <c r="CV1513" s="959"/>
      <c r="CW1513" s="959"/>
      <c r="CX1513" s="959"/>
      <c r="CY1513" s="959"/>
      <c r="CZ1513" s="959"/>
      <c r="DA1513" s="959"/>
      <c r="DB1513" s="959"/>
      <c r="DC1513" s="959"/>
      <c r="DD1513" s="959"/>
      <c r="DE1513" s="959"/>
      <c r="DF1513" s="959"/>
    </row>
    <row r="1514" spans="8:110">
      <c r="H1514" s="931">
        <f t="shared" si="77"/>
        <v>0</v>
      </c>
      <c r="K1514" s="933"/>
      <c r="L1514" s="959"/>
      <c r="M1514" s="959"/>
      <c r="N1514" s="959"/>
      <c r="O1514" s="959"/>
      <c r="P1514" s="959"/>
      <c r="Q1514" s="959"/>
      <c r="R1514" s="959"/>
      <c r="S1514" s="959"/>
      <c r="T1514" s="959"/>
      <c r="U1514" s="959"/>
      <c r="V1514" s="959"/>
      <c r="W1514" s="959"/>
      <c r="X1514" s="959"/>
      <c r="Y1514" s="959"/>
      <c r="Z1514" s="959"/>
      <c r="AA1514" s="959"/>
      <c r="AB1514" s="959"/>
      <c r="AC1514" s="959"/>
      <c r="AD1514" s="959"/>
      <c r="AE1514" s="959"/>
      <c r="AF1514" s="959"/>
      <c r="AG1514" s="959"/>
      <c r="AH1514" s="959"/>
      <c r="AI1514" s="959"/>
      <c r="AJ1514" s="959"/>
      <c r="AK1514" s="959"/>
      <c r="AL1514" s="959"/>
      <c r="AM1514" s="959"/>
      <c r="AN1514" s="959"/>
      <c r="AO1514" s="959"/>
      <c r="AP1514" s="959"/>
      <c r="AQ1514" s="959"/>
      <c r="AR1514" s="959"/>
      <c r="AS1514" s="959"/>
      <c r="AT1514" s="959"/>
      <c r="AU1514" s="959"/>
      <c r="AV1514" s="959"/>
      <c r="AW1514" s="959"/>
      <c r="AX1514" s="959"/>
      <c r="AY1514" s="959"/>
      <c r="AZ1514" s="959"/>
      <c r="BA1514" s="959"/>
      <c r="BB1514" s="959"/>
      <c r="BC1514" s="959"/>
      <c r="BD1514" s="959"/>
      <c r="BE1514" s="959"/>
      <c r="BF1514" s="959"/>
      <c r="BG1514" s="959"/>
      <c r="BH1514" s="959"/>
      <c r="BI1514" s="959"/>
      <c r="BJ1514" s="959"/>
      <c r="BK1514" s="959"/>
      <c r="BL1514" s="959"/>
      <c r="BM1514" s="959"/>
      <c r="BN1514" s="959"/>
      <c r="BO1514" s="959"/>
      <c r="BP1514" s="959"/>
      <c r="BQ1514" s="959"/>
      <c r="BR1514" s="959"/>
      <c r="BS1514" s="959"/>
      <c r="BT1514" s="959"/>
      <c r="BU1514" s="959"/>
      <c r="BV1514" s="959"/>
      <c r="BW1514" s="959"/>
      <c r="BX1514" s="959"/>
      <c r="BY1514" s="959"/>
      <c r="BZ1514" s="959"/>
      <c r="CA1514" s="959"/>
      <c r="CB1514" s="959"/>
      <c r="CC1514" s="959"/>
      <c r="CD1514" s="959"/>
      <c r="CE1514" s="959"/>
      <c r="CF1514" s="959"/>
      <c r="CG1514" s="959"/>
      <c r="CH1514" s="959"/>
      <c r="CI1514" s="959"/>
      <c r="CJ1514" s="959"/>
      <c r="CK1514" s="959"/>
      <c r="CL1514" s="959"/>
      <c r="CM1514" s="959"/>
      <c r="CN1514" s="959"/>
      <c r="CO1514" s="959"/>
      <c r="CP1514" s="959"/>
      <c r="CQ1514" s="959"/>
      <c r="CR1514" s="959"/>
      <c r="CS1514" s="959"/>
      <c r="CT1514" s="959"/>
      <c r="CU1514" s="959"/>
      <c r="CV1514" s="959"/>
      <c r="CW1514" s="959"/>
      <c r="CX1514" s="959"/>
      <c r="CY1514" s="959"/>
      <c r="CZ1514" s="959"/>
      <c r="DA1514" s="959"/>
      <c r="DB1514" s="959"/>
      <c r="DC1514" s="959"/>
      <c r="DD1514" s="959"/>
      <c r="DE1514" s="959"/>
      <c r="DF1514" s="959"/>
    </row>
    <row r="1515" spans="8:110">
      <c r="H1515" s="931">
        <f t="shared" si="77"/>
        <v>0</v>
      </c>
      <c r="K1515" s="933"/>
      <c r="L1515" s="959"/>
      <c r="M1515" s="959"/>
      <c r="N1515" s="959"/>
      <c r="O1515" s="959"/>
      <c r="P1515" s="959"/>
      <c r="Q1515" s="959"/>
      <c r="R1515" s="959"/>
      <c r="S1515" s="959"/>
      <c r="T1515" s="959"/>
      <c r="U1515" s="959"/>
      <c r="V1515" s="959"/>
      <c r="W1515" s="959"/>
      <c r="X1515" s="959"/>
      <c r="Y1515" s="959"/>
      <c r="Z1515" s="959"/>
      <c r="AA1515" s="959"/>
      <c r="AB1515" s="959"/>
      <c r="AC1515" s="959"/>
      <c r="AD1515" s="959"/>
      <c r="AE1515" s="959"/>
      <c r="AF1515" s="959"/>
      <c r="AG1515" s="959"/>
      <c r="AH1515" s="959"/>
      <c r="AI1515" s="959"/>
      <c r="AJ1515" s="959"/>
      <c r="AK1515" s="959"/>
      <c r="AL1515" s="959"/>
      <c r="AM1515" s="959"/>
      <c r="AN1515" s="959"/>
      <c r="AO1515" s="959"/>
      <c r="AP1515" s="959"/>
      <c r="AQ1515" s="959"/>
      <c r="AR1515" s="959"/>
      <c r="AS1515" s="959"/>
      <c r="AT1515" s="959"/>
      <c r="AU1515" s="959"/>
      <c r="AV1515" s="959"/>
      <c r="AW1515" s="959"/>
      <c r="AX1515" s="959"/>
      <c r="AY1515" s="959"/>
      <c r="AZ1515" s="959"/>
      <c r="BA1515" s="959"/>
      <c r="BB1515" s="959"/>
      <c r="BC1515" s="959"/>
      <c r="BD1515" s="959"/>
      <c r="BE1515" s="959"/>
      <c r="BF1515" s="959"/>
      <c r="BG1515" s="959"/>
      <c r="BH1515" s="959"/>
      <c r="BI1515" s="959"/>
      <c r="BJ1515" s="959"/>
      <c r="BK1515" s="959"/>
      <c r="BL1515" s="959"/>
      <c r="BM1515" s="959"/>
      <c r="BN1515" s="959"/>
      <c r="BO1515" s="959"/>
      <c r="BP1515" s="959"/>
      <c r="BQ1515" s="959"/>
      <c r="BR1515" s="959"/>
      <c r="BS1515" s="959"/>
      <c r="BT1515" s="959"/>
      <c r="BU1515" s="959"/>
      <c r="BV1515" s="959"/>
      <c r="BW1515" s="959"/>
      <c r="BX1515" s="959"/>
      <c r="BY1515" s="959"/>
      <c r="BZ1515" s="959"/>
      <c r="CA1515" s="959"/>
      <c r="CB1515" s="959"/>
      <c r="CC1515" s="959"/>
      <c r="CD1515" s="959"/>
      <c r="CE1515" s="959"/>
      <c r="CF1515" s="959"/>
      <c r="CG1515" s="959"/>
      <c r="CH1515" s="959"/>
      <c r="CI1515" s="959"/>
      <c r="CJ1515" s="959"/>
      <c r="CK1515" s="959"/>
      <c r="CL1515" s="959"/>
      <c r="CM1515" s="959"/>
      <c r="CN1515" s="959"/>
      <c r="CO1515" s="959"/>
      <c r="CP1515" s="959"/>
      <c r="CQ1515" s="959"/>
      <c r="CR1515" s="959"/>
      <c r="CS1515" s="959"/>
      <c r="CT1515" s="959"/>
      <c r="CU1515" s="959"/>
      <c r="CV1515" s="959"/>
      <c r="CW1515" s="959"/>
      <c r="CX1515" s="959"/>
      <c r="CY1515" s="959"/>
      <c r="CZ1515" s="959"/>
      <c r="DA1515" s="959"/>
      <c r="DB1515" s="959"/>
      <c r="DC1515" s="959"/>
      <c r="DD1515" s="959"/>
      <c r="DE1515" s="959"/>
      <c r="DF1515" s="959"/>
    </row>
    <row r="1516" spans="8:110">
      <c r="H1516" s="931">
        <f t="shared" si="77"/>
        <v>0</v>
      </c>
      <c r="K1516" s="933"/>
      <c r="L1516" s="959"/>
      <c r="M1516" s="959"/>
      <c r="N1516" s="959"/>
      <c r="O1516" s="959"/>
      <c r="P1516" s="959"/>
      <c r="Q1516" s="959"/>
      <c r="R1516" s="959"/>
      <c r="S1516" s="959"/>
      <c r="T1516" s="959"/>
      <c r="U1516" s="959"/>
      <c r="V1516" s="959"/>
      <c r="W1516" s="959"/>
      <c r="X1516" s="959"/>
      <c r="Y1516" s="959"/>
      <c r="Z1516" s="959"/>
      <c r="AA1516" s="959"/>
      <c r="AB1516" s="959"/>
      <c r="AC1516" s="959"/>
      <c r="AD1516" s="959"/>
      <c r="AE1516" s="959"/>
      <c r="AF1516" s="959"/>
      <c r="AG1516" s="959"/>
      <c r="AH1516" s="959"/>
      <c r="AI1516" s="959"/>
      <c r="AJ1516" s="959"/>
      <c r="AK1516" s="959"/>
      <c r="AL1516" s="959"/>
      <c r="AM1516" s="959"/>
      <c r="AN1516" s="959"/>
      <c r="AO1516" s="959"/>
      <c r="AP1516" s="959"/>
      <c r="AQ1516" s="959"/>
      <c r="AR1516" s="959"/>
      <c r="AS1516" s="959"/>
      <c r="AT1516" s="959"/>
      <c r="AU1516" s="959"/>
      <c r="AV1516" s="959"/>
      <c r="AW1516" s="959"/>
      <c r="AX1516" s="959"/>
      <c r="AY1516" s="959"/>
      <c r="AZ1516" s="959"/>
      <c r="BA1516" s="959"/>
      <c r="BB1516" s="959"/>
      <c r="BC1516" s="959"/>
      <c r="BD1516" s="959"/>
      <c r="BE1516" s="959"/>
      <c r="BF1516" s="959"/>
      <c r="BG1516" s="959"/>
      <c r="BH1516" s="959"/>
      <c r="BI1516" s="959"/>
      <c r="BJ1516" s="959"/>
      <c r="BK1516" s="959"/>
      <c r="BL1516" s="959"/>
      <c r="BM1516" s="959"/>
      <c r="BN1516" s="959"/>
      <c r="BO1516" s="959"/>
      <c r="BP1516" s="959"/>
      <c r="BQ1516" s="959"/>
      <c r="BR1516" s="959"/>
      <c r="BS1516" s="959"/>
      <c r="BT1516" s="959"/>
      <c r="BU1516" s="959"/>
      <c r="BV1516" s="959"/>
      <c r="BW1516" s="959"/>
      <c r="BX1516" s="959"/>
      <c r="BY1516" s="959"/>
      <c r="BZ1516" s="959"/>
      <c r="CA1516" s="959"/>
      <c r="CB1516" s="959"/>
      <c r="CC1516" s="959"/>
      <c r="CD1516" s="959"/>
      <c r="CE1516" s="959"/>
      <c r="CF1516" s="959"/>
      <c r="CG1516" s="959"/>
      <c r="CH1516" s="959"/>
      <c r="CI1516" s="959"/>
      <c r="CJ1516" s="959"/>
      <c r="CK1516" s="959"/>
      <c r="CL1516" s="959"/>
      <c r="CM1516" s="959"/>
      <c r="CN1516" s="959"/>
      <c r="CO1516" s="959"/>
      <c r="CP1516" s="959"/>
      <c r="CQ1516" s="959"/>
      <c r="CR1516" s="959"/>
      <c r="CS1516" s="959"/>
      <c r="CT1516" s="959"/>
      <c r="CU1516" s="959"/>
      <c r="CV1516" s="959"/>
      <c r="CW1516" s="959"/>
      <c r="CX1516" s="959"/>
      <c r="CY1516" s="959"/>
      <c r="CZ1516" s="959"/>
      <c r="DA1516" s="959"/>
      <c r="DB1516" s="959"/>
      <c r="DC1516" s="959"/>
      <c r="DD1516" s="959"/>
      <c r="DE1516" s="959"/>
      <c r="DF1516" s="959"/>
    </row>
    <row r="1517" spans="8:110">
      <c r="H1517" s="931">
        <f t="shared" si="77"/>
        <v>0</v>
      </c>
      <c r="K1517" s="933"/>
      <c r="L1517" s="959"/>
      <c r="M1517" s="959"/>
      <c r="N1517" s="959"/>
      <c r="O1517" s="959"/>
      <c r="P1517" s="959"/>
      <c r="Q1517" s="959"/>
      <c r="R1517" s="959"/>
      <c r="S1517" s="959"/>
      <c r="T1517" s="959"/>
      <c r="U1517" s="959"/>
      <c r="V1517" s="959"/>
      <c r="W1517" s="959"/>
      <c r="X1517" s="959"/>
      <c r="Y1517" s="959"/>
      <c r="Z1517" s="959"/>
      <c r="AA1517" s="959"/>
      <c r="AB1517" s="959"/>
      <c r="AC1517" s="959"/>
      <c r="AD1517" s="959"/>
      <c r="AE1517" s="959"/>
      <c r="AF1517" s="959"/>
      <c r="AG1517" s="959"/>
      <c r="AH1517" s="959"/>
      <c r="AI1517" s="959"/>
      <c r="AJ1517" s="959"/>
      <c r="AK1517" s="959"/>
      <c r="AL1517" s="959"/>
      <c r="AM1517" s="959"/>
      <c r="AN1517" s="959"/>
      <c r="AO1517" s="959"/>
      <c r="AP1517" s="959"/>
      <c r="AQ1517" s="959"/>
      <c r="AR1517" s="959"/>
      <c r="AS1517" s="959"/>
      <c r="AT1517" s="959"/>
      <c r="AU1517" s="959"/>
      <c r="AV1517" s="959"/>
      <c r="AW1517" s="959"/>
      <c r="AX1517" s="959"/>
      <c r="AY1517" s="959"/>
      <c r="AZ1517" s="959"/>
      <c r="BA1517" s="959"/>
      <c r="BB1517" s="959"/>
      <c r="BC1517" s="959"/>
      <c r="BD1517" s="959"/>
      <c r="BE1517" s="959"/>
      <c r="BF1517" s="959"/>
      <c r="BG1517" s="959"/>
      <c r="BH1517" s="959"/>
      <c r="BI1517" s="959"/>
      <c r="BJ1517" s="959"/>
      <c r="BK1517" s="959"/>
      <c r="BL1517" s="959"/>
      <c r="BM1517" s="959"/>
      <c r="BN1517" s="959"/>
      <c r="BO1517" s="959"/>
      <c r="BP1517" s="959"/>
      <c r="BQ1517" s="959"/>
      <c r="BR1517" s="959"/>
      <c r="BS1517" s="959"/>
      <c r="BT1517" s="959"/>
      <c r="BU1517" s="959"/>
      <c r="BV1517" s="959"/>
      <c r="BW1517" s="959"/>
      <c r="BX1517" s="959"/>
      <c r="BY1517" s="959"/>
      <c r="BZ1517" s="959"/>
      <c r="CA1517" s="959"/>
      <c r="CB1517" s="959"/>
      <c r="CC1517" s="959"/>
      <c r="CD1517" s="959"/>
      <c r="CE1517" s="959"/>
      <c r="CF1517" s="959"/>
      <c r="CG1517" s="959"/>
      <c r="CH1517" s="959"/>
      <c r="CI1517" s="959"/>
      <c r="CJ1517" s="959"/>
      <c r="CK1517" s="959"/>
      <c r="CL1517" s="959"/>
      <c r="CM1517" s="959"/>
      <c r="CN1517" s="959"/>
      <c r="CO1517" s="959"/>
      <c r="CP1517" s="959"/>
      <c r="CQ1517" s="959"/>
      <c r="CR1517" s="959"/>
      <c r="CS1517" s="959"/>
      <c r="CT1517" s="959"/>
      <c r="CU1517" s="959"/>
      <c r="CV1517" s="959"/>
      <c r="CW1517" s="959"/>
      <c r="CX1517" s="959"/>
      <c r="CY1517" s="959"/>
      <c r="CZ1517" s="959"/>
      <c r="DA1517" s="959"/>
      <c r="DB1517" s="959"/>
      <c r="DC1517" s="959"/>
      <c r="DD1517" s="959"/>
      <c r="DE1517" s="959"/>
      <c r="DF1517" s="959"/>
    </row>
    <row r="1518" spans="8:110">
      <c r="H1518" s="931">
        <f t="shared" si="77"/>
        <v>0</v>
      </c>
      <c r="K1518" s="933"/>
      <c r="L1518" s="959"/>
      <c r="M1518" s="959"/>
      <c r="N1518" s="959"/>
      <c r="O1518" s="959"/>
      <c r="P1518" s="959"/>
      <c r="Q1518" s="959"/>
      <c r="R1518" s="959"/>
      <c r="S1518" s="959"/>
      <c r="T1518" s="959"/>
      <c r="U1518" s="959"/>
      <c r="V1518" s="959"/>
      <c r="W1518" s="959"/>
      <c r="X1518" s="959"/>
      <c r="Y1518" s="959"/>
      <c r="Z1518" s="959"/>
      <c r="AA1518" s="959"/>
      <c r="AB1518" s="959"/>
      <c r="AC1518" s="959"/>
      <c r="AD1518" s="959"/>
      <c r="AE1518" s="959"/>
      <c r="AF1518" s="959"/>
      <c r="AG1518" s="959"/>
      <c r="AH1518" s="959"/>
      <c r="AI1518" s="959"/>
      <c r="AJ1518" s="959"/>
      <c r="AK1518" s="959"/>
      <c r="AL1518" s="959"/>
      <c r="AM1518" s="959"/>
      <c r="AN1518" s="959"/>
      <c r="AO1518" s="959"/>
      <c r="AP1518" s="959"/>
      <c r="AQ1518" s="959"/>
      <c r="AR1518" s="959"/>
      <c r="AS1518" s="959"/>
      <c r="AT1518" s="959"/>
      <c r="AU1518" s="959"/>
      <c r="AV1518" s="959"/>
      <c r="AW1518" s="959"/>
      <c r="AX1518" s="959"/>
      <c r="AY1518" s="959"/>
      <c r="AZ1518" s="959"/>
      <c r="BA1518" s="959"/>
      <c r="BB1518" s="959"/>
      <c r="BC1518" s="959"/>
      <c r="BD1518" s="959"/>
      <c r="BE1518" s="959"/>
      <c r="BF1518" s="959"/>
      <c r="BG1518" s="959"/>
      <c r="BH1518" s="959"/>
      <c r="BI1518" s="959"/>
      <c r="BJ1518" s="959"/>
      <c r="BK1518" s="959"/>
      <c r="BL1518" s="959"/>
      <c r="BM1518" s="959"/>
      <c r="BN1518" s="959"/>
      <c r="BO1518" s="959"/>
      <c r="BP1518" s="959"/>
      <c r="BQ1518" s="959"/>
      <c r="BR1518" s="959"/>
      <c r="BS1518" s="959"/>
      <c r="BT1518" s="959"/>
      <c r="BU1518" s="959"/>
      <c r="BV1518" s="959"/>
      <c r="BW1518" s="959"/>
      <c r="BX1518" s="959"/>
      <c r="BY1518" s="959"/>
      <c r="BZ1518" s="959"/>
      <c r="CA1518" s="959"/>
      <c r="CB1518" s="959"/>
      <c r="CC1518" s="959"/>
      <c r="CD1518" s="959"/>
      <c r="CE1518" s="959"/>
      <c r="CF1518" s="959"/>
      <c r="CG1518" s="959"/>
      <c r="CH1518" s="959"/>
      <c r="CI1518" s="959"/>
      <c r="CJ1518" s="959"/>
      <c r="CK1518" s="959"/>
      <c r="CL1518" s="959"/>
      <c r="CM1518" s="959"/>
      <c r="CN1518" s="959"/>
      <c r="CO1518" s="959"/>
      <c r="CP1518" s="959"/>
      <c r="CQ1518" s="959"/>
      <c r="CR1518" s="959"/>
      <c r="CS1518" s="959"/>
      <c r="CT1518" s="959"/>
      <c r="CU1518" s="959"/>
      <c r="CV1518" s="959"/>
      <c r="CW1518" s="959"/>
      <c r="CX1518" s="959"/>
      <c r="CY1518" s="959"/>
      <c r="CZ1518" s="959"/>
      <c r="DA1518" s="959"/>
      <c r="DB1518" s="959"/>
      <c r="DC1518" s="959"/>
      <c r="DD1518" s="959"/>
      <c r="DE1518" s="959"/>
      <c r="DF1518" s="959"/>
    </row>
    <row r="1519" spans="8:110">
      <c r="H1519" s="931">
        <f t="shared" si="77"/>
        <v>0</v>
      </c>
      <c r="K1519" s="933"/>
      <c r="L1519" s="959"/>
      <c r="M1519" s="959"/>
      <c r="N1519" s="959"/>
      <c r="O1519" s="959"/>
      <c r="P1519" s="959"/>
      <c r="Q1519" s="959"/>
      <c r="R1519" s="959"/>
      <c r="S1519" s="959"/>
      <c r="T1519" s="959"/>
      <c r="U1519" s="959"/>
      <c r="V1519" s="959"/>
      <c r="W1519" s="959"/>
      <c r="X1519" s="959"/>
      <c r="Y1519" s="959"/>
      <c r="Z1519" s="959"/>
      <c r="AA1519" s="959"/>
      <c r="AB1519" s="959"/>
      <c r="AC1519" s="959"/>
      <c r="AD1519" s="959"/>
      <c r="AE1519" s="959"/>
      <c r="AF1519" s="959"/>
      <c r="AG1519" s="959"/>
      <c r="AH1519" s="959"/>
      <c r="AI1519" s="959"/>
      <c r="AJ1519" s="959"/>
      <c r="AK1519" s="959"/>
      <c r="AL1519" s="959"/>
      <c r="AM1519" s="959"/>
      <c r="AN1519" s="959"/>
      <c r="AO1519" s="959"/>
      <c r="AP1519" s="959"/>
      <c r="AQ1519" s="959"/>
      <c r="AR1519" s="959"/>
      <c r="AS1519" s="959"/>
      <c r="AT1519" s="959"/>
      <c r="AU1519" s="959"/>
      <c r="AV1519" s="959"/>
      <c r="AW1519" s="959"/>
      <c r="AX1519" s="959"/>
      <c r="AY1519" s="959"/>
      <c r="AZ1519" s="959"/>
      <c r="BA1519" s="959"/>
      <c r="BB1519" s="959"/>
      <c r="BC1519" s="959"/>
      <c r="BD1519" s="959"/>
      <c r="BE1519" s="959"/>
      <c r="BF1519" s="959"/>
      <c r="BG1519" s="959"/>
      <c r="BH1519" s="959"/>
      <c r="BI1519" s="959"/>
      <c r="BJ1519" s="959"/>
      <c r="BK1519" s="959"/>
      <c r="BL1519" s="959"/>
      <c r="BM1519" s="959"/>
      <c r="BN1519" s="959"/>
      <c r="BO1519" s="959"/>
      <c r="BP1519" s="959"/>
      <c r="BQ1519" s="959"/>
      <c r="BR1519" s="959"/>
      <c r="BS1519" s="959"/>
      <c r="BT1519" s="959"/>
      <c r="BU1519" s="959"/>
      <c r="BV1519" s="959"/>
      <c r="BW1519" s="959"/>
      <c r="BX1519" s="959"/>
      <c r="BY1519" s="959"/>
      <c r="BZ1519" s="959"/>
      <c r="CA1519" s="959"/>
      <c r="CB1519" s="959"/>
      <c r="CC1519" s="959"/>
      <c r="CD1519" s="959"/>
      <c r="CE1519" s="959"/>
      <c r="CF1519" s="959"/>
      <c r="CG1519" s="959"/>
      <c r="CH1519" s="959"/>
      <c r="CI1519" s="959"/>
      <c r="CJ1519" s="959"/>
      <c r="CK1519" s="959"/>
      <c r="CL1519" s="959"/>
      <c r="CM1519" s="959"/>
      <c r="CN1519" s="959"/>
      <c r="CO1519" s="959"/>
      <c r="CP1519" s="959"/>
      <c r="CQ1519" s="959"/>
      <c r="CR1519" s="959"/>
      <c r="CS1519" s="959"/>
      <c r="CT1519" s="959"/>
      <c r="CU1519" s="959"/>
      <c r="CV1519" s="959"/>
      <c r="CW1519" s="959"/>
      <c r="CX1519" s="959"/>
      <c r="CY1519" s="959"/>
      <c r="CZ1519" s="959"/>
      <c r="DA1519" s="959"/>
      <c r="DB1519" s="959"/>
      <c r="DC1519" s="959"/>
      <c r="DD1519" s="959"/>
      <c r="DE1519" s="959"/>
      <c r="DF1519" s="959"/>
    </row>
    <row r="1520" spans="8:110">
      <c r="H1520" s="931">
        <f t="shared" si="77"/>
        <v>0</v>
      </c>
      <c r="K1520" s="933"/>
      <c r="L1520" s="959"/>
      <c r="M1520" s="959"/>
      <c r="N1520" s="959"/>
      <c r="O1520" s="959"/>
      <c r="P1520" s="959"/>
      <c r="Q1520" s="959"/>
      <c r="R1520" s="959"/>
      <c r="S1520" s="959"/>
      <c r="T1520" s="959"/>
      <c r="U1520" s="959"/>
      <c r="V1520" s="959"/>
      <c r="W1520" s="959"/>
      <c r="X1520" s="959"/>
      <c r="Y1520" s="959"/>
      <c r="Z1520" s="959"/>
      <c r="AA1520" s="959"/>
      <c r="AB1520" s="959"/>
      <c r="AC1520" s="959"/>
      <c r="AD1520" s="959"/>
      <c r="AE1520" s="959"/>
      <c r="AF1520" s="959"/>
      <c r="AG1520" s="959"/>
      <c r="AH1520" s="959"/>
      <c r="AI1520" s="959"/>
      <c r="AJ1520" s="959"/>
      <c r="AK1520" s="959"/>
      <c r="AL1520" s="959"/>
      <c r="AM1520" s="959"/>
      <c r="AN1520" s="959"/>
      <c r="AO1520" s="959"/>
      <c r="AP1520" s="959"/>
      <c r="AQ1520" s="959"/>
      <c r="AR1520" s="959"/>
      <c r="AS1520" s="959"/>
      <c r="AT1520" s="959"/>
      <c r="AU1520" s="959"/>
      <c r="AV1520" s="959"/>
      <c r="AW1520" s="959"/>
      <c r="AX1520" s="959"/>
      <c r="AY1520" s="959"/>
      <c r="AZ1520" s="959"/>
      <c r="BA1520" s="959"/>
      <c r="BB1520" s="959"/>
      <c r="BC1520" s="959"/>
      <c r="BD1520" s="959"/>
      <c r="BE1520" s="959"/>
      <c r="BF1520" s="959"/>
      <c r="BG1520" s="959"/>
      <c r="BH1520" s="959"/>
      <c r="BI1520" s="959"/>
      <c r="BJ1520" s="959"/>
      <c r="BK1520" s="959"/>
      <c r="BL1520" s="959"/>
      <c r="BM1520" s="959"/>
      <c r="BN1520" s="959"/>
      <c r="BO1520" s="959"/>
      <c r="BP1520" s="959"/>
      <c r="BQ1520" s="959"/>
      <c r="BR1520" s="959"/>
      <c r="BS1520" s="959"/>
      <c r="BT1520" s="959"/>
      <c r="BU1520" s="959"/>
      <c r="BV1520" s="959"/>
      <c r="BW1520" s="959"/>
      <c r="BX1520" s="959"/>
      <c r="BY1520" s="959"/>
      <c r="BZ1520" s="959"/>
      <c r="CA1520" s="959"/>
      <c r="CB1520" s="959"/>
      <c r="CC1520" s="959"/>
      <c r="CD1520" s="959"/>
      <c r="CE1520" s="959"/>
      <c r="CF1520" s="959"/>
      <c r="CG1520" s="959"/>
      <c r="CH1520" s="959"/>
      <c r="CI1520" s="959"/>
      <c r="CJ1520" s="959"/>
      <c r="CK1520" s="959"/>
      <c r="CL1520" s="959"/>
      <c r="CM1520" s="959"/>
      <c r="CN1520" s="959"/>
      <c r="CO1520" s="959"/>
      <c r="CP1520" s="959"/>
      <c r="CQ1520" s="959"/>
      <c r="CR1520" s="959"/>
      <c r="CS1520" s="959"/>
      <c r="CT1520" s="959"/>
      <c r="CU1520" s="959"/>
      <c r="CV1520" s="959"/>
      <c r="CW1520" s="959"/>
      <c r="CX1520" s="959"/>
      <c r="CY1520" s="959"/>
      <c r="CZ1520" s="959"/>
      <c r="DA1520" s="959"/>
      <c r="DB1520" s="959"/>
      <c r="DC1520" s="959"/>
      <c r="DD1520" s="959"/>
      <c r="DE1520" s="959"/>
      <c r="DF1520" s="959"/>
    </row>
    <row r="1521" spans="8:110">
      <c r="H1521" s="931">
        <f t="shared" si="77"/>
        <v>0</v>
      </c>
      <c r="K1521" s="933"/>
      <c r="L1521" s="959"/>
      <c r="M1521" s="959"/>
      <c r="N1521" s="959"/>
      <c r="O1521" s="959"/>
      <c r="P1521" s="959"/>
      <c r="Q1521" s="959"/>
      <c r="R1521" s="959"/>
      <c r="S1521" s="959"/>
      <c r="T1521" s="959"/>
      <c r="U1521" s="959"/>
      <c r="V1521" s="959"/>
      <c r="W1521" s="959"/>
      <c r="X1521" s="959"/>
      <c r="Y1521" s="959"/>
      <c r="Z1521" s="959"/>
      <c r="AA1521" s="959"/>
      <c r="AB1521" s="959"/>
      <c r="AC1521" s="959"/>
      <c r="AD1521" s="959"/>
      <c r="AE1521" s="959"/>
      <c r="AF1521" s="959"/>
      <c r="AG1521" s="959"/>
      <c r="AH1521" s="959"/>
      <c r="AI1521" s="959"/>
      <c r="AJ1521" s="959"/>
      <c r="AK1521" s="959"/>
      <c r="AL1521" s="959"/>
      <c r="AM1521" s="959"/>
      <c r="AN1521" s="959"/>
      <c r="AO1521" s="959"/>
      <c r="AP1521" s="959"/>
      <c r="AQ1521" s="959"/>
      <c r="AR1521" s="959"/>
      <c r="AS1521" s="959"/>
      <c r="AT1521" s="959"/>
      <c r="AU1521" s="959"/>
      <c r="AV1521" s="959"/>
      <c r="AW1521" s="959"/>
      <c r="AX1521" s="959"/>
      <c r="AY1521" s="959"/>
      <c r="AZ1521" s="959"/>
      <c r="BA1521" s="959"/>
      <c r="BB1521" s="959"/>
      <c r="BC1521" s="959"/>
      <c r="BD1521" s="959"/>
      <c r="BE1521" s="959"/>
      <c r="BF1521" s="959"/>
      <c r="BG1521" s="959"/>
      <c r="BH1521" s="959"/>
      <c r="BI1521" s="959"/>
      <c r="BJ1521" s="959"/>
      <c r="BK1521" s="959"/>
      <c r="BL1521" s="959"/>
      <c r="BM1521" s="959"/>
      <c r="BN1521" s="959"/>
      <c r="BO1521" s="959"/>
      <c r="BP1521" s="959"/>
      <c r="BQ1521" s="959"/>
      <c r="BR1521" s="959"/>
      <c r="BS1521" s="959"/>
      <c r="BT1521" s="959"/>
      <c r="BU1521" s="959"/>
      <c r="BV1521" s="959"/>
      <c r="BW1521" s="959"/>
      <c r="BX1521" s="959"/>
      <c r="BY1521" s="959"/>
      <c r="BZ1521" s="959"/>
      <c r="CA1521" s="959"/>
      <c r="CB1521" s="959"/>
      <c r="CC1521" s="959"/>
      <c r="CD1521" s="959"/>
      <c r="CE1521" s="959"/>
      <c r="CF1521" s="959"/>
      <c r="CG1521" s="959"/>
      <c r="CH1521" s="959"/>
      <c r="CI1521" s="959"/>
      <c r="CJ1521" s="959"/>
      <c r="CK1521" s="959"/>
      <c r="CL1521" s="959"/>
      <c r="CM1521" s="959"/>
      <c r="CN1521" s="959"/>
      <c r="CO1521" s="959"/>
      <c r="CP1521" s="959"/>
      <c r="CQ1521" s="959"/>
      <c r="CR1521" s="959"/>
      <c r="CS1521" s="959"/>
      <c r="CT1521" s="959"/>
      <c r="CU1521" s="959"/>
      <c r="CV1521" s="959"/>
      <c r="CW1521" s="959"/>
      <c r="CX1521" s="959"/>
      <c r="CY1521" s="959"/>
      <c r="CZ1521" s="959"/>
      <c r="DA1521" s="959"/>
      <c r="DB1521" s="959"/>
      <c r="DC1521" s="959"/>
      <c r="DD1521" s="959"/>
      <c r="DE1521" s="959"/>
      <c r="DF1521" s="959"/>
    </row>
    <row r="1522" spans="8:110">
      <c r="H1522" s="931">
        <f t="shared" si="77"/>
        <v>0</v>
      </c>
      <c r="K1522" s="933"/>
      <c r="L1522" s="959"/>
      <c r="M1522" s="959"/>
      <c r="N1522" s="959"/>
      <c r="O1522" s="959"/>
      <c r="P1522" s="959"/>
      <c r="Q1522" s="959"/>
      <c r="R1522" s="959"/>
      <c r="S1522" s="959"/>
      <c r="T1522" s="959"/>
      <c r="U1522" s="959"/>
      <c r="V1522" s="959"/>
      <c r="W1522" s="959"/>
      <c r="X1522" s="959"/>
      <c r="Y1522" s="959"/>
      <c r="Z1522" s="959"/>
      <c r="AA1522" s="959"/>
      <c r="AB1522" s="959"/>
      <c r="AC1522" s="959"/>
      <c r="AD1522" s="959"/>
      <c r="AE1522" s="959"/>
      <c r="AF1522" s="959"/>
      <c r="AG1522" s="959"/>
      <c r="AH1522" s="959"/>
      <c r="AI1522" s="959"/>
      <c r="AJ1522" s="959"/>
      <c r="AK1522" s="959"/>
      <c r="AL1522" s="959"/>
      <c r="AM1522" s="959"/>
      <c r="AN1522" s="959"/>
      <c r="AO1522" s="959"/>
      <c r="AP1522" s="959"/>
      <c r="AQ1522" s="959"/>
      <c r="AR1522" s="959"/>
      <c r="AS1522" s="959"/>
      <c r="AT1522" s="959"/>
      <c r="AU1522" s="959"/>
      <c r="AV1522" s="959"/>
      <c r="AW1522" s="959"/>
      <c r="AX1522" s="959"/>
      <c r="AY1522" s="959"/>
      <c r="AZ1522" s="959"/>
      <c r="BA1522" s="959"/>
      <c r="BB1522" s="959"/>
      <c r="BC1522" s="959"/>
      <c r="BD1522" s="959"/>
      <c r="BE1522" s="959"/>
      <c r="BF1522" s="959"/>
      <c r="BG1522" s="959"/>
      <c r="BH1522" s="959"/>
      <c r="BI1522" s="959"/>
      <c r="BJ1522" s="959"/>
      <c r="BK1522" s="959"/>
      <c r="BL1522" s="959"/>
      <c r="BM1522" s="959"/>
      <c r="BN1522" s="959"/>
      <c r="BO1522" s="959"/>
      <c r="BP1522" s="959"/>
      <c r="BQ1522" s="959"/>
      <c r="BR1522" s="959"/>
      <c r="BS1522" s="959"/>
      <c r="BT1522" s="959"/>
      <c r="BU1522" s="959"/>
      <c r="BV1522" s="959"/>
      <c r="BW1522" s="959"/>
      <c r="BX1522" s="959"/>
      <c r="BY1522" s="959"/>
      <c r="BZ1522" s="959"/>
      <c r="CA1522" s="959"/>
      <c r="CB1522" s="959"/>
      <c r="CC1522" s="959"/>
      <c r="CD1522" s="959"/>
      <c r="CE1522" s="959"/>
      <c r="CF1522" s="959"/>
      <c r="CG1522" s="959"/>
      <c r="CH1522" s="959"/>
      <c r="CI1522" s="959"/>
      <c r="CJ1522" s="959"/>
      <c r="CK1522" s="959"/>
      <c r="CL1522" s="959"/>
      <c r="CM1522" s="959"/>
      <c r="CN1522" s="959"/>
      <c r="CO1522" s="959"/>
      <c r="CP1522" s="959"/>
      <c r="CQ1522" s="959"/>
      <c r="CR1522" s="959"/>
      <c r="CS1522" s="959"/>
      <c r="CT1522" s="959"/>
      <c r="CU1522" s="959"/>
      <c r="CV1522" s="959"/>
      <c r="CW1522" s="959"/>
      <c r="CX1522" s="959"/>
      <c r="CY1522" s="959"/>
      <c r="CZ1522" s="959"/>
      <c r="DA1522" s="959"/>
      <c r="DB1522" s="959"/>
      <c r="DC1522" s="959"/>
      <c r="DD1522" s="959"/>
      <c r="DE1522" s="959"/>
      <c r="DF1522" s="959"/>
    </row>
    <row r="1523" spans="8:110">
      <c r="H1523" s="931">
        <f t="shared" si="77"/>
        <v>0</v>
      </c>
      <c r="K1523" s="933"/>
      <c r="L1523" s="959"/>
      <c r="M1523" s="959"/>
      <c r="N1523" s="959"/>
      <c r="O1523" s="959"/>
      <c r="P1523" s="959"/>
      <c r="Q1523" s="959"/>
      <c r="R1523" s="959"/>
      <c r="S1523" s="959"/>
      <c r="T1523" s="959"/>
      <c r="U1523" s="959"/>
      <c r="V1523" s="959"/>
      <c r="W1523" s="959"/>
      <c r="X1523" s="959"/>
      <c r="Y1523" s="959"/>
      <c r="Z1523" s="959"/>
      <c r="AA1523" s="959"/>
      <c r="AB1523" s="959"/>
      <c r="AC1523" s="959"/>
      <c r="AD1523" s="959"/>
      <c r="AE1523" s="959"/>
      <c r="AF1523" s="959"/>
      <c r="AG1523" s="959"/>
      <c r="AH1523" s="959"/>
      <c r="AI1523" s="959"/>
      <c r="AJ1523" s="959"/>
      <c r="AK1523" s="959"/>
      <c r="AL1523" s="959"/>
      <c r="AM1523" s="959"/>
      <c r="AN1523" s="959"/>
      <c r="AO1523" s="959"/>
      <c r="AP1523" s="959"/>
      <c r="AQ1523" s="959"/>
      <c r="AR1523" s="959"/>
      <c r="AS1523" s="959"/>
      <c r="AT1523" s="959"/>
      <c r="AU1523" s="959"/>
      <c r="AV1523" s="959"/>
      <c r="AW1523" s="959"/>
      <c r="AX1523" s="959"/>
      <c r="AY1523" s="959"/>
      <c r="AZ1523" s="959"/>
      <c r="BA1523" s="959"/>
      <c r="BB1523" s="959"/>
      <c r="BC1523" s="959"/>
      <c r="BD1523" s="959"/>
      <c r="BE1523" s="959"/>
      <c r="BF1523" s="959"/>
      <c r="BG1523" s="959"/>
      <c r="BH1523" s="959"/>
      <c r="BI1523" s="959"/>
      <c r="BJ1523" s="959"/>
      <c r="BK1523" s="959"/>
      <c r="BL1523" s="959"/>
      <c r="BM1523" s="959"/>
      <c r="BN1523" s="959"/>
      <c r="BO1523" s="959"/>
      <c r="BP1523" s="959"/>
      <c r="BQ1523" s="959"/>
      <c r="BR1523" s="959"/>
      <c r="BS1523" s="959"/>
      <c r="BT1523" s="959"/>
      <c r="BU1523" s="959"/>
      <c r="BV1523" s="959"/>
      <c r="BW1523" s="959"/>
      <c r="BX1523" s="959"/>
      <c r="BY1523" s="959"/>
      <c r="BZ1523" s="959"/>
      <c r="CA1523" s="959"/>
      <c r="CB1523" s="959"/>
      <c r="CC1523" s="959"/>
      <c r="CD1523" s="959"/>
      <c r="CE1523" s="959"/>
      <c r="CF1523" s="959"/>
      <c r="CG1523" s="959"/>
      <c r="CH1523" s="959"/>
      <c r="CI1523" s="959"/>
      <c r="CJ1523" s="959"/>
      <c r="CK1523" s="959"/>
      <c r="CL1523" s="959"/>
      <c r="CM1523" s="959"/>
      <c r="CN1523" s="959"/>
      <c r="CO1523" s="959"/>
      <c r="CP1523" s="959"/>
      <c r="CQ1523" s="959"/>
      <c r="CR1523" s="959"/>
      <c r="CS1523" s="959"/>
      <c r="CT1523" s="959"/>
      <c r="CU1523" s="959"/>
      <c r="CV1523" s="959"/>
      <c r="CW1523" s="959"/>
      <c r="CX1523" s="959"/>
      <c r="CY1523" s="959"/>
      <c r="CZ1523" s="959"/>
      <c r="DA1523" s="959"/>
      <c r="DB1523" s="959"/>
      <c r="DC1523" s="959"/>
      <c r="DD1523" s="959"/>
      <c r="DE1523" s="959"/>
      <c r="DF1523" s="959"/>
    </row>
    <row r="1524" spans="8:110">
      <c r="H1524" s="931">
        <f t="shared" si="77"/>
        <v>0</v>
      </c>
      <c r="K1524" s="933"/>
      <c r="L1524" s="959"/>
      <c r="M1524" s="959"/>
      <c r="N1524" s="959"/>
      <c r="O1524" s="959"/>
      <c r="P1524" s="959"/>
      <c r="Q1524" s="959"/>
      <c r="R1524" s="959"/>
      <c r="S1524" s="959"/>
      <c r="T1524" s="959"/>
      <c r="U1524" s="959"/>
      <c r="V1524" s="959"/>
      <c r="W1524" s="959"/>
      <c r="X1524" s="959"/>
      <c r="Y1524" s="959"/>
      <c r="Z1524" s="959"/>
      <c r="AA1524" s="959"/>
      <c r="AB1524" s="959"/>
      <c r="AC1524" s="959"/>
      <c r="AD1524" s="959"/>
      <c r="AE1524" s="959"/>
      <c r="AF1524" s="959"/>
      <c r="AG1524" s="959"/>
      <c r="AH1524" s="959"/>
      <c r="AI1524" s="959"/>
      <c r="AJ1524" s="959"/>
      <c r="AK1524" s="959"/>
      <c r="AL1524" s="959"/>
      <c r="AM1524" s="959"/>
      <c r="AN1524" s="959"/>
      <c r="AO1524" s="959"/>
      <c r="AP1524" s="959"/>
      <c r="AQ1524" s="959"/>
      <c r="AR1524" s="959"/>
      <c r="AS1524" s="959"/>
      <c r="AT1524" s="959"/>
      <c r="AU1524" s="959"/>
      <c r="AV1524" s="959"/>
      <c r="AW1524" s="959"/>
      <c r="AX1524" s="959"/>
      <c r="AY1524" s="959"/>
      <c r="AZ1524" s="959"/>
      <c r="BA1524" s="959"/>
      <c r="BB1524" s="959"/>
      <c r="BC1524" s="959"/>
      <c r="BD1524" s="959"/>
      <c r="BE1524" s="959"/>
      <c r="BF1524" s="959"/>
      <c r="BG1524" s="959"/>
      <c r="BH1524" s="959"/>
      <c r="BI1524" s="959"/>
      <c r="BJ1524" s="959"/>
      <c r="BK1524" s="959"/>
      <c r="BL1524" s="959"/>
      <c r="BM1524" s="959"/>
      <c r="BN1524" s="959"/>
      <c r="BO1524" s="959"/>
      <c r="BP1524" s="959"/>
      <c r="BQ1524" s="959"/>
      <c r="BR1524" s="959"/>
      <c r="BS1524" s="959"/>
      <c r="BT1524" s="959"/>
      <c r="BU1524" s="959"/>
      <c r="BV1524" s="959"/>
      <c r="BW1524" s="959"/>
      <c r="BX1524" s="959"/>
      <c r="BY1524" s="959"/>
      <c r="BZ1524" s="959"/>
      <c r="CA1524" s="959"/>
      <c r="CB1524" s="959"/>
      <c r="CC1524" s="959"/>
      <c r="CD1524" s="959"/>
      <c r="CE1524" s="959"/>
      <c r="CF1524" s="959"/>
      <c r="CG1524" s="959"/>
      <c r="CH1524" s="959"/>
      <c r="CI1524" s="959"/>
      <c r="CJ1524" s="959"/>
      <c r="CK1524" s="959"/>
      <c r="CL1524" s="959"/>
      <c r="CM1524" s="959"/>
      <c r="CN1524" s="959"/>
      <c r="CO1524" s="959"/>
      <c r="CP1524" s="959"/>
      <c r="CQ1524" s="959"/>
      <c r="CR1524" s="959"/>
      <c r="CS1524" s="959"/>
      <c r="CT1524" s="959"/>
      <c r="CU1524" s="959"/>
      <c r="CV1524" s="959"/>
      <c r="CW1524" s="959"/>
      <c r="CX1524" s="959"/>
      <c r="CY1524" s="959"/>
      <c r="CZ1524" s="959"/>
      <c r="DA1524" s="959"/>
      <c r="DB1524" s="959"/>
      <c r="DC1524" s="959"/>
      <c r="DD1524" s="959"/>
      <c r="DE1524" s="959"/>
      <c r="DF1524" s="959"/>
    </row>
    <row r="1525" spans="8:110">
      <c r="H1525" s="931">
        <f t="shared" si="77"/>
        <v>0</v>
      </c>
      <c r="K1525" s="933"/>
      <c r="L1525" s="959"/>
      <c r="M1525" s="959"/>
      <c r="N1525" s="959"/>
      <c r="O1525" s="959"/>
      <c r="P1525" s="959"/>
      <c r="Q1525" s="959"/>
      <c r="R1525" s="959"/>
      <c r="S1525" s="959"/>
      <c r="T1525" s="959"/>
      <c r="U1525" s="959"/>
      <c r="V1525" s="959"/>
      <c r="W1525" s="959"/>
      <c r="X1525" s="959"/>
      <c r="Y1525" s="959"/>
      <c r="Z1525" s="959"/>
      <c r="AA1525" s="959"/>
      <c r="AB1525" s="959"/>
      <c r="AC1525" s="959"/>
      <c r="AD1525" s="959"/>
      <c r="AE1525" s="959"/>
      <c r="AF1525" s="959"/>
      <c r="AG1525" s="959"/>
      <c r="AH1525" s="959"/>
      <c r="AI1525" s="959"/>
      <c r="AJ1525" s="959"/>
      <c r="AK1525" s="959"/>
      <c r="AL1525" s="959"/>
      <c r="AM1525" s="959"/>
      <c r="AN1525" s="959"/>
      <c r="AO1525" s="959"/>
      <c r="AP1525" s="959"/>
      <c r="AQ1525" s="959"/>
      <c r="AR1525" s="959"/>
      <c r="AS1525" s="959"/>
      <c r="AT1525" s="959"/>
      <c r="AU1525" s="959"/>
      <c r="AV1525" s="959"/>
      <c r="AW1525" s="959"/>
      <c r="AX1525" s="959"/>
      <c r="AY1525" s="959"/>
      <c r="AZ1525" s="959"/>
      <c r="BA1525" s="959"/>
      <c r="BB1525" s="959"/>
      <c r="BC1525" s="959"/>
      <c r="BD1525" s="959"/>
      <c r="BE1525" s="959"/>
      <c r="BF1525" s="959"/>
      <c r="BG1525" s="959"/>
      <c r="BH1525" s="959"/>
      <c r="BI1525" s="959"/>
      <c r="BJ1525" s="959"/>
      <c r="BK1525" s="959"/>
      <c r="BL1525" s="959"/>
      <c r="BM1525" s="959"/>
      <c r="BN1525" s="959"/>
      <c r="BO1525" s="959"/>
      <c r="BP1525" s="959"/>
      <c r="BQ1525" s="959"/>
      <c r="BR1525" s="959"/>
      <c r="BS1525" s="959"/>
      <c r="BT1525" s="959"/>
      <c r="BU1525" s="959"/>
      <c r="BV1525" s="959"/>
      <c r="BW1525" s="959"/>
      <c r="BX1525" s="959"/>
      <c r="BY1525" s="959"/>
      <c r="BZ1525" s="959"/>
      <c r="CA1525" s="959"/>
      <c r="CB1525" s="959"/>
      <c r="CC1525" s="959"/>
      <c r="CD1525" s="959"/>
      <c r="CE1525" s="959"/>
      <c r="CF1525" s="959"/>
      <c r="CG1525" s="959"/>
      <c r="CH1525" s="959"/>
      <c r="CI1525" s="959"/>
      <c r="CJ1525" s="959"/>
      <c r="CK1525" s="959"/>
      <c r="CL1525" s="959"/>
      <c r="CM1525" s="959"/>
      <c r="CN1525" s="959"/>
      <c r="CO1525" s="959"/>
      <c r="CP1525" s="959"/>
      <c r="CQ1525" s="959"/>
      <c r="CR1525" s="959"/>
      <c r="CS1525" s="959"/>
      <c r="CT1525" s="959"/>
      <c r="CU1525" s="959"/>
      <c r="CV1525" s="959"/>
      <c r="CW1525" s="959"/>
      <c r="CX1525" s="959"/>
      <c r="CY1525" s="959"/>
      <c r="CZ1525" s="959"/>
      <c r="DA1525" s="959"/>
      <c r="DB1525" s="959"/>
      <c r="DC1525" s="959"/>
      <c r="DD1525" s="959"/>
      <c r="DE1525" s="959"/>
      <c r="DF1525" s="959"/>
    </row>
    <row r="1526" spans="8:110">
      <c r="H1526" s="931">
        <f t="shared" si="77"/>
        <v>0</v>
      </c>
      <c r="K1526" s="933"/>
      <c r="L1526" s="959"/>
      <c r="M1526" s="959"/>
      <c r="N1526" s="959"/>
      <c r="O1526" s="959"/>
      <c r="P1526" s="959"/>
      <c r="Q1526" s="959"/>
      <c r="R1526" s="959"/>
      <c r="S1526" s="959"/>
      <c r="T1526" s="959"/>
      <c r="U1526" s="959"/>
      <c r="V1526" s="959"/>
      <c r="W1526" s="959"/>
      <c r="X1526" s="959"/>
      <c r="Y1526" s="959"/>
      <c r="Z1526" s="959"/>
      <c r="AA1526" s="959"/>
      <c r="AB1526" s="959"/>
      <c r="AC1526" s="959"/>
      <c r="AD1526" s="959"/>
      <c r="AE1526" s="959"/>
      <c r="AF1526" s="959"/>
      <c r="AG1526" s="959"/>
      <c r="AH1526" s="959"/>
      <c r="AI1526" s="959"/>
      <c r="AJ1526" s="959"/>
      <c r="AK1526" s="959"/>
      <c r="AL1526" s="959"/>
      <c r="AM1526" s="959"/>
      <c r="AN1526" s="959"/>
      <c r="AO1526" s="959"/>
      <c r="AP1526" s="959"/>
      <c r="AQ1526" s="959"/>
      <c r="AR1526" s="959"/>
      <c r="AS1526" s="959"/>
      <c r="AT1526" s="959"/>
      <c r="AU1526" s="959"/>
      <c r="AV1526" s="959"/>
      <c r="AW1526" s="959"/>
      <c r="AX1526" s="959"/>
      <c r="AY1526" s="959"/>
      <c r="AZ1526" s="959"/>
      <c r="BA1526" s="959"/>
      <c r="BB1526" s="959"/>
      <c r="BC1526" s="959"/>
      <c r="BD1526" s="959"/>
      <c r="BE1526" s="959"/>
      <c r="BF1526" s="959"/>
      <c r="BG1526" s="959"/>
      <c r="BH1526" s="959"/>
      <c r="BI1526" s="959"/>
      <c r="BJ1526" s="959"/>
      <c r="BK1526" s="959"/>
      <c r="BL1526" s="959"/>
      <c r="BM1526" s="959"/>
      <c r="BN1526" s="959"/>
      <c r="BO1526" s="959"/>
      <c r="BP1526" s="959"/>
      <c r="BQ1526" s="959"/>
      <c r="BR1526" s="959"/>
      <c r="BS1526" s="959"/>
      <c r="BT1526" s="959"/>
      <c r="BU1526" s="959"/>
      <c r="BV1526" s="959"/>
      <c r="BW1526" s="959"/>
      <c r="BX1526" s="959"/>
      <c r="BY1526" s="959"/>
      <c r="BZ1526" s="959"/>
      <c r="CA1526" s="959"/>
      <c r="CB1526" s="959"/>
      <c r="CC1526" s="959"/>
      <c r="CD1526" s="959"/>
      <c r="CE1526" s="959"/>
      <c r="CF1526" s="959"/>
      <c r="CG1526" s="959"/>
      <c r="CH1526" s="959"/>
      <c r="CI1526" s="959"/>
      <c r="CJ1526" s="959"/>
      <c r="CK1526" s="959"/>
      <c r="CL1526" s="959"/>
      <c r="CM1526" s="959"/>
      <c r="CN1526" s="959"/>
      <c r="CO1526" s="959"/>
      <c r="CP1526" s="959"/>
      <c r="CQ1526" s="959"/>
      <c r="CR1526" s="959"/>
      <c r="CS1526" s="959"/>
      <c r="CT1526" s="959"/>
      <c r="CU1526" s="959"/>
      <c r="CV1526" s="959"/>
      <c r="CW1526" s="959"/>
      <c r="CX1526" s="959"/>
      <c r="CY1526" s="959"/>
      <c r="CZ1526" s="959"/>
      <c r="DA1526" s="959"/>
      <c r="DB1526" s="959"/>
      <c r="DC1526" s="959"/>
      <c r="DD1526" s="959"/>
      <c r="DE1526" s="959"/>
      <c r="DF1526" s="959"/>
    </row>
    <row r="1527" spans="8:110">
      <c r="H1527" s="931">
        <f t="shared" si="77"/>
        <v>0</v>
      </c>
      <c r="K1527" s="933"/>
      <c r="L1527" s="959"/>
      <c r="M1527" s="959"/>
      <c r="N1527" s="959"/>
      <c r="O1527" s="959"/>
      <c r="P1527" s="959"/>
      <c r="Q1527" s="959"/>
      <c r="R1527" s="959"/>
      <c r="S1527" s="959"/>
      <c r="T1527" s="959"/>
      <c r="U1527" s="959"/>
      <c r="V1527" s="959"/>
      <c r="W1527" s="959"/>
      <c r="X1527" s="959"/>
      <c r="Y1527" s="959"/>
      <c r="Z1527" s="959"/>
      <c r="AA1527" s="959"/>
      <c r="AB1527" s="959"/>
      <c r="AC1527" s="959"/>
      <c r="AD1527" s="959"/>
      <c r="AE1527" s="959"/>
      <c r="AF1527" s="959"/>
      <c r="AG1527" s="959"/>
      <c r="AH1527" s="959"/>
      <c r="AI1527" s="959"/>
      <c r="AJ1527" s="959"/>
      <c r="AK1527" s="959"/>
      <c r="AL1527" s="959"/>
      <c r="AM1527" s="959"/>
      <c r="AN1527" s="959"/>
      <c r="AO1527" s="959"/>
      <c r="AP1527" s="959"/>
      <c r="AQ1527" s="959"/>
      <c r="AR1527" s="959"/>
      <c r="AS1527" s="959"/>
      <c r="AT1527" s="959"/>
      <c r="AU1527" s="959"/>
      <c r="AV1527" s="959"/>
      <c r="AW1527" s="959"/>
      <c r="AX1527" s="959"/>
      <c r="AY1527" s="959"/>
      <c r="AZ1527" s="959"/>
      <c r="BA1527" s="959"/>
      <c r="BB1527" s="959"/>
      <c r="BC1527" s="959"/>
      <c r="BD1527" s="959"/>
      <c r="BE1527" s="959"/>
      <c r="BF1527" s="959"/>
      <c r="BG1527" s="959"/>
      <c r="BH1527" s="959"/>
      <c r="BI1527" s="959"/>
      <c r="BJ1527" s="959"/>
      <c r="BK1527" s="959"/>
      <c r="BL1527" s="959"/>
      <c r="BM1527" s="959"/>
      <c r="BN1527" s="959"/>
      <c r="BO1527" s="959"/>
      <c r="BP1527" s="959"/>
      <c r="BQ1527" s="959"/>
      <c r="BR1527" s="959"/>
      <c r="BS1527" s="959"/>
      <c r="BT1527" s="959"/>
      <c r="BU1527" s="959"/>
      <c r="BV1527" s="959"/>
      <c r="BW1527" s="959"/>
      <c r="BX1527" s="959"/>
      <c r="BY1527" s="959"/>
      <c r="BZ1527" s="959"/>
      <c r="CA1527" s="959"/>
      <c r="CB1527" s="959"/>
      <c r="CC1527" s="959"/>
      <c r="CD1527" s="959"/>
      <c r="CE1527" s="959"/>
      <c r="CF1527" s="959"/>
      <c r="CG1527" s="959"/>
      <c r="CH1527" s="959"/>
      <c r="CI1527" s="959"/>
      <c r="CJ1527" s="959"/>
      <c r="CK1527" s="959"/>
      <c r="CL1527" s="959"/>
      <c r="CM1527" s="959"/>
      <c r="CN1527" s="959"/>
      <c r="CO1527" s="959"/>
      <c r="CP1527" s="959"/>
      <c r="CQ1527" s="959"/>
      <c r="CR1527" s="959"/>
      <c r="CS1527" s="959"/>
      <c r="CT1527" s="959"/>
      <c r="CU1527" s="959"/>
      <c r="CV1527" s="959"/>
      <c r="CW1527" s="959"/>
      <c r="CX1527" s="959"/>
      <c r="CY1527" s="959"/>
      <c r="CZ1527" s="959"/>
      <c r="DA1527" s="959"/>
      <c r="DB1527" s="959"/>
      <c r="DC1527" s="959"/>
      <c r="DD1527" s="959"/>
      <c r="DE1527" s="959"/>
      <c r="DF1527" s="959"/>
    </row>
    <row r="1528" spans="8:110">
      <c r="H1528" s="931">
        <f t="shared" si="77"/>
        <v>0</v>
      </c>
      <c r="K1528" s="933"/>
      <c r="L1528" s="959"/>
      <c r="M1528" s="959"/>
      <c r="N1528" s="959"/>
      <c r="O1528" s="959"/>
      <c r="P1528" s="959"/>
      <c r="Q1528" s="959"/>
      <c r="R1528" s="959"/>
      <c r="S1528" s="959"/>
      <c r="T1528" s="959"/>
      <c r="U1528" s="959"/>
      <c r="V1528" s="959"/>
      <c r="W1528" s="959"/>
      <c r="X1528" s="959"/>
      <c r="Y1528" s="959"/>
      <c r="Z1528" s="959"/>
      <c r="AA1528" s="959"/>
      <c r="AB1528" s="959"/>
      <c r="AC1528" s="959"/>
      <c r="AD1528" s="959"/>
      <c r="AE1528" s="959"/>
      <c r="AF1528" s="959"/>
      <c r="AG1528" s="959"/>
      <c r="AH1528" s="959"/>
      <c r="AI1528" s="959"/>
      <c r="AJ1528" s="959"/>
      <c r="AK1528" s="959"/>
      <c r="AL1528" s="959"/>
      <c r="AM1528" s="959"/>
      <c r="AN1528" s="959"/>
      <c r="AO1528" s="959"/>
      <c r="AP1528" s="959"/>
      <c r="AQ1528" s="959"/>
      <c r="AR1528" s="959"/>
      <c r="AS1528" s="959"/>
      <c r="AT1528" s="959"/>
      <c r="AU1528" s="959"/>
      <c r="AV1528" s="959"/>
      <c r="AW1528" s="959"/>
      <c r="AX1528" s="959"/>
      <c r="AY1528" s="959"/>
      <c r="AZ1528" s="959"/>
      <c r="BA1528" s="959"/>
      <c r="BB1528" s="959"/>
      <c r="BC1528" s="959"/>
      <c r="BD1528" s="959"/>
      <c r="BE1528" s="959"/>
      <c r="BF1528" s="959"/>
      <c r="BG1528" s="959"/>
      <c r="BH1528" s="959"/>
      <c r="BI1528" s="959"/>
      <c r="BJ1528" s="959"/>
      <c r="BK1528" s="959"/>
      <c r="BL1528" s="959"/>
      <c r="BM1528" s="959"/>
      <c r="BN1528" s="959"/>
      <c r="BO1528" s="959"/>
      <c r="BP1528" s="959"/>
      <c r="BQ1528" s="959"/>
      <c r="BR1528" s="959"/>
      <c r="BS1528" s="959"/>
      <c r="BT1528" s="959"/>
      <c r="BU1528" s="959"/>
      <c r="BV1528" s="959"/>
      <c r="BW1528" s="959"/>
      <c r="BX1528" s="959"/>
      <c r="BY1528" s="959"/>
      <c r="BZ1528" s="959"/>
      <c r="CA1528" s="959"/>
      <c r="CB1528" s="959"/>
      <c r="CC1528" s="959"/>
      <c r="CD1528" s="959"/>
      <c r="CE1528" s="959"/>
      <c r="CF1528" s="959"/>
      <c r="CG1528" s="959"/>
      <c r="CH1528" s="959"/>
      <c r="CI1528" s="959"/>
      <c r="CJ1528" s="959"/>
      <c r="CK1528" s="959"/>
      <c r="CL1528" s="959"/>
      <c r="CM1528" s="959"/>
      <c r="CN1528" s="959"/>
      <c r="CO1528" s="959"/>
      <c r="CP1528" s="959"/>
      <c r="CQ1528" s="959"/>
      <c r="CR1528" s="959"/>
      <c r="CS1528" s="959"/>
      <c r="CT1528" s="959"/>
      <c r="CU1528" s="959"/>
      <c r="CV1528" s="959"/>
      <c r="CW1528" s="959"/>
      <c r="CX1528" s="959"/>
      <c r="CY1528" s="959"/>
      <c r="CZ1528" s="959"/>
      <c r="DA1528" s="959"/>
      <c r="DB1528" s="959"/>
      <c r="DC1528" s="959"/>
      <c r="DD1528" s="959"/>
      <c r="DE1528" s="959"/>
      <c r="DF1528" s="959"/>
    </row>
    <row r="1529" spans="8:110">
      <c r="H1529" s="931">
        <f t="shared" si="77"/>
        <v>0</v>
      </c>
      <c r="K1529" s="933"/>
      <c r="L1529" s="959"/>
      <c r="M1529" s="959"/>
      <c r="N1529" s="959"/>
      <c r="O1529" s="959"/>
      <c r="P1529" s="959"/>
      <c r="Q1529" s="959"/>
      <c r="R1529" s="959"/>
      <c r="S1529" s="959"/>
      <c r="T1529" s="959"/>
      <c r="U1529" s="959"/>
      <c r="V1529" s="959"/>
      <c r="W1529" s="959"/>
      <c r="X1529" s="959"/>
      <c r="Y1529" s="959"/>
      <c r="Z1529" s="959"/>
      <c r="AA1529" s="959"/>
      <c r="AB1529" s="959"/>
      <c r="AC1529" s="959"/>
      <c r="AD1529" s="959"/>
      <c r="AE1529" s="959"/>
      <c r="AF1529" s="959"/>
      <c r="AG1529" s="959"/>
      <c r="AH1529" s="959"/>
      <c r="AI1529" s="959"/>
      <c r="AJ1529" s="959"/>
      <c r="AK1529" s="959"/>
      <c r="AL1529" s="959"/>
      <c r="AM1529" s="959"/>
      <c r="AN1529" s="959"/>
      <c r="AO1529" s="959"/>
      <c r="AP1529" s="959"/>
      <c r="AQ1529" s="959"/>
      <c r="AR1529" s="959"/>
      <c r="AS1529" s="959"/>
      <c r="AT1529" s="959"/>
      <c r="AU1529" s="959"/>
      <c r="AV1529" s="959"/>
      <c r="AW1529" s="959"/>
      <c r="AX1529" s="959"/>
      <c r="AY1529" s="959"/>
      <c r="AZ1529" s="959"/>
      <c r="BA1529" s="959"/>
      <c r="BB1529" s="959"/>
      <c r="BC1529" s="959"/>
      <c r="BD1529" s="959"/>
      <c r="BE1529" s="959"/>
      <c r="BF1529" s="959"/>
      <c r="BG1529" s="959"/>
      <c r="BH1529" s="959"/>
      <c r="BI1529" s="959"/>
      <c r="BJ1529" s="959"/>
      <c r="BK1529" s="959"/>
      <c r="BL1529" s="959"/>
      <c r="BM1529" s="959"/>
      <c r="BN1529" s="959"/>
      <c r="BO1529" s="959"/>
      <c r="BP1529" s="959"/>
      <c r="BQ1529" s="959"/>
      <c r="BR1529" s="959"/>
      <c r="BS1529" s="959"/>
      <c r="BT1529" s="959"/>
      <c r="BU1529" s="959"/>
      <c r="BV1529" s="959"/>
      <c r="BW1529" s="959"/>
      <c r="BX1529" s="959"/>
      <c r="BY1529" s="959"/>
      <c r="BZ1529" s="959"/>
      <c r="CA1529" s="959"/>
      <c r="CB1529" s="959"/>
      <c r="CC1529" s="959"/>
      <c r="CD1529" s="959"/>
      <c r="CE1529" s="959"/>
      <c r="CF1529" s="959"/>
      <c r="CG1529" s="959"/>
      <c r="CH1529" s="959"/>
      <c r="CI1529" s="959"/>
      <c r="CJ1529" s="959"/>
      <c r="CK1529" s="959"/>
      <c r="CL1529" s="959"/>
      <c r="CM1529" s="959"/>
      <c r="CN1529" s="959"/>
      <c r="CO1529" s="959"/>
      <c r="CP1529" s="959"/>
      <c r="CQ1529" s="959"/>
      <c r="CR1529" s="959"/>
      <c r="CS1529" s="959"/>
      <c r="CT1529" s="959"/>
      <c r="CU1529" s="959"/>
      <c r="CV1529" s="959"/>
      <c r="CW1529" s="959"/>
      <c r="CX1529" s="959"/>
      <c r="CY1529" s="959"/>
      <c r="CZ1529" s="959"/>
      <c r="DA1529" s="959"/>
      <c r="DB1529" s="959"/>
      <c r="DC1529" s="959"/>
      <c r="DD1529" s="959"/>
      <c r="DE1529" s="959"/>
      <c r="DF1529" s="959"/>
    </row>
    <row r="1530" spans="8:110">
      <c r="H1530" s="931">
        <f t="shared" si="77"/>
        <v>0</v>
      </c>
      <c r="K1530" s="933"/>
      <c r="L1530" s="959"/>
      <c r="M1530" s="959"/>
      <c r="N1530" s="959"/>
      <c r="O1530" s="959"/>
      <c r="P1530" s="959"/>
      <c r="Q1530" s="959"/>
      <c r="R1530" s="959"/>
      <c r="S1530" s="959"/>
      <c r="T1530" s="959"/>
      <c r="U1530" s="959"/>
      <c r="V1530" s="959"/>
      <c r="W1530" s="959"/>
      <c r="X1530" s="959"/>
      <c r="Y1530" s="959"/>
      <c r="Z1530" s="959"/>
      <c r="AA1530" s="959"/>
      <c r="AB1530" s="959"/>
      <c r="AC1530" s="959"/>
      <c r="AD1530" s="959"/>
      <c r="AE1530" s="959"/>
      <c r="AF1530" s="959"/>
      <c r="AG1530" s="959"/>
      <c r="AH1530" s="959"/>
      <c r="AI1530" s="959"/>
      <c r="AJ1530" s="959"/>
      <c r="AK1530" s="959"/>
      <c r="AL1530" s="959"/>
      <c r="AM1530" s="959"/>
      <c r="AN1530" s="959"/>
      <c r="AO1530" s="959"/>
      <c r="AP1530" s="959"/>
      <c r="AQ1530" s="959"/>
      <c r="AR1530" s="959"/>
      <c r="AS1530" s="959"/>
      <c r="AT1530" s="959"/>
      <c r="AU1530" s="959"/>
      <c r="AV1530" s="959"/>
      <c r="AW1530" s="959"/>
      <c r="AX1530" s="959"/>
      <c r="AY1530" s="959"/>
      <c r="AZ1530" s="959"/>
      <c r="BA1530" s="959"/>
      <c r="BB1530" s="959"/>
      <c r="BC1530" s="959"/>
      <c r="BD1530" s="959"/>
      <c r="BE1530" s="959"/>
      <c r="BF1530" s="959"/>
      <c r="BG1530" s="959"/>
      <c r="BH1530" s="959"/>
      <c r="BI1530" s="959"/>
      <c r="BJ1530" s="959"/>
      <c r="BK1530" s="959"/>
      <c r="BL1530" s="959"/>
      <c r="BM1530" s="959"/>
      <c r="BN1530" s="959"/>
      <c r="BO1530" s="959"/>
      <c r="BP1530" s="959"/>
      <c r="BQ1530" s="959"/>
      <c r="BR1530" s="959"/>
      <c r="BS1530" s="959"/>
      <c r="BT1530" s="959"/>
      <c r="BU1530" s="959"/>
      <c r="BV1530" s="959"/>
      <c r="BW1530" s="959"/>
      <c r="BX1530" s="959"/>
      <c r="BY1530" s="959"/>
      <c r="BZ1530" s="959"/>
      <c r="CA1530" s="959"/>
      <c r="CB1530" s="959"/>
      <c r="CC1530" s="959"/>
      <c r="CD1530" s="959"/>
      <c r="CE1530" s="959"/>
      <c r="CF1530" s="959"/>
      <c r="CG1530" s="959"/>
      <c r="CH1530" s="959"/>
      <c r="CI1530" s="959"/>
      <c r="CJ1530" s="959"/>
      <c r="CK1530" s="959"/>
      <c r="CL1530" s="959"/>
      <c r="CM1530" s="959"/>
      <c r="CN1530" s="959"/>
      <c r="CO1530" s="959"/>
      <c r="CP1530" s="959"/>
      <c r="CQ1530" s="959"/>
      <c r="CR1530" s="959"/>
      <c r="CS1530" s="959"/>
      <c r="CT1530" s="959"/>
      <c r="CU1530" s="959"/>
      <c r="CV1530" s="959"/>
      <c r="CW1530" s="959"/>
      <c r="CX1530" s="959"/>
      <c r="CY1530" s="959"/>
      <c r="CZ1530" s="959"/>
      <c r="DA1530" s="959"/>
      <c r="DB1530" s="959"/>
      <c r="DC1530" s="959"/>
      <c r="DD1530" s="959"/>
      <c r="DE1530" s="959"/>
      <c r="DF1530" s="959"/>
    </row>
    <row r="1531" spans="8:110">
      <c r="H1531" s="931">
        <f t="shared" si="77"/>
        <v>0</v>
      </c>
      <c r="K1531" s="933"/>
      <c r="L1531" s="959"/>
      <c r="M1531" s="959"/>
      <c r="N1531" s="959"/>
      <c r="O1531" s="959"/>
      <c r="P1531" s="959"/>
      <c r="Q1531" s="959"/>
      <c r="R1531" s="959"/>
      <c r="S1531" s="959"/>
      <c r="T1531" s="959"/>
      <c r="U1531" s="959"/>
      <c r="V1531" s="959"/>
      <c r="W1531" s="959"/>
      <c r="X1531" s="959"/>
      <c r="Y1531" s="959"/>
      <c r="Z1531" s="959"/>
      <c r="AA1531" s="959"/>
      <c r="AB1531" s="959"/>
      <c r="AC1531" s="959"/>
      <c r="AD1531" s="959"/>
      <c r="AE1531" s="959"/>
      <c r="AF1531" s="959"/>
      <c r="AG1531" s="959"/>
      <c r="AH1531" s="959"/>
      <c r="AI1531" s="959"/>
      <c r="AJ1531" s="959"/>
      <c r="AK1531" s="959"/>
      <c r="AL1531" s="959"/>
      <c r="AM1531" s="959"/>
      <c r="AN1531" s="959"/>
      <c r="AO1531" s="959"/>
      <c r="AP1531" s="959"/>
      <c r="AQ1531" s="959"/>
      <c r="AR1531" s="959"/>
      <c r="AS1531" s="959"/>
      <c r="AT1531" s="959"/>
      <c r="AU1531" s="959"/>
      <c r="AV1531" s="959"/>
      <c r="AW1531" s="959"/>
      <c r="AX1531" s="959"/>
      <c r="AY1531" s="959"/>
      <c r="AZ1531" s="959"/>
      <c r="BA1531" s="959"/>
      <c r="BB1531" s="959"/>
      <c r="BC1531" s="959"/>
      <c r="BD1531" s="959"/>
      <c r="BE1531" s="959"/>
      <c r="BF1531" s="959"/>
      <c r="BG1531" s="959"/>
      <c r="BH1531" s="959"/>
      <c r="BI1531" s="959"/>
      <c r="BJ1531" s="959"/>
      <c r="BK1531" s="959"/>
      <c r="BL1531" s="959"/>
      <c r="BM1531" s="959"/>
      <c r="BN1531" s="959"/>
      <c r="BO1531" s="959"/>
      <c r="BP1531" s="959"/>
      <c r="BQ1531" s="959"/>
      <c r="BR1531" s="959"/>
      <c r="BS1531" s="959"/>
      <c r="BT1531" s="959"/>
      <c r="BU1531" s="959"/>
      <c r="BV1531" s="959"/>
      <c r="BW1531" s="959"/>
      <c r="BX1531" s="959"/>
      <c r="BY1531" s="959"/>
      <c r="BZ1531" s="959"/>
      <c r="CA1531" s="959"/>
      <c r="CB1531" s="959"/>
      <c r="CC1531" s="959"/>
      <c r="CD1531" s="959"/>
      <c r="CE1531" s="959"/>
      <c r="CF1531" s="959"/>
      <c r="CG1531" s="959"/>
      <c r="CH1531" s="959"/>
      <c r="CI1531" s="959"/>
      <c r="CJ1531" s="959"/>
      <c r="CK1531" s="959"/>
      <c r="CL1531" s="959"/>
      <c r="CM1531" s="959"/>
      <c r="CN1531" s="959"/>
      <c r="CO1531" s="959"/>
      <c r="CP1531" s="959"/>
      <c r="CQ1531" s="959"/>
      <c r="CR1531" s="959"/>
      <c r="CS1531" s="959"/>
      <c r="CT1531" s="959"/>
      <c r="CU1531" s="959"/>
      <c r="CV1531" s="959"/>
      <c r="CW1531" s="959"/>
      <c r="CX1531" s="959"/>
      <c r="CY1531" s="959"/>
      <c r="CZ1531" s="959"/>
      <c r="DA1531" s="959"/>
      <c r="DB1531" s="959"/>
      <c r="DC1531" s="959"/>
      <c r="DD1531" s="959"/>
      <c r="DE1531" s="959"/>
      <c r="DF1531" s="959"/>
    </row>
    <row r="1532" spans="8:110">
      <c r="H1532" s="931">
        <f t="shared" si="77"/>
        <v>0</v>
      </c>
      <c r="K1532" s="933"/>
      <c r="L1532" s="959"/>
      <c r="M1532" s="959"/>
      <c r="N1532" s="959"/>
      <c r="O1532" s="959"/>
      <c r="P1532" s="959"/>
      <c r="Q1532" s="959"/>
      <c r="R1532" s="959"/>
      <c r="S1532" s="959"/>
      <c r="T1532" s="959"/>
      <c r="U1532" s="959"/>
      <c r="V1532" s="959"/>
      <c r="W1532" s="959"/>
      <c r="X1532" s="959"/>
      <c r="Y1532" s="959"/>
      <c r="Z1532" s="959"/>
      <c r="AA1532" s="959"/>
      <c r="AB1532" s="959"/>
      <c r="AC1532" s="959"/>
      <c r="AD1532" s="959"/>
      <c r="AE1532" s="959"/>
      <c r="AF1532" s="959"/>
      <c r="AG1532" s="959"/>
      <c r="AH1532" s="959"/>
      <c r="AI1532" s="959"/>
      <c r="AJ1532" s="959"/>
      <c r="AK1532" s="959"/>
      <c r="AL1532" s="959"/>
      <c r="AM1532" s="959"/>
      <c r="AN1532" s="959"/>
      <c r="AO1532" s="959"/>
      <c r="AP1532" s="959"/>
      <c r="AQ1532" s="959"/>
      <c r="AR1532" s="959"/>
      <c r="AS1532" s="959"/>
      <c r="AT1532" s="959"/>
      <c r="AU1532" s="959"/>
      <c r="AV1532" s="959"/>
      <c r="AW1532" s="959"/>
      <c r="AX1532" s="959"/>
      <c r="AY1532" s="959"/>
      <c r="AZ1532" s="959"/>
      <c r="BA1532" s="959"/>
      <c r="BB1532" s="959"/>
      <c r="BC1532" s="959"/>
      <c r="BD1532" s="959"/>
      <c r="BE1532" s="959"/>
      <c r="BF1532" s="959"/>
      <c r="BG1532" s="959"/>
      <c r="BH1532" s="959"/>
      <c r="BI1532" s="959"/>
      <c r="BJ1532" s="959"/>
      <c r="BK1532" s="959"/>
      <c r="BL1532" s="959"/>
      <c r="BM1532" s="959"/>
      <c r="BN1532" s="959"/>
      <c r="BO1532" s="959"/>
      <c r="BP1532" s="959"/>
      <c r="BQ1532" s="959"/>
      <c r="BR1532" s="959"/>
      <c r="BS1532" s="959"/>
      <c r="BT1532" s="959"/>
      <c r="BU1532" s="959"/>
      <c r="BV1532" s="959"/>
      <c r="BW1532" s="959"/>
      <c r="BX1532" s="959"/>
      <c r="BY1532" s="959"/>
      <c r="BZ1532" s="959"/>
      <c r="CA1532" s="959"/>
      <c r="CB1532" s="959"/>
      <c r="CC1532" s="959"/>
      <c r="CD1532" s="959"/>
      <c r="CE1532" s="959"/>
      <c r="CF1532" s="959"/>
      <c r="CG1532" s="959"/>
      <c r="CH1532" s="959"/>
      <c r="CI1532" s="959"/>
      <c r="CJ1532" s="959"/>
      <c r="CK1532" s="959"/>
      <c r="CL1532" s="959"/>
      <c r="CM1532" s="959"/>
      <c r="CN1532" s="959"/>
      <c r="CO1532" s="959"/>
      <c r="CP1532" s="959"/>
      <c r="CQ1532" s="959"/>
      <c r="CR1532" s="959"/>
      <c r="CS1532" s="959"/>
      <c r="CT1532" s="959"/>
      <c r="CU1532" s="959"/>
      <c r="CV1532" s="959"/>
      <c r="CW1532" s="959"/>
      <c r="CX1532" s="959"/>
      <c r="CY1532" s="959"/>
      <c r="CZ1532" s="959"/>
      <c r="DA1532" s="959"/>
      <c r="DB1532" s="959"/>
      <c r="DC1532" s="959"/>
      <c r="DD1532" s="959"/>
      <c r="DE1532" s="959"/>
      <c r="DF1532" s="959"/>
    </row>
    <row r="1533" spans="8:110">
      <c r="H1533" s="931">
        <f t="shared" si="77"/>
        <v>0</v>
      </c>
      <c r="K1533" s="933"/>
      <c r="L1533" s="959"/>
      <c r="M1533" s="959"/>
      <c r="N1533" s="959"/>
      <c r="O1533" s="959"/>
      <c r="P1533" s="959"/>
      <c r="Q1533" s="959"/>
      <c r="R1533" s="959"/>
      <c r="S1533" s="959"/>
      <c r="T1533" s="959"/>
      <c r="U1533" s="959"/>
      <c r="V1533" s="959"/>
      <c r="W1533" s="959"/>
      <c r="X1533" s="959"/>
      <c r="Y1533" s="959"/>
      <c r="Z1533" s="959"/>
      <c r="AA1533" s="959"/>
      <c r="AB1533" s="959"/>
      <c r="AC1533" s="959"/>
      <c r="AD1533" s="959"/>
      <c r="AE1533" s="959"/>
      <c r="AF1533" s="959"/>
      <c r="AG1533" s="959"/>
      <c r="AH1533" s="959"/>
      <c r="AI1533" s="959"/>
      <c r="AJ1533" s="959"/>
      <c r="AK1533" s="959"/>
      <c r="AL1533" s="959"/>
      <c r="AM1533" s="959"/>
      <c r="AN1533" s="959"/>
      <c r="AO1533" s="959"/>
      <c r="AP1533" s="959"/>
      <c r="AQ1533" s="959"/>
      <c r="AR1533" s="959"/>
      <c r="AS1533" s="959"/>
      <c r="AT1533" s="959"/>
      <c r="AU1533" s="959"/>
      <c r="AV1533" s="959"/>
      <c r="AW1533" s="959"/>
      <c r="AX1533" s="959"/>
      <c r="AY1533" s="959"/>
      <c r="AZ1533" s="959"/>
      <c r="BA1533" s="959"/>
      <c r="BB1533" s="959"/>
      <c r="BC1533" s="959"/>
      <c r="BD1533" s="959"/>
      <c r="BE1533" s="959"/>
      <c r="BF1533" s="959"/>
      <c r="BG1533" s="959"/>
      <c r="BH1533" s="959"/>
      <c r="BI1533" s="959"/>
      <c r="BJ1533" s="959"/>
      <c r="BK1533" s="959"/>
      <c r="BL1533" s="959"/>
      <c r="BM1533" s="959"/>
      <c r="BN1533" s="959"/>
      <c r="BO1533" s="959"/>
      <c r="BP1533" s="959"/>
      <c r="BQ1533" s="959"/>
      <c r="BR1533" s="959"/>
      <c r="BS1533" s="959"/>
      <c r="BT1533" s="959"/>
      <c r="BU1533" s="959"/>
      <c r="BV1533" s="959"/>
      <c r="BW1533" s="959"/>
      <c r="BX1533" s="959"/>
      <c r="BY1533" s="959"/>
      <c r="BZ1533" s="959"/>
      <c r="CA1533" s="959"/>
      <c r="CB1533" s="959"/>
      <c r="CC1533" s="959"/>
      <c r="CD1533" s="959"/>
      <c r="CE1533" s="959"/>
      <c r="CF1533" s="959"/>
      <c r="CG1533" s="959"/>
      <c r="CH1533" s="959"/>
      <c r="CI1533" s="959"/>
      <c r="CJ1533" s="959"/>
      <c r="CK1533" s="959"/>
      <c r="CL1533" s="959"/>
      <c r="CM1533" s="959"/>
      <c r="CN1533" s="959"/>
      <c r="CO1533" s="959"/>
      <c r="CP1533" s="959"/>
      <c r="CQ1533" s="959"/>
      <c r="CR1533" s="959"/>
      <c r="CS1533" s="959"/>
      <c r="CT1533" s="959"/>
      <c r="CU1533" s="959"/>
      <c r="CV1533" s="959"/>
      <c r="CW1533" s="959"/>
      <c r="CX1533" s="959"/>
      <c r="CY1533" s="959"/>
      <c r="CZ1533" s="959"/>
      <c r="DA1533" s="959"/>
      <c r="DB1533" s="959"/>
      <c r="DC1533" s="959"/>
      <c r="DD1533" s="959"/>
      <c r="DE1533" s="959"/>
      <c r="DF1533" s="959"/>
    </row>
    <row r="1534" spans="8:110">
      <c r="H1534" s="931">
        <f t="shared" si="77"/>
        <v>0</v>
      </c>
      <c r="K1534" s="933"/>
      <c r="L1534" s="959"/>
      <c r="M1534" s="959"/>
      <c r="N1534" s="959"/>
      <c r="O1534" s="959"/>
      <c r="P1534" s="959"/>
      <c r="Q1534" s="959"/>
      <c r="R1534" s="959"/>
      <c r="S1534" s="959"/>
      <c r="T1534" s="959"/>
      <c r="U1534" s="959"/>
      <c r="V1534" s="959"/>
      <c r="W1534" s="959"/>
      <c r="X1534" s="959"/>
      <c r="Y1534" s="959"/>
      <c r="Z1534" s="959"/>
      <c r="AA1534" s="959"/>
      <c r="AB1534" s="959"/>
      <c r="AC1534" s="959"/>
      <c r="AD1534" s="959"/>
      <c r="AE1534" s="959"/>
      <c r="AF1534" s="959"/>
      <c r="AG1534" s="959"/>
      <c r="AH1534" s="959"/>
      <c r="AI1534" s="959"/>
      <c r="AJ1534" s="959"/>
      <c r="AK1534" s="959"/>
      <c r="AL1534" s="959"/>
      <c r="AM1534" s="959"/>
      <c r="AN1534" s="959"/>
      <c r="AO1534" s="959"/>
      <c r="AP1534" s="959"/>
      <c r="AQ1534" s="959"/>
      <c r="AR1534" s="959"/>
      <c r="AS1534" s="959"/>
      <c r="AT1534" s="959"/>
      <c r="AU1534" s="959"/>
      <c r="AV1534" s="959"/>
      <c r="AW1534" s="959"/>
      <c r="AX1534" s="959"/>
      <c r="AY1534" s="959"/>
      <c r="AZ1534" s="959"/>
      <c r="BA1534" s="959"/>
      <c r="BB1534" s="959"/>
      <c r="BC1534" s="959"/>
      <c r="BD1534" s="959"/>
      <c r="BE1534" s="959"/>
      <c r="BF1534" s="959"/>
      <c r="BG1534" s="959"/>
      <c r="BH1534" s="959"/>
      <c r="BI1534" s="959"/>
      <c r="BJ1534" s="959"/>
      <c r="BK1534" s="959"/>
      <c r="BL1534" s="959"/>
      <c r="BM1534" s="959"/>
      <c r="BN1534" s="959"/>
      <c r="BO1534" s="959"/>
      <c r="BP1534" s="959"/>
      <c r="BQ1534" s="959"/>
      <c r="BR1534" s="959"/>
      <c r="BS1534" s="959"/>
      <c r="BT1534" s="959"/>
      <c r="BU1534" s="959"/>
      <c r="BV1534" s="959"/>
      <c r="BW1534" s="959"/>
      <c r="BX1534" s="959"/>
      <c r="BY1534" s="959"/>
      <c r="BZ1534" s="959"/>
      <c r="CA1534" s="959"/>
      <c r="CB1534" s="959"/>
      <c r="CC1534" s="959"/>
      <c r="CD1534" s="959"/>
      <c r="CE1534" s="959"/>
      <c r="CF1534" s="959"/>
      <c r="CG1534" s="959"/>
      <c r="CH1534" s="959"/>
      <c r="CI1534" s="959"/>
      <c r="CJ1534" s="959"/>
      <c r="CK1534" s="959"/>
      <c r="CL1534" s="959"/>
      <c r="CM1534" s="959"/>
      <c r="CN1534" s="959"/>
      <c r="CO1534" s="959"/>
      <c r="CP1534" s="959"/>
      <c r="CQ1534" s="959"/>
      <c r="CR1534" s="959"/>
      <c r="CS1534" s="959"/>
      <c r="CT1534" s="959"/>
      <c r="CU1534" s="959"/>
      <c r="CV1534" s="959"/>
      <c r="CW1534" s="959"/>
      <c r="CX1534" s="959"/>
      <c r="CY1534" s="959"/>
      <c r="CZ1534" s="959"/>
      <c r="DA1534" s="959"/>
      <c r="DB1534" s="959"/>
      <c r="DC1534" s="959"/>
      <c r="DD1534" s="959"/>
      <c r="DE1534" s="959"/>
      <c r="DF1534" s="959"/>
    </row>
    <row r="1535" spans="8:110">
      <c r="H1535" s="931">
        <f t="shared" si="77"/>
        <v>0</v>
      </c>
      <c r="K1535" s="933"/>
      <c r="L1535" s="959"/>
      <c r="M1535" s="959"/>
      <c r="N1535" s="959"/>
      <c r="O1535" s="959"/>
      <c r="P1535" s="959"/>
      <c r="Q1535" s="959"/>
      <c r="R1535" s="959"/>
      <c r="S1535" s="959"/>
      <c r="T1535" s="959"/>
      <c r="U1535" s="959"/>
      <c r="V1535" s="959"/>
      <c r="W1535" s="959"/>
      <c r="X1535" s="959"/>
      <c r="Y1535" s="959"/>
      <c r="Z1535" s="959"/>
      <c r="AA1535" s="959"/>
      <c r="AB1535" s="959"/>
      <c r="AC1535" s="959"/>
      <c r="AD1535" s="959"/>
      <c r="AE1535" s="959"/>
      <c r="AF1535" s="959"/>
      <c r="AG1535" s="959"/>
      <c r="AH1535" s="959"/>
      <c r="AI1535" s="959"/>
      <c r="AJ1535" s="959"/>
      <c r="AK1535" s="959"/>
      <c r="AL1535" s="959"/>
      <c r="AM1535" s="959"/>
      <c r="AN1535" s="959"/>
      <c r="AO1535" s="959"/>
      <c r="AP1535" s="959"/>
      <c r="AQ1535" s="959"/>
      <c r="AR1535" s="959"/>
      <c r="AS1535" s="959"/>
      <c r="AT1535" s="959"/>
      <c r="AU1535" s="959"/>
      <c r="AV1535" s="959"/>
      <c r="AW1535" s="959"/>
      <c r="AX1535" s="959"/>
      <c r="AY1535" s="959"/>
      <c r="AZ1535" s="959"/>
      <c r="BA1535" s="959"/>
      <c r="BB1535" s="959"/>
      <c r="BC1535" s="959"/>
      <c r="BD1535" s="959"/>
      <c r="BE1535" s="959"/>
      <c r="BF1535" s="959"/>
      <c r="BG1535" s="959"/>
      <c r="BH1535" s="959"/>
      <c r="BI1535" s="959"/>
      <c r="BJ1535" s="959"/>
      <c r="BK1535" s="959"/>
      <c r="BL1535" s="959"/>
      <c r="BM1535" s="959"/>
      <c r="BN1535" s="959"/>
      <c r="BO1535" s="959"/>
      <c r="BP1535" s="959"/>
      <c r="BQ1535" s="959"/>
      <c r="BR1535" s="959"/>
      <c r="BS1535" s="959"/>
      <c r="BT1535" s="959"/>
      <c r="BU1535" s="959"/>
      <c r="BV1535" s="959"/>
      <c r="BW1535" s="959"/>
      <c r="BX1535" s="959"/>
      <c r="BY1535" s="959"/>
      <c r="BZ1535" s="959"/>
      <c r="CA1535" s="959"/>
      <c r="CB1535" s="959"/>
      <c r="CC1535" s="959"/>
      <c r="CD1535" s="959"/>
      <c r="CE1535" s="959"/>
      <c r="CF1535" s="959"/>
      <c r="CG1535" s="959"/>
      <c r="CH1535" s="959"/>
      <c r="CI1535" s="959"/>
      <c r="CJ1535" s="959"/>
      <c r="CK1535" s="959"/>
      <c r="CL1535" s="959"/>
      <c r="CM1535" s="959"/>
      <c r="CN1535" s="959"/>
      <c r="CO1535" s="959"/>
      <c r="CP1535" s="959"/>
      <c r="CQ1535" s="959"/>
      <c r="CR1535" s="959"/>
      <c r="CS1535" s="959"/>
      <c r="CT1535" s="959"/>
      <c r="CU1535" s="959"/>
      <c r="CV1535" s="959"/>
      <c r="CW1535" s="959"/>
      <c r="CX1535" s="959"/>
      <c r="CY1535" s="959"/>
      <c r="CZ1535" s="959"/>
      <c r="DA1535" s="959"/>
      <c r="DB1535" s="959"/>
      <c r="DC1535" s="959"/>
      <c r="DD1535" s="959"/>
      <c r="DE1535" s="959"/>
      <c r="DF1535" s="959"/>
    </row>
    <row r="1536" spans="8:110">
      <c r="H1536" s="931">
        <f t="shared" si="77"/>
        <v>0</v>
      </c>
      <c r="K1536" s="933"/>
      <c r="L1536" s="959"/>
      <c r="M1536" s="959"/>
      <c r="N1536" s="959"/>
      <c r="O1536" s="959"/>
      <c r="P1536" s="959"/>
      <c r="Q1536" s="959"/>
      <c r="R1536" s="959"/>
      <c r="S1536" s="959"/>
      <c r="T1536" s="959"/>
      <c r="U1536" s="959"/>
      <c r="V1536" s="959"/>
      <c r="W1536" s="959"/>
      <c r="X1536" s="959"/>
      <c r="Y1536" s="959"/>
      <c r="Z1536" s="959"/>
      <c r="AA1536" s="959"/>
      <c r="AB1536" s="959"/>
      <c r="AC1536" s="959"/>
      <c r="AD1536" s="959"/>
      <c r="AE1536" s="959"/>
      <c r="AF1536" s="959"/>
      <c r="AG1536" s="959"/>
      <c r="AH1536" s="959"/>
      <c r="AI1536" s="959"/>
      <c r="AJ1536" s="959"/>
      <c r="AK1536" s="959"/>
      <c r="AL1536" s="959"/>
      <c r="AM1536" s="959"/>
      <c r="AN1536" s="959"/>
      <c r="AO1536" s="959"/>
      <c r="AP1536" s="959"/>
      <c r="AQ1536" s="959"/>
      <c r="AR1536" s="959"/>
      <c r="AS1536" s="959"/>
      <c r="AT1536" s="959"/>
      <c r="AU1536" s="959"/>
      <c r="AV1536" s="959"/>
      <c r="AW1536" s="959"/>
      <c r="AX1536" s="959"/>
      <c r="AY1536" s="959"/>
      <c r="AZ1536" s="959"/>
      <c r="BA1536" s="959"/>
      <c r="BB1536" s="959"/>
      <c r="BC1536" s="959"/>
      <c r="BD1536" s="959"/>
      <c r="BE1536" s="959"/>
      <c r="BF1536" s="959"/>
      <c r="BG1536" s="959"/>
      <c r="BH1536" s="959"/>
      <c r="BI1536" s="959"/>
      <c r="BJ1536" s="959"/>
      <c r="BK1536" s="959"/>
      <c r="BL1536" s="959"/>
      <c r="BM1536" s="959"/>
      <c r="BN1536" s="959"/>
      <c r="BO1536" s="959"/>
      <c r="BP1536" s="959"/>
      <c r="BQ1536" s="959"/>
      <c r="BR1536" s="959"/>
      <c r="BS1536" s="959"/>
      <c r="BT1536" s="959"/>
      <c r="BU1536" s="959"/>
      <c r="BV1536" s="959"/>
      <c r="BW1536" s="959"/>
      <c r="BX1536" s="959"/>
      <c r="BY1536" s="959"/>
      <c r="BZ1536" s="959"/>
      <c r="CA1536" s="959"/>
      <c r="CB1536" s="959"/>
      <c r="CC1536" s="959"/>
      <c r="CD1536" s="959"/>
      <c r="CE1536" s="959"/>
      <c r="CF1536" s="959"/>
      <c r="CG1536" s="959"/>
      <c r="CH1536" s="959"/>
      <c r="CI1536" s="959"/>
      <c r="CJ1536" s="959"/>
      <c r="CK1536" s="959"/>
      <c r="CL1536" s="959"/>
      <c r="CM1536" s="959"/>
      <c r="CN1536" s="959"/>
      <c r="CO1536" s="959"/>
      <c r="CP1536" s="959"/>
      <c r="CQ1536" s="959"/>
      <c r="CR1536" s="959"/>
      <c r="CS1536" s="959"/>
      <c r="CT1536" s="959"/>
      <c r="CU1536" s="959"/>
      <c r="CV1536" s="959"/>
      <c r="CW1536" s="959"/>
      <c r="CX1536" s="959"/>
      <c r="CY1536" s="959"/>
      <c r="CZ1536" s="959"/>
      <c r="DA1536" s="959"/>
      <c r="DB1536" s="959"/>
      <c r="DC1536" s="959"/>
      <c r="DD1536" s="959"/>
      <c r="DE1536" s="959"/>
      <c r="DF1536" s="959"/>
    </row>
    <row r="1537" spans="8:110">
      <c r="H1537" s="931">
        <f t="shared" si="77"/>
        <v>0</v>
      </c>
      <c r="K1537" s="933"/>
      <c r="L1537" s="959"/>
      <c r="M1537" s="959"/>
      <c r="N1537" s="959"/>
      <c r="O1537" s="959"/>
      <c r="P1537" s="959"/>
      <c r="Q1537" s="959"/>
      <c r="R1537" s="959"/>
      <c r="S1537" s="959"/>
      <c r="T1537" s="959"/>
      <c r="U1537" s="959"/>
      <c r="V1537" s="959"/>
      <c r="W1537" s="959"/>
      <c r="X1537" s="959"/>
      <c r="Y1537" s="959"/>
      <c r="Z1537" s="959"/>
      <c r="AA1537" s="959"/>
      <c r="AB1537" s="959"/>
      <c r="AC1537" s="959"/>
      <c r="AD1537" s="959"/>
      <c r="AE1537" s="959"/>
      <c r="AF1537" s="959"/>
      <c r="AG1537" s="959"/>
      <c r="AH1537" s="959"/>
      <c r="AI1537" s="959"/>
      <c r="AJ1537" s="959"/>
      <c r="AK1537" s="959"/>
      <c r="AL1537" s="959"/>
      <c r="AM1537" s="959"/>
      <c r="AN1537" s="959"/>
      <c r="AO1537" s="959"/>
      <c r="AP1537" s="959"/>
      <c r="AQ1537" s="959"/>
      <c r="AR1537" s="959"/>
      <c r="AS1537" s="959"/>
      <c r="AT1537" s="959"/>
      <c r="AU1537" s="959"/>
      <c r="AV1537" s="959"/>
      <c r="AW1537" s="959"/>
      <c r="AX1537" s="959"/>
      <c r="AY1537" s="959"/>
      <c r="AZ1537" s="959"/>
      <c r="BA1537" s="959"/>
      <c r="BB1537" s="959"/>
      <c r="BC1537" s="959"/>
      <c r="BD1537" s="959"/>
      <c r="BE1537" s="959"/>
      <c r="BF1537" s="959"/>
      <c r="BG1537" s="959"/>
      <c r="BH1537" s="959"/>
      <c r="BI1537" s="959"/>
      <c r="BJ1537" s="959"/>
      <c r="BK1537" s="959"/>
      <c r="BL1537" s="959"/>
      <c r="BM1537" s="959"/>
      <c r="BN1537" s="959"/>
      <c r="BO1537" s="959"/>
      <c r="BP1537" s="959"/>
      <c r="BQ1537" s="959"/>
      <c r="BR1537" s="959"/>
      <c r="BS1537" s="959"/>
      <c r="BT1537" s="959"/>
      <c r="BU1537" s="959"/>
      <c r="BV1537" s="959"/>
      <c r="BW1537" s="959"/>
      <c r="BX1537" s="959"/>
      <c r="BY1537" s="959"/>
      <c r="BZ1537" s="959"/>
      <c r="CA1537" s="959"/>
      <c r="CB1537" s="959"/>
      <c r="CC1537" s="959"/>
      <c r="CD1537" s="959"/>
      <c r="CE1537" s="959"/>
      <c r="CF1537" s="959"/>
      <c r="CG1537" s="959"/>
      <c r="CH1537" s="959"/>
      <c r="CI1537" s="959"/>
      <c r="CJ1537" s="959"/>
      <c r="CK1537" s="959"/>
      <c r="CL1537" s="959"/>
      <c r="CM1537" s="959"/>
      <c r="CN1537" s="959"/>
      <c r="CO1537" s="959"/>
      <c r="CP1537" s="959"/>
      <c r="CQ1537" s="959"/>
      <c r="CR1537" s="959"/>
      <c r="CS1537" s="959"/>
      <c r="CT1537" s="959"/>
      <c r="CU1537" s="959"/>
      <c r="CV1537" s="959"/>
      <c r="CW1537" s="959"/>
      <c r="CX1537" s="959"/>
      <c r="CY1537" s="959"/>
      <c r="CZ1537" s="959"/>
      <c r="DA1537" s="959"/>
      <c r="DB1537" s="959"/>
      <c r="DC1537" s="959"/>
      <c r="DD1537" s="959"/>
      <c r="DE1537" s="959"/>
      <c r="DF1537" s="959"/>
    </row>
    <row r="1538" spans="8:110">
      <c r="H1538" s="931">
        <f t="shared" si="77"/>
        <v>0</v>
      </c>
      <c r="K1538" s="933"/>
      <c r="L1538" s="959"/>
      <c r="M1538" s="959"/>
      <c r="N1538" s="959"/>
      <c r="O1538" s="959"/>
      <c r="P1538" s="959"/>
      <c r="Q1538" s="959"/>
      <c r="R1538" s="959"/>
      <c r="S1538" s="959"/>
      <c r="T1538" s="959"/>
      <c r="U1538" s="959"/>
      <c r="V1538" s="959"/>
      <c r="W1538" s="959"/>
      <c r="X1538" s="959"/>
      <c r="Y1538" s="959"/>
      <c r="Z1538" s="959"/>
      <c r="AA1538" s="959"/>
      <c r="AB1538" s="959"/>
      <c r="AC1538" s="959"/>
      <c r="AD1538" s="959"/>
      <c r="AE1538" s="959"/>
      <c r="AF1538" s="959"/>
      <c r="AG1538" s="959"/>
      <c r="AH1538" s="959"/>
      <c r="AI1538" s="959"/>
      <c r="AJ1538" s="959"/>
      <c r="AK1538" s="959"/>
      <c r="AL1538" s="959"/>
      <c r="AM1538" s="959"/>
      <c r="AN1538" s="959"/>
      <c r="AO1538" s="959"/>
      <c r="AP1538" s="959"/>
      <c r="AQ1538" s="959"/>
      <c r="AR1538" s="959"/>
      <c r="AS1538" s="959"/>
      <c r="AT1538" s="959"/>
      <c r="AU1538" s="959"/>
      <c r="AV1538" s="959"/>
      <c r="AW1538" s="959"/>
      <c r="AX1538" s="959"/>
      <c r="AY1538" s="959"/>
      <c r="AZ1538" s="959"/>
      <c r="BA1538" s="959"/>
      <c r="BB1538" s="959"/>
      <c r="BC1538" s="959"/>
      <c r="BD1538" s="959"/>
      <c r="BE1538" s="959"/>
      <c r="BF1538" s="959"/>
      <c r="BG1538" s="959"/>
      <c r="BH1538" s="959"/>
      <c r="BI1538" s="959"/>
      <c r="BJ1538" s="959"/>
      <c r="BK1538" s="959"/>
      <c r="BL1538" s="959"/>
      <c r="BM1538" s="959"/>
      <c r="BN1538" s="959"/>
      <c r="BO1538" s="959"/>
      <c r="BP1538" s="959"/>
      <c r="BQ1538" s="959"/>
      <c r="BR1538" s="959"/>
      <c r="BS1538" s="959"/>
      <c r="BT1538" s="959"/>
      <c r="BU1538" s="959"/>
      <c r="BV1538" s="959"/>
      <c r="BW1538" s="959"/>
      <c r="BX1538" s="959"/>
      <c r="BY1538" s="959"/>
      <c r="BZ1538" s="959"/>
      <c r="CA1538" s="959"/>
      <c r="CB1538" s="959"/>
      <c r="CC1538" s="959"/>
      <c r="CD1538" s="959"/>
      <c r="CE1538" s="959"/>
      <c r="CF1538" s="959"/>
      <c r="CG1538" s="959"/>
      <c r="CH1538" s="959"/>
      <c r="CI1538" s="959"/>
      <c r="CJ1538" s="959"/>
      <c r="CK1538" s="959"/>
      <c r="CL1538" s="959"/>
      <c r="CM1538" s="959"/>
      <c r="CN1538" s="959"/>
      <c r="CO1538" s="959"/>
      <c r="CP1538" s="959"/>
      <c r="CQ1538" s="959"/>
      <c r="CR1538" s="959"/>
      <c r="CS1538" s="959"/>
      <c r="CT1538" s="959"/>
      <c r="CU1538" s="959"/>
      <c r="CV1538" s="959"/>
      <c r="CW1538" s="959"/>
      <c r="CX1538" s="959"/>
      <c r="CY1538" s="959"/>
      <c r="CZ1538" s="959"/>
      <c r="DA1538" s="959"/>
      <c r="DB1538" s="959"/>
      <c r="DC1538" s="959"/>
      <c r="DD1538" s="959"/>
      <c r="DE1538" s="959"/>
      <c r="DF1538" s="959"/>
    </row>
    <row r="1539" spans="8:110">
      <c r="H1539" s="931">
        <f t="shared" si="77"/>
        <v>0</v>
      </c>
      <c r="K1539" s="933"/>
      <c r="L1539" s="959"/>
      <c r="M1539" s="959"/>
      <c r="N1539" s="959"/>
      <c r="O1539" s="959"/>
      <c r="P1539" s="959"/>
      <c r="Q1539" s="959"/>
      <c r="R1539" s="959"/>
      <c r="S1539" s="959"/>
      <c r="T1539" s="959"/>
      <c r="U1539" s="959"/>
      <c r="V1539" s="959"/>
      <c r="W1539" s="959"/>
      <c r="X1539" s="959"/>
      <c r="Y1539" s="959"/>
      <c r="Z1539" s="959"/>
      <c r="AA1539" s="959"/>
      <c r="AB1539" s="959"/>
      <c r="AC1539" s="959"/>
      <c r="AD1539" s="959"/>
      <c r="AE1539" s="959"/>
      <c r="AF1539" s="959"/>
      <c r="AG1539" s="959"/>
      <c r="AH1539" s="959"/>
      <c r="AI1539" s="959"/>
      <c r="AJ1539" s="959"/>
      <c r="AK1539" s="959"/>
      <c r="AL1539" s="959"/>
      <c r="AM1539" s="959"/>
      <c r="AN1539" s="959"/>
      <c r="AO1539" s="959"/>
      <c r="AP1539" s="959"/>
      <c r="AQ1539" s="959"/>
      <c r="AR1539" s="959"/>
      <c r="AS1539" s="959"/>
      <c r="AT1539" s="959"/>
      <c r="AU1539" s="959"/>
      <c r="AV1539" s="959"/>
      <c r="AW1539" s="959"/>
      <c r="AX1539" s="959"/>
      <c r="AY1539" s="959"/>
      <c r="AZ1539" s="959"/>
      <c r="BA1539" s="959"/>
      <c r="BB1539" s="959"/>
      <c r="BC1539" s="959"/>
      <c r="BD1539" s="959"/>
      <c r="BE1539" s="959"/>
      <c r="BF1539" s="959"/>
      <c r="BG1539" s="959"/>
      <c r="BH1539" s="959"/>
      <c r="BI1539" s="959"/>
      <c r="BJ1539" s="959"/>
      <c r="BK1539" s="959"/>
      <c r="BL1539" s="959"/>
      <c r="BM1539" s="959"/>
      <c r="BN1539" s="959"/>
      <c r="BO1539" s="959"/>
      <c r="BP1539" s="959"/>
      <c r="BQ1539" s="959"/>
      <c r="BR1539" s="959"/>
      <c r="BS1539" s="959"/>
      <c r="BT1539" s="959"/>
      <c r="BU1539" s="959"/>
      <c r="BV1539" s="959"/>
      <c r="BW1539" s="959"/>
      <c r="BX1539" s="959"/>
      <c r="BY1539" s="959"/>
      <c r="BZ1539" s="959"/>
      <c r="CA1539" s="959"/>
      <c r="CB1539" s="959"/>
      <c r="CC1539" s="959"/>
      <c r="CD1539" s="959"/>
      <c r="CE1539" s="959"/>
      <c r="CF1539" s="959"/>
      <c r="CG1539" s="959"/>
      <c r="CH1539" s="959"/>
      <c r="CI1539" s="959"/>
      <c r="CJ1539" s="959"/>
      <c r="CK1539" s="959"/>
      <c r="CL1539" s="959"/>
      <c r="CM1539" s="959"/>
      <c r="CN1539" s="959"/>
      <c r="CO1539" s="959"/>
      <c r="CP1539" s="959"/>
      <c r="CQ1539" s="959"/>
      <c r="CR1539" s="959"/>
      <c r="CS1539" s="959"/>
      <c r="CT1539" s="959"/>
      <c r="CU1539" s="959"/>
      <c r="CV1539" s="959"/>
      <c r="CW1539" s="959"/>
      <c r="CX1539" s="959"/>
      <c r="CY1539" s="959"/>
      <c r="CZ1539" s="959"/>
      <c r="DA1539" s="959"/>
      <c r="DB1539" s="959"/>
      <c r="DC1539" s="959"/>
      <c r="DD1539" s="959"/>
      <c r="DE1539" s="959"/>
      <c r="DF1539" s="959"/>
    </row>
    <row r="1540" spans="8:110">
      <c r="H1540" s="931">
        <f t="shared" si="77"/>
        <v>0</v>
      </c>
      <c r="K1540" s="933"/>
      <c r="L1540" s="959"/>
      <c r="M1540" s="959"/>
      <c r="N1540" s="959"/>
      <c r="O1540" s="959"/>
      <c r="P1540" s="959"/>
      <c r="Q1540" s="959"/>
      <c r="R1540" s="959"/>
      <c r="S1540" s="959"/>
      <c r="T1540" s="959"/>
      <c r="U1540" s="959"/>
      <c r="V1540" s="959"/>
      <c r="W1540" s="959"/>
      <c r="X1540" s="959"/>
      <c r="Y1540" s="959"/>
      <c r="Z1540" s="959"/>
      <c r="AA1540" s="959"/>
      <c r="AB1540" s="959"/>
      <c r="AC1540" s="959"/>
      <c r="AD1540" s="959"/>
      <c r="AE1540" s="959"/>
      <c r="AF1540" s="959"/>
      <c r="AG1540" s="959"/>
      <c r="AH1540" s="959"/>
      <c r="AI1540" s="959"/>
      <c r="AJ1540" s="959"/>
      <c r="AK1540" s="959"/>
      <c r="AL1540" s="959"/>
      <c r="AM1540" s="959"/>
      <c r="AN1540" s="959"/>
      <c r="AO1540" s="959"/>
      <c r="AP1540" s="959"/>
      <c r="AQ1540" s="959"/>
      <c r="AR1540" s="959"/>
      <c r="AS1540" s="959"/>
      <c r="AT1540" s="959"/>
      <c r="AU1540" s="959"/>
      <c r="AV1540" s="959"/>
      <c r="AW1540" s="959"/>
      <c r="AX1540" s="959"/>
      <c r="AY1540" s="959"/>
      <c r="AZ1540" s="959"/>
      <c r="BA1540" s="959"/>
      <c r="BB1540" s="959"/>
      <c r="BC1540" s="959"/>
      <c r="BD1540" s="959"/>
      <c r="BE1540" s="959"/>
      <c r="BF1540" s="959"/>
      <c r="BG1540" s="959"/>
      <c r="BH1540" s="959"/>
      <c r="BI1540" s="959"/>
      <c r="BJ1540" s="959"/>
      <c r="BK1540" s="959"/>
      <c r="BL1540" s="959"/>
      <c r="BM1540" s="959"/>
      <c r="BN1540" s="959"/>
      <c r="BO1540" s="959"/>
      <c r="BP1540" s="959"/>
      <c r="BQ1540" s="959"/>
      <c r="BR1540" s="959"/>
      <c r="BS1540" s="959"/>
      <c r="BT1540" s="959"/>
      <c r="BU1540" s="959"/>
      <c r="BV1540" s="959"/>
      <c r="BW1540" s="959"/>
      <c r="BX1540" s="959"/>
      <c r="BY1540" s="959"/>
      <c r="BZ1540" s="959"/>
      <c r="CA1540" s="959"/>
      <c r="CB1540" s="959"/>
      <c r="CC1540" s="959"/>
      <c r="CD1540" s="959"/>
      <c r="CE1540" s="959"/>
      <c r="CF1540" s="959"/>
      <c r="CG1540" s="959"/>
      <c r="CH1540" s="959"/>
      <c r="CI1540" s="959"/>
      <c r="CJ1540" s="959"/>
      <c r="CK1540" s="959"/>
      <c r="CL1540" s="959"/>
      <c r="CM1540" s="959"/>
      <c r="CN1540" s="959"/>
      <c r="CO1540" s="959"/>
      <c r="CP1540" s="959"/>
      <c r="CQ1540" s="959"/>
      <c r="CR1540" s="959"/>
      <c r="CS1540" s="959"/>
      <c r="CT1540" s="959"/>
      <c r="CU1540" s="959"/>
      <c r="CV1540" s="959"/>
      <c r="CW1540" s="959"/>
      <c r="CX1540" s="959"/>
      <c r="CY1540" s="959"/>
      <c r="CZ1540" s="959"/>
      <c r="DA1540" s="959"/>
      <c r="DB1540" s="959"/>
      <c r="DC1540" s="959"/>
      <c r="DD1540" s="959"/>
      <c r="DE1540" s="959"/>
      <c r="DF1540" s="959"/>
    </row>
    <row r="1541" spans="8:110">
      <c r="H1541" s="931">
        <f t="shared" si="77"/>
        <v>0</v>
      </c>
      <c r="K1541" s="933"/>
      <c r="L1541" s="959"/>
      <c r="M1541" s="959"/>
      <c r="N1541" s="959"/>
      <c r="O1541" s="959"/>
      <c r="P1541" s="959"/>
      <c r="Q1541" s="959"/>
      <c r="R1541" s="959"/>
      <c r="S1541" s="959"/>
      <c r="T1541" s="959"/>
      <c r="U1541" s="959"/>
      <c r="V1541" s="959"/>
      <c r="W1541" s="959"/>
      <c r="X1541" s="959"/>
      <c r="Y1541" s="959"/>
      <c r="Z1541" s="959"/>
      <c r="AA1541" s="959"/>
      <c r="AB1541" s="959"/>
      <c r="AC1541" s="959"/>
      <c r="AD1541" s="959"/>
      <c r="AE1541" s="959"/>
      <c r="AF1541" s="959"/>
      <c r="AG1541" s="959"/>
      <c r="AH1541" s="959"/>
      <c r="AI1541" s="959"/>
      <c r="AJ1541" s="959"/>
      <c r="AK1541" s="959"/>
      <c r="AL1541" s="959"/>
      <c r="AM1541" s="959"/>
      <c r="AN1541" s="959"/>
      <c r="AO1541" s="959"/>
      <c r="AP1541" s="959"/>
      <c r="AQ1541" s="959"/>
      <c r="AR1541" s="959"/>
      <c r="AS1541" s="959"/>
      <c r="AT1541" s="959"/>
      <c r="AU1541" s="959"/>
      <c r="AV1541" s="959"/>
      <c r="AW1541" s="959"/>
      <c r="AX1541" s="959"/>
      <c r="AY1541" s="959"/>
      <c r="AZ1541" s="959"/>
      <c r="BA1541" s="959"/>
      <c r="BB1541" s="959"/>
      <c r="BC1541" s="959"/>
      <c r="BD1541" s="959"/>
      <c r="BE1541" s="959"/>
      <c r="BF1541" s="959"/>
      <c r="BG1541" s="959"/>
      <c r="BH1541" s="959"/>
      <c r="BI1541" s="959"/>
      <c r="BJ1541" s="959"/>
      <c r="BK1541" s="959"/>
      <c r="BL1541" s="959"/>
      <c r="BM1541" s="959"/>
      <c r="BN1541" s="959"/>
      <c r="BO1541" s="959"/>
      <c r="BP1541" s="959"/>
      <c r="BQ1541" s="959"/>
      <c r="BR1541" s="959"/>
      <c r="BS1541" s="959"/>
      <c r="BT1541" s="959"/>
      <c r="BU1541" s="959"/>
      <c r="BV1541" s="959"/>
      <c r="BW1541" s="959"/>
      <c r="BX1541" s="959"/>
      <c r="BY1541" s="959"/>
      <c r="BZ1541" s="959"/>
      <c r="CA1541" s="959"/>
      <c r="CB1541" s="959"/>
      <c r="CC1541" s="959"/>
      <c r="CD1541" s="959"/>
      <c r="CE1541" s="959"/>
      <c r="CF1541" s="959"/>
      <c r="CG1541" s="959"/>
      <c r="CH1541" s="959"/>
      <c r="CI1541" s="959"/>
      <c r="CJ1541" s="959"/>
      <c r="CK1541" s="959"/>
      <c r="CL1541" s="959"/>
      <c r="CM1541" s="959"/>
      <c r="CN1541" s="959"/>
      <c r="CO1541" s="959"/>
      <c r="CP1541" s="959"/>
      <c r="CQ1541" s="959"/>
      <c r="CR1541" s="959"/>
      <c r="CS1541" s="959"/>
      <c r="CT1541" s="959"/>
      <c r="CU1541" s="959"/>
      <c r="CV1541" s="959"/>
      <c r="CW1541" s="959"/>
      <c r="CX1541" s="959"/>
      <c r="CY1541" s="959"/>
      <c r="CZ1541" s="959"/>
      <c r="DA1541" s="959"/>
      <c r="DB1541" s="959"/>
      <c r="DC1541" s="959"/>
      <c r="DD1541" s="959"/>
      <c r="DE1541" s="959"/>
      <c r="DF1541" s="959"/>
    </row>
    <row r="1542" spans="8:110">
      <c r="H1542" s="931">
        <f t="shared" si="77"/>
        <v>0</v>
      </c>
      <c r="K1542" s="933"/>
      <c r="L1542" s="959"/>
      <c r="M1542" s="959"/>
      <c r="N1542" s="959"/>
      <c r="O1542" s="959"/>
      <c r="P1542" s="959"/>
      <c r="Q1542" s="959"/>
      <c r="R1542" s="959"/>
      <c r="S1542" s="959"/>
      <c r="T1542" s="959"/>
      <c r="U1542" s="959"/>
      <c r="V1542" s="959"/>
      <c r="W1542" s="959"/>
      <c r="X1542" s="959"/>
      <c r="Y1542" s="959"/>
      <c r="Z1542" s="959"/>
      <c r="AA1542" s="959"/>
      <c r="AB1542" s="959"/>
      <c r="AC1542" s="959"/>
      <c r="AD1542" s="959"/>
      <c r="AE1542" s="959"/>
      <c r="AF1542" s="959"/>
      <c r="AG1542" s="959"/>
      <c r="AH1542" s="959"/>
      <c r="AI1542" s="959"/>
      <c r="AJ1542" s="959"/>
      <c r="AK1542" s="959"/>
      <c r="AL1542" s="959"/>
      <c r="AM1542" s="959"/>
      <c r="AN1542" s="959"/>
      <c r="AO1542" s="959"/>
      <c r="AP1542" s="959"/>
      <c r="AQ1542" s="959"/>
      <c r="AR1542" s="959"/>
      <c r="AS1542" s="959"/>
      <c r="AT1542" s="959"/>
      <c r="AU1542" s="959"/>
      <c r="AV1542" s="959"/>
      <c r="AW1542" s="959"/>
      <c r="AX1542" s="959"/>
      <c r="AY1542" s="959"/>
      <c r="AZ1542" s="959"/>
      <c r="BA1542" s="959"/>
      <c r="BB1542" s="959"/>
      <c r="BC1542" s="959"/>
      <c r="BD1542" s="959"/>
      <c r="BE1542" s="959"/>
      <c r="BF1542" s="959"/>
      <c r="BG1542" s="959"/>
      <c r="BH1542" s="959"/>
      <c r="BI1542" s="959"/>
      <c r="BJ1542" s="959"/>
      <c r="BK1542" s="959"/>
      <c r="BL1542" s="959"/>
      <c r="BM1542" s="959"/>
      <c r="BN1542" s="959"/>
      <c r="BO1542" s="959"/>
      <c r="BP1542" s="959"/>
      <c r="BQ1542" s="959"/>
      <c r="BR1542" s="959"/>
      <c r="BS1542" s="959"/>
      <c r="BT1542" s="959"/>
      <c r="BU1542" s="959"/>
      <c r="BV1542" s="959"/>
      <c r="BW1542" s="959"/>
      <c r="BX1542" s="959"/>
      <c r="BY1542" s="959"/>
      <c r="BZ1542" s="959"/>
      <c r="CA1542" s="959"/>
      <c r="CB1542" s="959"/>
      <c r="CC1542" s="959"/>
      <c r="CD1542" s="959"/>
      <c r="CE1542" s="959"/>
      <c r="CF1542" s="959"/>
      <c r="CG1542" s="959"/>
      <c r="CH1542" s="959"/>
      <c r="CI1542" s="959"/>
      <c r="CJ1542" s="959"/>
      <c r="CK1542" s="959"/>
      <c r="CL1542" s="959"/>
      <c r="CM1542" s="959"/>
      <c r="CN1542" s="959"/>
      <c r="CO1542" s="959"/>
      <c r="CP1542" s="959"/>
      <c r="CQ1542" s="959"/>
      <c r="CR1542" s="959"/>
      <c r="CS1542" s="959"/>
      <c r="CT1542" s="959"/>
      <c r="CU1542" s="959"/>
      <c r="CV1542" s="959"/>
      <c r="CW1542" s="959"/>
      <c r="CX1542" s="959"/>
      <c r="CY1542" s="959"/>
      <c r="CZ1542" s="959"/>
      <c r="DA1542" s="959"/>
      <c r="DB1542" s="959"/>
      <c r="DC1542" s="959"/>
      <c r="DD1542" s="959"/>
      <c r="DE1542" s="959"/>
      <c r="DF1542" s="959"/>
    </row>
    <row r="1543" spans="8:110">
      <c r="H1543" s="931">
        <f t="shared" si="77"/>
        <v>0</v>
      </c>
      <c r="K1543" s="933"/>
      <c r="L1543" s="959"/>
      <c r="M1543" s="959"/>
      <c r="N1543" s="959"/>
      <c r="O1543" s="959"/>
      <c r="P1543" s="959"/>
      <c r="Q1543" s="959"/>
      <c r="R1543" s="959"/>
      <c r="S1543" s="959"/>
      <c r="T1543" s="959"/>
      <c r="U1543" s="959"/>
      <c r="V1543" s="959"/>
      <c r="W1543" s="959"/>
      <c r="X1543" s="959"/>
      <c r="Y1543" s="959"/>
      <c r="Z1543" s="959"/>
      <c r="AA1543" s="959"/>
      <c r="AB1543" s="959"/>
      <c r="AC1543" s="959"/>
      <c r="AD1543" s="959"/>
      <c r="AE1543" s="959"/>
      <c r="AF1543" s="959"/>
      <c r="AG1543" s="959"/>
      <c r="AH1543" s="959"/>
      <c r="AI1543" s="959"/>
      <c r="AJ1543" s="959"/>
      <c r="AK1543" s="959"/>
      <c r="AL1543" s="959"/>
      <c r="AM1543" s="959"/>
      <c r="AN1543" s="959"/>
      <c r="AO1543" s="959"/>
      <c r="AP1543" s="959"/>
      <c r="AQ1543" s="959"/>
      <c r="AR1543" s="959"/>
      <c r="AS1543" s="959"/>
      <c r="AT1543" s="959"/>
      <c r="AU1543" s="959"/>
      <c r="AV1543" s="959"/>
      <c r="AW1543" s="959"/>
      <c r="AX1543" s="959"/>
      <c r="AY1543" s="959"/>
      <c r="AZ1543" s="959"/>
      <c r="BA1543" s="959"/>
      <c r="BB1543" s="959"/>
      <c r="BC1543" s="959"/>
      <c r="BD1543" s="959"/>
      <c r="BE1543" s="959"/>
      <c r="BF1543" s="959"/>
      <c r="BG1543" s="959"/>
      <c r="BH1543" s="959"/>
      <c r="BI1543" s="959"/>
      <c r="BJ1543" s="959"/>
      <c r="BK1543" s="959"/>
      <c r="BL1543" s="959"/>
      <c r="BM1543" s="959"/>
      <c r="BN1543" s="959"/>
      <c r="BO1543" s="959"/>
      <c r="BP1543" s="959"/>
      <c r="BQ1543" s="959"/>
      <c r="BR1543" s="959"/>
      <c r="BS1543" s="959"/>
      <c r="BT1543" s="959"/>
      <c r="BU1543" s="959"/>
      <c r="BV1543" s="959"/>
      <c r="BW1543" s="959"/>
      <c r="BX1543" s="959"/>
      <c r="BY1543" s="959"/>
      <c r="BZ1543" s="959"/>
      <c r="CA1543" s="959"/>
      <c r="CB1543" s="959"/>
      <c r="CC1543" s="959"/>
      <c r="CD1543" s="959"/>
      <c r="CE1543" s="959"/>
      <c r="CF1543" s="959"/>
      <c r="CG1543" s="959"/>
      <c r="CH1543" s="959"/>
      <c r="CI1543" s="959"/>
      <c r="CJ1543" s="959"/>
      <c r="CK1543" s="959"/>
      <c r="CL1543" s="959"/>
      <c r="CM1543" s="959"/>
      <c r="CN1543" s="959"/>
      <c r="CO1543" s="959"/>
      <c r="CP1543" s="959"/>
      <c r="CQ1543" s="959"/>
      <c r="CR1543" s="959"/>
      <c r="CS1543" s="959"/>
      <c r="CT1543" s="959"/>
      <c r="CU1543" s="959"/>
      <c r="CV1543" s="959"/>
      <c r="CW1543" s="959"/>
      <c r="CX1543" s="959"/>
      <c r="CY1543" s="959"/>
      <c r="CZ1543" s="959"/>
      <c r="DA1543" s="959"/>
      <c r="DB1543" s="959"/>
      <c r="DC1543" s="959"/>
      <c r="DD1543" s="959"/>
      <c r="DE1543" s="959"/>
      <c r="DF1543" s="959"/>
    </row>
    <row r="1544" spans="8:110">
      <c r="H1544" s="931">
        <f t="shared" si="77"/>
        <v>0</v>
      </c>
      <c r="K1544" s="933"/>
      <c r="L1544" s="959"/>
      <c r="M1544" s="959"/>
      <c r="N1544" s="959"/>
      <c r="O1544" s="959"/>
      <c r="P1544" s="959"/>
      <c r="Q1544" s="959"/>
      <c r="R1544" s="959"/>
      <c r="S1544" s="959"/>
      <c r="T1544" s="959"/>
      <c r="U1544" s="959"/>
      <c r="V1544" s="959"/>
      <c r="W1544" s="959"/>
      <c r="X1544" s="959"/>
      <c r="Y1544" s="959"/>
      <c r="Z1544" s="959"/>
      <c r="AA1544" s="959"/>
      <c r="AB1544" s="959"/>
      <c r="AC1544" s="959"/>
      <c r="AD1544" s="959"/>
      <c r="AE1544" s="959"/>
      <c r="AF1544" s="959"/>
      <c r="AG1544" s="959"/>
      <c r="AH1544" s="959"/>
      <c r="AI1544" s="959"/>
      <c r="AJ1544" s="959"/>
      <c r="AK1544" s="959"/>
      <c r="AL1544" s="959"/>
      <c r="AM1544" s="959"/>
      <c r="AN1544" s="959"/>
      <c r="AO1544" s="959"/>
      <c r="AP1544" s="959"/>
      <c r="AQ1544" s="959"/>
      <c r="AR1544" s="959"/>
      <c r="AS1544" s="959"/>
      <c r="AT1544" s="959"/>
      <c r="AU1544" s="959"/>
      <c r="AV1544" s="959"/>
      <c r="AW1544" s="959"/>
      <c r="AX1544" s="959"/>
      <c r="AY1544" s="959"/>
      <c r="AZ1544" s="959"/>
      <c r="BA1544" s="959"/>
      <c r="BB1544" s="959"/>
      <c r="BC1544" s="959"/>
      <c r="BD1544" s="959"/>
      <c r="BE1544" s="959"/>
      <c r="BF1544" s="959"/>
      <c r="BG1544" s="959"/>
      <c r="BH1544" s="959"/>
      <c r="BI1544" s="959"/>
      <c r="BJ1544" s="959"/>
      <c r="BK1544" s="959"/>
      <c r="BL1544" s="959"/>
      <c r="BM1544" s="959"/>
      <c r="BN1544" s="959"/>
      <c r="BO1544" s="959"/>
      <c r="BP1544" s="959"/>
      <c r="BQ1544" s="959"/>
      <c r="BR1544" s="959"/>
      <c r="BS1544" s="959"/>
      <c r="BT1544" s="959"/>
      <c r="BU1544" s="959"/>
      <c r="BV1544" s="959"/>
      <c r="BW1544" s="959"/>
      <c r="BX1544" s="959"/>
      <c r="BY1544" s="959"/>
      <c r="BZ1544" s="959"/>
      <c r="CA1544" s="959"/>
      <c r="CB1544" s="959"/>
      <c r="CC1544" s="959"/>
      <c r="CD1544" s="959"/>
      <c r="CE1544" s="959"/>
      <c r="CF1544" s="959"/>
      <c r="CG1544" s="959"/>
      <c r="CH1544" s="959"/>
      <c r="CI1544" s="959"/>
      <c r="CJ1544" s="959"/>
      <c r="CK1544" s="959"/>
      <c r="CL1544" s="959"/>
      <c r="CM1544" s="959"/>
      <c r="CN1544" s="959"/>
      <c r="CO1544" s="959"/>
      <c r="CP1544" s="959"/>
      <c r="CQ1544" s="959"/>
      <c r="CR1544" s="959"/>
      <c r="CS1544" s="959"/>
      <c r="CT1544" s="959"/>
      <c r="CU1544" s="959"/>
      <c r="CV1544" s="959"/>
      <c r="CW1544" s="959"/>
      <c r="CX1544" s="959"/>
      <c r="CY1544" s="959"/>
      <c r="CZ1544" s="959"/>
      <c r="DA1544" s="959"/>
      <c r="DB1544" s="959"/>
      <c r="DC1544" s="959"/>
      <c r="DD1544" s="959"/>
      <c r="DE1544" s="959"/>
      <c r="DF1544" s="959"/>
    </row>
    <row r="1545" spans="8:110">
      <c r="H1545" s="931">
        <f t="shared" si="77"/>
        <v>0</v>
      </c>
      <c r="K1545" s="933"/>
      <c r="L1545" s="959"/>
      <c r="M1545" s="959"/>
      <c r="N1545" s="959"/>
      <c r="O1545" s="959"/>
      <c r="P1545" s="959"/>
      <c r="Q1545" s="959"/>
      <c r="R1545" s="959"/>
      <c r="S1545" s="959"/>
      <c r="T1545" s="959"/>
      <c r="U1545" s="959"/>
      <c r="V1545" s="959"/>
      <c r="W1545" s="959"/>
      <c r="X1545" s="959"/>
      <c r="Y1545" s="959"/>
      <c r="Z1545" s="959"/>
      <c r="AA1545" s="959"/>
      <c r="AB1545" s="959"/>
      <c r="AC1545" s="959"/>
      <c r="AD1545" s="959"/>
      <c r="AE1545" s="959"/>
      <c r="AF1545" s="959"/>
      <c r="AG1545" s="959"/>
      <c r="AH1545" s="959"/>
      <c r="AI1545" s="959"/>
      <c r="AJ1545" s="959"/>
      <c r="AK1545" s="959"/>
      <c r="AL1545" s="959"/>
      <c r="AM1545" s="959"/>
      <c r="AN1545" s="959"/>
      <c r="AO1545" s="959"/>
      <c r="AP1545" s="959"/>
      <c r="AQ1545" s="959"/>
      <c r="AR1545" s="959"/>
      <c r="AS1545" s="959"/>
      <c r="AT1545" s="959"/>
      <c r="AU1545" s="959"/>
      <c r="AV1545" s="959"/>
      <c r="AW1545" s="959"/>
      <c r="AX1545" s="959"/>
      <c r="AY1545" s="959"/>
      <c r="AZ1545" s="959"/>
      <c r="BA1545" s="959"/>
      <c r="BB1545" s="959"/>
      <c r="BC1545" s="959"/>
      <c r="BD1545" s="959"/>
      <c r="BE1545" s="959"/>
      <c r="BF1545" s="959"/>
      <c r="BG1545" s="959"/>
      <c r="BH1545" s="959"/>
      <c r="BI1545" s="959"/>
      <c r="BJ1545" s="959"/>
      <c r="BK1545" s="959"/>
      <c r="BL1545" s="959"/>
      <c r="BM1545" s="959"/>
      <c r="BN1545" s="959"/>
      <c r="BO1545" s="959"/>
      <c r="BP1545" s="959"/>
      <c r="BQ1545" s="959"/>
      <c r="BR1545" s="959"/>
      <c r="BS1545" s="959"/>
      <c r="BT1545" s="959"/>
      <c r="BU1545" s="959"/>
      <c r="BV1545" s="959"/>
      <c r="BW1545" s="959"/>
      <c r="BX1545" s="959"/>
      <c r="BY1545" s="959"/>
      <c r="BZ1545" s="959"/>
      <c r="CA1545" s="959"/>
      <c r="CB1545" s="959"/>
      <c r="CC1545" s="959"/>
      <c r="CD1545" s="959"/>
      <c r="CE1545" s="959"/>
      <c r="CF1545" s="959"/>
      <c r="CG1545" s="959"/>
      <c r="CH1545" s="959"/>
      <c r="CI1545" s="959"/>
      <c r="CJ1545" s="959"/>
      <c r="CK1545" s="959"/>
      <c r="CL1545" s="959"/>
      <c r="CM1545" s="959"/>
      <c r="CN1545" s="959"/>
      <c r="CO1545" s="959"/>
      <c r="CP1545" s="959"/>
      <c r="CQ1545" s="959"/>
      <c r="CR1545" s="959"/>
      <c r="CS1545" s="959"/>
      <c r="CT1545" s="959"/>
      <c r="CU1545" s="959"/>
      <c r="CV1545" s="959"/>
      <c r="CW1545" s="959"/>
      <c r="CX1545" s="959"/>
      <c r="CY1545" s="959"/>
      <c r="CZ1545" s="959"/>
      <c r="DA1545" s="959"/>
      <c r="DB1545" s="959"/>
      <c r="DC1545" s="959"/>
      <c r="DD1545" s="959"/>
      <c r="DE1545" s="959"/>
      <c r="DF1545" s="959"/>
    </row>
    <row r="1546" spans="8:110">
      <c r="H1546" s="931">
        <f t="shared" si="77"/>
        <v>0</v>
      </c>
      <c r="K1546" s="933"/>
      <c r="L1546" s="959"/>
      <c r="M1546" s="959"/>
      <c r="N1546" s="959"/>
      <c r="O1546" s="959"/>
      <c r="P1546" s="959"/>
      <c r="Q1546" s="959"/>
      <c r="R1546" s="959"/>
      <c r="S1546" s="959"/>
      <c r="T1546" s="959"/>
      <c r="U1546" s="959"/>
      <c r="V1546" s="959"/>
      <c r="W1546" s="959"/>
      <c r="X1546" s="959"/>
      <c r="Y1546" s="959"/>
      <c r="Z1546" s="959"/>
      <c r="AA1546" s="959"/>
      <c r="AB1546" s="959"/>
      <c r="AC1546" s="959"/>
      <c r="AD1546" s="959"/>
      <c r="AE1546" s="959"/>
      <c r="AF1546" s="959"/>
      <c r="AG1546" s="959"/>
      <c r="AH1546" s="959"/>
      <c r="AI1546" s="959"/>
      <c r="AJ1546" s="959"/>
      <c r="AK1546" s="959"/>
      <c r="AL1546" s="959"/>
      <c r="AM1546" s="959"/>
      <c r="AN1546" s="959"/>
      <c r="AO1546" s="959"/>
      <c r="AP1546" s="959"/>
      <c r="AQ1546" s="959"/>
      <c r="AR1546" s="959"/>
      <c r="AS1546" s="959"/>
      <c r="AT1546" s="959"/>
      <c r="AU1546" s="959"/>
      <c r="AV1546" s="959"/>
      <c r="AW1546" s="959"/>
      <c r="AX1546" s="959"/>
      <c r="AY1546" s="959"/>
      <c r="AZ1546" s="959"/>
      <c r="BA1546" s="959"/>
      <c r="BB1546" s="959"/>
      <c r="BC1546" s="959"/>
      <c r="BD1546" s="959"/>
      <c r="BE1546" s="959"/>
      <c r="BF1546" s="959"/>
      <c r="BG1546" s="959"/>
      <c r="BH1546" s="959"/>
      <c r="BI1546" s="959"/>
      <c r="BJ1546" s="959"/>
      <c r="BK1546" s="959"/>
      <c r="BL1546" s="959"/>
      <c r="BM1546" s="959"/>
      <c r="BN1546" s="959"/>
      <c r="BO1546" s="959"/>
      <c r="BP1546" s="959"/>
      <c r="BQ1546" s="959"/>
      <c r="BR1546" s="959"/>
      <c r="BS1546" s="959"/>
      <c r="BT1546" s="959"/>
      <c r="BU1546" s="959"/>
      <c r="BV1546" s="959"/>
      <c r="BW1546" s="959"/>
      <c r="BX1546" s="959"/>
      <c r="BY1546" s="959"/>
      <c r="BZ1546" s="959"/>
      <c r="CA1546" s="959"/>
      <c r="CB1546" s="959"/>
      <c r="CC1546" s="959"/>
      <c r="CD1546" s="959"/>
      <c r="CE1546" s="959"/>
      <c r="CF1546" s="959"/>
      <c r="CG1546" s="959"/>
      <c r="CH1546" s="959"/>
      <c r="CI1546" s="959"/>
      <c r="CJ1546" s="959"/>
      <c r="CK1546" s="959"/>
      <c r="CL1546" s="959"/>
      <c r="CM1546" s="959"/>
      <c r="CN1546" s="959"/>
      <c r="CO1546" s="959"/>
      <c r="CP1546" s="959"/>
      <c r="CQ1546" s="959"/>
      <c r="CR1546" s="959"/>
      <c r="CS1546" s="959"/>
      <c r="CT1546" s="959"/>
      <c r="CU1546" s="959"/>
      <c r="CV1546" s="959"/>
      <c r="CW1546" s="959"/>
      <c r="CX1546" s="959"/>
      <c r="CY1546" s="959"/>
      <c r="CZ1546" s="959"/>
      <c r="DA1546" s="959"/>
      <c r="DB1546" s="959"/>
      <c r="DC1546" s="959"/>
      <c r="DD1546" s="959"/>
      <c r="DE1546" s="959"/>
      <c r="DF1546" s="959"/>
    </row>
    <row r="1547" spans="8:110">
      <c r="H1547" s="931">
        <f t="shared" si="77"/>
        <v>0</v>
      </c>
      <c r="K1547" s="933"/>
      <c r="L1547" s="959"/>
      <c r="M1547" s="959"/>
      <c r="N1547" s="959"/>
      <c r="O1547" s="959"/>
      <c r="P1547" s="959"/>
      <c r="Q1547" s="959"/>
      <c r="R1547" s="959"/>
      <c r="S1547" s="959"/>
      <c r="T1547" s="959"/>
      <c r="U1547" s="959"/>
      <c r="V1547" s="959"/>
      <c r="W1547" s="959"/>
      <c r="X1547" s="959"/>
      <c r="Y1547" s="959"/>
      <c r="Z1547" s="959"/>
      <c r="AA1547" s="959"/>
      <c r="AB1547" s="959"/>
      <c r="AC1547" s="959"/>
      <c r="AD1547" s="959"/>
      <c r="AE1547" s="959"/>
      <c r="AF1547" s="959"/>
      <c r="AG1547" s="959"/>
      <c r="AH1547" s="959"/>
      <c r="AI1547" s="959"/>
      <c r="AJ1547" s="959"/>
      <c r="AK1547" s="959"/>
      <c r="AL1547" s="959"/>
      <c r="AM1547" s="959"/>
      <c r="AN1547" s="959"/>
      <c r="AO1547" s="959"/>
      <c r="AP1547" s="959"/>
      <c r="AQ1547" s="959"/>
      <c r="AR1547" s="959"/>
      <c r="AS1547" s="959"/>
      <c r="AT1547" s="959"/>
      <c r="AU1547" s="959"/>
      <c r="AV1547" s="959"/>
      <c r="AW1547" s="959"/>
      <c r="AX1547" s="959"/>
      <c r="AY1547" s="959"/>
      <c r="AZ1547" s="959"/>
      <c r="BA1547" s="959"/>
      <c r="BB1547" s="959"/>
      <c r="BC1547" s="959"/>
      <c r="BD1547" s="959"/>
      <c r="BE1547" s="959"/>
      <c r="BF1547" s="959"/>
      <c r="BG1547" s="959"/>
      <c r="BH1547" s="959"/>
      <c r="BI1547" s="959"/>
      <c r="BJ1547" s="959"/>
      <c r="BK1547" s="959"/>
      <c r="BL1547" s="959"/>
      <c r="BM1547" s="959"/>
      <c r="BN1547" s="959"/>
      <c r="BO1547" s="959"/>
      <c r="BP1547" s="959"/>
      <c r="BQ1547" s="959"/>
      <c r="BR1547" s="959"/>
      <c r="BS1547" s="959"/>
      <c r="BT1547" s="959"/>
      <c r="BU1547" s="959"/>
      <c r="BV1547" s="959"/>
      <c r="BW1547" s="959"/>
      <c r="BX1547" s="959"/>
      <c r="BY1547" s="959"/>
      <c r="BZ1547" s="959"/>
      <c r="CA1547" s="959"/>
      <c r="CB1547" s="959"/>
      <c r="CC1547" s="959"/>
      <c r="CD1547" s="959"/>
      <c r="CE1547" s="959"/>
      <c r="CF1547" s="959"/>
      <c r="CG1547" s="959"/>
      <c r="CH1547" s="959"/>
      <c r="CI1547" s="959"/>
      <c r="CJ1547" s="959"/>
      <c r="CK1547" s="959"/>
      <c r="CL1547" s="959"/>
      <c r="CM1547" s="959"/>
      <c r="CN1547" s="959"/>
      <c r="CO1547" s="959"/>
      <c r="CP1547" s="959"/>
      <c r="CQ1547" s="959"/>
      <c r="CR1547" s="959"/>
      <c r="CS1547" s="959"/>
      <c r="CT1547" s="959"/>
      <c r="CU1547" s="959"/>
      <c r="CV1547" s="959"/>
      <c r="CW1547" s="959"/>
      <c r="CX1547" s="959"/>
      <c r="CY1547" s="959"/>
      <c r="CZ1547" s="959"/>
      <c r="DA1547" s="959"/>
      <c r="DB1547" s="959"/>
      <c r="DC1547" s="959"/>
      <c r="DD1547" s="959"/>
      <c r="DE1547" s="959"/>
      <c r="DF1547" s="959"/>
    </row>
    <row r="1548" spans="8:110">
      <c r="H1548" s="931">
        <f t="shared" si="77"/>
        <v>0</v>
      </c>
      <c r="K1548" s="933"/>
      <c r="L1548" s="959"/>
      <c r="M1548" s="959"/>
      <c r="N1548" s="959"/>
      <c r="O1548" s="959"/>
      <c r="P1548" s="959"/>
      <c r="Q1548" s="959"/>
      <c r="R1548" s="959"/>
      <c r="S1548" s="959"/>
      <c r="T1548" s="959"/>
      <c r="U1548" s="959"/>
      <c r="V1548" s="959"/>
      <c r="W1548" s="959"/>
      <c r="X1548" s="959"/>
      <c r="Y1548" s="959"/>
      <c r="Z1548" s="959"/>
      <c r="AA1548" s="959"/>
      <c r="AB1548" s="959"/>
      <c r="AC1548" s="959"/>
      <c r="AD1548" s="959"/>
      <c r="AE1548" s="959"/>
      <c r="AF1548" s="959"/>
      <c r="AG1548" s="959"/>
      <c r="AH1548" s="959"/>
      <c r="AI1548" s="959"/>
      <c r="AJ1548" s="959"/>
      <c r="AK1548" s="959"/>
      <c r="AL1548" s="959"/>
      <c r="AM1548" s="959"/>
      <c r="AN1548" s="959"/>
      <c r="AO1548" s="959"/>
      <c r="AP1548" s="959"/>
      <c r="AQ1548" s="959"/>
      <c r="AR1548" s="959"/>
      <c r="AS1548" s="959"/>
      <c r="AT1548" s="959"/>
      <c r="AU1548" s="959"/>
      <c r="AV1548" s="959"/>
      <c r="AW1548" s="959"/>
      <c r="AX1548" s="959"/>
      <c r="AY1548" s="959"/>
      <c r="AZ1548" s="959"/>
      <c r="BA1548" s="959"/>
      <c r="BB1548" s="959"/>
      <c r="BC1548" s="959"/>
      <c r="BD1548" s="959"/>
      <c r="BE1548" s="959"/>
      <c r="BF1548" s="959"/>
      <c r="BG1548" s="959"/>
      <c r="BH1548" s="959"/>
      <c r="BI1548" s="959"/>
      <c r="BJ1548" s="959"/>
      <c r="BK1548" s="959"/>
      <c r="BL1548" s="959"/>
      <c r="BM1548" s="959"/>
      <c r="BN1548" s="959"/>
      <c r="BO1548" s="959"/>
      <c r="BP1548" s="959"/>
      <c r="BQ1548" s="959"/>
      <c r="BR1548" s="959"/>
      <c r="BS1548" s="959"/>
      <c r="BT1548" s="959"/>
      <c r="BU1548" s="959"/>
      <c r="BV1548" s="959"/>
      <c r="BW1548" s="959"/>
      <c r="BX1548" s="959"/>
      <c r="BY1548" s="959"/>
      <c r="BZ1548" s="959"/>
      <c r="CA1548" s="959"/>
      <c r="CB1548" s="959"/>
      <c r="CC1548" s="959"/>
      <c r="CD1548" s="959"/>
      <c r="CE1548" s="959"/>
      <c r="CF1548" s="959"/>
      <c r="CG1548" s="959"/>
      <c r="CH1548" s="959"/>
      <c r="CI1548" s="959"/>
      <c r="CJ1548" s="959"/>
      <c r="CK1548" s="959"/>
      <c r="CL1548" s="959"/>
      <c r="CM1548" s="959"/>
      <c r="CN1548" s="959"/>
      <c r="CO1548" s="959"/>
      <c r="CP1548" s="959"/>
      <c r="CQ1548" s="959"/>
      <c r="CR1548" s="959"/>
      <c r="CS1548" s="959"/>
      <c r="CT1548" s="959"/>
      <c r="CU1548" s="959"/>
      <c r="CV1548" s="959"/>
      <c r="CW1548" s="959"/>
      <c r="CX1548" s="959"/>
      <c r="CY1548" s="959"/>
      <c r="CZ1548" s="959"/>
      <c r="DA1548" s="959"/>
      <c r="DB1548" s="959"/>
      <c r="DC1548" s="959"/>
      <c r="DD1548" s="959"/>
      <c r="DE1548" s="959"/>
      <c r="DF1548" s="959"/>
    </row>
    <row r="1549" spans="8:110">
      <c r="H1549" s="931">
        <f t="shared" si="77"/>
        <v>0</v>
      </c>
      <c r="K1549" s="933"/>
      <c r="L1549" s="959"/>
      <c r="M1549" s="959"/>
      <c r="N1549" s="959"/>
      <c r="O1549" s="959"/>
      <c r="P1549" s="959"/>
      <c r="Q1549" s="959"/>
      <c r="R1549" s="959"/>
      <c r="S1549" s="959"/>
      <c r="T1549" s="959"/>
      <c r="U1549" s="959"/>
      <c r="V1549" s="959"/>
      <c r="W1549" s="959"/>
      <c r="X1549" s="959"/>
      <c r="Y1549" s="959"/>
      <c r="Z1549" s="959"/>
      <c r="AA1549" s="959"/>
      <c r="AB1549" s="959"/>
      <c r="AC1549" s="959"/>
      <c r="AD1549" s="959"/>
      <c r="AE1549" s="959"/>
      <c r="AF1549" s="959"/>
      <c r="AG1549" s="959"/>
      <c r="AH1549" s="959"/>
      <c r="AI1549" s="959"/>
      <c r="AJ1549" s="959"/>
      <c r="AK1549" s="959"/>
      <c r="AL1549" s="959"/>
      <c r="AM1549" s="959"/>
      <c r="AN1549" s="959"/>
      <c r="AO1549" s="959"/>
      <c r="AP1549" s="959"/>
      <c r="AQ1549" s="959"/>
      <c r="AR1549" s="959"/>
      <c r="AS1549" s="959"/>
      <c r="AT1549" s="959"/>
      <c r="AU1549" s="959"/>
      <c r="AV1549" s="959"/>
      <c r="AW1549" s="959"/>
      <c r="AX1549" s="959"/>
      <c r="AY1549" s="959"/>
      <c r="AZ1549" s="959"/>
      <c r="BA1549" s="959"/>
      <c r="BB1549" s="959"/>
      <c r="BC1549" s="959"/>
      <c r="BD1549" s="959"/>
      <c r="BE1549" s="959"/>
      <c r="BF1549" s="959"/>
      <c r="BG1549" s="959"/>
      <c r="BH1549" s="959"/>
      <c r="BI1549" s="959"/>
      <c r="BJ1549" s="959"/>
      <c r="BK1549" s="959"/>
      <c r="BL1549" s="959"/>
      <c r="BM1549" s="959"/>
      <c r="BN1549" s="959"/>
      <c r="BO1549" s="959"/>
      <c r="BP1549" s="959"/>
      <c r="BQ1549" s="959"/>
      <c r="BR1549" s="959"/>
      <c r="BS1549" s="959"/>
      <c r="BT1549" s="959"/>
      <c r="BU1549" s="959"/>
      <c r="BV1549" s="959"/>
      <c r="BW1549" s="959"/>
      <c r="BX1549" s="959"/>
      <c r="BY1549" s="959"/>
      <c r="BZ1549" s="959"/>
      <c r="CA1549" s="959"/>
      <c r="CB1549" s="959"/>
      <c r="CC1549" s="959"/>
      <c r="CD1549" s="959"/>
      <c r="CE1549" s="959"/>
      <c r="CF1549" s="959"/>
      <c r="CG1549" s="959"/>
      <c r="CH1549" s="959"/>
      <c r="CI1549" s="959"/>
      <c r="CJ1549" s="959"/>
      <c r="CK1549" s="959"/>
      <c r="CL1549" s="959"/>
      <c r="CM1549" s="959"/>
      <c r="CN1549" s="959"/>
      <c r="CO1549" s="959"/>
      <c r="CP1549" s="959"/>
      <c r="CQ1549" s="959"/>
      <c r="CR1549" s="959"/>
      <c r="CS1549" s="959"/>
      <c r="CT1549" s="959"/>
      <c r="CU1549" s="959"/>
      <c r="CV1549" s="959"/>
      <c r="CW1549" s="959"/>
      <c r="CX1549" s="959"/>
      <c r="CY1549" s="959"/>
      <c r="CZ1549" s="959"/>
      <c r="DA1549" s="959"/>
      <c r="DB1549" s="959"/>
      <c r="DC1549" s="959"/>
      <c r="DD1549" s="959"/>
      <c r="DE1549" s="959"/>
      <c r="DF1549" s="959"/>
    </row>
    <row r="1550" spans="8:110">
      <c r="H1550" s="931">
        <f t="shared" si="77"/>
        <v>0</v>
      </c>
      <c r="K1550" s="933"/>
      <c r="L1550" s="959"/>
      <c r="M1550" s="959"/>
      <c r="N1550" s="959"/>
      <c r="O1550" s="959"/>
      <c r="P1550" s="959"/>
      <c r="Q1550" s="959"/>
      <c r="R1550" s="959"/>
      <c r="S1550" s="959"/>
      <c r="T1550" s="959"/>
      <c r="U1550" s="959"/>
      <c r="V1550" s="959"/>
      <c r="W1550" s="959"/>
      <c r="X1550" s="959"/>
      <c r="Y1550" s="959"/>
      <c r="Z1550" s="959"/>
      <c r="AA1550" s="959"/>
      <c r="AB1550" s="959"/>
      <c r="AC1550" s="959"/>
      <c r="AD1550" s="959"/>
      <c r="AE1550" s="959"/>
      <c r="AF1550" s="959"/>
      <c r="AG1550" s="959"/>
      <c r="AH1550" s="959"/>
      <c r="AI1550" s="959"/>
      <c r="AJ1550" s="959"/>
      <c r="AK1550" s="959"/>
      <c r="AL1550" s="959"/>
      <c r="AM1550" s="959"/>
      <c r="AN1550" s="959"/>
      <c r="AO1550" s="959"/>
      <c r="AP1550" s="959"/>
      <c r="AQ1550" s="959"/>
      <c r="AR1550" s="959"/>
      <c r="AS1550" s="959"/>
      <c r="AT1550" s="959"/>
      <c r="AU1550" s="959"/>
      <c r="AV1550" s="959"/>
      <c r="AW1550" s="959"/>
      <c r="AX1550" s="959"/>
      <c r="AY1550" s="959"/>
      <c r="AZ1550" s="959"/>
      <c r="BA1550" s="959"/>
      <c r="BB1550" s="959"/>
      <c r="BC1550" s="959"/>
      <c r="BD1550" s="959"/>
      <c r="BE1550" s="959"/>
      <c r="BF1550" s="959"/>
      <c r="BG1550" s="959"/>
      <c r="BH1550" s="959"/>
      <c r="BI1550" s="959"/>
      <c r="BJ1550" s="959"/>
      <c r="BK1550" s="959"/>
      <c r="BL1550" s="959"/>
      <c r="BM1550" s="959"/>
      <c r="BN1550" s="959"/>
      <c r="BO1550" s="959"/>
      <c r="BP1550" s="959"/>
      <c r="BQ1550" s="959"/>
      <c r="BR1550" s="959"/>
      <c r="BS1550" s="959"/>
      <c r="BT1550" s="959"/>
      <c r="BU1550" s="959"/>
      <c r="BV1550" s="959"/>
      <c r="BW1550" s="959"/>
      <c r="BX1550" s="959"/>
      <c r="BY1550" s="959"/>
      <c r="BZ1550" s="959"/>
      <c r="CA1550" s="959"/>
      <c r="CB1550" s="959"/>
      <c r="CC1550" s="959"/>
      <c r="CD1550" s="959"/>
      <c r="CE1550" s="959"/>
      <c r="CF1550" s="959"/>
      <c r="CG1550" s="959"/>
      <c r="CH1550" s="959"/>
      <c r="CI1550" s="959"/>
      <c r="CJ1550" s="959"/>
      <c r="CK1550" s="959"/>
      <c r="CL1550" s="959"/>
      <c r="CM1550" s="959"/>
      <c r="CN1550" s="959"/>
      <c r="CO1550" s="959"/>
      <c r="CP1550" s="959"/>
      <c r="CQ1550" s="959"/>
      <c r="CR1550" s="959"/>
      <c r="CS1550" s="959"/>
      <c r="CT1550" s="959"/>
      <c r="CU1550" s="959"/>
      <c r="CV1550" s="959"/>
      <c r="CW1550" s="959"/>
      <c r="CX1550" s="959"/>
      <c r="CY1550" s="959"/>
      <c r="CZ1550" s="959"/>
      <c r="DA1550" s="959"/>
      <c r="DB1550" s="959"/>
      <c r="DC1550" s="959"/>
      <c r="DD1550" s="959"/>
      <c r="DE1550" s="959"/>
      <c r="DF1550" s="959"/>
    </row>
    <row r="1551" spans="8:110">
      <c r="H1551" s="931">
        <f t="shared" si="77"/>
        <v>0</v>
      </c>
      <c r="K1551" s="933"/>
      <c r="L1551" s="959"/>
      <c r="M1551" s="959"/>
      <c r="N1551" s="959"/>
      <c r="O1551" s="959"/>
      <c r="P1551" s="959"/>
      <c r="Q1551" s="959"/>
      <c r="R1551" s="959"/>
      <c r="S1551" s="959"/>
      <c r="T1551" s="959"/>
      <c r="U1551" s="959"/>
      <c r="V1551" s="959"/>
      <c r="W1551" s="959"/>
      <c r="X1551" s="959"/>
      <c r="Y1551" s="959"/>
      <c r="Z1551" s="959"/>
      <c r="AA1551" s="959"/>
      <c r="AB1551" s="959"/>
      <c r="AC1551" s="959"/>
      <c r="AD1551" s="959"/>
      <c r="AE1551" s="959"/>
      <c r="AF1551" s="959"/>
      <c r="AG1551" s="959"/>
      <c r="AH1551" s="959"/>
      <c r="AI1551" s="959"/>
      <c r="AJ1551" s="959"/>
      <c r="AK1551" s="959"/>
      <c r="AL1551" s="959"/>
      <c r="AM1551" s="959"/>
      <c r="AN1551" s="959"/>
      <c r="AO1551" s="959"/>
      <c r="AP1551" s="959"/>
      <c r="AQ1551" s="959"/>
      <c r="AR1551" s="959"/>
      <c r="AS1551" s="959"/>
      <c r="AT1551" s="959"/>
      <c r="AU1551" s="959"/>
      <c r="AV1551" s="959"/>
      <c r="AW1551" s="959"/>
      <c r="AX1551" s="959"/>
      <c r="AY1551" s="959"/>
      <c r="AZ1551" s="959"/>
      <c r="BA1551" s="959"/>
      <c r="BB1551" s="959"/>
      <c r="BC1551" s="959"/>
      <c r="BD1551" s="959"/>
      <c r="BE1551" s="959"/>
      <c r="BF1551" s="959"/>
      <c r="BG1551" s="959"/>
      <c r="BH1551" s="959"/>
      <c r="BI1551" s="959"/>
      <c r="BJ1551" s="959"/>
      <c r="BK1551" s="959"/>
      <c r="BL1551" s="959"/>
      <c r="BM1551" s="959"/>
      <c r="BN1551" s="959"/>
      <c r="BO1551" s="959"/>
      <c r="BP1551" s="959"/>
      <c r="BQ1551" s="959"/>
      <c r="BR1551" s="959"/>
      <c r="BS1551" s="959"/>
      <c r="BT1551" s="959"/>
      <c r="BU1551" s="959"/>
      <c r="BV1551" s="959"/>
      <c r="BW1551" s="959"/>
      <c r="BX1551" s="959"/>
      <c r="BY1551" s="959"/>
      <c r="BZ1551" s="959"/>
      <c r="CA1551" s="959"/>
      <c r="CB1551" s="959"/>
      <c r="CC1551" s="959"/>
      <c r="CD1551" s="959"/>
      <c r="CE1551" s="959"/>
      <c r="CF1551" s="959"/>
      <c r="CG1551" s="959"/>
      <c r="CH1551" s="959"/>
      <c r="CI1551" s="959"/>
      <c r="CJ1551" s="959"/>
      <c r="CK1551" s="959"/>
      <c r="CL1551" s="959"/>
      <c r="CM1551" s="959"/>
      <c r="CN1551" s="959"/>
      <c r="CO1551" s="959"/>
      <c r="CP1551" s="959"/>
      <c r="CQ1551" s="959"/>
      <c r="CR1551" s="959"/>
      <c r="CS1551" s="959"/>
      <c r="CT1551" s="959"/>
      <c r="CU1551" s="959"/>
      <c r="CV1551" s="959"/>
      <c r="CW1551" s="959"/>
      <c r="CX1551" s="959"/>
      <c r="CY1551" s="959"/>
      <c r="CZ1551" s="959"/>
      <c r="DA1551" s="959"/>
      <c r="DB1551" s="959"/>
      <c r="DC1551" s="959"/>
      <c r="DD1551" s="959"/>
      <c r="DE1551" s="959"/>
      <c r="DF1551" s="959"/>
    </row>
    <row r="1552" spans="8:110">
      <c r="H1552" s="931">
        <f t="shared" si="77"/>
        <v>0</v>
      </c>
      <c r="K1552" s="933"/>
      <c r="L1552" s="959"/>
      <c r="M1552" s="959"/>
      <c r="N1552" s="959"/>
      <c r="O1552" s="959"/>
      <c r="P1552" s="959"/>
      <c r="Q1552" s="959"/>
      <c r="R1552" s="959"/>
      <c r="S1552" s="959"/>
      <c r="T1552" s="959"/>
      <c r="U1552" s="959"/>
      <c r="V1552" s="959"/>
      <c r="W1552" s="959"/>
      <c r="X1552" s="959"/>
      <c r="Y1552" s="959"/>
      <c r="Z1552" s="959"/>
      <c r="AA1552" s="959"/>
      <c r="AB1552" s="959"/>
      <c r="AC1552" s="959"/>
      <c r="AD1552" s="959"/>
      <c r="AE1552" s="959"/>
      <c r="AF1552" s="959"/>
      <c r="AG1552" s="959"/>
      <c r="AH1552" s="959"/>
      <c r="AI1552" s="959"/>
      <c r="AJ1552" s="959"/>
      <c r="AK1552" s="959"/>
      <c r="AL1552" s="959"/>
      <c r="AM1552" s="959"/>
      <c r="AN1552" s="959"/>
      <c r="AO1552" s="959"/>
      <c r="AP1552" s="959"/>
      <c r="AQ1552" s="959"/>
      <c r="AR1552" s="959"/>
      <c r="AS1552" s="959"/>
      <c r="AT1552" s="959"/>
      <c r="AU1552" s="959"/>
      <c r="AV1552" s="959"/>
      <c r="AW1552" s="959"/>
      <c r="AX1552" s="959"/>
      <c r="AY1552" s="959"/>
      <c r="AZ1552" s="959"/>
      <c r="BA1552" s="959"/>
      <c r="BB1552" s="959"/>
      <c r="BC1552" s="959"/>
      <c r="BD1552" s="959"/>
      <c r="BE1552" s="959"/>
      <c r="BF1552" s="959"/>
      <c r="BG1552" s="959"/>
      <c r="BH1552" s="959"/>
      <c r="BI1552" s="959"/>
      <c r="BJ1552" s="959"/>
      <c r="BK1552" s="959"/>
      <c r="BL1552" s="959"/>
      <c r="BM1552" s="959"/>
      <c r="BN1552" s="959"/>
      <c r="BO1552" s="959"/>
      <c r="BP1552" s="959"/>
      <c r="BQ1552" s="959"/>
      <c r="BR1552" s="959"/>
      <c r="BS1552" s="959"/>
      <c r="BT1552" s="959"/>
      <c r="BU1552" s="959"/>
      <c r="BV1552" s="959"/>
      <c r="BW1552" s="959"/>
      <c r="BX1552" s="959"/>
      <c r="BY1552" s="959"/>
      <c r="BZ1552" s="959"/>
      <c r="CA1552" s="959"/>
      <c r="CB1552" s="959"/>
      <c r="CC1552" s="959"/>
      <c r="CD1552" s="959"/>
      <c r="CE1552" s="959"/>
      <c r="CF1552" s="959"/>
      <c r="CG1552" s="959"/>
      <c r="CH1552" s="959"/>
      <c r="CI1552" s="959"/>
      <c r="CJ1552" s="959"/>
      <c r="CK1552" s="959"/>
      <c r="CL1552" s="959"/>
      <c r="CM1552" s="959"/>
      <c r="CN1552" s="959"/>
      <c r="CO1552" s="959"/>
      <c r="CP1552" s="959"/>
      <c r="CQ1552" s="959"/>
      <c r="CR1552" s="959"/>
      <c r="CS1552" s="959"/>
      <c r="CT1552" s="959"/>
      <c r="CU1552" s="959"/>
      <c r="CV1552" s="959"/>
      <c r="CW1552" s="959"/>
      <c r="CX1552" s="959"/>
      <c r="CY1552" s="959"/>
      <c r="CZ1552" s="959"/>
      <c r="DA1552" s="959"/>
      <c r="DB1552" s="959"/>
      <c r="DC1552" s="959"/>
      <c r="DD1552" s="959"/>
      <c r="DE1552" s="959"/>
      <c r="DF1552" s="959"/>
    </row>
    <row r="1553" spans="8:110">
      <c r="H1553" s="931">
        <f t="shared" ref="H1553:H1616" si="78">D1553-C1553</f>
        <v>0</v>
      </c>
      <c r="K1553" s="933"/>
      <c r="L1553" s="959"/>
      <c r="M1553" s="959"/>
      <c r="N1553" s="959"/>
      <c r="O1553" s="959"/>
      <c r="P1553" s="959"/>
      <c r="Q1553" s="959"/>
      <c r="R1553" s="959"/>
      <c r="S1553" s="959"/>
      <c r="T1553" s="959"/>
      <c r="U1553" s="959"/>
      <c r="V1553" s="959"/>
      <c r="W1553" s="959"/>
      <c r="X1553" s="959"/>
      <c r="Y1553" s="959"/>
      <c r="Z1553" s="959"/>
      <c r="AA1553" s="959"/>
      <c r="AB1553" s="959"/>
      <c r="AC1553" s="959"/>
      <c r="AD1553" s="959"/>
      <c r="AE1553" s="959"/>
      <c r="AF1553" s="959"/>
      <c r="AG1553" s="959"/>
      <c r="AH1553" s="959"/>
      <c r="AI1553" s="959"/>
      <c r="AJ1553" s="959"/>
      <c r="AK1553" s="959"/>
      <c r="AL1553" s="959"/>
      <c r="AM1553" s="959"/>
      <c r="AN1553" s="959"/>
      <c r="AO1553" s="959"/>
      <c r="AP1553" s="959"/>
      <c r="AQ1553" s="959"/>
      <c r="AR1553" s="959"/>
      <c r="AS1553" s="959"/>
      <c r="AT1553" s="959"/>
      <c r="AU1553" s="959"/>
      <c r="AV1553" s="959"/>
      <c r="AW1553" s="959"/>
      <c r="AX1553" s="959"/>
      <c r="AY1553" s="959"/>
      <c r="AZ1553" s="959"/>
      <c r="BA1553" s="959"/>
      <c r="BB1553" s="959"/>
      <c r="BC1553" s="959"/>
      <c r="BD1553" s="959"/>
      <c r="BE1553" s="959"/>
      <c r="BF1553" s="959"/>
      <c r="BG1553" s="959"/>
      <c r="BH1553" s="959"/>
      <c r="BI1553" s="959"/>
      <c r="BJ1553" s="959"/>
      <c r="BK1553" s="959"/>
      <c r="BL1553" s="959"/>
      <c r="BM1553" s="959"/>
      <c r="BN1553" s="959"/>
      <c r="BO1553" s="959"/>
      <c r="BP1553" s="959"/>
      <c r="BQ1553" s="959"/>
      <c r="BR1553" s="959"/>
      <c r="BS1553" s="959"/>
      <c r="BT1553" s="959"/>
      <c r="BU1553" s="959"/>
      <c r="BV1553" s="959"/>
      <c r="BW1553" s="959"/>
      <c r="BX1553" s="959"/>
      <c r="BY1553" s="959"/>
      <c r="BZ1553" s="959"/>
      <c r="CA1553" s="959"/>
      <c r="CB1553" s="959"/>
      <c r="CC1553" s="959"/>
      <c r="CD1553" s="959"/>
      <c r="CE1553" s="959"/>
      <c r="CF1553" s="959"/>
      <c r="CG1553" s="959"/>
      <c r="CH1553" s="959"/>
      <c r="CI1553" s="959"/>
      <c r="CJ1553" s="959"/>
      <c r="CK1553" s="959"/>
      <c r="CL1553" s="959"/>
      <c r="CM1553" s="959"/>
      <c r="CN1553" s="959"/>
      <c r="CO1553" s="959"/>
      <c r="CP1553" s="959"/>
      <c r="CQ1553" s="959"/>
      <c r="CR1553" s="959"/>
      <c r="CS1553" s="959"/>
      <c r="CT1553" s="959"/>
      <c r="CU1553" s="959"/>
      <c r="CV1553" s="959"/>
      <c r="CW1553" s="959"/>
      <c r="CX1553" s="959"/>
      <c r="CY1553" s="959"/>
      <c r="CZ1553" s="959"/>
      <c r="DA1553" s="959"/>
      <c r="DB1553" s="959"/>
      <c r="DC1553" s="959"/>
      <c r="DD1553" s="959"/>
      <c r="DE1553" s="959"/>
      <c r="DF1553" s="959"/>
    </row>
    <row r="1554" spans="8:110">
      <c r="H1554" s="931">
        <f t="shared" si="78"/>
        <v>0</v>
      </c>
      <c r="K1554" s="933"/>
      <c r="L1554" s="959"/>
      <c r="M1554" s="959"/>
      <c r="N1554" s="959"/>
      <c r="O1554" s="959"/>
      <c r="P1554" s="959"/>
      <c r="Q1554" s="959"/>
      <c r="R1554" s="959"/>
      <c r="S1554" s="959"/>
      <c r="T1554" s="959"/>
      <c r="U1554" s="959"/>
      <c r="V1554" s="959"/>
      <c r="W1554" s="959"/>
      <c r="X1554" s="959"/>
      <c r="Y1554" s="959"/>
      <c r="Z1554" s="959"/>
      <c r="AA1554" s="959"/>
      <c r="AB1554" s="959"/>
      <c r="AC1554" s="959"/>
      <c r="AD1554" s="959"/>
      <c r="AE1554" s="959"/>
      <c r="AF1554" s="959"/>
      <c r="AG1554" s="959"/>
      <c r="AH1554" s="959"/>
      <c r="AI1554" s="959"/>
      <c r="AJ1554" s="959"/>
      <c r="AK1554" s="959"/>
      <c r="AL1554" s="959"/>
      <c r="AM1554" s="959"/>
      <c r="AN1554" s="959"/>
      <c r="AO1554" s="959"/>
      <c r="AP1554" s="959"/>
      <c r="AQ1554" s="959"/>
      <c r="AR1554" s="959"/>
      <c r="AS1554" s="959"/>
      <c r="AT1554" s="959"/>
      <c r="AU1554" s="959"/>
      <c r="AV1554" s="959"/>
      <c r="AW1554" s="959"/>
      <c r="AX1554" s="959"/>
      <c r="AY1554" s="959"/>
      <c r="AZ1554" s="959"/>
      <c r="BA1554" s="959"/>
      <c r="BB1554" s="959"/>
      <c r="BC1554" s="959"/>
      <c r="BD1554" s="959"/>
      <c r="BE1554" s="959"/>
      <c r="BF1554" s="959"/>
      <c r="BG1554" s="959"/>
      <c r="BH1554" s="959"/>
      <c r="BI1554" s="959"/>
      <c r="BJ1554" s="959"/>
      <c r="BK1554" s="959"/>
      <c r="BL1554" s="959"/>
      <c r="BM1554" s="959"/>
      <c r="BN1554" s="959"/>
      <c r="BO1554" s="959"/>
      <c r="BP1554" s="959"/>
      <c r="BQ1554" s="959"/>
      <c r="BR1554" s="959"/>
      <c r="BS1554" s="959"/>
      <c r="BT1554" s="959"/>
      <c r="BU1554" s="959"/>
      <c r="BV1554" s="959"/>
      <c r="BW1554" s="959"/>
      <c r="BX1554" s="959"/>
      <c r="BY1554" s="959"/>
      <c r="BZ1554" s="959"/>
      <c r="CA1554" s="959"/>
      <c r="CB1554" s="959"/>
      <c r="CC1554" s="959"/>
      <c r="CD1554" s="959"/>
      <c r="CE1554" s="959"/>
      <c r="CF1554" s="959"/>
      <c r="CG1554" s="959"/>
      <c r="CH1554" s="959"/>
      <c r="CI1554" s="959"/>
      <c r="CJ1554" s="959"/>
      <c r="CK1554" s="959"/>
      <c r="CL1554" s="959"/>
      <c r="CM1554" s="959"/>
      <c r="CN1554" s="959"/>
      <c r="CO1554" s="959"/>
      <c r="CP1554" s="959"/>
      <c r="CQ1554" s="959"/>
      <c r="CR1554" s="959"/>
      <c r="CS1554" s="959"/>
      <c r="CT1554" s="959"/>
      <c r="CU1554" s="959"/>
      <c r="CV1554" s="959"/>
      <c r="CW1554" s="959"/>
      <c r="CX1554" s="959"/>
      <c r="CY1554" s="959"/>
      <c r="CZ1554" s="959"/>
      <c r="DA1554" s="959"/>
      <c r="DB1554" s="959"/>
      <c r="DC1554" s="959"/>
      <c r="DD1554" s="959"/>
      <c r="DE1554" s="959"/>
      <c r="DF1554" s="959"/>
    </row>
    <row r="1555" spans="8:110">
      <c r="H1555" s="931">
        <f t="shared" si="78"/>
        <v>0</v>
      </c>
      <c r="K1555" s="933"/>
      <c r="L1555" s="959"/>
      <c r="M1555" s="959"/>
      <c r="N1555" s="959"/>
      <c r="O1555" s="959"/>
      <c r="P1555" s="959"/>
      <c r="Q1555" s="959"/>
      <c r="R1555" s="959"/>
      <c r="S1555" s="959"/>
      <c r="T1555" s="959"/>
      <c r="U1555" s="959"/>
      <c r="V1555" s="959"/>
      <c r="W1555" s="959"/>
      <c r="X1555" s="959"/>
      <c r="Y1555" s="959"/>
      <c r="Z1555" s="959"/>
      <c r="AA1555" s="959"/>
      <c r="AB1555" s="959"/>
      <c r="AC1555" s="959"/>
      <c r="AD1555" s="959"/>
      <c r="AE1555" s="959"/>
      <c r="AF1555" s="959"/>
      <c r="AG1555" s="959"/>
      <c r="AH1555" s="959"/>
      <c r="AI1555" s="959"/>
      <c r="AJ1555" s="959"/>
      <c r="AK1555" s="959"/>
      <c r="AL1555" s="959"/>
      <c r="AM1555" s="959"/>
      <c r="AN1555" s="959"/>
      <c r="AO1555" s="959"/>
      <c r="AP1555" s="959"/>
      <c r="AQ1555" s="959"/>
      <c r="AR1555" s="959"/>
      <c r="AS1555" s="959"/>
      <c r="AT1555" s="959"/>
      <c r="AU1555" s="959"/>
      <c r="AV1555" s="959"/>
      <c r="AW1555" s="959"/>
      <c r="AX1555" s="959"/>
      <c r="AY1555" s="959"/>
      <c r="AZ1555" s="959"/>
      <c r="BA1555" s="959"/>
      <c r="BB1555" s="959"/>
      <c r="BC1555" s="959"/>
      <c r="BD1555" s="959"/>
      <c r="BE1555" s="959"/>
      <c r="BF1555" s="959"/>
      <c r="BG1555" s="959"/>
      <c r="BH1555" s="959"/>
      <c r="BI1555" s="959"/>
      <c r="BJ1555" s="959"/>
      <c r="BK1555" s="959"/>
      <c r="BL1555" s="959"/>
      <c r="BM1555" s="959"/>
      <c r="BN1555" s="959"/>
      <c r="BO1555" s="959"/>
      <c r="BP1555" s="959"/>
      <c r="BQ1555" s="959"/>
      <c r="BR1555" s="959"/>
      <c r="BS1555" s="959"/>
      <c r="BT1555" s="959"/>
      <c r="BU1555" s="959"/>
      <c r="BV1555" s="959"/>
      <c r="BW1555" s="959"/>
      <c r="BX1555" s="959"/>
      <c r="BY1555" s="959"/>
      <c r="BZ1555" s="959"/>
      <c r="CA1555" s="959"/>
      <c r="CB1555" s="959"/>
      <c r="CC1555" s="959"/>
      <c r="CD1555" s="959"/>
      <c r="CE1555" s="959"/>
      <c r="CF1555" s="959"/>
      <c r="CG1555" s="959"/>
      <c r="CH1555" s="959"/>
      <c r="CI1555" s="959"/>
      <c r="CJ1555" s="959"/>
      <c r="CK1555" s="959"/>
      <c r="CL1555" s="959"/>
      <c r="CM1555" s="959"/>
      <c r="CN1555" s="959"/>
      <c r="CO1555" s="959"/>
      <c r="CP1555" s="959"/>
      <c r="CQ1555" s="959"/>
      <c r="CR1555" s="959"/>
      <c r="CS1555" s="959"/>
      <c r="CT1555" s="959"/>
      <c r="CU1555" s="959"/>
      <c r="CV1555" s="959"/>
      <c r="CW1555" s="959"/>
      <c r="CX1555" s="959"/>
      <c r="CY1555" s="959"/>
      <c r="CZ1555" s="959"/>
      <c r="DA1555" s="959"/>
      <c r="DB1555" s="959"/>
      <c r="DC1555" s="959"/>
      <c r="DD1555" s="959"/>
      <c r="DE1555" s="959"/>
      <c r="DF1555" s="959"/>
    </row>
    <row r="1556" spans="8:110">
      <c r="H1556" s="931">
        <f t="shared" si="78"/>
        <v>0</v>
      </c>
      <c r="K1556" s="933"/>
      <c r="L1556" s="959"/>
      <c r="M1556" s="959"/>
      <c r="N1556" s="959"/>
      <c r="O1556" s="959"/>
      <c r="P1556" s="959"/>
      <c r="Q1556" s="959"/>
      <c r="R1556" s="959"/>
      <c r="S1556" s="959"/>
      <c r="T1556" s="959"/>
      <c r="U1556" s="959"/>
      <c r="V1556" s="959"/>
      <c r="W1556" s="959"/>
      <c r="X1556" s="959"/>
      <c r="Y1556" s="959"/>
      <c r="Z1556" s="959"/>
      <c r="AA1556" s="959"/>
      <c r="AB1556" s="959"/>
      <c r="AC1556" s="959"/>
      <c r="AD1556" s="959"/>
      <c r="AE1556" s="959"/>
      <c r="AF1556" s="959"/>
      <c r="AG1556" s="959"/>
      <c r="AH1556" s="959"/>
      <c r="AI1556" s="959"/>
      <c r="AJ1556" s="959"/>
      <c r="AK1556" s="959"/>
      <c r="AL1556" s="959"/>
      <c r="AM1556" s="959"/>
      <c r="AN1556" s="959"/>
      <c r="AO1556" s="959"/>
      <c r="AP1556" s="959"/>
      <c r="AQ1556" s="959"/>
      <c r="AR1556" s="959"/>
      <c r="AS1556" s="959"/>
      <c r="AT1556" s="959"/>
      <c r="AU1556" s="959"/>
      <c r="AV1556" s="959"/>
      <c r="AW1556" s="959"/>
      <c r="AX1556" s="959"/>
      <c r="AY1556" s="959"/>
      <c r="AZ1556" s="959"/>
      <c r="BA1556" s="959"/>
      <c r="BB1556" s="959"/>
      <c r="BC1556" s="959"/>
      <c r="BD1556" s="959"/>
      <c r="BE1556" s="959"/>
      <c r="BF1556" s="959"/>
      <c r="BG1556" s="959"/>
      <c r="BH1556" s="959"/>
      <c r="BI1556" s="959"/>
      <c r="BJ1556" s="959"/>
      <c r="BK1556" s="959"/>
      <c r="BL1556" s="959"/>
      <c r="BM1556" s="959"/>
      <c r="BN1556" s="959"/>
      <c r="BO1556" s="959"/>
      <c r="BP1556" s="959"/>
      <c r="BQ1556" s="959"/>
      <c r="BR1556" s="959"/>
      <c r="BS1556" s="959"/>
      <c r="BT1556" s="959"/>
      <c r="BU1556" s="959"/>
      <c r="BV1556" s="959"/>
      <c r="BW1556" s="959"/>
      <c r="BX1556" s="959"/>
      <c r="BY1556" s="959"/>
      <c r="BZ1556" s="959"/>
      <c r="CA1556" s="959"/>
      <c r="CB1556" s="959"/>
      <c r="CC1556" s="959"/>
      <c r="CD1556" s="959"/>
      <c r="CE1556" s="959"/>
      <c r="CF1556" s="959"/>
      <c r="CG1556" s="959"/>
      <c r="CH1556" s="959"/>
      <c r="CI1556" s="959"/>
      <c r="CJ1556" s="959"/>
      <c r="CK1556" s="959"/>
      <c r="CL1556" s="959"/>
      <c r="CM1556" s="959"/>
      <c r="CN1556" s="959"/>
      <c r="CO1556" s="959"/>
      <c r="CP1556" s="959"/>
      <c r="CQ1556" s="959"/>
      <c r="CR1556" s="959"/>
      <c r="CS1556" s="959"/>
      <c r="CT1556" s="959"/>
      <c r="CU1556" s="959"/>
      <c r="CV1556" s="959"/>
      <c r="CW1556" s="959"/>
      <c r="CX1556" s="959"/>
      <c r="CY1556" s="959"/>
      <c r="CZ1556" s="959"/>
      <c r="DA1556" s="959"/>
      <c r="DB1556" s="959"/>
      <c r="DC1556" s="959"/>
      <c r="DD1556" s="959"/>
      <c r="DE1556" s="959"/>
      <c r="DF1556" s="959"/>
    </row>
    <row r="1557" spans="8:110">
      <c r="H1557" s="931">
        <f t="shared" si="78"/>
        <v>0</v>
      </c>
      <c r="K1557" s="933"/>
      <c r="L1557" s="959"/>
      <c r="M1557" s="959"/>
      <c r="N1557" s="959"/>
      <c r="O1557" s="959"/>
      <c r="P1557" s="959"/>
      <c r="Q1557" s="959"/>
      <c r="R1557" s="959"/>
      <c r="S1557" s="959"/>
      <c r="T1557" s="959"/>
      <c r="U1557" s="959"/>
      <c r="V1557" s="959"/>
      <c r="W1557" s="959"/>
      <c r="X1557" s="959"/>
      <c r="Y1557" s="959"/>
      <c r="Z1557" s="959"/>
      <c r="AA1557" s="959"/>
      <c r="AB1557" s="959"/>
      <c r="AC1557" s="959"/>
      <c r="AD1557" s="959"/>
      <c r="AE1557" s="959"/>
      <c r="AF1557" s="959"/>
      <c r="AG1557" s="959"/>
      <c r="AH1557" s="959"/>
      <c r="AI1557" s="959"/>
      <c r="AJ1557" s="959"/>
      <c r="AK1557" s="959"/>
      <c r="AL1557" s="959"/>
      <c r="AM1557" s="959"/>
      <c r="AN1557" s="959"/>
      <c r="AO1557" s="959"/>
      <c r="AP1557" s="959"/>
      <c r="AQ1557" s="959"/>
      <c r="AR1557" s="959"/>
      <c r="AS1557" s="959"/>
      <c r="AT1557" s="959"/>
      <c r="AU1557" s="959"/>
      <c r="AV1557" s="959"/>
      <c r="AW1557" s="959"/>
      <c r="AX1557" s="959"/>
      <c r="AY1557" s="959"/>
      <c r="AZ1557" s="959"/>
      <c r="BA1557" s="959"/>
      <c r="BB1557" s="959"/>
      <c r="BC1557" s="959"/>
      <c r="BD1557" s="959"/>
      <c r="BE1557" s="959"/>
      <c r="BF1557" s="959"/>
      <c r="BG1557" s="959"/>
      <c r="BH1557" s="959"/>
      <c r="BI1557" s="959"/>
      <c r="BJ1557" s="959"/>
      <c r="BK1557" s="959"/>
      <c r="BL1557" s="959"/>
      <c r="BM1557" s="959"/>
      <c r="BN1557" s="959"/>
      <c r="BO1557" s="959"/>
      <c r="BP1557" s="959"/>
      <c r="BQ1557" s="959"/>
      <c r="BR1557" s="959"/>
      <c r="BS1557" s="959"/>
      <c r="BT1557" s="959"/>
      <c r="BU1557" s="959"/>
      <c r="BV1557" s="959"/>
      <c r="BW1557" s="959"/>
      <c r="BX1557" s="959"/>
      <c r="BY1557" s="959"/>
      <c r="BZ1557" s="959"/>
      <c r="CA1557" s="959"/>
      <c r="CB1557" s="959"/>
      <c r="CC1557" s="959"/>
      <c r="CD1557" s="959"/>
      <c r="CE1557" s="959"/>
      <c r="CF1557" s="959"/>
      <c r="CG1557" s="959"/>
      <c r="CH1557" s="959"/>
      <c r="CI1557" s="959"/>
      <c r="CJ1557" s="959"/>
      <c r="CK1557" s="959"/>
      <c r="CL1557" s="959"/>
      <c r="CM1557" s="959"/>
      <c r="CN1557" s="959"/>
      <c r="CO1557" s="959"/>
      <c r="CP1557" s="959"/>
      <c r="CQ1557" s="959"/>
      <c r="CR1557" s="959"/>
      <c r="CS1557" s="959"/>
      <c r="CT1557" s="959"/>
      <c r="CU1557" s="959"/>
      <c r="CV1557" s="959"/>
      <c r="CW1557" s="959"/>
      <c r="CX1557" s="959"/>
      <c r="CY1557" s="959"/>
      <c r="CZ1557" s="959"/>
      <c r="DA1557" s="959"/>
      <c r="DB1557" s="959"/>
      <c r="DC1557" s="959"/>
      <c r="DD1557" s="959"/>
      <c r="DE1557" s="959"/>
      <c r="DF1557" s="959"/>
    </row>
    <row r="1558" spans="8:110">
      <c r="H1558" s="931">
        <f t="shared" si="78"/>
        <v>0</v>
      </c>
      <c r="K1558" s="933"/>
      <c r="L1558" s="959"/>
      <c r="M1558" s="959"/>
      <c r="N1558" s="959"/>
      <c r="O1558" s="959"/>
      <c r="P1558" s="959"/>
      <c r="Q1558" s="959"/>
      <c r="R1558" s="959"/>
      <c r="S1558" s="959"/>
      <c r="T1558" s="959"/>
      <c r="U1558" s="959"/>
      <c r="V1558" s="959"/>
      <c r="W1558" s="959"/>
      <c r="X1558" s="959"/>
      <c r="Y1558" s="959"/>
      <c r="Z1558" s="959"/>
      <c r="AA1558" s="959"/>
      <c r="AB1558" s="959"/>
      <c r="AC1558" s="959"/>
      <c r="AD1558" s="959"/>
      <c r="AE1558" s="959"/>
      <c r="AF1558" s="959"/>
      <c r="AG1558" s="959"/>
      <c r="AH1558" s="959"/>
      <c r="AI1558" s="959"/>
      <c r="AJ1558" s="959"/>
      <c r="AK1558" s="959"/>
      <c r="AL1558" s="959"/>
      <c r="AM1558" s="959"/>
      <c r="AN1558" s="959"/>
      <c r="AO1558" s="959"/>
      <c r="AP1558" s="959"/>
      <c r="AQ1558" s="959"/>
      <c r="AR1558" s="959"/>
      <c r="AS1558" s="959"/>
      <c r="AT1558" s="959"/>
      <c r="AU1558" s="959"/>
      <c r="AV1558" s="959"/>
      <c r="AW1558" s="959"/>
      <c r="AX1558" s="959"/>
      <c r="AY1558" s="959"/>
      <c r="AZ1558" s="959"/>
      <c r="BA1558" s="959"/>
      <c r="BB1558" s="959"/>
      <c r="BC1558" s="959"/>
      <c r="BD1558" s="959"/>
      <c r="BE1558" s="959"/>
      <c r="BF1558" s="959"/>
      <c r="BG1558" s="959"/>
      <c r="BH1558" s="959"/>
      <c r="BI1558" s="959"/>
      <c r="BJ1558" s="959"/>
      <c r="BK1558" s="959"/>
      <c r="BL1558" s="959"/>
      <c r="BM1558" s="959"/>
      <c r="BN1558" s="959"/>
      <c r="BO1558" s="959"/>
      <c r="BP1558" s="959"/>
      <c r="BQ1558" s="959"/>
      <c r="BR1558" s="959"/>
      <c r="BS1558" s="959"/>
      <c r="BT1558" s="959"/>
      <c r="BU1558" s="959"/>
      <c r="BV1558" s="959"/>
      <c r="BW1558" s="959"/>
      <c r="BX1558" s="959"/>
      <c r="BY1558" s="959"/>
      <c r="BZ1558" s="959"/>
      <c r="CA1558" s="959"/>
      <c r="CB1558" s="959"/>
      <c r="CC1558" s="959"/>
      <c r="CD1558" s="959"/>
      <c r="CE1558" s="959"/>
      <c r="CF1558" s="959"/>
      <c r="CG1558" s="959"/>
      <c r="CH1558" s="959"/>
      <c r="CI1558" s="959"/>
      <c r="CJ1558" s="959"/>
      <c r="CK1558" s="959"/>
      <c r="CL1558" s="959"/>
      <c r="CM1558" s="959"/>
      <c r="CN1558" s="959"/>
      <c r="CO1558" s="959"/>
      <c r="CP1558" s="959"/>
      <c r="CQ1558" s="959"/>
      <c r="CR1558" s="959"/>
      <c r="CS1558" s="959"/>
      <c r="CT1558" s="959"/>
      <c r="CU1558" s="959"/>
      <c r="CV1558" s="959"/>
      <c r="CW1558" s="959"/>
      <c r="CX1558" s="959"/>
      <c r="CY1558" s="959"/>
      <c r="CZ1558" s="959"/>
      <c r="DA1558" s="959"/>
      <c r="DB1558" s="959"/>
      <c r="DC1558" s="959"/>
      <c r="DD1558" s="959"/>
      <c r="DE1558" s="959"/>
      <c r="DF1558" s="959"/>
    </row>
    <row r="1559" spans="8:110">
      <c r="H1559" s="931">
        <f t="shared" si="78"/>
        <v>0</v>
      </c>
      <c r="K1559" s="933"/>
      <c r="L1559" s="959"/>
      <c r="M1559" s="959"/>
      <c r="N1559" s="959"/>
      <c r="O1559" s="959"/>
      <c r="P1559" s="959"/>
      <c r="Q1559" s="959"/>
      <c r="R1559" s="959"/>
      <c r="S1559" s="959"/>
      <c r="T1559" s="959"/>
      <c r="U1559" s="959"/>
      <c r="V1559" s="959"/>
      <c r="W1559" s="959"/>
      <c r="X1559" s="959"/>
      <c r="Y1559" s="959"/>
      <c r="Z1559" s="959"/>
      <c r="AA1559" s="959"/>
      <c r="AB1559" s="959"/>
      <c r="AC1559" s="959"/>
      <c r="AD1559" s="959"/>
      <c r="AE1559" s="959"/>
      <c r="AF1559" s="959"/>
      <c r="AG1559" s="959"/>
      <c r="AH1559" s="959"/>
      <c r="AI1559" s="959"/>
      <c r="AJ1559" s="959"/>
      <c r="AK1559" s="959"/>
      <c r="AL1559" s="959"/>
      <c r="AM1559" s="959"/>
      <c r="AN1559" s="959"/>
      <c r="AO1559" s="959"/>
      <c r="AP1559" s="959"/>
      <c r="AQ1559" s="959"/>
      <c r="AR1559" s="959"/>
      <c r="AS1559" s="959"/>
      <c r="AT1559" s="959"/>
      <c r="AU1559" s="959"/>
      <c r="AV1559" s="959"/>
      <c r="AW1559" s="959"/>
      <c r="AX1559" s="959"/>
      <c r="AY1559" s="959"/>
      <c r="AZ1559" s="959"/>
      <c r="BA1559" s="959"/>
      <c r="BB1559" s="959"/>
      <c r="BC1559" s="959"/>
      <c r="BD1559" s="959"/>
      <c r="BE1559" s="959"/>
      <c r="BF1559" s="959"/>
      <c r="BG1559" s="959"/>
      <c r="BH1559" s="959"/>
      <c r="BI1559" s="959"/>
      <c r="BJ1559" s="959"/>
      <c r="BK1559" s="959"/>
      <c r="BL1559" s="959"/>
      <c r="BM1559" s="959"/>
      <c r="BN1559" s="959"/>
      <c r="BO1559" s="959"/>
      <c r="BP1559" s="959"/>
      <c r="BQ1559" s="959"/>
      <c r="BR1559" s="959"/>
      <c r="BS1559" s="959"/>
      <c r="BT1559" s="959"/>
      <c r="BU1559" s="959"/>
      <c r="BV1559" s="959"/>
      <c r="BW1559" s="959"/>
      <c r="BX1559" s="959"/>
      <c r="BY1559" s="959"/>
      <c r="BZ1559" s="959"/>
      <c r="CA1559" s="959"/>
      <c r="CB1559" s="959"/>
      <c r="CC1559" s="959"/>
      <c r="CD1559" s="959"/>
      <c r="CE1559" s="959"/>
      <c r="CF1559" s="959"/>
      <c r="CG1559" s="959"/>
      <c r="CH1559" s="959"/>
      <c r="CI1559" s="959"/>
      <c r="CJ1559" s="959"/>
      <c r="CK1559" s="959"/>
      <c r="CL1559" s="959"/>
      <c r="CM1559" s="959"/>
      <c r="CN1559" s="959"/>
      <c r="CO1559" s="959"/>
      <c r="CP1559" s="959"/>
      <c r="CQ1559" s="959"/>
      <c r="CR1559" s="959"/>
      <c r="CS1559" s="959"/>
      <c r="CT1559" s="959"/>
      <c r="CU1559" s="959"/>
      <c r="CV1559" s="959"/>
      <c r="CW1559" s="959"/>
      <c r="CX1559" s="959"/>
      <c r="CY1559" s="959"/>
      <c r="CZ1559" s="959"/>
      <c r="DA1559" s="959"/>
      <c r="DB1559" s="959"/>
      <c r="DC1559" s="959"/>
      <c r="DD1559" s="959"/>
      <c r="DE1559" s="959"/>
      <c r="DF1559" s="959"/>
    </row>
    <row r="1560" spans="8:110">
      <c r="H1560" s="931">
        <f t="shared" si="78"/>
        <v>0</v>
      </c>
      <c r="K1560" s="933"/>
      <c r="L1560" s="959"/>
      <c r="M1560" s="959"/>
      <c r="N1560" s="959"/>
      <c r="O1560" s="959"/>
      <c r="P1560" s="959"/>
      <c r="Q1560" s="959"/>
      <c r="R1560" s="959"/>
      <c r="S1560" s="959"/>
      <c r="T1560" s="959"/>
      <c r="U1560" s="959"/>
      <c r="V1560" s="959"/>
      <c r="W1560" s="959"/>
      <c r="X1560" s="959"/>
      <c r="Y1560" s="959"/>
      <c r="Z1560" s="959"/>
      <c r="AA1560" s="959"/>
      <c r="AB1560" s="959"/>
      <c r="AC1560" s="959"/>
      <c r="AD1560" s="959"/>
      <c r="AE1560" s="959"/>
      <c r="AF1560" s="959"/>
      <c r="AG1560" s="959"/>
      <c r="AH1560" s="959"/>
      <c r="AI1560" s="959"/>
      <c r="AJ1560" s="959"/>
      <c r="AK1560" s="959"/>
      <c r="AL1560" s="959"/>
      <c r="AM1560" s="959"/>
      <c r="AN1560" s="959"/>
      <c r="AO1560" s="959"/>
      <c r="AP1560" s="959"/>
      <c r="AQ1560" s="959"/>
      <c r="AR1560" s="959"/>
      <c r="AS1560" s="959"/>
      <c r="AT1560" s="959"/>
      <c r="AU1560" s="959"/>
      <c r="AV1560" s="959"/>
      <c r="AW1560" s="959"/>
      <c r="AX1560" s="959"/>
      <c r="AY1560" s="959"/>
      <c r="AZ1560" s="959"/>
      <c r="BA1560" s="959"/>
      <c r="BB1560" s="959"/>
      <c r="BC1560" s="959"/>
      <c r="BD1560" s="959"/>
      <c r="BE1560" s="959"/>
      <c r="BF1560" s="959"/>
      <c r="BG1560" s="959"/>
      <c r="BH1560" s="959"/>
      <c r="BI1560" s="959"/>
      <c r="BJ1560" s="959"/>
      <c r="BK1560" s="959"/>
      <c r="BL1560" s="959"/>
      <c r="BM1560" s="959"/>
      <c r="BN1560" s="959"/>
      <c r="BO1560" s="959"/>
      <c r="BP1560" s="959"/>
      <c r="BQ1560" s="959"/>
      <c r="BR1560" s="959"/>
      <c r="BS1560" s="959"/>
      <c r="BT1560" s="959"/>
      <c r="BU1560" s="959"/>
      <c r="BV1560" s="959"/>
      <c r="BW1560" s="959"/>
      <c r="BX1560" s="959"/>
      <c r="BY1560" s="959"/>
      <c r="BZ1560" s="959"/>
      <c r="CA1560" s="959"/>
      <c r="CB1560" s="959"/>
      <c r="CC1560" s="959"/>
      <c r="CD1560" s="959"/>
      <c r="CE1560" s="959"/>
      <c r="CF1560" s="959"/>
      <c r="CG1560" s="959"/>
      <c r="CH1560" s="959"/>
      <c r="CI1560" s="959"/>
      <c r="CJ1560" s="959"/>
      <c r="CK1560" s="959"/>
      <c r="CL1560" s="959"/>
      <c r="CM1560" s="959"/>
      <c r="CN1560" s="959"/>
      <c r="CO1560" s="959"/>
      <c r="CP1560" s="959"/>
      <c r="CQ1560" s="959"/>
      <c r="CR1560" s="959"/>
      <c r="CS1560" s="959"/>
      <c r="CT1560" s="959"/>
      <c r="CU1560" s="959"/>
      <c r="CV1560" s="959"/>
      <c r="CW1560" s="959"/>
      <c r="CX1560" s="959"/>
      <c r="CY1560" s="959"/>
      <c r="CZ1560" s="959"/>
      <c r="DA1560" s="959"/>
      <c r="DB1560" s="959"/>
      <c r="DC1560" s="959"/>
      <c r="DD1560" s="959"/>
      <c r="DE1560" s="959"/>
      <c r="DF1560" s="959"/>
    </row>
    <row r="1561" spans="8:110">
      <c r="H1561" s="931">
        <f t="shared" si="78"/>
        <v>0</v>
      </c>
      <c r="K1561" s="933"/>
      <c r="L1561" s="959"/>
      <c r="M1561" s="959"/>
      <c r="N1561" s="959"/>
      <c r="O1561" s="959"/>
      <c r="P1561" s="959"/>
      <c r="Q1561" s="959"/>
      <c r="R1561" s="959"/>
      <c r="S1561" s="959"/>
      <c r="T1561" s="959"/>
      <c r="U1561" s="959"/>
      <c r="V1561" s="959"/>
      <c r="W1561" s="959"/>
      <c r="X1561" s="959"/>
      <c r="Y1561" s="959"/>
      <c r="Z1561" s="959"/>
      <c r="AA1561" s="959"/>
      <c r="AB1561" s="959"/>
      <c r="AC1561" s="959"/>
      <c r="AD1561" s="959"/>
      <c r="AE1561" s="959"/>
      <c r="AF1561" s="959"/>
      <c r="AG1561" s="959"/>
      <c r="AH1561" s="959"/>
      <c r="AI1561" s="959"/>
      <c r="AJ1561" s="959"/>
      <c r="AK1561" s="959"/>
      <c r="AL1561" s="959"/>
      <c r="AM1561" s="959"/>
      <c r="AN1561" s="959"/>
      <c r="AO1561" s="959"/>
      <c r="AP1561" s="959"/>
      <c r="AQ1561" s="959"/>
      <c r="AR1561" s="959"/>
      <c r="AS1561" s="959"/>
      <c r="AT1561" s="959"/>
      <c r="AU1561" s="959"/>
      <c r="AV1561" s="959"/>
      <c r="AW1561" s="959"/>
      <c r="AX1561" s="959"/>
      <c r="AY1561" s="959"/>
      <c r="AZ1561" s="959"/>
      <c r="BA1561" s="959"/>
      <c r="BB1561" s="959"/>
      <c r="BC1561" s="959"/>
      <c r="BD1561" s="959"/>
      <c r="BE1561" s="959"/>
      <c r="BF1561" s="959"/>
      <c r="BG1561" s="959"/>
      <c r="BH1561" s="959"/>
      <c r="BI1561" s="959"/>
      <c r="BJ1561" s="959"/>
      <c r="BK1561" s="959"/>
      <c r="BL1561" s="959"/>
      <c r="BM1561" s="959"/>
      <c r="BN1561" s="959"/>
      <c r="BO1561" s="959"/>
      <c r="BP1561" s="959"/>
      <c r="BQ1561" s="959"/>
      <c r="BR1561" s="959"/>
      <c r="BS1561" s="959"/>
      <c r="BT1561" s="959"/>
      <c r="BU1561" s="959"/>
      <c r="BV1561" s="959"/>
      <c r="BW1561" s="959"/>
      <c r="BX1561" s="959"/>
      <c r="BY1561" s="959"/>
      <c r="BZ1561" s="959"/>
      <c r="CA1561" s="959"/>
      <c r="CB1561" s="959"/>
      <c r="CC1561" s="959"/>
      <c r="CD1561" s="959"/>
      <c r="CE1561" s="959"/>
      <c r="CF1561" s="959"/>
      <c r="CG1561" s="959"/>
      <c r="CH1561" s="959"/>
      <c r="CI1561" s="959"/>
      <c r="CJ1561" s="959"/>
      <c r="CK1561" s="959"/>
      <c r="CL1561" s="959"/>
      <c r="CM1561" s="959"/>
      <c r="CN1561" s="959"/>
      <c r="CO1561" s="959"/>
      <c r="CP1561" s="959"/>
      <c r="CQ1561" s="959"/>
      <c r="CR1561" s="959"/>
      <c r="CS1561" s="959"/>
      <c r="CT1561" s="959"/>
      <c r="CU1561" s="959"/>
      <c r="CV1561" s="959"/>
      <c r="CW1561" s="959"/>
      <c r="CX1561" s="959"/>
      <c r="CY1561" s="959"/>
      <c r="CZ1561" s="959"/>
      <c r="DA1561" s="959"/>
      <c r="DB1561" s="959"/>
      <c r="DC1561" s="959"/>
      <c r="DD1561" s="959"/>
      <c r="DE1561" s="959"/>
      <c r="DF1561" s="959"/>
    </row>
    <row r="1562" spans="8:110">
      <c r="H1562" s="931">
        <f t="shared" si="78"/>
        <v>0</v>
      </c>
      <c r="K1562" s="933"/>
      <c r="L1562" s="959"/>
      <c r="M1562" s="959"/>
      <c r="N1562" s="959"/>
      <c r="O1562" s="959"/>
      <c r="P1562" s="959"/>
      <c r="Q1562" s="959"/>
      <c r="R1562" s="959"/>
      <c r="S1562" s="959"/>
      <c r="T1562" s="959"/>
      <c r="U1562" s="959"/>
      <c r="V1562" s="959"/>
      <c r="W1562" s="959"/>
      <c r="X1562" s="959"/>
      <c r="Y1562" s="959"/>
      <c r="Z1562" s="959"/>
      <c r="AA1562" s="959"/>
      <c r="AB1562" s="959"/>
      <c r="AC1562" s="959"/>
      <c r="AD1562" s="959"/>
      <c r="AE1562" s="959"/>
      <c r="AF1562" s="959"/>
      <c r="AG1562" s="959"/>
      <c r="AH1562" s="959"/>
      <c r="AI1562" s="959"/>
      <c r="AJ1562" s="959"/>
      <c r="AK1562" s="959"/>
      <c r="AL1562" s="959"/>
      <c r="AM1562" s="959"/>
      <c r="AN1562" s="959"/>
      <c r="AO1562" s="959"/>
      <c r="AP1562" s="959"/>
      <c r="AQ1562" s="959"/>
      <c r="AR1562" s="959"/>
      <c r="AS1562" s="959"/>
      <c r="AT1562" s="959"/>
      <c r="AU1562" s="959"/>
      <c r="AV1562" s="959"/>
      <c r="AW1562" s="959"/>
      <c r="AX1562" s="959"/>
      <c r="AY1562" s="959"/>
      <c r="AZ1562" s="959"/>
      <c r="BA1562" s="959"/>
      <c r="BB1562" s="959"/>
      <c r="BC1562" s="959"/>
      <c r="BD1562" s="959"/>
      <c r="BE1562" s="959"/>
      <c r="BF1562" s="959"/>
      <c r="BG1562" s="959"/>
      <c r="BH1562" s="959"/>
      <c r="BI1562" s="959"/>
      <c r="BJ1562" s="959"/>
      <c r="BK1562" s="959"/>
      <c r="BL1562" s="959"/>
      <c r="BM1562" s="959"/>
      <c r="BN1562" s="959"/>
      <c r="BO1562" s="959"/>
      <c r="BP1562" s="959"/>
      <c r="BQ1562" s="959"/>
      <c r="BR1562" s="959"/>
      <c r="BS1562" s="959"/>
      <c r="BT1562" s="959"/>
      <c r="BU1562" s="959"/>
      <c r="BV1562" s="959"/>
      <c r="BW1562" s="959"/>
      <c r="BX1562" s="959"/>
      <c r="BY1562" s="959"/>
      <c r="BZ1562" s="959"/>
      <c r="CA1562" s="959"/>
      <c r="CB1562" s="959"/>
      <c r="CC1562" s="959"/>
      <c r="CD1562" s="959"/>
      <c r="CE1562" s="959"/>
      <c r="CF1562" s="959"/>
      <c r="CG1562" s="959"/>
      <c r="CH1562" s="959"/>
      <c r="CI1562" s="959"/>
      <c r="CJ1562" s="959"/>
      <c r="CK1562" s="959"/>
      <c r="CL1562" s="959"/>
      <c r="CM1562" s="959"/>
      <c r="CN1562" s="959"/>
      <c r="CO1562" s="959"/>
      <c r="CP1562" s="959"/>
      <c r="CQ1562" s="959"/>
      <c r="CR1562" s="959"/>
      <c r="CS1562" s="959"/>
      <c r="CT1562" s="959"/>
      <c r="CU1562" s="959"/>
      <c r="CV1562" s="959"/>
      <c r="CW1562" s="959"/>
      <c r="CX1562" s="959"/>
      <c r="CY1562" s="959"/>
      <c r="CZ1562" s="959"/>
      <c r="DA1562" s="959"/>
      <c r="DB1562" s="959"/>
      <c r="DC1562" s="959"/>
      <c r="DD1562" s="959"/>
      <c r="DE1562" s="959"/>
      <c r="DF1562" s="959"/>
    </row>
    <row r="1563" spans="8:110">
      <c r="H1563" s="931">
        <f t="shared" si="78"/>
        <v>0</v>
      </c>
      <c r="K1563" s="933"/>
      <c r="L1563" s="959"/>
      <c r="M1563" s="959"/>
      <c r="N1563" s="959"/>
      <c r="O1563" s="959"/>
      <c r="P1563" s="959"/>
      <c r="Q1563" s="959"/>
      <c r="R1563" s="959"/>
      <c r="S1563" s="959"/>
      <c r="T1563" s="959"/>
      <c r="U1563" s="959"/>
      <c r="V1563" s="959"/>
      <c r="W1563" s="959"/>
      <c r="X1563" s="959"/>
      <c r="Y1563" s="959"/>
      <c r="Z1563" s="959"/>
      <c r="AA1563" s="959"/>
      <c r="AB1563" s="959"/>
      <c r="AC1563" s="959"/>
      <c r="AD1563" s="959"/>
      <c r="AE1563" s="959"/>
      <c r="AF1563" s="959"/>
      <c r="AG1563" s="959"/>
      <c r="AH1563" s="959"/>
      <c r="AI1563" s="959"/>
      <c r="AJ1563" s="959"/>
      <c r="AK1563" s="959"/>
      <c r="AL1563" s="959"/>
      <c r="AM1563" s="959"/>
      <c r="AN1563" s="959"/>
      <c r="AO1563" s="959"/>
      <c r="AP1563" s="959"/>
      <c r="AQ1563" s="959"/>
      <c r="AR1563" s="959"/>
      <c r="AS1563" s="959"/>
      <c r="AT1563" s="959"/>
      <c r="AU1563" s="959"/>
      <c r="AV1563" s="959"/>
      <c r="AW1563" s="959"/>
      <c r="AX1563" s="959"/>
      <c r="AY1563" s="959"/>
      <c r="AZ1563" s="959"/>
      <c r="BA1563" s="959"/>
      <c r="BB1563" s="959"/>
      <c r="BC1563" s="959"/>
      <c r="BD1563" s="959"/>
      <c r="BE1563" s="959"/>
      <c r="BF1563" s="959"/>
      <c r="BG1563" s="959"/>
      <c r="BH1563" s="959"/>
      <c r="BI1563" s="959"/>
      <c r="BJ1563" s="959"/>
      <c r="BK1563" s="959"/>
      <c r="BL1563" s="959"/>
      <c r="BM1563" s="959"/>
      <c r="BN1563" s="959"/>
      <c r="BO1563" s="959"/>
      <c r="BP1563" s="959"/>
      <c r="BQ1563" s="959"/>
      <c r="BR1563" s="959"/>
      <c r="BS1563" s="959"/>
      <c r="BT1563" s="959"/>
      <c r="BU1563" s="959"/>
      <c r="BV1563" s="959"/>
      <c r="BW1563" s="959"/>
      <c r="BX1563" s="959"/>
      <c r="BY1563" s="959"/>
      <c r="BZ1563" s="959"/>
      <c r="CA1563" s="959"/>
      <c r="CB1563" s="959"/>
      <c r="CC1563" s="959"/>
      <c r="CD1563" s="959"/>
      <c r="CE1563" s="959"/>
      <c r="CF1563" s="959"/>
      <c r="CG1563" s="959"/>
      <c r="CH1563" s="959"/>
      <c r="CI1563" s="959"/>
      <c r="CJ1563" s="959"/>
      <c r="CK1563" s="959"/>
      <c r="CL1563" s="959"/>
      <c r="CM1563" s="959"/>
      <c r="CN1563" s="959"/>
      <c r="CO1563" s="959"/>
      <c r="CP1563" s="959"/>
      <c r="CQ1563" s="959"/>
      <c r="CR1563" s="959"/>
      <c r="CS1563" s="959"/>
      <c r="CT1563" s="959"/>
      <c r="CU1563" s="959"/>
      <c r="CV1563" s="959"/>
      <c r="CW1563" s="959"/>
      <c r="CX1563" s="959"/>
      <c r="CY1563" s="959"/>
      <c r="CZ1563" s="959"/>
      <c r="DA1563" s="959"/>
      <c r="DB1563" s="959"/>
      <c r="DC1563" s="959"/>
      <c r="DD1563" s="959"/>
      <c r="DE1563" s="959"/>
      <c r="DF1563" s="959"/>
    </row>
    <row r="1564" spans="8:110">
      <c r="H1564" s="931">
        <f t="shared" si="78"/>
        <v>0</v>
      </c>
      <c r="K1564" s="933"/>
      <c r="L1564" s="959"/>
      <c r="M1564" s="959"/>
      <c r="N1564" s="959"/>
      <c r="O1564" s="959"/>
      <c r="P1564" s="959"/>
      <c r="Q1564" s="959"/>
      <c r="R1564" s="959"/>
      <c r="S1564" s="959"/>
      <c r="T1564" s="959"/>
      <c r="U1564" s="959"/>
      <c r="V1564" s="959"/>
      <c r="W1564" s="959"/>
      <c r="X1564" s="959"/>
      <c r="Y1564" s="959"/>
      <c r="Z1564" s="959"/>
      <c r="AA1564" s="959"/>
      <c r="AB1564" s="959"/>
      <c r="AC1564" s="959"/>
      <c r="AD1564" s="959"/>
      <c r="AE1564" s="959"/>
      <c r="AF1564" s="959"/>
      <c r="AG1564" s="959"/>
      <c r="AH1564" s="959"/>
      <c r="AI1564" s="959"/>
      <c r="AJ1564" s="959"/>
      <c r="AK1564" s="959"/>
      <c r="AL1564" s="959"/>
      <c r="AM1564" s="959"/>
      <c r="AN1564" s="959"/>
      <c r="AO1564" s="959"/>
      <c r="AP1564" s="959"/>
      <c r="AQ1564" s="959"/>
      <c r="AR1564" s="959"/>
      <c r="AS1564" s="959"/>
      <c r="AT1564" s="959"/>
      <c r="AU1564" s="959"/>
      <c r="AV1564" s="959"/>
      <c r="AW1564" s="959"/>
      <c r="AX1564" s="959"/>
      <c r="AY1564" s="959"/>
      <c r="AZ1564" s="959"/>
      <c r="BA1564" s="959"/>
      <c r="BB1564" s="959"/>
      <c r="BC1564" s="959"/>
      <c r="BD1564" s="959"/>
      <c r="BE1564" s="959"/>
      <c r="BF1564" s="959"/>
      <c r="BG1564" s="959"/>
      <c r="BH1564" s="959"/>
      <c r="BI1564" s="959"/>
      <c r="BJ1564" s="959"/>
      <c r="BK1564" s="959"/>
      <c r="BL1564" s="959"/>
      <c r="BM1564" s="959"/>
      <c r="BN1564" s="959"/>
      <c r="BO1564" s="959"/>
      <c r="BP1564" s="959"/>
      <c r="BQ1564" s="959"/>
      <c r="BR1564" s="959"/>
      <c r="BS1564" s="959"/>
      <c r="BT1564" s="959"/>
      <c r="BU1564" s="959"/>
      <c r="BV1564" s="959"/>
      <c r="BW1564" s="959"/>
      <c r="BX1564" s="959"/>
      <c r="BY1564" s="959"/>
      <c r="BZ1564" s="959"/>
      <c r="CA1564" s="959"/>
      <c r="CB1564" s="959"/>
      <c r="CC1564" s="959"/>
      <c r="CD1564" s="959"/>
      <c r="CE1564" s="959"/>
      <c r="CF1564" s="959"/>
      <c r="CG1564" s="959"/>
      <c r="CH1564" s="959"/>
      <c r="CI1564" s="959"/>
      <c r="CJ1564" s="959"/>
      <c r="CK1564" s="959"/>
      <c r="CL1564" s="959"/>
      <c r="CM1564" s="959"/>
      <c r="CN1564" s="959"/>
      <c r="CO1564" s="959"/>
      <c r="CP1564" s="959"/>
      <c r="CQ1564" s="959"/>
      <c r="CR1564" s="959"/>
      <c r="CS1564" s="959"/>
      <c r="CT1564" s="959"/>
      <c r="CU1564" s="959"/>
      <c r="CV1564" s="959"/>
      <c r="CW1564" s="959"/>
      <c r="CX1564" s="959"/>
      <c r="CY1564" s="959"/>
      <c r="CZ1564" s="959"/>
      <c r="DA1564" s="959"/>
      <c r="DB1564" s="959"/>
      <c r="DC1564" s="959"/>
      <c r="DD1564" s="959"/>
      <c r="DE1564" s="959"/>
      <c r="DF1564" s="959"/>
    </row>
    <row r="1565" spans="8:110">
      <c r="H1565" s="931">
        <f t="shared" si="78"/>
        <v>0</v>
      </c>
      <c r="K1565" s="933"/>
      <c r="L1565" s="959"/>
      <c r="M1565" s="959"/>
      <c r="N1565" s="959"/>
      <c r="O1565" s="959"/>
      <c r="P1565" s="959"/>
      <c r="Q1565" s="959"/>
      <c r="R1565" s="959"/>
      <c r="S1565" s="959"/>
      <c r="T1565" s="959"/>
      <c r="U1565" s="959"/>
      <c r="V1565" s="959"/>
      <c r="W1565" s="959"/>
      <c r="X1565" s="959"/>
      <c r="Y1565" s="959"/>
      <c r="Z1565" s="959"/>
      <c r="AA1565" s="959"/>
      <c r="AB1565" s="959"/>
      <c r="AC1565" s="959"/>
      <c r="AD1565" s="959"/>
      <c r="AE1565" s="959"/>
      <c r="AF1565" s="959"/>
      <c r="AG1565" s="959"/>
      <c r="AH1565" s="959"/>
      <c r="AI1565" s="959"/>
      <c r="AJ1565" s="959"/>
      <c r="AK1565" s="959"/>
      <c r="AL1565" s="959"/>
      <c r="AM1565" s="959"/>
      <c r="AN1565" s="959"/>
      <c r="AO1565" s="959"/>
      <c r="AP1565" s="959"/>
      <c r="AQ1565" s="959"/>
      <c r="AR1565" s="959"/>
      <c r="AS1565" s="959"/>
      <c r="AT1565" s="959"/>
      <c r="AU1565" s="959"/>
      <c r="AV1565" s="959"/>
      <c r="AW1565" s="959"/>
      <c r="AX1565" s="959"/>
      <c r="AY1565" s="959"/>
      <c r="AZ1565" s="959"/>
      <c r="BA1565" s="959"/>
      <c r="BB1565" s="959"/>
      <c r="BC1565" s="959"/>
      <c r="BD1565" s="959"/>
      <c r="BE1565" s="959"/>
      <c r="BF1565" s="959"/>
      <c r="BG1565" s="959"/>
      <c r="BH1565" s="959"/>
      <c r="BI1565" s="959"/>
      <c r="BJ1565" s="959"/>
      <c r="BK1565" s="959"/>
      <c r="BL1565" s="959"/>
      <c r="BM1565" s="959"/>
      <c r="BN1565" s="959"/>
      <c r="BO1565" s="959"/>
      <c r="BP1565" s="959"/>
      <c r="BQ1565" s="959"/>
      <c r="BR1565" s="959"/>
      <c r="BS1565" s="959"/>
      <c r="BT1565" s="959"/>
      <c r="BU1565" s="959"/>
      <c r="BV1565" s="959"/>
      <c r="BW1565" s="959"/>
      <c r="BX1565" s="959"/>
      <c r="BY1565" s="959"/>
      <c r="BZ1565" s="959"/>
      <c r="CA1565" s="959"/>
      <c r="CB1565" s="959"/>
      <c r="CC1565" s="959"/>
      <c r="CD1565" s="959"/>
      <c r="CE1565" s="959"/>
      <c r="CF1565" s="959"/>
      <c r="CG1565" s="959"/>
      <c r="CH1565" s="959"/>
      <c r="CI1565" s="959"/>
      <c r="CJ1565" s="959"/>
      <c r="CK1565" s="959"/>
      <c r="CL1565" s="959"/>
      <c r="CM1565" s="959"/>
      <c r="CN1565" s="959"/>
      <c r="CO1565" s="959"/>
      <c r="CP1565" s="959"/>
      <c r="CQ1565" s="959"/>
      <c r="CR1565" s="959"/>
      <c r="CS1565" s="959"/>
      <c r="CT1565" s="959"/>
      <c r="CU1565" s="959"/>
      <c r="CV1565" s="959"/>
      <c r="CW1565" s="959"/>
      <c r="CX1565" s="959"/>
      <c r="CY1565" s="959"/>
      <c r="CZ1565" s="959"/>
      <c r="DA1565" s="959"/>
      <c r="DB1565" s="959"/>
      <c r="DC1565" s="959"/>
      <c r="DD1565" s="959"/>
      <c r="DE1565" s="959"/>
      <c r="DF1565" s="959"/>
    </row>
    <row r="1566" spans="8:110">
      <c r="H1566" s="931">
        <f t="shared" si="78"/>
        <v>0</v>
      </c>
      <c r="K1566" s="933"/>
      <c r="L1566" s="959"/>
      <c r="M1566" s="959"/>
      <c r="N1566" s="959"/>
      <c r="O1566" s="959"/>
      <c r="P1566" s="959"/>
      <c r="Q1566" s="959"/>
      <c r="R1566" s="959"/>
      <c r="S1566" s="959"/>
      <c r="T1566" s="959"/>
      <c r="U1566" s="959"/>
      <c r="V1566" s="959"/>
      <c r="W1566" s="959"/>
      <c r="X1566" s="959"/>
      <c r="Y1566" s="959"/>
      <c r="Z1566" s="959"/>
      <c r="AA1566" s="959"/>
      <c r="AB1566" s="959"/>
      <c r="AC1566" s="959"/>
      <c r="AD1566" s="959"/>
      <c r="AE1566" s="959"/>
      <c r="AF1566" s="959"/>
      <c r="AG1566" s="959"/>
      <c r="AH1566" s="959"/>
      <c r="AI1566" s="959"/>
      <c r="AJ1566" s="959"/>
      <c r="AK1566" s="959"/>
      <c r="AL1566" s="959"/>
      <c r="AM1566" s="959"/>
      <c r="AN1566" s="959"/>
      <c r="AO1566" s="959"/>
      <c r="AP1566" s="959"/>
      <c r="AQ1566" s="959"/>
      <c r="AR1566" s="959"/>
      <c r="AS1566" s="959"/>
      <c r="AT1566" s="959"/>
      <c r="AU1566" s="959"/>
      <c r="AV1566" s="959"/>
      <c r="AW1566" s="959"/>
      <c r="AX1566" s="959"/>
      <c r="AY1566" s="959"/>
      <c r="AZ1566" s="959"/>
      <c r="BA1566" s="959"/>
      <c r="BB1566" s="959"/>
      <c r="BC1566" s="959"/>
      <c r="BD1566" s="959"/>
      <c r="BE1566" s="959"/>
      <c r="BF1566" s="959"/>
      <c r="BG1566" s="959"/>
      <c r="BH1566" s="959"/>
      <c r="BI1566" s="959"/>
      <c r="BJ1566" s="959"/>
      <c r="BK1566" s="959"/>
      <c r="BL1566" s="959"/>
      <c r="BM1566" s="959"/>
      <c r="BN1566" s="959"/>
      <c r="BO1566" s="959"/>
      <c r="BP1566" s="959"/>
      <c r="BQ1566" s="959"/>
      <c r="BR1566" s="959"/>
      <c r="BS1566" s="959"/>
      <c r="BT1566" s="959"/>
      <c r="BU1566" s="959"/>
      <c r="BV1566" s="959"/>
      <c r="BW1566" s="959"/>
      <c r="BX1566" s="959"/>
      <c r="BY1566" s="959"/>
      <c r="BZ1566" s="959"/>
      <c r="CA1566" s="959"/>
      <c r="CB1566" s="959"/>
      <c r="CC1566" s="959"/>
      <c r="CD1566" s="959"/>
      <c r="CE1566" s="959"/>
      <c r="CF1566" s="959"/>
      <c r="CG1566" s="959"/>
      <c r="CH1566" s="959"/>
      <c r="CI1566" s="959"/>
      <c r="CJ1566" s="959"/>
      <c r="CK1566" s="959"/>
      <c r="CL1566" s="959"/>
      <c r="CM1566" s="959"/>
      <c r="CN1566" s="959"/>
      <c r="CO1566" s="959"/>
      <c r="CP1566" s="959"/>
      <c r="CQ1566" s="959"/>
      <c r="CR1566" s="959"/>
      <c r="CS1566" s="959"/>
      <c r="CT1566" s="959"/>
      <c r="CU1566" s="959"/>
      <c r="CV1566" s="959"/>
      <c r="CW1566" s="959"/>
      <c r="CX1566" s="959"/>
      <c r="CY1566" s="959"/>
      <c r="CZ1566" s="959"/>
      <c r="DA1566" s="959"/>
      <c r="DB1566" s="959"/>
      <c r="DC1566" s="959"/>
      <c r="DD1566" s="959"/>
      <c r="DE1566" s="959"/>
      <c r="DF1566" s="959"/>
    </row>
    <row r="1567" spans="8:110">
      <c r="H1567" s="931">
        <f t="shared" si="78"/>
        <v>0</v>
      </c>
      <c r="K1567" s="933"/>
      <c r="L1567" s="959"/>
      <c r="M1567" s="959"/>
      <c r="N1567" s="959"/>
      <c r="O1567" s="959"/>
      <c r="P1567" s="959"/>
      <c r="Q1567" s="959"/>
      <c r="R1567" s="959"/>
      <c r="S1567" s="959"/>
      <c r="T1567" s="959"/>
      <c r="U1567" s="959"/>
      <c r="V1567" s="959"/>
      <c r="W1567" s="959"/>
      <c r="X1567" s="959"/>
      <c r="Y1567" s="959"/>
      <c r="Z1567" s="959"/>
      <c r="AA1567" s="959"/>
      <c r="AB1567" s="959"/>
      <c r="AC1567" s="959"/>
      <c r="AD1567" s="959"/>
      <c r="AE1567" s="959"/>
      <c r="AF1567" s="959"/>
      <c r="AG1567" s="959"/>
      <c r="AH1567" s="959"/>
      <c r="AI1567" s="959"/>
      <c r="AJ1567" s="959"/>
      <c r="AK1567" s="959"/>
      <c r="AL1567" s="959"/>
      <c r="AM1567" s="959"/>
      <c r="AN1567" s="959"/>
      <c r="AO1567" s="959"/>
      <c r="AP1567" s="959"/>
      <c r="AQ1567" s="959"/>
      <c r="AR1567" s="959"/>
      <c r="AS1567" s="959"/>
      <c r="AT1567" s="959"/>
      <c r="AU1567" s="959"/>
      <c r="AV1567" s="959"/>
      <c r="AW1567" s="959"/>
      <c r="AX1567" s="959"/>
      <c r="AY1567" s="959"/>
      <c r="AZ1567" s="959"/>
      <c r="BA1567" s="959"/>
      <c r="BB1567" s="959"/>
      <c r="BC1567" s="959"/>
      <c r="BD1567" s="959"/>
      <c r="BE1567" s="959"/>
      <c r="BF1567" s="959"/>
      <c r="BG1567" s="959"/>
      <c r="BH1567" s="959"/>
      <c r="BI1567" s="959"/>
      <c r="BJ1567" s="959"/>
      <c r="BK1567" s="959"/>
      <c r="BL1567" s="959"/>
      <c r="BM1567" s="959"/>
      <c r="BN1567" s="959"/>
      <c r="BO1567" s="959"/>
      <c r="BP1567" s="959"/>
      <c r="BQ1567" s="959"/>
      <c r="BR1567" s="959"/>
      <c r="BS1567" s="959"/>
      <c r="BT1567" s="959"/>
      <c r="BU1567" s="959"/>
      <c r="BV1567" s="959"/>
      <c r="BW1567" s="959"/>
      <c r="BX1567" s="959"/>
      <c r="BY1567" s="959"/>
      <c r="BZ1567" s="959"/>
      <c r="CA1567" s="959"/>
      <c r="CB1567" s="959"/>
      <c r="CC1567" s="959"/>
      <c r="CD1567" s="959"/>
      <c r="CE1567" s="959"/>
      <c r="CF1567" s="959"/>
      <c r="CG1567" s="959"/>
      <c r="CH1567" s="959"/>
      <c r="CI1567" s="959"/>
      <c r="CJ1567" s="959"/>
      <c r="CK1567" s="959"/>
      <c r="CL1567" s="959"/>
      <c r="CM1567" s="959"/>
      <c r="CN1567" s="959"/>
      <c r="CO1567" s="959"/>
      <c r="CP1567" s="959"/>
      <c r="CQ1567" s="959"/>
      <c r="CR1567" s="959"/>
      <c r="CS1567" s="959"/>
      <c r="CT1567" s="959"/>
      <c r="CU1567" s="959"/>
      <c r="CV1567" s="959"/>
      <c r="CW1567" s="959"/>
      <c r="CX1567" s="959"/>
      <c r="CY1567" s="959"/>
      <c r="CZ1567" s="959"/>
      <c r="DA1567" s="959"/>
      <c r="DB1567" s="959"/>
      <c r="DC1567" s="959"/>
      <c r="DD1567" s="959"/>
      <c r="DE1567" s="959"/>
      <c r="DF1567" s="959"/>
    </row>
    <row r="1568" spans="8:110">
      <c r="H1568" s="931">
        <f t="shared" si="78"/>
        <v>0</v>
      </c>
      <c r="K1568" s="933"/>
      <c r="L1568" s="959"/>
      <c r="M1568" s="959"/>
      <c r="N1568" s="959"/>
      <c r="O1568" s="959"/>
      <c r="P1568" s="959"/>
      <c r="Q1568" s="959"/>
      <c r="R1568" s="959"/>
      <c r="S1568" s="959"/>
      <c r="T1568" s="959"/>
      <c r="U1568" s="959"/>
      <c r="V1568" s="959"/>
      <c r="W1568" s="959"/>
      <c r="X1568" s="959"/>
      <c r="Y1568" s="959"/>
      <c r="Z1568" s="959"/>
      <c r="AA1568" s="959"/>
      <c r="AB1568" s="959"/>
      <c r="AC1568" s="959"/>
      <c r="AD1568" s="959"/>
      <c r="AE1568" s="959"/>
      <c r="AF1568" s="959"/>
      <c r="AG1568" s="959"/>
      <c r="AH1568" s="959"/>
      <c r="AI1568" s="959"/>
      <c r="AJ1568" s="959"/>
      <c r="AK1568" s="959"/>
      <c r="AL1568" s="959"/>
      <c r="AM1568" s="959"/>
      <c r="AN1568" s="959"/>
      <c r="AO1568" s="959"/>
      <c r="AP1568" s="959"/>
      <c r="AQ1568" s="959"/>
      <c r="AR1568" s="959"/>
      <c r="AS1568" s="959"/>
      <c r="AT1568" s="959"/>
      <c r="AU1568" s="959"/>
      <c r="AV1568" s="959"/>
      <c r="AW1568" s="959"/>
      <c r="AX1568" s="959"/>
      <c r="AY1568" s="959"/>
      <c r="AZ1568" s="959"/>
      <c r="BA1568" s="959"/>
      <c r="BB1568" s="959"/>
      <c r="BC1568" s="959"/>
      <c r="BD1568" s="959"/>
      <c r="BE1568" s="959"/>
      <c r="BF1568" s="959"/>
      <c r="BG1568" s="959"/>
      <c r="BH1568" s="959"/>
      <c r="BI1568" s="959"/>
      <c r="BJ1568" s="959"/>
      <c r="BK1568" s="959"/>
      <c r="BL1568" s="959"/>
      <c r="BM1568" s="959"/>
      <c r="BN1568" s="959"/>
      <c r="BO1568" s="959"/>
      <c r="BP1568" s="959"/>
      <c r="BQ1568" s="959"/>
      <c r="BR1568" s="959"/>
      <c r="BS1568" s="959"/>
      <c r="BT1568" s="959"/>
      <c r="BU1568" s="959"/>
      <c r="BV1568" s="959"/>
      <c r="BW1568" s="959"/>
      <c r="BX1568" s="959"/>
      <c r="BY1568" s="959"/>
      <c r="BZ1568" s="959"/>
      <c r="CA1568" s="959"/>
      <c r="CB1568" s="959"/>
      <c r="CC1568" s="959"/>
      <c r="CD1568" s="959"/>
      <c r="CE1568" s="959"/>
      <c r="CF1568" s="959"/>
      <c r="CG1568" s="959"/>
      <c r="CH1568" s="959"/>
      <c r="CI1568" s="959"/>
      <c r="CJ1568" s="959"/>
      <c r="CK1568" s="959"/>
      <c r="CL1568" s="959"/>
      <c r="CM1568" s="959"/>
      <c r="CN1568" s="959"/>
      <c r="CO1568" s="959"/>
      <c r="CP1568" s="959"/>
      <c r="CQ1568" s="959"/>
      <c r="CR1568" s="959"/>
      <c r="CS1568" s="959"/>
      <c r="CT1568" s="959"/>
      <c r="CU1568" s="959"/>
      <c r="CV1568" s="959"/>
      <c r="CW1568" s="959"/>
      <c r="CX1568" s="959"/>
      <c r="CY1568" s="959"/>
      <c r="CZ1568" s="959"/>
      <c r="DA1568" s="959"/>
      <c r="DB1568" s="959"/>
      <c r="DC1568" s="959"/>
      <c r="DD1568" s="959"/>
      <c r="DE1568" s="959"/>
      <c r="DF1568" s="959"/>
    </row>
    <row r="1569" spans="8:110">
      <c r="H1569" s="931">
        <f t="shared" si="78"/>
        <v>0</v>
      </c>
      <c r="K1569" s="933"/>
      <c r="L1569" s="959"/>
      <c r="M1569" s="959"/>
      <c r="N1569" s="959"/>
      <c r="O1569" s="959"/>
      <c r="P1569" s="959"/>
      <c r="Q1569" s="959"/>
      <c r="R1569" s="959"/>
      <c r="S1569" s="959"/>
      <c r="T1569" s="959"/>
      <c r="U1569" s="959"/>
      <c r="V1569" s="959"/>
      <c r="W1569" s="959"/>
      <c r="X1569" s="959"/>
      <c r="Y1569" s="959"/>
      <c r="Z1569" s="959"/>
      <c r="AA1569" s="959"/>
      <c r="AB1569" s="959"/>
      <c r="AC1569" s="959"/>
      <c r="AD1569" s="959"/>
      <c r="AE1569" s="959"/>
      <c r="AF1569" s="959"/>
      <c r="AG1569" s="959"/>
      <c r="AH1569" s="959"/>
      <c r="AI1569" s="959"/>
      <c r="AJ1569" s="959"/>
      <c r="AK1569" s="959"/>
      <c r="AL1569" s="959"/>
      <c r="AM1569" s="959"/>
      <c r="AN1569" s="959"/>
      <c r="AO1569" s="959"/>
      <c r="AP1569" s="959"/>
      <c r="AQ1569" s="959"/>
      <c r="AR1569" s="959"/>
      <c r="AS1569" s="959"/>
      <c r="AT1569" s="959"/>
      <c r="AU1569" s="959"/>
      <c r="AV1569" s="959"/>
      <c r="AW1569" s="959"/>
      <c r="AX1569" s="959"/>
      <c r="AY1569" s="959"/>
      <c r="AZ1569" s="959"/>
      <c r="BA1569" s="959"/>
      <c r="BB1569" s="959"/>
      <c r="BC1569" s="959"/>
      <c r="BD1569" s="959"/>
      <c r="BE1569" s="959"/>
      <c r="BF1569" s="959"/>
      <c r="BG1569" s="959"/>
      <c r="BH1569" s="959"/>
      <c r="BI1569" s="959"/>
      <c r="BJ1569" s="959"/>
      <c r="BK1569" s="959"/>
      <c r="BL1569" s="959"/>
      <c r="BM1569" s="959"/>
      <c r="BN1569" s="959"/>
      <c r="BO1569" s="959"/>
      <c r="BP1569" s="959"/>
      <c r="BQ1569" s="959"/>
      <c r="BR1569" s="959"/>
      <c r="BS1569" s="959"/>
      <c r="BT1569" s="959"/>
      <c r="BU1569" s="959"/>
      <c r="BV1569" s="959"/>
      <c r="BW1569" s="959"/>
      <c r="BX1569" s="959"/>
      <c r="BY1569" s="959"/>
      <c r="BZ1569" s="959"/>
      <c r="CA1569" s="959"/>
      <c r="CB1569" s="959"/>
      <c r="CC1569" s="959"/>
      <c r="CD1569" s="959"/>
      <c r="CE1569" s="959"/>
      <c r="CF1569" s="959"/>
      <c r="CG1569" s="959"/>
      <c r="CH1569" s="959"/>
      <c r="CI1569" s="959"/>
      <c r="CJ1569" s="959"/>
      <c r="CK1569" s="959"/>
      <c r="CL1569" s="959"/>
      <c r="CM1569" s="959"/>
      <c r="CN1569" s="959"/>
      <c r="CO1569" s="959"/>
      <c r="CP1569" s="959"/>
      <c r="CQ1569" s="959"/>
      <c r="CR1569" s="959"/>
      <c r="CS1569" s="959"/>
      <c r="CT1569" s="959"/>
      <c r="CU1569" s="959"/>
      <c r="CV1569" s="959"/>
      <c r="CW1569" s="959"/>
      <c r="CX1569" s="959"/>
      <c r="CY1569" s="959"/>
      <c r="CZ1569" s="959"/>
      <c r="DA1569" s="959"/>
      <c r="DB1569" s="959"/>
      <c r="DC1569" s="959"/>
      <c r="DD1569" s="959"/>
      <c r="DE1569" s="959"/>
      <c r="DF1569" s="959"/>
    </row>
    <row r="1570" spans="8:110">
      <c r="H1570" s="931">
        <f t="shared" si="78"/>
        <v>0</v>
      </c>
      <c r="K1570" s="933"/>
      <c r="L1570" s="959"/>
      <c r="M1570" s="959"/>
      <c r="N1570" s="959"/>
      <c r="O1570" s="959"/>
      <c r="P1570" s="959"/>
      <c r="Q1570" s="959"/>
      <c r="R1570" s="959"/>
      <c r="S1570" s="959"/>
      <c r="T1570" s="959"/>
      <c r="U1570" s="959"/>
      <c r="V1570" s="959"/>
      <c r="W1570" s="959"/>
      <c r="X1570" s="959"/>
      <c r="Y1570" s="959"/>
      <c r="Z1570" s="959"/>
      <c r="AA1570" s="959"/>
      <c r="AB1570" s="959"/>
      <c r="AC1570" s="959"/>
      <c r="AD1570" s="959"/>
      <c r="AE1570" s="959"/>
      <c r="AF1570" s="959"/>
      <c r="AG1570" s="959"/>
      <c r="AH1570" s="959"/>
      <c r="AI1570" s="959"/>
      <c r="AJ1570" s="959"/>
      <c r="AK1570" s="959"/>
      <c r="AL1570" s="959"/>
      <c r="AM1570" s="959"/>
      <c r="AN1570" s="959"/>
      <c r="AO1570" s="959"/>
      <c r="AP1570" s="959"/>
      <c r="AQ1570" s="959"/>
      <c r="AR1570" s="959"/>
      <c r="AS1570" s="959"/>
      <c r="AT1570" s="959"/>
      <c r="AU1570" s="959"/>
      <c r="AV1570" s="959"/>
      <c r="AW1570" s="959"/>
      <c r="AX1570" s="959"/>
      <c r="AY1570" s="959"/>
      <c r="AZ1570" s="959"/>
      <c r="BA1570" s="959"/>
      <c r="BB1570" s="959"/>
      <c r="BC1570" s="959"/>
      <c r="BD1570" s="959"/>
      <c r="BE1570" s="959"/>
      <c r="BF1570" s="959"/>
      <c r="BG1570" s="959"/>
      <c r="BH1570" s="959"/>
      <c r="BI1570" s="959"/>
      <c r="BJ1570" s="959"/>
      <c r="BK1570" s="959"/>
      <c r="BL1570" s="959"/>
      <c r="BM1570" s="959"/>
      <c r="BN1570" s="959"/>
      <c r="BO1570" s="959"/>
      <c r="BP1570" s="959"/>
      <c r="BQ1570" s="959"/>
      <c r="BR1570" s="959"/>
      <c r="BS1570" s="959"/>
      <c r="BT1570" s="959"/>
      <c r="BU1570" s="959"/>
      <c r="BV1570" s="959"/>
      <c r="BW1570" s="959"/>
      <c r="BX1570" s="959"/>
      <c r="BY1570" s="959"/>
      <c r="BZ1570" s="959"/>
      <c r="CA1570" s="959"/>
      <c r="CB1570" s="959"/>
      <c r="CC1570" s="959"/>
      <c r="CD1570" s="959"/>
      <c r="CE1570" s="959"/>
      <c r="CF1570" s="959"/>
      <c r="CG1570" s="959"/>
      <c r="CH1570" s="959"/>
      <c r="CI1570" s="959"/>
      <c r="CJ1570" s="959"/>
      <c r="CK1570" s="959"/>
      <c r="CL1570" s="959"/>
      <c r="CM1570" s="959"/>
      <c r="CN1570" s="959"/>
      <c r="CO1570" s="959"/>
      <c r="CP1570" s="959"/>
      <c r="CQ1570" s="959"/>
      <c r="CR1570" s="959"/>
      <c r="CS1570" s="959"/>
      <c r="CT1570" s="959"/>
      <c r="CU1570" s="959"/>
      <c r="CV1570" s="959"/>
      <c r="CW1570" s="959"/>
      <c r="CX1570" s="959"/>
      <c r="CY1570" s="959"/>
      <c r="CZ1570" s="959"/>
      <c r="DA1570" s="959"/>
      <c r="DB1570" s="959"/>
      <c r="DC1570" s="959"/>
      <c r="DD1570" s="959"/>
      <c r="DE1570" s="959"/>
      <c r="DF1570" s="959"/>
    </row>
    <row r="1571" spans="8:110">
      <c r="H1571" s="931">
        <f t="shared" si="78"/>
        <v>0</v>
      </c>
      <c r="K1571" s="933"/>
      <c r="L1571" s="959"/>
      <c r="M1571" s="959"/>
      <c r="N1571" s="959"/>
      <c r="O1571" s="959"/>
      <c r="P1571" s="959"/>
      <c r="Q1571" s="959"/>
      <c r="R1571" s="959"/>
      <c r="S1571" s="959"/>
      <c r="T1571" s="959"/>
      <c r="U1571" s="959"/>
      <c r="V1571" s="959"/>
      <c r="W1571" s="959"/>
      <c r="X1571" s="959"/>
      <c r="Y1571" s="959"/>
      <c r="Z1571" s="959"/>
      <c r="AA1571" s="959"/>
      <c r="AB1571" s="959"/>
      <c r="AC1571" s="959"/>
      <c r="AD1571" s="959"/>
      <c r="AE1571" s="959"/>
      <c r="AF1571" s="959"/>
      <c r="AG1571" s="959"/>
      <c r="AH1571" s="959"/>
      <c r="AI1571" s="959"/>
      <c r="AJ1571" s="959"/>
      <c r="AK1571" s="959"/>
      <c r="AL1571" s="959"/>
      <c r="AM1571" s="959"/>
      <c r="AN1571" s="959"/>
      <c r="AO1571" s="959"/>
      <c r="AP1571" s="959"/>
      <c r="AQ1571" s="959"/>
      <c r="AR1571" s="959"/>
      <c r="AS1571" s="959"/>
      <c r="AT1571" s="959"/>
      <c r="AU1571" s="959"/>
      <c r="AV1571" s="959"/>
      <c r="AW1571" s="959"/>
      <c r="AX1571" s="959"/>
      <c r="AY1571" s="959"/>
      <c r="AZ1571" s="959"/>
      <c r="BA1571" s="959"/>
      <c r="BB1571" s="959"/>
      <c r="BC1571" s="959"/>
      <c r="BD1571" s="959"/>
      <c r="BE1571" s="959"/>
      <c r="BF1571" s="959"/>
      <c r="BG1571" s="959"/>
      <c r="BH1571" s="959"/>
      <c r="BI1571" s="959"/>
      <c r="BJ1571" s="959"/>
      <c r="BK1571" s="959"/>
      <c r="BL1571" s="959"/>
      <c r="BM1571" s="959"/>
      <c r="BN1571" s="959"/>
      <c r="BO1571" s="959"/>
      <c r="BP1571" s="959"/>
      <c r="BQ1571" s="959"/>
      <c r="BR1571" s="959"/>
      <c r="BS1571" s="959"/>
      <c r="BT1571" s="959"/>
      <c r="BU1571" s="959"/>
      <c r="BV1571" s="959"/>
      <c r="BW1571" s="959"/>
      <c r="BX1571" s="959"/>
      <c r="BY1571" s="959"/>
      <c r="BZ1571" s="959"/>
      <c r="CA1571" s="959"/>
      <c r="CB1571" s="959"/>
      <c r="CC1571" s="959"/>
      <c r="CD1571" s="959"/>
      <c r="CE1571" s="959"/>
      <c r="CF1571" s="959"/>
      <c r="CG1571" s="959"/>
      <c r="CH1571" s="959"/>
      <c r="CI1571" s="959"/>
      <c r="CJ1571" s="959"/>
      <c r="CK1571" s="959"/>
      <c r="CL1571" s="959"/>
      <c r="CM1571" s="959"/>
      <c r="CN1571" s="959"/>
      <c r="CO1571" s="959"/>
      <c r="CP1571" s="959"/>
      <c r="CQ1571" s="959"/>
      <c r="CR1571" s="959"/>
      <c r="CS1571" s="959"/>
      <c r="CT1571" s="959"/>
      <c r="CU1571" s="959"/>
      <c r="CV1571" s="959"/>
      <c r="CW1571" s="959"/>
      <c r="CX1571" s="959"/>
      <c r="CY1571" s="959"/>
      <c r="CZ1571" s="959"/>
      <c r="DA1571" s="959"/>
      <c r="DB1571" s="959"/>
      <c r="DC1571" s="959"/>
      <c r="DD1571" s="959"/>
      <c r="DE1571" s="959"/>
      <c r="DF1571" s="959"/>
    </row>
    <row r="1572" spans="8:110">
      <c r="H1572" s="931">
        <f t="shared" si="78"/>
        <v>0</v>
      </c>
      <c r="K1572" s="933"/>
      <c r="L1572" s="959"/>
      <c r="M1572" s="959"/>
      <c r="N1572" s="959"/>
      <c r="O1572" s="959"/>
      <c r="P1572" s="959"/>
      <c r="Q1572" s="959"/>
      <c r="R1572" s="959"/>
      <c r="S1572" s="959"/>
      <c r="T1572" s="959"/>
      <c r="U1572" s="959"/>
      <c r="V1572" s="959"/>
      <c r="W1572" s="959"/>
      <c r="X1572" s="959"/>
      <c r="Y1572" s="959"/>
      <c r="Z1572" s="959"/>
      <c r="AA1572" s="959"/>
      <c r="AB1572" s="959"/>
      <c r="AC1572" s="959"/>
      <c r="AD1572" s="959"/>
      <c r="AE1572" s="959"/>
      <c r="AF1572" s="959"/>
      <c r="AG1572" s="959"/>
      <c r="AH1572" s="959"/>
      <c r="AI1572" s="959"/>
      <c r="AJ1572" s="959"/>
      <c r="AK1572" s="959"/>
      <c r="AL1572" s="959"/>
      <c r="AM1572" s="959"/>
      <c r="AN1572" s="959"/>
      <c r="AO1572" s="959"/>
      <c r="AP1572" s="959"/>
      <c r="AQ1572" s="959"/>
      <c r="AR1572" s="959"/>
      <c r="AS1572" s="959"/>
      <c r="AT1572" s="959"/>
      <c r="AU1572" s="959"/>
      <c r="AV1572" s="959"/>
      <c r="AW1572" s="959"/>
      <c r="AX1572" s="959"/>
      <c r="AY1572" s="959"/>
      <c r="AZ1572" s="959"/>
      <c r="BA1572" s="959"/>
      <c r="BB1572" s="959"/>
      <c r="BC1572" s="959"/>
      <c r="BD1572" s="959"/>
      <c r="BE1572" s="959"/>
      <c r="BF1572" s="959"/>
      <c r="BG1572" s="959"/>
      <c r="BH1572" s="959"/>
      <c r="BI1572" s="959"/>
      <c r="BJ1572" s="959"/>
      <c r="BK1572" s="959"/>
      <c r="BL1572" s="959"/>
      <c r="BM1572" s="959"/>
      <c r="BN1572" s="959"/>
      <c r="BO1572" s="959"/>
      <c r="BP1572" s="959"/>
      <c r="BQ1572" s="959"/>
      <c r="BR1572" s="959"/>
      <c r="BS1572" s="959"/>
      <c r="BT1572" s="959"/>
      <c r="BU1572" s="959"/>
      <c r="BV1572" s="959"/>
      <c r="BW1572" s="959"/>
      <c r="BX1572" s="959"/>
      <c r="BY1572" s="959"/>
      <c r="BZ1572" s="959"/>
      <c r="CA1572" s="959"/>
      <c r="CB1572" s="959"/>
      <c r="CC1572" s="959"/>
      <c r="CD1572" s="959"/>
      <c r="CE1572" s="959"/>
      <c r="CF1572" s="959"/>
      <c r="CG1572" s="959"/>
      <c r="CH1572" s="959"/>
      <c r="CI1572" s="959"/>
      <c r="CJ1572" s="959"/>
      <c r="CK1572" s="959"/>
      <c r="CL1572" s="959"/>
      <c r="CM1572" s="959"/>
      <c r="CN1572" s="959"/>
      <c r="CO1572" s="959"/>
      <c r="CP1572" s="959"/>
      <c r="CQ1572" s="959"/>
      <c r="CR1572" s="959"/>
      <c r="CS1572" s="959"/>
      <c r="CT1572" s="959"/>
      <c r="CU1572" s="959"/>
      <c r="CV1572" s="959"/>
      <c r="CW1572" s="959"/>
      <c r="CX1572" s="959"/>
      <c r="CY1572" s="959"/>
      <c r="CZ1572" s="959"/>
      <c r="DA1572" s="959"/>
      <c r="DB1572" s="959"/>
      <c r="DC1572" s="959"/>
      <c r="DD1572" s="959"/>
      <c r="DE1572" s="959"/>
      <c r="DF1572" s="959"/>
    </row>
    <row r="1573" spans="8:110">
      <c r="H1573" s="931">
        <f t="shared" si="78"/>
        <v>0</v>
      </c>
      <c r="K1573" s="933"/>
      <c r="L1573" s="959"/>
      <c r="M1573" s="959"/>
      <c r="N1573" s="959"/>
      <c r="O1573" s="959"/>
      <c r="P1573" s="959"/>
      <c r="Q1573" s="959"/>
      <c r="R1573" s="959"/>
      <c r="S1573" s="959"/>
      <c r="T1573" s="959"/>
      <c r="U1573" s="959"/>
      <c r="V1573" s="959"/>
      <c r="W1573" s="959"/>
      <c r="X1573" s="959"/>
      <c r="Y1573" s="959"/>
      <c r="Z1573" s="959"/>
      <c r="AA1573" s="959"/>
      <c r="AB1573" s="959"/>
      <c r="AC1573" s="959"/>
      <c r="AD1573" s="959"/>
      <c r="AE1573" s="959"/>
      <c r="AF1573" s="959"/>
      <c r="AG1573" s="959"/>
      <c r="AH1573" s="959"/>
      <c r="AI1573" s="959"/>
      <c r="AJ1573" s="959"/>
      <c r="AK1573" s="959"/>
      <c r="AL1573" s="959"/>
      <c r="AM1573" s="959"/>
      <c r="AN1573" s="959"/>
      <c r="AO1573" s="959"/>
      <c r="AP1573" s="959"/>
      <c r="AQ1573" s="959"/>
      <c r="AR1573" s="959"/>
      <c r="AS1573" s="959"/>
      <c r="AT1573" s="959"/>
      <c r="AU1573" s="959"/>
      <c r="AV1573" s="959"/>
      <c r="AW1573" s="959"/>
      <c r="AX1573" s="959"/>
      <c r="AY1573" s="959"/>
      <c r="AZ1573" s="959"/>
      <c r="BA1573" s="959"/>
      <c r="BB1573" s="959"/>
      <c r="BC1573" s="959"/>
      <c r="BD1573" s="959"/>
      <c r="BE1573" s="959"/>
      <c r="BF1573" s="959"/>
      <c r="BG1573" s="959"/>
      <c r="BH1573" s="959"/>
      <c r="BI1573" s="959"/>
      <c r="BJ1573" s="959"/>
      <c r="BK1573" s="959"/>
      <c r="BL1573" s="959"/>
      <c r="BM1573" s="959"/>
      <c r="BN1573" s="959"/>
      <c r="BO1573" s="959"/>
      <c r="BP1573" s="959"/>
      <c r="BQ1573" s="959"/>
      <c r="BR1573" s="959"/>
      <c r="BS1573" s="959"/>
      <c r="BT1573" s="959"/>
      <c r="BU1573" s="959"/>
      <c r="BV1573" s="959"/>
      <c r="BW1573" s="959"/>
      <c r="BX1573" s="959"/>
      <c r="BY1573" s="959"/>
      <c r="BZ1573" s="959"/>
      <c r="CA1573" s="959"/>
      <c r="CB1573" s="959"/>
      <c r="CC1573" s="959"/>
      <c r="CD1573" s="959"/>
      <c r="CE1573" s="959"/>
      <c r="CF1573" s="959"/>
      <c r="CG1573" s="959"/>
      <c r="CH1573" s="959"/>
      <c r="CI1573" s="959"/>
      <c r="CJ1573" s="959"/>
      <c r="CK1573" s="959"/>
      <c r="CL1573" s="959"/>
      <c r="CM1573" s="959"/>
      <c r="CN1573" s="959"/>
      <c r="CO1573" s="959"/>
      <c r="CP1573" s="959"/>
      <c r="CQ1573" s="959"/>
      <c r="CR1573" s="959"/>
      <c r="CS1573" s="959"/>
      <c r="CT1573" s="959"/>
      <c r="CU1573" s="959"/>
      <c r="CV1573" s="959"/>
      <c r="CW1573" s="959"/>
      <c r="CX1573" s="959"/>
      <c r="CY1573" s="959"/>
      <c r="CZ1573" s="959"/>
      <c r="DA1573" s="959"/>
      <c r="DB1573" s="959"/>
      <c r="DC1573" s="959"/>
      <c r="DD1573" s="959"/>
      <c r="DE1573" s="959"/>
      <c r="DF1573" s="959"/>
    </row>
    <row r="1574" spans="8:110">
      <c r="H1574" s="931">
        <f t="shared" si="78"/>
        <v>0</v>
      </c>
      <c r="K1574" s="933"/>
      <c r="L1574" s="959"/>
      <c r="M1574" s="959"/>
      <c r="N1574" s="959"/>
      <c r="O1574" s="959"/>
      <c r="P1574" s="959"/>
      <c r="Q1574" s="959"/>
      <c r="R1574" s="959"/>
      <c r="S1574" s="959"/>
      <c r="T1574" s="959"/>
      <c r="U1574" s="959"/>
      <c r="V1574" s="959"/>
      <c r="W1574" s="959"/>
      <c r="X1574" s="959"/>
      <c r="Y1574" s="959"/>
      <c r="Z1574" s="959"/>
      <c r="AA1574" s="959"/>
      <c r="AB1574" s="959"/>
      <c r="AC1574" s="959"/>
      <c r="AD1574" s="959"/>
      <c r="AE1574" s="959"/>
      <c r="AF1574" s="959"/>
      <c r="AG1574" s="959"/>
      <c r="AH1574" s="959"/>
      <c r="AI1574" s="959"/>
      <c r="AJ1574" s="959"/>
      <c r="AK1574" s="959"/>
      <c r="AL1574" s="959"/>
      <c r="AM1574" s="959"/>
      <c r="AN1574" s="959"/>
      <c r="AO1574" s="959"/>
      <c r="AP1574" s="959"/>
      <c r="AQ1574" s="959"/>
      <c r="AR1574" s="959"/>
      <c r="AS1574" s="959"/>
      <c r="AT1574" s="959"/>
      <c r="AU1574" s="959"/>
      <c r="AV1574" s="959"/>
      <c r="AW1574" s="959"/>
      <c r="AX1574" s="959"/>
      <c r="AY1574" s="959"/>
      <c r="AZ1574" s="959"/>
      <c r="BA1574" s="959"/>
      <c r="BB1574" s="959"/>
      <c r="BC1574" s="959"/>
      <c r="BD1574" s="959"/>
      <c r="BE1574" s="959"/>
      <c r="BF1574" s="959"/>
      <c r="BG1574" s="959"/>
      <c r="BH1574" s="959"/>
      <c r="BI1574" s="959"/>
      <c r="BJ1574" s="959"/>
      <c r="BK1574" s="959"/>
      <c r="BL1574" s="959"/>
      <c r="BM1574" s="959"/>
      <c r="BN1574" s="959"/>
      <c r="BO1574" s="959"/>
      <c r="BP1574" s="959"/>
      <c r="BQ1574" s="959"/>
      <c r="BR1574" s="959"/>
      <c r="BS1574" s="959"/>
      <c r="BT1574" s="959"/>
      <c r="BU1574" s="959"/>
      <c r="BV1574" s="959"/>
      <c r="BW1574" s="959"/>
      <c r="BX1574" s="959"/>
      <c r="BY1574" s="959"/>
      <c r="BZ1574" s="959"/>
      <c r="CA1574" s="959"/>
      <c r="CB1574" s="959"/>
      <c r="CC1574" s="959"/>
      <c r="CD1574" s="959"/>
      <c r="CE1574" s="959"/>
      <c r="CF1574" s="959"/>
      <c r="CG1574" s="959"/>
      <c r="CH1574" s="959"/>
      <c r="CI1574" s="959"/>
      <c r="CJ1574" s="959"/>
      <c r="CK1574" s="959"/>
      <c r="CL1574" s="959"/>
      <c r="CM1574" s="959"/>
      <c r="CN1574" s="959"/>
      <c r="CO1574" s="959"/>
      <c r="CP1574" s="959"/>
      <c r="CQ1574" s="959"/>
      <c r="CR1574" s="959"/>
      <c r="CS1574" s="959"/>
      <c r="CT1574" s="959"/>
      <c r="CU1574" s="959"/>
      <c r="CV1574" s="959"/>
      <c r="CW1574" s="959"/>
      <c r="CX1574" s="959"/>
      <c r="CY1574" s="959"/>
      <c r="CZ1574" s="959"/>
      <c r="DA1574" s="959"/>
      <c r="DB1574" s="959"/>
      <c r="DC1574" s="959"/>
      <c r="DD1574" s="959"/>
      <c r="DE1574" s="959"/>
      <c r="DF1574" s="959"/>
    </row>
    <row r="1575" spans="8:110">
      <c r="H1575" s="931">
        <f t="shared" si="78"/>
        <v>0</v>
      </c>
      <c r="K1575" s="933"/>
      <c r="L1575" s="959"/>
      <c r="M1575" s="959"/>
      <c r="N1575" s="959"/>
      <c r="O1575" s="959"/>
      <c r="P1575" s="959"/>
      <c r="Q1575" s="959"/>
      <c r="R1575" s="959"/>
      <c r="S1575" s="959"/>
      <c r="T1575" s="959"/>
      <c r="U1575" s="959"/>
      <c r="V1575" s="959"/>
      <c r="W1575" s="959"/>
      <c r="X1575" s="959"/>
      <c r="Y1575" s="959"/>
      <c r="Z1575" s="959"/>
      <c r="AA1575" s="959"/>
      <c r="AB1575" s="959"/>
      <c r="AC1575" s="959"/>
      <c r="AD1575" s="959"/>
      <c r="AE1575" s="959"/>
      <c r="AF1575" s="959"/>
      <c r="AG1575" s="959"/>
      <c r="AH1575" s="959"/>
      <c r="AI1575" s="959"/>
      <c r="AJ1575" s="959"/>
      <c r="AK1575" s="959"/>
      <c r="AL1575" s="959"/>
      <c r="AM1575" s="959"/>
      <c r="AN1575" s="959"/>
      <c r="AO1575" s="959"/>
      <c r="AP1575" s="959"/>
      <c r="AQ1575" s="959"/>
      <c r="AR1575" s="959"/>
      <c r="AS1575" s="959"/>
      <c r="AT1575" s="959"/>
      <c r="AU1575" s="959"/>
      <c r="AV1575" s="959"/>
      <c r="AW1575" s="959"/>
      <c r="AX1575" s="959"/>
      <c r="AY1575" s="959"/>
      <c r="AZ1575" s="959"/>
      <c r="BA1575" s="959"/>
      <c r="BB1575" s="959"/>
      <c r="BC1575" s="959"/>
      <c r="BD1575" s="959"/>
      <c r="BE1575" s="959"/>
      <c r="BF1575" s="959"/>
      <c r="BG1575" s="959"/>
      <c r="BH1575" s="959"/>
      <c r="BI1575" s="959"/>
      <c r="BJ1575" s="959"/>
      <c r="BK1575" s="959"/>
      <c r="BL1575" s="959"/>
      <c r="BM1575" s="959"/>
      <c r="BN1575" s="959"/>
      <c r="BO1575" s="959"/>
      <c r="BP1575" s="959"/>
      <c r="BQ1575" s="959"/>
      <c r="BR1575" s="959"/>
      <c r="BS1575" s="959"/>
      <c r="BT1575" s="959"/>
      <c r="BU1575" s="959"/>
      <c r="BV1575" s="959"/>
      <c r="BW1575" s="959"/>
      <c r="BX1575" s="959"/>
      <c r="BY1575" s="959"/>
      <c r="BZ1575" s="959"/>
      <c r="CA1575" s="959"/>
      <c r="CB1575" s="959"/>
      <c r="CC1575" s="959"/>
      <c r="CD1575" s="959"/>
      <c r="CE1575" s="959"/>
      <c r="CF1575" s="959"/>
      <c r="CG1575" s="959"/>
      <c r="CH1575" s="959"/>
      <c r="CI1575" s="959"/>
      <c r="CJ1575" s="959"/>
      <c r="CK1575" s="959"/>
      <c r="CL1575" s="959"/>
      <c r="CM1575" s="959"/>
      <c r="CN1575" s="959"/>
      <c r="CO1575" s="959"/>
      <c r="CP1575" s="959"/>
      <c r="CQ1575" s="959"/>
      <c r="CR1575" s="959"/>
      <c r="CS1575" s="959"/>
      <c r="CT1575" s="959"/>
      <c r="CU1575" s="959"/>
      <c r="CV1575" s="959"/>
      <c r="CW1575" s="959"/>
      <c r="CX1575" s="959"/>
      <c r="CY1575" s="959"/>
      <c r="CZ1575" s="959"/>
      <c r="DA1575" s="959"/>
      <c r="DB1575" s="959"/>
      <c r="DC1575" s="959"/>
      <c r="DD1575" s="959"/>
      <c r="DE1575" s="959"/>
      <c r="DF1575" s="959"/>
    </row>
    <row r="1576" spans="8:110">
      <c r="H1576" s="931">
        <f t="shared" si="78"/>
        <v>0</v>
      </c>
      <c r="K1576" s="933"/>
      <c r="L1576" s="959"/>
      <c r="M1576" s="959"/>
      <c r="N1576" s="959"/>
      <c r="O1576" s="959"/>
      <c r="P1576" s="959"/>
      <c r="Q1576" s="959"/>
      <c r="R1576" s="959"/>
      <c r="S1576" s="959"/>
      <c r="T1576" s="959"/>
      <c r="U1576" s="959"/>
      <c r="V1576" s="959"/>
      <c r="W1576" s="959"/>
      <c r="X1576" s="959"/>
      <c r="Y1576" s="959"/>
      <c r="Z1576" s="959"/>
      <c r="AA1576" s="959"/>
      <c r="AB1576" s="959"/>
      <c r="AC1576" s="959"/>
      <c r="AD1576" s="959"/>
      <c r="AE1576" s="959"/>
      <c r="AF1576" s="959"/>
      <c r="AG1576" s="959"/>
      <c r="AH1576" s="959"/>
      <c r="AI1576" s="959"/>
      <c r="AJ1576" s="959"/>
      <c r="AK1576" s="959"/>
      <c r="AL1576" s="959"/>
      <c r="AM1576" s="959"/>
      <c r="AN1576" s="959"/>
      <c r="AO1576" s="959"/>
      <c r="AP1576" s="959"/>
      <c r="AQ1576" s="959"/>
      <c r="AR1576" s="959"/>
      <c r="AS1576" s="959"/>
      <c r="AT1576" s="959"/>
      <c r="AU1576" s="959"/>
      <c r="AV1576" s="959"/>
      <c r="AW1576" s="959"/>
      <c r="AX1576" s="959"/>
      <c r="AY1576" s="959"/>
      <c r="AZ1576" s="959"/>
      <c r="BA1576" s="959"/>
      <c r="BB1576" s="959"/>
      <c r="BC1576" s="959"/>
      <c r="BD1576" s="959"/>
      <c r="BE1576" s="959"/>
      <c r="BF1576" s="959"/>
      <c r="BG1576" s="959"/>
      <c r="BH1576" s="959"/>
      <c r="BI1576" s="959"/>
      <c r="BJ1576" s="959"/>
      <c r="BK1576" s="959"/>
      <c r="BL1576" s="959"/>
      <c r="BM1576" s="959"/>
      <c r="BN1576" s="959"/>
      <c r="BO1576" s="959"/>
      <c r="BP1576" s="959"/>
      <c r="BQ1576" s="959"/>
      <c r="BR1576" s="959"/>
      <c r="BS1576" s="959"/>
      <c r="BT1576" s="959"/>
      <c r="BU1576" s="959"/>
      <c r="BV1576" s="959"/>
      <c r="BW1576" s="959"/>
      <c r="BX1576" s="959"/>
      <c r="BY1576" s="959"/>
      <c r="BZ1576" s="959"/>
      <c r="CA1576" s="959"/>
      <c r="CB1576" s="959"/>
      <c r="CC1576" s="959"/>
      <c r="CD1576" s="959"/>
      <c r="CE1576" s="959"/>
      <c r="CF1576" s="959"/>
      <c r="CG1576" s="959"/>
      <c r="CH1576" s="959"/>
      <c r="CI1576" s="959"/>
      <c r="CJ1576" s="959"/>
      <c r="CK1576" s="959"/>
      <c r="CL1576" s="959"/>
      <c r="CM1576" s="959"/>
      <c r="CN1576" s="959"/>
      <c r="CO1576" s="959"/>
      <c r="CP1576" s="959"/>
      <c r="CQ1576" s="959"/>
      <c r="CR1576" s="959"/>
      <c r="CS1576" s="959"/>
      <c r="CT1576" s="959"/>
      <c r="CU1576" s="959"/>
      <c r="CV1576" s="959"/>
      <c r="CW1576" s="959"/>
      <c r="CX1576" s="959"/>
      <c r="CY1576" s="959"/>
      <c r="CZ1576" s="959"/>
      <c r="DA1576" s="959"/>
      <c r="DB1576" s="959"/>
      <c r="DC1576" s="959"/>
      <c r="DD1576" s="959"/>
      <c r="DE1576" s="959"/>
      <c r="DF1576" s="959"/>
    </row>
    <row r="1577" spans="8:110">
      <c r="H1577" s="931">
        <f t="shared" si="78"/>
        <v>0</v>
      </c>
      <c r="K1577" s="933"/>
      <c r="L1577" s="959"/>
      <c r="M1577" s="959"/>
      <c r="N1577" s="959"/>
      <c r="O1577" s="959"/>
      <c r="P1577" s="959"/>
      <c r="Q1577" s="959"/>
      <c r="R1577" s="959"/>
      <c r="S1577" s="959"/>
      <c r="T1577" s="959"/>
      <c r="U1577" s="959"/>
      <c r="V1577" s="959"/>
      <c r="W1577" s="959"/>
      <c r="X1577" s="959"/>
      <c r="Y1577" s="959"/>
      <c r="Z1577" s="959"/>
      <c r="AA1577" s="959"/>
      <c r="AB1577" s="959"/>
      <c r="AC1577" s="959"/>
      <c r="AD1577" s="959"/>
      <c r="AE1577" s="959"/>
      <c r="AF1577" s="959"/>
      <c r="AG1577" s="959"/>
      <c r="AH1577" s="959"/>
      <c r="AI1577" s="959"/>
      <c r="AJ1577" s="959"/>
      <c r="AK1577" s="959"/>
      <c r="AL1577" s="959"/>
      <c r="AM1577" s="959"/>
      <c r="AN1577" s="959"/>
      <c r="AO1577" s="959"/>
      <c r="AP1577" s="959"/>
      <c r="AQ1577" s="959"/>
      <c r="AR1577" s="959"/>
      <c r="AS1577" s="959"/>
      <c r="AT1577" s="959"/>
      <c r="AU1577" s="959"/>
      <c r="AV1577" s="959"/>
      <c r="AW1577" s="959"/>
      <c r="AX1577" s="959"/>
      <c r="AY1577" s="959"/>
      <c r="AZ1577" s="959"/>
      <c r="BA1577" s="959"/>
      <c r="BB1577" s="959"/>
      <c r="BC1577" s="959"/>
      <c r="BD1577" s="959"/>
      <c r="BE1577" s="959"/>
      <c r="BF1577" s="959"/>
      <c r="BG1577" s="959"/>
      <c r="BH1577" s="959"/>
      <c r="BI1577" s="959"/>
      <c r="BJ1577" s="959"/>
      <c r="BK1577" s="959"/>
      <c r="BL1577" s="959"/>
      <c r="BM1577" s="959"/>
      <c r="BN1577" s="959"/>
      <c r="BO1577" s="959"/>
      <c r="BP1577" s="959"/>
      <c r="BQ1577" s="959"/>
      <c r="BR1577" s="959"/>
      <c r="BS1577" s="959"/>
      <c r="BT1577" s="959"/>
      <c r="BU1577" s="959"/>
      <c r="BV1577" s="959"/>
      <c r="BW1577" s="959"/>
      <c r="BX1577" s="959"/>
      <c r="BY1577" s="959"/>
      <c r="BZ1577" s="959"/>
      <c r="CA1577" s="959"/>
      <c r="CB1577" s="959"/>
      <c r="CC1577" s="959"/>
      <c r="CD1577" s="959"/>
      <c r="CE1577" s="959"/>
      <c r="CF1577" s="959"/>
      <c r="CG1577" s="959"/>
      <c r="CH1577" s="959"/>
      <c r="CI1577" s="959"/>
      <c r="CJ1577" s="959"/>
      <c r="CK1577" s="959"/>
      <c r="CL1577" s="959"/>
      <c r="CM1577" s="959"/>
      <c r="CN1577" s="959"/>
      <c r="CO1577" s="959"/>
      <c r="CP1577" s="959"/>
      <c r="CQ1577" s="959"/>
      <c r="CR1577" s="959"/>
      <c r="CS1577" s="959"/>
      <c r="CT1577" s="959"/>
      <c r="CU1577" s="959"/>
      <c r="CV1577" s="959"/>
      <c r="CW1577" s="959"/>
      <c r="CX1577" s="959"/>
      <c r="CY1577" s="959"/>
      <c r="CZ1577" s="959"/>
      <c r="DA1577" s="959"/>
      <c r="DB1577" s="959"/>
      <c r="DC1577" s="959"/>
      <c r="DD1577" s="959"/>
      <c r="DE1577" s="959"/>
      <c r="DF1577" s="959"/>
    </row>
    <row r="1578" spans="8:110">
      <c r="H1578" s="931">
        <f t="shared" si="78"/>
        <v>0</v>
      </c>
      <c r="K1578" s="933"/>
      <c r="L1578" s="959"/>
      <c r="M1578" s="959"/>
      <c r="N1578" s="959"/>
      <c r="O1578" s="959"/>
      <c r="P1578" s="959"/>
      <c r="Q1578" s="959"/>
      <c r="R1578" s="959"/>
      <c r="S1578" s="959"/>
      <c r="T1578" s="959"/>
      <c r="U1578" s="959"/>
      <c r="V1578" s="959"/>
      <c r="W1578" s="959"/>
      <c r="X1578" s="959"/>
      <c r="Y1578" s="959"/>
      <c r="Z1578" s="959"/>
      <c r="AA1578" s="959"/>
      <c r="AB1578" s="959"/>
      <c r="AC1578" s="959"/>
      <c r="AD1578" s="959"/>
      <c r="AE1578" s="959"/>
      <c r="AF1578" s="959"/>
      <c r="AG1578" s="959"/>
      <c r="AH1578" s="959"/>
      <c r="AI1578" s="959"/>
      <c r="AJ1578" s="959"/>
      <c r="AK1578" s="959"/>
      <c r="AL1578" s="959"/>
      <c r="AM1578" s="959"/>
      <c r="AN1578" s="959"/>
      <c r="AO1578" s="959"/>
      <c r="AP1578" s="959"/>
      <c r="AQ1578" s="959"/>
      <c r="AR1578" s="959"/>
      <c r="AS1578" s="959"/>
      <c r="AT1578" s="959"/>
      <c r="AU1578" s="959"/>
      <c r="AV1578" s="959"/>
      <c r="AW1578" s="959"/>
      <c r="AX1578" s="959"/>
      <c r="AY1578" s="959"/>
      <c r="AZ1578" s="959"/>
      <c r="BA1578" s="959"/>
      <c r="BB1578" s="959"/>
      <c r="BC1578" s="959"/>
      <c r="BD1578" s="959"/>
      <c r="BE1578" s="959"/>
      <c r="BF1578" s="959"/>
      <c r="BG1578" s="959"/>
      <c r="BH1578" s="959"/>
      <c r="BI1578" s="959"/>
      <c r="BJ1578" s="959"/>
      <c r="BK1578" s="959"/>
      <c r="BL1578" s="959"/>
      <c r="BM1578" s="959"/>
      <c r="BN1578" s="959"/>
      <c r="BO1578" s="959"/>
      <c r="BP1578" s="959"/>
      <c r="BQ1578" s="959"/>
      <c r="BR1578" s="959"/>
      <c r="BS1578" s="959"/>
      <c r="BT1578" s="959"/>
      <c r="BU1578" s="959"/>
      <c r="BV1578" s="959"/>
      <c r="BW1578" s="959"/>
      <c r="BX1578" s="959"/>
      <c r="BY1578" s="959"/>
      <c r="BZ1578" s="959"/>
      <c r="CA1578" s="959"/>
      <c r="CB1578" s="959"/>
      <c r="CC1578" s="959"/>
      <c r="CD1578" s="959"/>
      <c r="CE1578" s="959"/>
      <c r="CF1578" s="959"/>
      <c r="CG1578" s="959"/>
      <c r="CH1578" s="959"/>
      <c r="CI1578" s="959"/>
      <c r="CJ1578" s="959"/>
      <c r="CK1578" s="959"/>
      <c r="CL1578" s="959"/>
      <c r="CM1578" s="959"/>
      <c r="CN1578" s="959"/>
      <c r="CO1578" s="959"/>
      <c r="CP1578" s="959"/>
      <c r="CQ1578" s="959"/>
      <c r="CR1578" s="959"/>
      <c r="CS1578" s="959"/>
      <c r="CT1578" s="959"/>
      <c r="CU1578" s="959"/>
      <c r="CV1578" s="959"/>
      <c r="CW1578" s="959"/>
      <c r="CX1578" s="959"/>
      <c r="CY1578" s="959"/>
      <c r="CZ1578" s="959"/>
      <c r="DA1578" s="959"/>
      <c r="DB1578" s="959"/>
      <c r="DC1578" s="959"/>
      <c r="DD1578" s="959"/>
      <c r="DE1578" s="959"/>
      <c r="DF1578" s="959"/>
    </row>
    <row r="1579" spans="8:110">
      <c r="H1579" s="931">
        <f t="shared" si="78"/>
        <v>0</v>
      </c>
      <c r="K1579" s="933"/>
      <c r="L1579" s="959"/>
      <c r="M1579" s="959"/>
      <c r="N1579" s="959"/>
      <c r="O1579" s="959"/>
      <c r="P1579" s="959"/>
      <c r="Q1579" s="959"/>
      <c r="R1579" s="959"/>
      <c r="S1579" s="959"/>
      <c r="T1579" s="959"/>
      <c r="U1579" s="959"/>
      <c r="V1579" s="959"/>
      <c r="W1579" s="959"/>
      <c r="X1579" s="959"/>
      <c r="Y1579" s="959"/>
      <c r="Z1579" s="959"/>
      <c r="AA1579" s="959"/>
      <c r="AB1579" s="959"/>
      <c r="AC1579" s="959"/>
      <c r="AD1579" s="959"/>
      <c r="AE1579" s="959"/>
      <c r="AF1579" s="959"/>
      <c r="AG1579" s="959"/>
      <c r="AH1579" s="959"/>
      <c r="AI1579" s="959"/>
      <c r="AJ1579" s="959"/>
      <c r="AK1579" s="959"/>
      <c r="AL1579" s="959"/>
      <c r="AM1579" s="959"/>
      <c r="AN1579" s="959"/>
      <c r="AO1579" s="959"/>
      <c r="AP1579" s="959"/>
      <c r="AQ1579" s="959"/>
      <c r="AR1579" s="959"/>
      <c r="AS1579" s="959"/>
      <c r="AT1579" s="959"/>
      <c r="AU1579" s="959"/>
      <c r="AV1579" s="959"/>
      <c r="AW1579" s="959"/>
      <c r="AX1579" s="959"/>
      <c r="AY1579" s="959"/>
      <c r="AZ1579" s="959"/>
      <c r="BA1579" s="959"/>
      <c r="BB1579" s="959"/>
      <c r="BC1579" s="959"/>
      <c r="BD1579" s="959"/>
      <c r="BE1579" s="959"/>
      <c r="BF1579" s="959"/>
      <c r="BG1579" s="959"/>
      <c r="BH1579" s="959"/>
      <c r="BI1579" s="959"/>
      <c r="BJ1579" s="959"/>
      <c r="BK1579" s="959"/>
      <c r="BL1579" s="959"/>
      <c r="BM1579" s="959"/>
      <c r="BN1579" s="959"/>
      <c r="BO1579" s="959"/>
      <c r="BP1579" s="959"/>
      <c r="BQ1579" s="959"/>
      <c r="BR1579" s="959"/>
      <c r="BS1579" s="959"/>
      <c r="BT1579" s="959"/>
      <c r="BU1579" s="959"/>
      <c r="BV1579" s="959"/>
      <c r="BW1579" s="959"/>
      <c r="BX1579" s="959"/>
      <c r="BY1579" s="959"/>
      <c r="BZ1579" s="959"/>
      <c r="CA1579" s="959"/>
      <c r="CB1579" s="959"/>
      <c r="CC1579" s="959"/>
      <c r="CD1579" s="959"/>
      <c r="CE1579" s="959"/>
      <c r="CF1579" s="959"/>
      <c r="CG1579" s="959"/>
      <c r="CH1579" s="959"/>
      <c r="CI1579" s="959"/>
      <c r="CJ1579" s="959"/>
      <c r="CK1579" s="959"/>
      <c r="CL1579" s="959"/>
      <c r="CM1579" s="959"/>
      <c r="CN1579" s="959"/>
      <c r="CO1579" s="959"/>
      <c r="CP1579" s="959"/>
      <c r="CQ1579" s="959"/>
      <c r="CR1579" s="959"/>
      <c r="CS1579" s="959"/>
      <c r="CT1579" s="959"/>
      <c r="CU1579" s="959"/>
      <c r="CV1579" s="959"/>
      <c r="CW1579" s="959"/>
      <c r="CX1579" s="959"/>
      <c r="CY1579" s="959"/>
      <c r="CZ1579" s="959"/>
      <c r="DA1579" s="959"/>
      <c r="DB1579" s="959"/>
      <c r="DC1579" s="959"/>
      <c r="DD1579" s="959"/>
      <c r="DE1579" s="959"/>
      <c r="DF1579" s="959"/>
    </row>
    <row r="1580" spans="8:110">
      <c r="H1580" s="931">
        <f t="shared" si="78"/>
        <v>0</v>
      </c>
      <c r="K1580" s="933"/>
      <c r="L1580" s="959"/>
      <c r="M1580" s="959"/>
      <c r="N1580" s="959"/>
      <c r="O1580" s="959"/>
      <c r="P1580" s="959"/>
      <c r="Q1580" s="959"/>
      <c r="R1580" s="959"/>
      <c r="S1580" s="959"/>
      <c r="T1580" s="959"/>
      <c r="U1580" s="959"/>
      <c r="V1580" s="959"/>
      <c r="W1580" s="959"/>
      <c r="X1580" s="959"/>
      <c r="Y1580" s="959"/>
      <c r="Z1580" s="959"/>
      <c r="AA1580" s="959"/>
      <c r="AB1580" s="959"/>
      <c r="AC1580" s="959"/>
      <c r="AD1580" s="959"/>
      <c r="AE1580" s="959"/>
      <c r="AF1580" s="959"/>
      <c r="AG1580" s="959"/>
      <c r="AH1580" s="959"/>
      <c r="AI1580" s="959"/>
      <c r="AJ1580" s="959"/>
      <c r="AK1580" s="959"/>
      <c r="AL1580" s="959"/>
      <c r="AM1580" s="959"/>
      <c r="AN1580" s="959"/>
      <c r="AO1580" s="959"/>
      <c r="AP1580" s="959"/>
      <c r="AQ1580" s="959"/>
      <c r="AR1580" s="959"/>
      <c r="AS1580" s="959"/>
      <c r="AT1580" s="959"/>
      <c r="AU1580" s="959"/>
      <c r="AV1580" s="959"/>
      <c r="AW1580" s="959"/>
      <c r="AX1580" s="959"/>
      <c r="AY1580" s="959"/>
      <c r="AZ1580" s="959"/>
      <c r="BA1580" s="959"/>
      <c r="BB1580" s="959"/>
      <c r="BC1580" s="959"/>
      <c r="BD1580" s="959"/>
      <c r="BE1580" s="959"/>
      <c r="BF1580" s="959"/>
      <c r="BG1580" s="959"/>
      <c r="BH1580" s="959"/>
      <c r="BI1580" s="959"/>
      <c r="BJ1580" s="959"/>
      <c r="BK1580" s="959"/>
      <c r="BL1580" s="959"/>
      <c r="BM1580" s="959"/>
      <c r="BN1580" s="959"/>
      <c r="BO1580" s="959"/>
      <c r="BP1580" s="959"/>
      <c r="BQ1580" s="959"/>
      <c r="BR1580" s="959"/>
      <c r="BS1580" s="959"/>
      <c r="BT1580" s="959"/>
      <c r="BU1580" s="959"/>
      <c r="BV1580" s="959"/>
      <c r="BW1580" s="959"/>
      <c r="BX1580" s="959"/>
      <c r="BY1580" s="959"/>
      <c r="BZ1580" s="959"/>
      <c r="CA1580" s="959"/>
      <c r="CB1580" s="959"/>
      <c r="CC1580" s="959"/>
      <c r="CD1580" s="959"/>
      <c r="CE1580" s="959"/>
      <c r="CF1580" s="959"/>
      <c r="CG1580" s="959"/>
      <c r="CH1580" s="959"/>
      <c r="CI1580" s="959"/>
      <c r="CJ1580" s="959"/>
      <c r="CK1580" s="959"/>
      <c r="CL1580" s="959"/>
      <c r="CM1580" s="959"/>
      <c r="CN1580" s="959"/>
      <c r="CO1580" s="959"/>
      <c r="CP1580" s="959"/>
      <c r="CQ1580" s="959"/>
      <c r="CR1580" s="959"/>
      <c r="CS1580" s="959"/>
      <c r="CT1580" s="959"/>
      <c r="CU1580" s="959"/>
      <c r="CV1580" s="959"/>
      <c r="CW1580" s="959"/>
      <c r="CX1580" s="959"/>
      <c r="CY1580" s="959"/>
      <c r="CZ1580" s="959"/>
      <c r="DA1580" s="959"/>
      <c r="DB1580" s="959"/>
      <c r="DC1580" s="959"/>
      <c r="DD1580" s="959"/>
      <c r="DE1580" s="959"/>
      <c r="DF1580" s="959"/>
    </row>
    <row r="1581" spans="8:110">
      <c r="H1581" s="931">
        <f t="shared" si="78"/>
        <v>0</v>
      </c>
      <c r="K1581" s="933"/>
      <c r="L1581" s="959"/>
      <c r="M1581" s="959"/>
      <c r="N1581" s="959"/>
      <c r="O1581" s="959"/>
      <c r="P1581" s="959"/>
      <c r="Q1581" s="959"/>
      <c r="R1581" s="959"/>
      <c r="S1581" s="959"/>
      <c r="T1581" s="959"/>
      <c r="U1581" s="959"/>
      <c r="V1581" s="959"/>
      <c r="W1581" s="959"/>
      <c r="X1581" s="959"/>
      <c r="Y1581" s="959"/>
      <c r="Z1581" s="959"/>
      <c r="AA1581" s="959"/>
      <c r="AB1581" s="959"/>
      <c r="AC1581" s="959"/>
      <c r="AD1581" s="959"/>
      <c r="AE1581" s="959"/>
      <c r="AF1581" s="959"/>
      <c r="AG1581" s="959"/>
      <c r="AH1581" s="959"/>
      <c r="AI1581" s="959"/>
      <c r="AJ1581" s="959"/>
      <c r="AK1581" s="959"/>
      <c r="AL1581" s="959"/>
      <c r="AM1581" s="959"/>
      <c r="AN1581" s="959"/>
      <c r="AO1581" s="959"/>
      <c r="AP1581" s="959"/>
      <c r="AQ1581" s="959"/>
      <c r="AR1581" s="959"/>
      <c r="AS1581" s="959"/>
      <c r="AT1581" s="959"/>
      <c r="AU1581" s="959"/>
      <c r="AV1581" s="959"/>
      <c r="AW1581" s="959"/>
      <c r="AX1581" s="959"/>
      <c r="AY1581" s="959"/>
      <c r="AZ1581" s="959"/>
      <c r="BA1581" s="959"/>
      <c r="BB1581" s="959"/>
      <c r="BC1581" s="959"/>
      <c r="BD1581" s="959"/>
      <c r="BE1581" s="959"/>
      <c r="BF1581" s="959"/>
      <c r="BG1581" s="959"/>
      <c r="BH1581" s="959"/>
      <c r="BI1581" s="959"/>
      <c r="BJ1581" s="959"/>
      <c r="BK1581" s="959"/>
      <c r="BL1581" s="959"/>
      <c r="BM1581" s="959"/>
      <c r="BN1581" s="959"/>
      <c r="BO1581" s="959"/>
      <c r="BP1581" s="959"/>
      <c r="BQ1581" s="959"/>
      <c r="BR1581" s="959"/>
      <c r="BS1581" s="959"/>
      <c r="BT1581" s="959"/>
      <c r="BU1581" s="959"/>
      <c r="BV1581" s="959"/>
      <c r="BW1581" s="959"/>
      <c r="BX1581" s="959"/>
      <c r="BY1581" s="959"/>
      <c r="BZ1581" s="959"/>
      <c r="CA1581" s="959"/>
      <c r="CB1581" s="959"/>
      <c r="CC1581" s="959"/>
      <c r="CD1581" s="959"/>
      <c r="CE1581" s="959"/>
      <c r="CF1581" s="959"/>
      <c r="CG1581" s="959"/>
      <c r="CH1581" s="959"/>
      <c r="CI1581" s="959"/>
      <c r="CJ1581" s="959"/>
      <c r="CK1581" s="959"/>
      <c r="CL1581" s="959"/>
      <c r="CM1581" s="959"/>
      <c r="CN1581" s="959"/>
      <c r="CO1581" s="959"/>
      <c r="CP1581" s="959"/>
      <c r="CQ1581" s="959"/>
      <c r="CR1581" s="959"/>
      <c r="CS1581" s="959"/>
      <c r="CT1581" s="959"/>
      <c r="CU1581" s="959"/>
      <c r="CV1581" s="959"/>
      <c r="CW1581" s="959"/>
      <c r="CX1581" s="959"/>
      <c r="CY1581" s="959"/>
      <c r="CZ1581" s="959"/>
      <c r="DA1581" s="959"/>
      <c r="DB1581" s="959"/>
      <c r="DC1581" s="959"/>
      <c r="DD1581" s="959"/>
      <c r="DE1581" s="959"/>
      <c r="DF1581" s="959"/>
    </row>
    <row r="1582" spans="8:110">
      <c r="H1582" s="931">
        <f t="shared" si="78"/>
        <v>0</v>
      </c>
      <c r="K1582" s="933"/>
      <c r="L1582" s="959"/>
      <c r="M1582" s="959"/>
      <c r="N1582" s="959"/>
      <c r="O1582" s="959"/>
      <c r="P1582" s="959"/>
      <c r="Q1582" s="959"/>
      <c r="R1582" s="959"/>
      <c r="S1582" s="959"/>
      <c r="T1582" s="959"/>
      <c r="U1582" s="959"/>
      <c r="V1582" s="959"/>
      <c r="W1582" s="959"/>
      <c r="X1582" s="959"/>
      <c r="Y1582" s="959"/>
      <c r="Z1582" s="959"/>
      <c r="AA1582" s="959"/>
      <c r="AB1582" s="959"/>
      <c r="AC1582" s="959"/>
      <c r="AD1582" s="959"/>
      <c r="AE1582" s="959"/>
      <c r="AF1582" s="959"/>
      <c r="AG1582" s="959"/>
      <c r="AH1582" s="959"/>
      <c r="AI1582" s="959"/>
      <c r="AJ1582" s="959"/>
      <c r="AK1582" s="959"/>
      <c r="AL1582" s="959"/>
      <c r="AM1582" s="959"/>
      <c r="AN1582" s="959"/>
      <c r="AO1582" s="959"/>
      <c r="AP1582" s="959"/>
      <c r="AQ1582" s="959"/>
      <c r="AR1582" s="959"/>
      <c r="AS1582" s="959"/>
      <c r="AT1582" s="959"/>
      <c r="AU1582" s="959"/>
      <c r="AV1582" s="959"/>
      <c r="AW1582" s="959"/>
      <c r="AX1582" s="959"/>
      <c r="AY1582" s="959"/>
      <c r="AZ1582" s="959"/>
      <c r="BA1582" s="959"/>
      <c r="BB1582" s="959"/>
      <c r="BC1582" s="959"/>
      <c r="BD1582" s="959"/>
      <c r="BE1582" s="959"/>
      <c r="BF1582" s="959"/>
      <c r="BG1582" s="959"/>
      <c r="BH1582" s="959"/>
      <c r="BI1582" s="959"/>
      <c r="BJ1582" s="959"/>
      <c r="BK1582" s="959"/>
      <c r="BL1582" s="959"/>
      <c r="BM1582" s="959"/>
      <c r="BN1582" s="959"/>
      <c r="BO1582" s="959"/>
      <c r="BP1582" s="959"/>
      <c r="BQ1582" s="959"/>
      <c r="BR1582" s="959"/>
      <c r="BS1582" s="959"/>
      <c r="BT1582" s="959"/>
      <c r="BU1582" s="959"/>
      <c r="BV1582" s="959"/>
      <c r="BW1582" s="959"/>
      <c r="BX1582" s="959"/>
      <c r="BY1582" s="959"/>
      <c r="BZ1582" s="959"/>
      <c r="CA1582" s="959"/>
      <c r="CB1582" s="959"/>
      <c r="CC1582" s="959"/>
      <c r="CD1582" s="959"/>
      <c r="CE1582" s="959"/>
      <c r="CF1582" s="959"/>
      <c r="CG1582" s="959"/>
      <c r="CH1582" s="959"/>
      <c r="CI1582" s="959"/>
      <c r="CJ1582" s="959"/>
      <c r="CK1582" s="959"/>
      <c r="CL1582" s="959"/>
      <c r="CM1582" s="959"/>
      <c r="CN1582" s="959"/>
      <c r="CO1582" s="959"/>
      <c r="CP1582" s="959"/>
      <c r="CQ1582" s="959"/>
      <c r="CR1582" s="959"/>
      <c r="CS1582" s="959"/>
      <c r="CT1582" s="959"/>
      <c r="CU1582" s="959"/>
      <c r="CV1582" s="959"/>
      <c r="CW1582" s="959"/>
      <c r="CX1582" s="959"/>
      <c r="CY1582" s="959"/>
      <c r="CZ1582" s="959"/>
      <c r="DA1582" s="959"/>
      <c r="DB1582" s="959"/>
      <c r="DC1582" s="959"/>
      <c r="DD1582" s="959"/>
      <c r="DE1582" s="959"/>
      <c r="DF1582" s="959"/>
    </row>
    <row r="1583" spans="8:110">
      <c r="H1583" s="931">
        <f t="shared" si="78"/>
        <v>0</v>
      </c>
      <c r="K1583" s="933"/>
      <c r="L1583" s="959"/>
      <c r="M1583" s="959"/>
      <c r="N1583" s="959"/>
      <c r="O1583" s="959"/>
      <c r="P1583" s="959"/>
      <c r="Q1583" s="959"/>
      <c r="R1583" s="959"/>
      <c r="S1583" s="959"/>
      <c r="T1583" s="959"/>
      <c r="U1583" s="959"/>
      <c r="V1583" s="959"/>
      <c r="W1583" s="959"/>
      <c r="X1583" s="959"/>
      <c r="Y1583" s="959"/>
      <c r="Z1583" s="959"/>
      <c r="AA1583" s="959"/>
      <c r="AB1583" s="959"/>
      <c r="AC1583" s="959"/>
      <c r="AD1583" s="959"/>
      <c r="AE1583" s="959"/>
      <c r="AF1583" s="959"/>
      <c r="AG1583" s="959"/>
      <c r="AH1583" s="959"/>
      <c r="AI1583" s="959"/>
      <c r="AJ1583" s="959"/>
      <c r="AK1583" s="959"/>
      <c r="AL1583" s="959"/>
      <c r="AM1583" s="959"/>
      <c r="AN1583" s="959"/>
      <c r="AO1583" s="959"/>
      <c r="AP1583" s="959"/>
      <c r="AQ1583" s="959"/>
      <c r="AR1583" s="959"/>
      <c r="AS1583" s="959"/>
      <c r="AT1583" s="959"/>
      <c r="AU1583" s="959"/>
      <c r="AV1583" s="959"/>
      <c r="AW1583" s="959"/>
      <c r="AX1583" s="959"/>
      <c r="AY1583" s="959"/>
      <c r="AZ1583" s="959"/>
      <c r="BA1583" s="959"/>
      <c r="BB1583" s="959"/>
      <c r="BC1583" s="959"/>
      <c r="BD1583" s="959"/>
      <c r="BE1583" s="959"/>
      <c r="BF1583" s="959"/>
      <c r="BG1583" s="959"/>
      <c r="BH1583" s="959"/>
      <c r="BI1583" s="959"/>
      <c r="BJ1583" s="959"/>
      <c r="BK1583" s="959"/>
      <c r="BL1583" s="959"/>
      <c r="BM1583" s="959"/>
      <c r="BN1583" s="959"/>
      <c r="BO1583" s="959"/>
      <c r="BP1583" s="959"/>
      <c r="BQ1583" s="959"/>
      <c r="BR1583" s="959"/>
      <c r="BS1583" s="959"/>
      <c r="BT1583" s="959"/>
      <c r="BU1583" s="959"/>
      <c r="BV1583" s="959"/>
      <c r="BW1583" s="959"/>
      <c r="BX1583" s="959"/>
      <c r="BY1583" s="959"/>
      <c r="BZ1583" s="959"/>
      <c r="CA1583" s="959"/>
      <c r="CB1583" s="959"/>
      <c r="CC1583" s="959"/>
      <c r="CD1583" s="959"/>
      <c r="CE1583" s="959"/>
      <c r="CF1583" s="959"/>
      <c r="CG1583" s="959"/>
      <c r="CH1583" s="959"/>
      <c r="CI1583" s="959"/>
      <c r="CJ1583" s="959"/>
      <c r="CK1583" s="959"/>
      <c r="CL1583" s="959"/>
      <c r="CM1583" s="959"/>
      <c r="CN1583" s="959"/>
      <c r="CO1583" s="959"/>
      <c r="CP1583" s="959"/>
      <c r="CQ1583" s="959"/>
      <c r="CR1583" s="959"/>
      <c r="CS1583" s="959"/>
      <c r="CT1583" s="959"/>
      <c r="CU1583" s="959"/>
      <c r="CV1583" s="959"/>
      <c r="CW1583" s="959"/>
      <c r="CX1583" s="959"/>
      <c r="CY1583" s="959"/>
      <c r="CZ1583" s="959"/>
      <c r="DA1583" s="959"/>
      <c r="DB1583" s="959"/>
      <c r="DC1583" s="959"/>
      <c r="DD1583" s="959"/>
      <c r="DE1583" s="959"/>
      <c r="DF1583" s="959"/>
    </row>
    <row r="1584" spans="8:110">
      <c r="H1584" s="931">
        <f t="shared" si="78"/>
        <v>0</v>
      </c>
      <c r="K1584" s="933"/>
      <c r="L1584" s="959"/>
      <c r="M1584" s="959"/>
      <c r="N1584" s="959"/>
      <c r="O1584" s="959"/>
      <c r="P1584" s="959"/>
      <c r="Q1584" s="959"/>
      <c r="R1584" s="959"/>
      <c r="S1584" s="959"/>
      <c r="T1584" s="959"/>
      <c r="U1584" s="959"/>
      <c r="V1584" s="959"/>
      <c r="W1584" s="959"/>
      <c r="X1584" s="959"/>
      <c r="Y1584" s="959"/>
      <c r="Z1584" s="959"/>
      <c r="AA1584" s="959"/>
      <c r="AB1584" s="959"/>
      <c r="AC1584" s="959"/>
      <c r="AD1584" s="959"/>
      <c r="AE1584" s="959"/>
      <c r="AF1584" s="959"/>
      <c r="AG1584" s="959"/>
      <c r="AH1584" s="959"/>
      <c r="AI1584" s="959"/>
      <c r="AJ1584" s="959"/>
      <c r="AK1584" s="959"/>
      <c r="AL1584" s="959"/>
      <c r="AM1584" s="959"/>
      <c r="AN1584" s="959"/>
      <c r="AO1584" s="959"/>
      <c r="AP1584" s="959"/>
      <c r="AQ1584" s="959"/>
      <c r="AR1584" s="959"/>
      <c r="AS1584" s="959"/>
      <c r="AT1584" s="959"/>
      <c r="AU1584" s="959"/>
      <c r="AV1584" s="959"/>
      <c r="AW1584" s="959"/>
      <c r="AX1584" s="959"/>
      <c r="AY1584" s="959"/>
      <c r="AZ1584" s="959"/>
      <c r="BA1584" s="959"/>
      <c r="BB1584" s="959"/>
      <c r="BC1584" s="959"/>
      <c r="BD1584" s="959"/>
      <c r="BE1584" s="959"/>
      <c r="BF1584" s="959"/>
      <c r="BG1584" s="959"/>
      <c r="BH1584" s="959"/>
      <c r="BI1584" s="959"/>
      <c r="BJ1584" s="959"/>
      <c r="BK1584" s="959"/>
      <c r="BL1584" s="959"/>
      <c r="BM1584" s="959"/>
      <c r="BN1584" s="959"/>
      <c r="BO1584" s="959"/>
      <c r="BP1584" s="959"/>
      <c r="BQ1584" s="959"/>
      <c r="BR1584" s="959"/>
      <c r="BS1584" s="959"/>
      <c r="BT1584" s="959"/>
      <c r="BU1584" s="959"/>
      <c r="BV1584" s="959"/>
      <c r="BW1584" s="959"/>
      <c r="BX1584" s="959"/>
      <c r="BY1584" s="959"/>
      <c r="BZ1584" s="959"/>
      <c r="CA1584" s="959"/>
      <c r="CB1584" s="959"/>
      <c r="CC1584" s="959"/>
      <c r="CD1584" s="959"/>
      <c r="CE1584" s="959"/>
      <c r="CF1584" s="959"/>
      <c r="CG1584" s="959"/>
      <c r="CH1584" s="959"/>
      <c r="CI1584" s="959"/>
      <c r="CJ1584" s="959"/>
      <c r="CK1584" s="959"/>
      <c r="CL1584" s="959"/>
      <c r="CM1584" s="959"/>
      <c r="CN1584" s="959"/>
      <c r="CO1584" s="959"/>
      <c r="CP1584" s="959"/>
      <c r="CQ1584" s="959"/>
      <c r="CR1584" s="959"/>
      <c r="CS1584" s="959"/>
      <c r="CT1584" s="959"/>
      <c r="CU1584" s="959"/>
      <c r="CV1584" s="959"/>
      <c r="CW1584" s="959"/>
      <c r="CX1584" s="959"/>
      <c r="CY1584" s="959"/>
      <c r="CZ1584" s="959"/>
      <c r="DA1584" s="959"/>
      <c r="DB1584" s="959"/>
      <c r="DC1584" s="959"/>
      <c r="DD1584" s="959"/>
      <c r="DE1584" s="959"/>
      <c r="DF1584" s="959"/>
    </row>
    <row r="1585" spans="8:110">
      <c r="H1585" s="931">
        <f t="shared" si="78"/>
        <v>0</v>
      </c>
      <c r="K1585" s="933"/>
      <c r="L1585" s="959"/>
      <c r="M1585" s="959"/>
      <c r="N1585" s="959"/>
      <c r="O1585" s="959"/>
      <c r="P1585" s="959"/>
      <c r="Q1585" s="959"/>
      <c r="R1585" s="959"/>
      <c r="S1585" s="959"/>
      <c r="T1585" s="959"/>
      <c r="U1585" s="959"/>
      <c r="V1585" s="959"/>
      <c r="W1585" s="959"/>
      <c r="X1585" s="959"/>
      <c r="Y1585" s="959"/>
      <c r="Z1585" s="959"/>
      <c r="AA1585" s="959"/>
      <c r="AB1585" s="959"/>
      <c r="AC1585" s="959"/>
      <c r="AD1585" s="959"/>
      <c r="AE1585" s="959"/>
      <c r="AF1585" s="959"/>
      <c r="AG1585" s="959"/>
      <c r="AH1585" s="959"/>
      <c r="AI1585" s="959"/>
      <c r="AJ1585" s="959"/>
      <c r="AK1585" s="959"/>
      <c r="AL1585" s="959"/>
      <c r="AM1585" s="959"/>
      <c r="AN1585" s="959"/>
      <c r="AO1585" s="959"/>
      <c r="AP1585" s="959"/>
      <c r="AQ1585" s="959"/>
      <c r="AR1585" s="959"/>
      <c r="AS1585" s="959"/>
      <c r="AT1585" s="959"/>
      <c r="AU1585" s="959"/>
      <c r="AV1585" s="959"/>
      <c r="AW1585" s="959"/>
      <c r="AX1585" s="959"/>
      <c r="AY1585" s="959"/>
      <c r="AZ1585" s="959"/>
      <c r="BA1585" s="959"/>
      <c r="BB1585" s="959"/>
      <c r="BC1585" s="959"/>
      <c r="BD1585" s="959"/>
      <c r="BE1585" s="959"/>
      <c r="BF1585" s="959"/>
      <c r="BG1585" s="959"/>
      <c r="BH1585" s="959"/>
      <c r="BI1585" s="959"/>
      <c r="BJ1585" s="959"/>
      <c r="BK1585" s="959"/>
      <c r="BL1585" s="959"/>
      <c r="BM1585" s="959"/>
      <c r="BN1585" s="959"/>
      <c r="BO1585" s="959"/>
      <c r="BP1585" s="959"/>
      <c r="BQ1585" s="959"/>
      <c r="BR1585" s="959"/>
      <c r="BS1585" s="959"/>
      <c r="BT1585" s="959"/>
      <c r="BU1585" s="959"/>
      <c r="BV1585" s="959"/>
      <c r="BW1585" s="959"/>
      <c r="BX1585" s="959"/>
      <c r="BY1585" s="959"/>
      <c r="BZ1585" s="959"/>
      <c r="CA1585" s="959"/>
      <c r="CB1585" s="959"/>
      <c r="CC1585" s="959"/>
      <c r="CD1585" s="959"/>
      <c r="CE1585" s="959"/>
      <c r="CF1585" s="959"/>
      <c r="CG1585" s="959"/>
      <c r="CH1585" s="959"/>
      <c r="CI1585" s="959"/>
      <c r="CJ1585" s="959"/>
      <c r="CK1585" s="959"/>
      <c r="CL1585" s="959"/>
      <c r="CM1585" s="959"/>
      <c r="CN1585" s="959"/>
      <c r="CO1585" s="959"/>
      <c r="CP1585" s="959"/>
      <c r="CQ1585" s="959"/>
      <c r="CR1585" s="959"/>
      <c r="CS1585" s="959"/>
      <c r="CT1585" s="959"/>
      <c r="CU1585" s="959"/>
      <c r="CV1585" s="959"/>
      <c r="CW1585" s="959"/>
      <c r="CX1585" s="959"/>
      <c r="CY1585" s="959"/>
      <c r="CZ1585" s="959"/>
      <c r="DA1585" s="959"/>
      <c r="DB1585" s="959"/>
      <c r="DC1585" s="959"/>
      <c r="DD1585" s="959"/>
      <c r="DE1585" s="959"/>
      <c r="DF1585" s="959"/>
    </row>
    <row r="1586" spans="8:110">
      <c r="H1586" s="931">
        <f t="shared" si="78"/>
        <v>0</v>
      </c>
      <c r="K1586" s="933"/>
      <c r="L1586" s="959"/>
      <c r="M1586" s="959"/>
      <c r="N1586" s="959"/>
      <c r="O1586" s="959"/>
      <c r="P1586" s="959"/>
      <c r="Q1586" s="959"/>
      <c r="R1586" s="959"/>
      <c r="S1586" s="959"/>
      <c r="T1586" s="959"/>
      <c r="U1586" s="959"/>
      <c r="V1586" s="959"/>
      <c r="W1586" s="959"/>
      <c r="X1586" s="959"/>
      <c r="Y1586" s="959"/>
      <c r="Z1586" s="959"/>
      <c r="AA1586" s="959"/>
      <c r="AB1586" s="959"/>
      <c r="AC1586" s="959"/>
      <c r="AD1586" s="959"/>
      <c r="AE1586" s="959"/>
      <c r="AF1586" s="959"/>
      <c r="AG1586" s="959"/>
      <c r="AH1586" s="959"/>
      <c r="AI1586" s="959"/>
      <c r="AJ1586" s="959"/>
      <c r="AK1586" s="959"/>
      <c r="AL1586" s="959"/>
      <c r="AM1586" s="959"/>
      <c r="AN1586" s="959"/>
      <c r="AO1586" s="959"/>
      <c r="AP1586" s="959"/>
      <c r="AQ1586" s="959"/>
      <c r="AR1586" s="959"/>
      <c r="AS1586" s="959"/>
      <c r="AT1586" s="959"/>
      <c r="AU1586" s="959"/>
      <c r="AV1586" s="959"/>
      <c r="AW1586" s="959"/>
      <c r="AX1586" s="959"/>
      <c r="AY1586" s="959"/>
      <c r="AZ1586" s="959"/>
      <c r="BA1586" s="959"/>
      <c r="BB1586" s="959"/>
      <c r="BC1586" s="959"/>
      <c r="BD1586" s="959"/>
      <c r="BE1586" s="959"/>
      <c r="BF1586" s="959"/>
      <c r="BG1586" s="959"/>
      <c r="BH1586" s="959"/>
      <c r="BI1586" s="959"/>
      <c r="BJ1586" s="959"/>
      <c r="BK1586" s="959"/>
      <c r="BL1586" s="959"/>
      <c r="BM1586" s="959"/>
      <c r="BN1586" s="959"/>
      <c r="BO1586" s="959"/>
      <c r="BP1586" s="959"/>
      <c r="BQ1586" s="959"/>
      <c r="BR1586" s="959"/>
      <c r="BS1586" s="959"/>
      <c r="BT1586" s="959"/>
      <c r="BU1586" s="959"/>
      <c r="BV1586" s="959"/>
      <c r="BW1586" s="959"/>
      <c r="BX1586" s="959"/>
      <c r="BY1586" s="959"/>
      <c r="BZ1586" s="959"/>
      <c r="CA1586" s="959"/>
      <c r="CB1586" s="959"/>
      <c r="CC1586" s="959"/>
      <c r="CD1586" s="959"/>
      <c r="CE1586" s="959"/>
      <c r="CF1586" s="959"/>
      <c r="CG1586" s="959"/>
      <c r="CH1586" s="959"/>
      <c r="CI1586" s="959"/>
      <c r="CJ1586" s="959"/>
      <c r="CK1586" s="959"/>
      <c r="CL1586" s="959"/>
      <c r="CM1586" s="959"/>
      <c r="CN1586" s="959"/>
      <c r="CO1586" s="959"/>
      <c r="CP1586" s="959"/>
      <c r="CQ1586" s="959"/>
      <c r="CR1586" s="959"/>
      <c r="CS1586" s="959"/>
      <c r="CT1586" s="959"/>
      <c r="CU1586" s="959"/>
      <c r="CV1586" s="959"/>
      <c r="CW1586" s="959"/>
      <c r="CX1586" s="959"/>
      <c r="CY1586" s="959"/>
      <c r="CZ1586" s="959"/>
      <c r="DA1586" s="959"/>
      <c r="DB1586" s="959"/>
      <c r="DC1586" s="959"/>
      <c r="DD1586" s="959"/>
      <c r="DE1586" s="959"/>
      <c r="DF1586" s="959"/>
    </row>
    <row r="1587" spans="8:110">
      <c r="H1587" s="931">
        <f t="shared" si="78"/>
        <v>0</v>
      </c>
      <c r="K1587" s="933"/>
      <c r="L1587" s="959"/>
      <c r="M1587" s="959"/>
      <c r="N1587" s="959"/>
      <c r="O1587" s="959"/>
      <c r="P1587" s="959"/>
      <c r="Q1587" s="959"/>
      <c r="R1587" s="959"/>
      <c r="S1587" s="959"/>
      <c r="T1587" s="959"/>
      <c r="U1587" s="959"/>
      <c r="V1587" s="959"/>
      <c r="W1587" s="959"/>
      <c r="X1587" s="959"/>
      <c r="Y1587" s="959"/>
      <c r="Z1587" s="959"/>
      <c r="AA1587" s="959"/>
      <c r="AB1587" s="959"/>
      <c r="AC1587" s="959"/>
      <c r="AD1587" s="959"/>
      <c r="AE1587" s="959"/>
      <c r="AF1587" s="959"/>
      <c r="AG1587" s="959"/>
      <c r="AH1587" s="959"/>
      <c r="AI1587" s="959"/>
      <c r="AJ1587" s="959"/>
      <c r="AK1587" s="959"/>
      <c r="AL1587" s="959"/>
      <c r="AM1587" s="959"/>
      <c r="AN1587" s="959"/>
      <c r="AO1587" s="959"/>
      <c r="AP1587" s="959"/>
      <c r="AQ1587" s="959"/>
      <c r="AR1587" s="959"/>
      <c r="AS1587" s="959"/>
      <c r="AT1587" s="959"/>
      <c r="AU1587" s="959"/>
      <c r="AV1587" s="959"/>
      <c r="AW1587" s="959"/>
      <c r="AX1587" s="959"/>
      <c r="AY1587" s="959"/>
      <c r="AZ1587" s="959"/>
      <c r="BA1587" s="959"/>
      <c r="BB1587" s="959"/>
      <c r="BC1587" s="959"/>
      <c r="BD1587" s="959"/>
      <c r="BE1587" s="959"/>
      <c r="BF1587" s="959"/>
      <c r="BG1587" s="959"/>
      <c r="BH1587" s="959"/>
      <c r="BI1587" s="959"/>
      <c r="BJ1587" s="959"/>
      <c r="BK1587" s="959"/>
      <c r="BL1587" s="959"/>
      <c r="BM1587" s="959"/>
      <c r="BN1587" s="959"/>
      <c r="BO1587" s="959"/>
      <c r="BP1587" s="959"/>
      <c r="BQ1587" s="959"/>
      <c r="BR1587" s="959"/>
      <c r="BS1587" s="959"/>
      <c r="BT1587" s="959"/>
      <c r="BU1587" s="959"/>
      <c r="BV1587" s="959"/>
      <c r="BW1587" s="959"/>
      <c r="BX1587" s="959"/>
      <c r="BY1587" s="959"/>
      <c r="BZ1587" s="959"/>
      <c r="CA1587" s="959"/>
      <c r="CB1587" s="959"/>
      <c r="CC1587" s="959"/>
      <c r="CD1587" s="959"/>
      <c r="CE1587" s="959"/>
      <c r="CF1587" s="959"/>
      <c r="CG1587" s="959"/>
      <c r="CH1587" s="959"/>
      <c r="CI1587" s="959"/>
      <c r="CJ1587" s="959"/>
      <c r="CK1587" s="959"/>
      <c r="CL1587" s="959"/>
      <c r="CM1587" s="959"/>
      <c r="CN1587" s="959"/>
      <c r="CO1587" s="959"/>
      <c r="CP1587" s="959"/>
      <c r="CQ1587" s="959"/>
      <c r="CR1587" s="959"/>
      <c r="CS1587" s="959"/>
      <c r="CT1587" s="959"/>
      <c r="CU1587" s="959"/>
      <c r="CV1587" s="959"/>
      <c r="CW1587" s="959"/>
      <c r="CX1587" s="959"/>
      <c r="CY1587" s="959"/>
      <c r="CZ1587" s="959"/>
      <c r="DA1587" s="959"/>
      <c r="DB1587" s="959"/>
      <c r="DC1587" s="959"/>
      <c r="DD1587" s="959"/>
      <c r="DE1587" s="959"/>
      <c r="DF1587" s="959"/>
    </row>
    <row r="1588" spans="8:110">
      <c r="H1588" s="931">
        <f t="shared" si="78"/>
        <v>0</v>
      </c>
      <c r="K1588" s="933"/>
      <c r="L1588" s="959"/>
      <c r="M1588" s="959"/>
      <c r="N1588" s="959"/>
      <c r="O1588" s="959"/>
      <c r="P1588" s="959"/>
      <c r="Q1588" s="959"/>
      <c r="R1588" s="959"/>
      <c r="S1588" s="959"/>
      <c r="T1588" s="959"/>
      <c r="U1588" s="959"/>
      <c r="V1588" s="959"/>
      <c r="W1588" s="959"/>
      <c r="X1588" s="959"/>
      <c r="Y1588" s="959"/>
      <c r="Z1588" s="959"/>
      <c r="AA1588" s="959"/>
      <c r="AB1588" s="959"/>
      <c r="AC1588" s="959"/>
      <c r="AD1588" s="959"/>
      <c r="AE1588" s="959"/>
      <c r="AF1588" s="959"/>
      <c r="AG1588" s="959"/>
      <c r="AH1588" s="959"/>
      <c r="AI1588" s="959"/>
      <c r="AJ1588" s="959"/>
      <c r="AK1588" s="959"/>
      <c r="AL1588" s="959"/>
      <c r="AM1588" s="959"/>
      <c r="AN1588" s="959"/>
      <c r="AO1588" s="959"/>
      <c r="AP1588" s="959"/>
      <c r="AQ1588" s="959"/>
      <c r="AR1588" s="959"/>
      <c r="AS1588" s="959"/>
      <c r="AT1588" s="959"/>
      <c r="AU1588" s="959"/>
      <c r="AV1588" s="959"/>
      <c r="AW1588" s="959"/>
      <c r="AX1588" s="959"/>
      <c r="AY1588" s="959"/>
      <c r="AZ1588" s="959"/>
      <c r="BA1588" s="959"/>
      <c r="BB1588" s="959"/>
      <c r="BC1588" s="959"/>
      <c r="BD1588" s="959"/>
      <c r="BE1588" s="959"/>
      <c r="BF1588" s="959"/>
      <c r="BG1588" s="959"/>
      <c r="BH1588" s="959"/>
      <c r="BI1588" s="959"/>
      <c r="BJ1588" s="959"/>
      <c r="BK1588" s="959"/>
      <c r="BL1588" s="959"/>
      <c r="BM1588" s="959"/>
      <c r="BN1588" s="959"/>
      <c r="BO1588" s="959"/>
      <c r="BP1588" s="959"/>
      <c r="BQ1588" s="959"/>
      <c r="BR1588" s="959"/>
      <c r="BS1588" s="959"/>
      <c r="BT1588" s="959"/>
      <c r="BU1588" s="959"/>
      <c r="BV1588" s="959"/>
      <c r="BW1588" s="959"/>
      <c r="BX1588" s="959"/>
      <c r="BY1588" s="959"/>
      <c r="BZ1588" s="959"/>
      <c r="CA1588" s="959"/>
      <c r="CB1588" s="959"/>
      <c r="CC1588" s="959"/>
      <c r="CD1588" s="959"/>
      <c r="CE1588" s="959"/>
      <c r="CF1588" s="959"/>
      <c r="CG1588" s="959"/>
      <c r="CH1588" s="959"/>
      <c r="CI1588" s="959"/>
      <c r="CJ1588" s="959"/>
      <c r="CK1588" s="959"/>
      <c r="CL1588" s="959"/>
      <c r="CM1588" s="959"/>
      <c r="CN1588" s="959"/>
      <c r="CO1588" s="959"/>
      <c r="CP1588" s="959"/>
      <c r="CQ1588" s="959"/>
      <c r="CR1588" s="959"/>
      <c r="CS1588" s="959"/>
      <c r="CT1588" s="959"/>
      <c r="CU1588" s="959"/>
      <c r="CV1588" s="959"/>
      <c r="CW1588" s="959"/>
      <c r="CX1588" s="959"/>
      <c r="CY1588" s="959"/>
      <c r="CZ1588" s="959"/>
      <c r="DA1588" s="959"/>
      <c r="DB1588" s="959"/>
      <c r="DC1588" s="959"/>
      <c r="DD1588" s="959"/>
      <c r="DE1588" s="959"/>
      <c r="DF1588" s="959"/>
    </row>
    <row r="1589" spans="8:110">
      <c r="H1589" s="931">
        <f t="shared" si="78"/>
        <v>0</v>
      </c>
      <c r="K1589" s="933"/>
      <c r="L1589" s="959"/>
      <c r="M1589" s="959"/>
      <c r="N1589" s="959"/>
      <c r="O1589" s="959"/>
      <c r="P1589" s="959"/>
      <c r="Q1589" s="959"/>
      <c r="R1589" s="959"/>
      <c r="S1589" s="959"/>
      <c r="T1589" s="959"/>
      <c r="U1589" s="959"/>
      <c r="V1589" s="959"/>
      <c r="W1589" s="959"/>
      <c r="X1589" s="959"/>
      <c r="Y1589" s="959"/>
      <c r="Z1589" s="959"/>
      <c r="AA1589" s="959"/>
      <c r="AB1589" s="959"/>
      <c r="AC1589" s="959"/>
      <c r="AD1589" s="959"/>
      <c r="AE1589" s="959"/>
      <c r="AF1589" s="959"/>
      <c r="AG1589" s="959"/>
      <c r="AH1589" s="959"/>
      <c r="AI1589" s="959"/>
      <c r="AJ1589" s="959"/>
      <c r="AK1589" s="959"/>
      <c r="AL1589" s="959"/>
      <c r="AM1589" s="959"/>
      <c r="AN1589" s="959"/>
      <c r="AO1589" s="959"/>
      <c r="AP1589" s="959"/>
      <c r="AQ1589" s="959"/>
      <c r="AR1589" s="959"/>
      <c r="AS1589" s="959"/>
      <c r="AT1589" s="959"/>
      <c r="AU1589" s="959"/>
      <c r="AV1589" s="959"/>
      <c r="AW1589" s="959"/>
      <c r="AX1589" s="959"/>
      <c r="AY1589" s="959"/>
      <c r="AZ1589" s="959"/>
      <c r="BA1589" s="959"/>
      <c r="BB1589" s="959"/>
      <c r="BC1589" s="959"/>
      <c r="BD1589" s="959"/>
      <c r="BE1589" s="959"/>
      <c r="BF1589" s="959"/>
      <c r="BG1589" s="959"/>
      <c r="BH1589" s="959"/>
      <c r="BI1589" s="959"/>
      <c r="BJ1589" s="959"/>
      <c r="BK1589" s="959"/>
      <c r="BL1589" s="959"/>
      <c r="BM1589" s="959"/>
      <c r="BN1589" s="959"/>
      <c r="BO1589" s="959"/>
      <c r="BP1589" s="959"/>
      <c r="BQ1589" s="959"/>
      <c r="BR1589" s="959"/>
      <c r="BS1589" s="959"/>
      <c r="BT1589" s="959"/>
      <c r="BU1589" s="959"/>
      <c r="BV1589" s="959"/>
      <c r="BW1589" s="959"/>
      <c r="BX1589" s="959"/>
      <c r="BY1589" s="959"/>
      <c r="BZ1589" s="959"/>
      <c r="CA1589" s="959"/>
      <c r="CB1589" s="959"/>
      <c r="CC1589" s="959"/>
      <c r="CD1589" s="959"/>
      <c r="CE1589" s="959"/>
      <c r="CF1589" s="959"/>
      <c r="CG1589" s="959"/>
      <c r="CH1589" s="959"/>
      <c r="CI1589" s="959"/>
      <c r="CJ1589" s="959"/>
      <c r="CK1589" s="959"/>
      <c r="CL1589" s="959"/>
      <c r="CM1589" s="959"/>
      <c r="CN1589" s="959"/>
      <c r="CO1589" s="959"/>
      <c r="CP1589" s="959"/>
      <c r="CQ1589" s="959"/>
      <c r="CR1589" s="959"/>
      <c r="CS1589" s="959"/>
      <c r="CT1589" s="959"/>
      <c r="CU1589" s="959"/>
      <c r="CV1589" s="959"/>
      <c r="CW1589" s="959"/>
      <c r="CX1589" s="959"/>
      <c r="CY1589" s="959"/>
      <c r="CZ1589" s="959"/>
      <c r="DA1589" s="959"/>
      <c r="DB1589" s="959"/>
      <c r="DC1589" s="959"/>
      <c r="DD1589" s="959"/>
      <c r="DE1589" s="959"/>
      <c r="DF1589" s="959"/>
    </row>
    <row r="1590" spans="8:110">
      <c r="H1590" s="931">
        <f t="shared" si="78"/>
        <v>0</v>
      </c>
      <c r="K1590" s="933"/>
      <c r="L1590" s="959"/>
      <c r="M1590" s="959"/>
      <c r="N1590" s="959"/>
      <c r="O1590" s="959"/>
      <c r="P1590" s="959"/>
      <c r="Q1590" s="959"/>
      <c r="R1590" s="959"/>
      <c r="S1590" s="959"/>
      <c r="T1590" s="959"/>
      <c r="U1590" s="959"/>
      <c r="V1590" s="959"/>
      <c r="W1590" s="959"/>
      <c r="X1590" s="959"/>
      <c r="Y1590" s="959"/>
      <c r="Z1590" s="959"/>
      <c r="AA1590" s="959"/>
      <c r="AB1590" s="959"/>
      <c r="AC1590" s="959"/>
      <c r="AD1590" s="959"/>
      <c r="AE1590" s="959"/>
      <c r="AF1590" s="959"/>
      <c r="AG1590" s="959"/>
      <c r="AH1590" s="959"/>
      <c r="AI1590" s="959"/>
      <c r="AJ1590" s="959"/>
      <c r="AK1590" s="959"/>
      <c r="AL1590" s="959"/>
      <c r="AM1590" s="959"/>
      <c r="AN1590" s="959"/>
      <c r="AO1590" s="959"/>
      <c r="AP1590" s="959"/>
      <c r="AQ1590" s="959"/>
      <c r="AR1590" s="959"/>
      <c r="AS1590" s="959"/>
      <c r="AT1590" s="959"/>
      <c r="AU1590" s="959"/>
      <c r="AV1590" s="959"/>
      <c r="AW1590" s="959"/>
      <c r="AX1590" s="959"/>
      <c r="AY1590" s="959"/>
      <c r="AZ1590" s="959"/>
      <c r="BA1590" s="959"/>
      <c r="BB1590" s="959"/>
      <c r="BC1590" s="959"/>
      <c r="BD1590" s="959"/>
      <c r="BE1590" s="959"/>
      <c r="BF1590" s="959"/>
      <c r="BG1590" s="959"/>
      <c r="BH1590" s="959"/>
      <c r="BI1590" s="959"/>
      <c r="BJ1590" s="959"/>
      <c r="BK1590" s="959"/>
      <c r="BL1590" s="959"/>
      <c r="BM1590" s="959"/>
      <c r="BN1590" s="959"/>
      <c r="BO1590" s="959"/>
      <c r="BP1590" s="959"/>
      <c r="BQ1590" s="959"/>
      <c r="BR1590" s="959"/>
      <c r="BS1590" s="959"/>
      <c r="BT1590" s="959"/>
      <c r="BU1590" s="959"/>
      <c r="BV1590" s="959"/>
      <c r="BW1590" s="959"/>
      <c r="BX1590" s="959"/>
      <c r="BY1590" s="959"/>
      <c r="BZ1590" s="959"/>
      <c r="CA1590" s="959"/>
      <c r="CB1590" s="959"/>
      <c r="CC1590" s="959"/>
      <c r="CD1590" s="959"/>
      <c r="CE1590" s="959"/>
      <c r="CF1590" s="959"/>
      <c r="CG1590" s="959"/>
      <c r="CH1590" s="959"/>
      <c r="CI1590" s="959"/>
      <c r="CJ1590" s="959"/>
      <c r="CK1590" s="959"/>
      <c r="CL1590" s="959"/>
      <c r="CM1590" s="959"/>
      <c r="CN1590" s="959"/>
      <c r="CO1590" s="959"/>
      <c r="CP1590" s="959"/>
      <c r="CQ1590" s="959"/>
      <c r="CR1590" s="959"/>
      <c r="CS1590" s="959"/>
      <c r="CT1590" s="959"/>
      <c r="CU1590" s="959"/>
      <c r="CV1590" s="959"/>
      <c r="CW1590" s="959"/>
      <c r="CX1590" s="959"/>
      <c r="CY1590" s="959"/>
      <c r="CZ1590" s="959"/>
      <c r="DA1590" s="959"/>
      <c r="DB1590" s="959"/>
      <c r="DC1590" s="959"/>
      <c r="DD1590" s="959"/>
      <c r="DE1590" s="959"/>
      <c r="DF1590" s="959"/>
    </row>
    <row r="1591" spans="8:110">
      <c r="H1591" s="931">
        <f t="shared" si="78"/>
        <v>0</v>
      </c>
      <c r="K1591" s="933"/>
      <c r="L1591" s="959"/>
      <c r="M1591" s="959"/>
      <c r="N1591" s="959"/>
      <c r="O1591" s="959"/>
      <c r="P1591" s="959"/>
      <c r="Q1591" s="959"/>
      <c r="R1591" s="959"/>
      <c r="S1591" s="959"/>
      <c r="T1591" s="959"/>
      <c r="U1591" s="959"/>
      <c r="V1591" s="959"/>
      <c r="W1591" s="959"/>
      <c r="X1591" s="959"/>
      <c r="Y1591" s="959"/>
      <c r="Z1591" s="959"/>
      <c r="AA1591" s="959"/>
      <c r="AB1591" s="959"/>
      <c r="AC1591" s="959"/>
      <c r="AD1591" s="959"/>
      <c r="AE1591" s="959"/>
      <c r="AF1591" s="959"/>
      <c r="AG1591" s="959"/>
      <c r="AH1591" s="959"/>
      <c r="AI1591" s="959"/>
      <c r="AJ1591" s="959"/>
      <c r="AK1591" s="959"/>
      <c r="AL1591" s="959"/>
      <c r="AM1591" s="959"/>
      <c r="AN1591" s="959"/>
      <c r="AO1591" s="959"/>
      <c r="AP1591" s="959"/>
      <c r="AQ1591" s="959"/>
      <c r="AR1591" s="959"/>
      <c r="AS1591" s="959"/>
      <c r="AT1591" s="959"/>
      <c r="AU1591" s="959"/>
      <c r="AV1591" s="959"/>
      <c r="AW1591" s="959"/>
      <c r="AX1591" s="959"/>
      <c r="AY1591" s="959"/>
      <c r="AZ1591" s="959"/>
      <c r="BA1591" s="959"/>
      <c r="BB1591" s="959"/>
      <c r="BC1591" s="959"/>
      <c r="BD1591" s="959"/>
      <c r="BE1591" s="959"/>
      <c r="BF1591" s="959"/>
      <c r="BG1591" s="959"/>
      <c r="BH1591" s="959"/>
      <c r="BI1591" s="959"/>
      <c r="BJ1591" s="959"/>
      <c r="BK1591" s="959"/>
      <c r="BL1591" s="959"/>
      <c r="BM1591" s="959"/>
      <c r="BN1591" s="959"/>
      <c r="BO1591" s="959"/>
      <c r="BP1591" s="959"/>
      <c r="BQ1591" s="959"/>
      <c r="BR1591" s="959"/>
      <c r="BS1591" s="959"/>
      <c r="BT1591" s="959"/>
      <c r="BU1591" s="959"/>
      <c r="BV1591" s="959"/>
      <c r="BW1591" s="959"/>
      <c r="BX1591" s="959"/>
      <c r="BY1591" s="959"/>
      <c r="BZ1591" s="959"/>
      <c r="CA1591" s="959"/>
      <c r="CB1591" s="959"/>
      <c r="CC1591" s="959"/>
      <c r="CD1591" s="959"/>
      <c r="CE1591" s="959"/>
      <c r="CF1591" s="959"/>
      <c r="CG1591" s="959"/>
      <c r="CH1591" s="959"/>
      <c r="CI1591" s="959"/>
      <c r="CJ1591" s="959"/>
      <c r="CK1591" s="959"/>
      <c r="CL1591" s="959"/>
      <c r="CM1591" s="959"/>
      <c r="CN1591" s="959"/>
      <c r="CO1591" s="959"/>
      <c r="CP1591" s="959"/>
      <c r="CQ1591" s="959"/>
      <c r="CR1591" s="959"/>
      <c r="CS1591" s="959"/>
      <c r="CT1591" s="959"/>
      <c r="CU1591" s="959"/>
      <c r="CV1591" s="959"/>
      <c r="CW1591" s="959"/>
      <c r="CX1591" s="959"/>
      <c r="CY1591" s="959"/>
      <c r="CZ1591" s="959"/>
      <c r="DA1591" s="959"/>
      <c r="DB1591" s="959"/>
      <c r="DC1591" s="959"/>
      <c r="DD1591" s="959"/>
      <c r="DE1591" s="959"/>
      <c r="DF1591" s="959"/>
    </row>
    <row r="1592" spans="8:110">
      <c r="H1592" s="931">
        <f t="shared" si="78"/>
        <v>0</v>
      </c>
      <c r="K1592" s="933"/>
      <c r="L1592" s="959"/>
      <c r="M1592" s="959"/>
      <c r="N1592" s="959"/>
      <c r="O1592" s="959"/>
      <c r="P1592" s="959"/>
      <c r="Q1592" s="959"/>
      <c r="R1592" s="959"/>
      <c r="S1592" s="959"/>
      <c r="T1592" s="959"/>
      <c r="U1592" s="959"/>
      <c r="V1592" s="959"/>
      <c r="W1592" s="959"/>
      <c r="X1592" s="959"/>
      <c r="Y1592" s="959"/>
      <c r="Z1592" s="959"/>
      <c r="AA1592" s="959"/>
      <c r="AB1592" s="959"/>
      <c r="AC1592" s="959"/>
      <c r="AD1592" s="959"/>
      <c r="AE1592" s="959"/>
      <c r="AF1592" s="959"/>
      <c r="AG1592" s="959"/>
      <c r="AH1592" s="959"/>
      <c r="AI1592" s="959"/>
      <c r="AJ1592" s="959"/>
      <c r="AK1592" s="959"/>
      <c r="AL1592" s="959"/>
      <c r="AM1592" s="959"/>
      <c r="AN1592" s="959"/>
      <c r="AO1592" s="959"/>
      <c r="AP1592" s="959"/>
      <c r="AQ1592" s="959"/>
      <c r="AR1592" s="959"/>
      <c r="AS1592" s="959"/>
      <c r="AT1592" s="959"/>
      <c r="AU1592" s="959"/>
      <c r="AV1592" s="959"/>
      <c r="AW1592" s="959"/>
      <c r="AX1592" s="959"/>
      <c r="AY1592" s="959"/>
      <c r="AZ1592" s="959"/>
      <c r="BA1592" s="959"/>
      <c r="BB1592" s="959"/>
      <c r="BC1592" s="959"/>
      <c r="BD1592" s="959"/>
      <c r="BE1592" s="959"/>
      <c r="BF1592" s="959"/>
      <c r="BG1592" s="959"/>
      <c r="BH1592" s="959"/>
      <c r="BI1592" s="959"/>
      <c r="BJ1592" s="959"/>
      <c r="BK1592" s="959"/>
      <c r="BL1592" s="959"/>
      <c r="BM1592" s="959"/>
      <c r="BN1592" s="959"/>
      <c r="BO1592" s="959"/>
      <c r="BP1592" s="959"/>
      <c r="BQ1592" s="959"/>
      <c r="BR1592" s="959"/>
      <c r="BS1592" s="959"/>
      <c r="BT1592" s="959"/>
      <c r="BU1592" s="959"/>
      <c r="BV1592" s="959"/>
      <c r="BW1592" s="959"/>
      <c r="BX1592" s="959"/>
      <c r="BY1592" s="959"/>
      <c r="BZ1592" s="959"/>
      <c r="CA1592" s="959"/>
      <c r="CB1592" s="959"/>
      <c r="CC1592" s="959"/>
      <c r="CD1592" s="959"/>
      <c r="CE1592" s="959"/>
      <c r="CF1592" s="959"/>
      <c r="CG1592" s="959"/>
      <c r="CH1592" s="959"/>
      <c r="CI1592" s="959"/>
      <c r="CJ1592" s="959"/>
      <c r="CK1592" s="959"/>
      <c r="CL1592" s="959"/>
      <c r="CM1592" s="959"/>
      <c r="CN1592" s="959"/>
      <c r="CO1592" s="959"/>
      <c r="CP1592" s="959"/>
      <c r="CQ1592" s="959"/>
      <c r="CR1592" s="959"/>
      <c r="CS1592" s="959"/>
      <c r="CT1592" s="959"/>
      <c r="CU1592" s="959"/>
      <c r="CV1592" s="959"/>
      <c r="CW1592" s="959"/>
      <c r="CX1592" s="959"/>
      <c r="CY1592" s="959"/>
      <c r="CZ1592" s="959"/>
      <c r="DA1592" s="959"/>
      <c r="DB1592" s="959"/>
      <c r="DC1592" s="959"/>
      <c r="DD1592" s="959"/>
      <c r="DE1592" s="959"/>
      <c r="DF1592" s="959"/>
    </row>
    <row r="1593" spans="8:110">
      <c r="H1593" s="931">
        <f t="shared" si="78"/>
        <v>0</v>
      </c>
      <c r="K1593" s="933"/>
      <c r="L1593" s="959"/>
      <c r="M1593" s="959"/>
      <c r="N1593" s="959"/>
      <c r="O1593" s="959"/>
      <c r="P1593" s="959"/>
      <c r="Q1593" s="959"/>
      <c r="R1593" s="959"/>
      <c r="S1593" s="959"/>
      <c r="T1593" s="959"/>
      <c r="U1593" s="959"/>
      <c r="V1593" s="959"/>
      <c r="W1593" s="959"/>
      <c r="X1593" s="959"/>
      <c r="Y1593" s="959"/>
      <c r="Z1593" s="959"/>
      <c r="AA1593" s="959"/>
      <c r="AB1593" s="959"/>
      <c r="AC1593" s="959"/>
      <c r="AD1593" s="959"/>
      <c r="AE1593" s="959"/>
      <c r="AF1593" s="959"/>
      <c r="AG1593" s="959"/>
      <c r="AH1593" s="959"/>
      <c r="AI1593" s="959"/>
      <c r="AJ1593" s="959"/>
      <c r="AK1593" s="959"/>
      <c r="AL1593" s="959"/>
      <c r="AM1593" s="959"/>
      <c r="AN1593" s="959"/>
      <c r="AO1593" s="959"/>
      <c r="AP1593" s="959"/>
      <c r="AQ1593" s="959"/>
      <c r="AR1593" s="959"/>
      <c r="AS1593" s="959"/>
      <c r="AT1593" s="959"/>
      <c r="AU1593" s="959"/>
      <c r="AV1593" s="959"/>
      <c r="AW1593" s="959"/>
      <c r="AX1593" s="959"/>
      <c r="AY1593" s="959"/>
      <c r="AZ1593" s="959"/>
      <c r="BA1593" s="959"/>
      <c r="BB1593" s="959"/>
      <c r="BC1593" s="959"/>
      <c r="BD1593" s="959"/>
      <c r="BE1593" s="959"/>
      <c r="BF1593" s="959"/>
      <c r="BG1593" s="959"/>
      <c r="BH1593" s="959"/>
      <c r="BI1593" s="959"/>
      <c r="BJ1593" s="959"/>
      <c r="BK1593" s="959"/>
      <c r="BL1593" s="959"/>
      <c r="BM1593" s="959"/>
      <c r="BN1593" s="959"/>
      <c r="BO1593" s="959"/>
      <c r="BP1593" s="959"/>
      <c r="BQ1593" s="959"/>
      <c r="BR1593" s="959"/>
      <c r="BS1593" s="959"/>
      <c r="BT1593" s="959"/>
      <c r="BU1593" s="959"/>
      <c r="BV1593" s="959"/>
      <c r="BW1593" s="959"/>
      <c r="BX1593" s="959"/>
      <c r="BY1593" s="959"/>
      <c r="BZ1593" s="959"/>
      <c r="CA1593" s="959"/>
      <c r="CB1593" s="959"/>
      <c r="CC1593" s="959"/>
      <c r="CD1593" s="959"/>
      <c r="CE1593" s="959"/>
      <c r="CF1593" s="959"/>
      <c r="CG1593" s="959"/>
      <c r="CH1593" s="959"/>
      <c r="CI1593" s="959"/>
      <c r="CJ1593" s="959"/>
      <c r="CK1593" s="959"/>
      <c r="CL1593" s="959"/>
      <c r="CM1593" s="959"/>
      <c r="CN1593" s="959"/>
      <c r="CO1593" s="959"/>
      <c r="CP1593" s="959"/>
      <c r="CQ1593" s="959"/>
      <c r="CR1593" s="959"/>
      <c r="CS1593" s="959"/>
      <c r="CT1593" s="959"/>
      <c r="CU1593" s="959"/>
      <c r="CV1593" s="959"/>
      <c r="CW1593" s="959"/>
      <c r="CX1593" s="959"/>
      <c r="CY1593" s="959"/>
      <c r="CZ1593" s="959"/>
      <c r="DA1593" s="959"/>
      <c r="DB1593" s="959"/>
      <c r="DC1593" s="959"/>
      <c r="DD1593" s="959"/>
      <c r="DE1593" s="959"/>
      <c r="DF1593" s="959"/>
    </row>
    <row r="1594" spans="8:110">
      <c r="H1594" s="931">
        <f t="shared" si="78"/>
        <v>0</v>
      </c>
      <c r="K1594" s="933"/>
      <c r="L1594" s="959"/>
      <c r="M1594" s="959"/>
      <c r="N1594" s="959"/>
      <c r="O1594" s="959"/>
      <c r="P1594" s="959"/>
      <c r="Q1594" s="959"/>
      <c r="R1594" s="959"/>
      <c r="S1594" s="959"/>
      <c r="T1594" s="959"/>
      <c r="U1594" s="959"/>
      <c r="V1594" s="959"/>
      <c r="W1594" s="959"/>
      <c r="X1594" s="959"/>
      <c r="Y1594" s="959"/>
      <c r="Z1594" s="959"/>
      <c r="AA1594" s="959"/>
      <c r="AB1594" s="959"/>
      <c r="AC1594" s="959"/>
      <c r="AD1594" s="959"/>
      <c r="AE1594" s="959"/>
      <c r="AF1594" s="959"/>
      <c r="AG1594" s="959"/>
      <c r="AH1594" s="959"/>
      <c r="AI1594" s="959"/>
      <c r="AJ1594" s="959"/>
      <c r="AK1594" s="959"/>
      <c r="AL1594" s="959"/>
      <c r="AM1594" s="959"/>
      <c r="AN1594" s="959"/>
      <c r="AO1594" s="959"/>
      <c r="AP1594" s="959"/>
      <c r="AQ1594" s="959"/>
      <c r="AR1594" s="959"/>
      <c r="AS1594" s="959"/>
      <c r="AT1594" s="959"/>
      <c r="AU1594" s="959"/>
      <c r="AV1594" s="959"/>
      <c r="AW1594" s="959"/>
      <c r="AX1594" s="959"/>
      <c r="AY1594" s="959"/>
      <c r="AZ1594" s="959"/>
      <c r="BA1594" s="959"/>
      <c r="BB1594" s="959"/>
      <c r="BC1594" s="959"/>
      <c r="BD1594" s="959"/>
      <c r="BE1594" s="959"/>
      <c r="BF1594" s="959"/>
      <c r="BG1594" s="959"/>
      <c r="BH1594" s="959"/>
      <c r="BI1594" s="959"/>
      <c r="BJ1594" s="959"/>
      <c r="BK1594" s="959"/>
      <c r="BL1594" s="959"/>
      <c r="BM1594" s="959"/>
      <c r="BN1594" s="959"/>
      <c r="BO1594" s="959"/>
      <c r="BP1594" s="959"/>
      <c r="BQ1594" s="959"/>
      <c r="BR1594" s="959"/>
      <c r="BS1594" s="959"/>
      <c r="BT1594" s="959"/>
      <c r="BU1594" s="959"/>
      <c r="BV1594" s="959"/>
      <c r="BW1594" s="959"/>
      <c r="BX1594" s="959"/>
      <c r="BY1594" s="959"/>
      <c r="BZ1594" s="959"/>
      <c r="CA1594" s="959"/>
      <c r="CB1594" s="959"/>
      <c r="CC1594" s="959"/>
      <c r="CD1594" s="959"/>
      <c r="CE1594" s="959"/>
      <c r="CF1594" s="959"/>
      <c r="CG1594" s="959"/>
      <c r="CH1594" s="959"/>
      <c r="CI1594" s="959"/>
      <c r="CJ1594" s="959"/>
      <c r="CK1594" s="959"/>
      <c r="CL1594" s="959"/>
      <c r="CM1594" s="959"/>
      <c r="CN1594" s="959"/>
      <c r="CO1594" s="959"/>
      <c r="CP1594" s="959"/>
      <c r="CQ1594" s="959"/>
      <c r="CR1594" s="959"/>
      <c r="CS1594" s="959"/>
      <c r="CT1594" s="959"/>
      <c r="CU1594" s="959"/>
      <c r="CV1594" s="959"/>
      <c r="CW1594" s="959"/>
      <c r="CX1594" s="959"/>
      <c r="CY1594" s="959"/>
      <c r="CZ1594" s="959"/>
      <c r="DA1594" s="959"/>
      <c r="DB1594" s="959"/>
      <c r="DC1594" s="959"/>
      <c r="DD1594" s="959"/>
      <c r="DE1594" s="959"/>
      <c r="DF1594" s="959"/>
    </row>
    <row r="1595" spans="8:110">
      <c r="H1595" s="931">
        <f t="shared" si="78"/>
        <v>0</v>
      </c>
      <c r="K1595" s="933"/>
      <c r="L1595" s="959"/>
      <c r="M1595" s="959"/>
      <c r="N1595" s="959"/>
      <c r="O1595" s="959"/>
      <c r="P1595" s="959"/>
      <c r="Q1595" s="959"/>
      <c r="R1595" s="959"/>
      <c r="S1595" s="959"/>
      <c r="T1595" s="959"/>
      <c r="U1595" s="959"/>
      <c r="V1595" s="959"/>
      <c r="W1595" s="959"/>
      <c r="X1595" s="959"/>
      <c r="Y1595" s="959"/>
      <c r="Z1595" s="959"/>
      <c r="AA1595" s="959"/>
      <c r="AB1595" s="959"/>
      <c r="AC1595" s="959"/>
      <c r="AD1595" s="959"/>
      <c r="AE1595" s="959"/>
      <c r="AF1595" s="959"/>
      <c r="AG1595" s="959"/>
      <c r="AH1595" s="959"/>
      <c r="AI1595" s="959"/>
      <c r="AJ1595" s="959"/>
      <c r="AK1595" s="959"/>
      <c r="AL1595" s="959"/>
      <c r="AM1595" s="959"/>
      <c r="AN1595" s="959"/>
      <c r="AO1595" s="959"/>
      <c r="AP1595" s="959"/>
      <c r="AQ1595" s="959"/>
      <c r="AR1595" s="959"/>
      <c r="AS1595" s="959"/>
      <c r="AT1595" s="959"/>
      <c r="AU1595" s="959"/>
      <c r="AV1595" s="959"/>
      <c r="AW1595" s="959"/>
      <c r="AX1595" s="959"/>
      <c r="AY1595" s="959"/>
      <c r="AZ1595" s="959"/>
      <c r="BA1595" s="959"/>
      <c r="BB1595" s="959"/>
      <c r="BC1595" s="959"/>
      <c r="BD1595" s="959"/>
      <c r="BE1595" s="959"/>
      <c r="BF1595" s="959"/>
      <c r="BG1595" s="959"/>
      <c r="BH1595" s="959"/>
      <c r="BI1595" s="959"/>
      <c r="BJ1595" s="959"/>
      <c r="BK1595" s="959"/>
      <c r="BL1595" s="959"/>
      <c r="BM1595" s="959"/>
      <c r="BN1595" s="959"/>
      <c r="BO1595" s="959"/>
      <c r="BP1595" s="959"/>
      <c r="BQ1595" s="959"/>
      <c r="BR1595" s="959"/>
      <c r="BS1595" s="959"/>
      <c r="BT1595" s="959"/>
      <c r="BU1595" s="959"/>
      <c r="BV1595" s="959"/>
      <c r="BW1595" s="959"/>
      <c r="BX1595" s="959"/>
      <c r="BY1595" s="959"/>
      <c r="BZ1595" s="959"/>
      <c r="CA1595" s="959"/>
      <c r="CB1595" s="959"/>
      <c r="CC1595" s="959"/>
      <c r="CD1595" s="959"/>
      <c r="CE1595" s="959"/>
      <c r="CF1595" s="959"/>
      <c r="CG1595" s="959"/>
      <c r="CH1595" s="959"/>
      <c r="CI1595" s="959"/>
      <c r="CJ1595" s="959"/>
      <c r="CK1595" s="959"/>
      <c r="CL1595" s="959"/>
      <c r="CM1595" s="959"/>
      <c r="CN1595" s="959"/>
      <c r="CO1595" s="959"/>
      <c r="CP1595" s="959"/>
      <c r="CQ1595" s="959"/>
      <c r="CR1595" s="959"/>
      <c r="CS1595" s="959"/>
      <c r="CT1595" s="959"/>
      <c r="CU1595" s="959"/>
      <c r="CV1595" s="959"/>
      <c r="CW1595" s="959"/>
      <c r="CX1595" s="959"/>
      <c r="CY1595" s="959"/>
      <c r="CZ1595" s="959"/>
      <c r="DA1595" s="959"/>
      <c r="DB1595" s="959"/>
      <c r="DC1595" s="959"/>
      <c r="DD1595" s="959"/>
      <c r="DE1595" s="959"/>
      <c r="DF1595" s="959"/>
    </row>
    <row r="1596" spans="8:110">
      <c r="H1596" s="931">
        <f t="shared" si="78"/>
        <v>0</v>
      </c>
      <c r="K1596" s="933"/>
      <c r="L1596" s="959"/>
      <c r="M1596" s="959"/>
      <c r="N1596" s="959"/>
      <c r="O1596" s="959"/>
      <c r="P1596" s="959"/>
      <c r="Q1596" s="959"/>
      <c r="R1596" s="959"/>
      <c r="S1596" s="959"/>
      <c r="T1596" s="959"/>
      <c r="U1596" s="959"/>
      <c r="V1596" s="959"/>
      <c r="W1596" s="959"/>
      <c r="X1596" s="959"/>
      <c r="Y1596" s="959"/>
      <c r="Z1596" s="959"/>
      <c r="AA1596" s="959"/>
      <c r="AB1596" s="959"/>
      <c r="AC1596" s="959"/>
      <c r="AD1596" s="959"/>
      <c r="AE1596" s="959"/>
      <c r="AF1596" s="959"/>
      <c r="AG1596" s="959"/>
      <c r="AH1596" s="959"/>
      <c r="AI1596" s="959"/>
      <c r="AJ1596" s="959"/>
      <c r="AK1596" s="959"/>
      <c r="AL1596" s="959"/>
      <c r="AM1596" s="959"/>
      <c r="AN1596" s="959"/>
      <c r="AO1596" s="959"/>
      <c r="AP1596" s="959"/>
      <c r="AQ1596" s="959"/>
      <c r="AR1596" s="959"/>
      <c r="AS1596" s="959"/>
      <c r="AT1596" s="959"/>
      <c r="AU1596" s="959"/>
      <c r="AV1596" s="959"/>
      <c r="AW1596" s="959"/>
      <c r="AX1596" s="959"/>
      <c r="AY1596" s="959"/>
      <c r="AZ1596" s="959"/>
      <c r="BA1596" s="959"/>
      <c r="BB1596" s="959"/>
      <c r="BC1596" s="959"/>
      <c r="BD1596" s="959"/>
      <c r="BE1596" s="959"/>
      <c r="BF1596" s="959"/>
      <c r="BG1596" s="959"/>
      <c r="BH1596" s="959"/>
      <c r="BI1596" s="959"/>
      <c r="BJ1596" s="959"/>
      <c r="BK1596" s="959"/>
      <c r="BL1596" s="959"/>
      <c r="BM1596" s="959"/>
      <c r="BN1596" s="959"/>
      <c r="BO1596" s="959"/>
      <c r="BP1596" s="959"/>
      <c r="BQ1596" s="959"/>
      <c r="BR1596" s="959"/>
      <c r="BS1596" s="959"/>
      <c r="BT1596" s="959"/>
      <c r="BU1596" s="959"/>
      <c r="BV1596" s="959"/>
      <c r="BW1596" s="959"/>
      <c r="BX1596" s="959"/>
      <c r="BY1596" s="959"/>
      <c r="BZ1596" s="959"/>
      <c r="CA1596" s="959"/>
      <c r="CB1596" s="959"/>
      <c r="CC1596" s="959"/>
      <c r="CD1596" s="959"/>
      <c r="CE1596" s="959"/>
      <c r="CF1596" s="959"/>
      <c r="CG1596" s="959"/>
      <c r="CH1596" s="959"/>
      <c r="CI1596" s="959"/>
      <c r="CJ1596" s="959"/>
      <c r="CK1596" s="959"/>
      <c r="CL1596" s="959"/>
      <c r="CM1596" s="959"/>
      <c r="CN1596" s="959"/>
      <c r="CO1596" s="959"/>
      <c r="CP1596" s="959"/>
      <c r="CQ1596" s="959"/>
      <c r="CR1596" s="959"/>
      <c r="CS1596" s="959"/>
      <c r="CT1596" s="959"/>
      <c r="CU1596" s="959"/>
      <c r="CV1596" s="959"/>
      <c r="CW1596" s="959"/>
      <c r="CX1596" s="959"/>
      <c r="CY1596" s="959"/>
      <c r="CZ1596" s="959"/>
      <c r="DA1596" s="959"/>
      <c r="DB1596" s="959"/>
      <c r="DC1596" s="959"/>
      <c r="DD1596" s="959"/>
      <c r="DE1596" s="959"/>
      <c r="DF1596" s="959"/>
    </row>
    <row r="1597" spans="8:110">
      <c r="H1597" s="960">
        <f t="shared" si="78"/>
        <v>0</v>
      </c>
      <c r="K1597" s="933"/>
      <c r="L1597" s="959"/>
      <c r="M1597" s="959"/>
      <c r="N1597" s="959"/>
      <c r="O1597" s="959"/>
      <c r="P1597" s="959"/>
      <c r="Q1597" s="959"/>
      <c r="R1597" s="959"/>
      <c r="S1597" s="959"/>
      <c r="T1597" s="959"/>
      <c r="U1597" s="959"/>
      <c r="V1597" s="959"/>
      <c r="W1597" s="959"/>
      <c r="X1597" s="959"/>
      <c r="Y1597" s="959"/>
      <c r="Z1597" s="959"/>
      <c r="AA1597" s="959"/>
      <c r="AB1597" s="959"/>
      <c r="AC1597" s="959"/>
      <c r="AD1597" s="959"/>
      <c r="AE1597" s="959"/>
      <c r="AF1597" s="959"/>
      <c r="AG1597" s="959"/>
      <c r="AH1597" s="959"/>
      <c r="AI1597" s="959"/>
      <c r="AJ1597" s="959"/>
      <c r="AK1597" s="959"/>
      <c r="AL1597" s="959"/>
      <c r="AM1597" s="959"/>
      <c r="AN1597" s="959"/>
      <c r="AO1597" s="959"/>
      <c r="AP1597" s="959"/>
      <c r="AQ1597" s="959"/>
      <c r="AR1597" s="959"/>
      <c r="AS1597" s="959"/>
      <c r="AT1597" s="959"/>
      <c r="AU1597" s="959"/>
      <c r="AV1597" s="959"/>
      <c r="AW1597" s="959"/>
      <c r="AX1597" s="959"/>
      <c r="AY1597" s="959"/>
      <c r="AZ1597" s="959"/>
      <c r="BA1597" s="959"/>
      <c r="BB1597" s="959"/>
      <c r="BC1597" s="959"/>
      <c r="BD1597" s="959"/>
      <c r="BE1597" s="959"/>
      <c r="BF1597" s="959"/>
      <c r="BG1597" s="959"/>
      <c r="BH1597" s="959"/>
      <c r="BI1597" s="959"/>
      <c r="BJ1597" s="959"/>
      <c r="BK1597" s="959"/>
      <c r="BL1597" s="959"/>
      <c r="BM1597" s="959"/>
      <c r="BN1597" s="959"/>
      <c r="BO1597" s="959"/>
      <c r="BP1597" s="959"/>
      <c r="BQ1597" s="959"/>
      <c r="BR1597" s="959"/>
      <c r="BS1597" s="959"/>
      <c r="BT1597" s="959"/>
      <c r="BU1597" s="959"/>
      <c r="BV1597" s="959"/>
      <c r="BW1597" s="959"/>
      <c r="BX1597" s="959"/>
      <c r="BY1597" s="959"/>
      <c r="BZ1597" s="959"/>
      <c r="CA1597" s="959"/>
      <c r="CB1597" s="959"/>
      <c r="CC1597" s="959"/>
      <c r="CD1597" s="959"/>
      <c r="CE1597" s="959"/>
      <c r="CF1597" s="959"/>
      <c r="CG1597" s="959"/>
      <c r="CH1597" s="959"/>
      <c r="CI1597" s="959"/>
      <c r="CJ1597" s="959"/>
      <c r="CK1597" s="959"/>
      <c r="CL1597" s="959"/>
      <c r="CM1597" s="959"/>
      <c r="CN1597" s="959"/>
      <c r="CO1597" s="959"/>
      <c r="CP1597" s="959"/>
      <c r="CQ1597" s="959"/>
      <c r="CR1597" s="959"/>
      <c r="CS1597" s="959"/>
      <c r="CT1597" s="959"/>
      <c r="CU1597" s="959"/>
      <c r="CV1597" s="959"/>
      <c r="CW1597" s="959"/>
      <c r="CX1597" s="959"/>
      <c r="CY1597" s="959"/>
      <c r="CZ1597" s="959"/>
      <c r="DA1597" s="959"/>
      <c r="DB1597" s="959"/>
      <c r="DC1597" s="959"/>
      <c r="DD1597" s="959"/>
      <c r="DE1597" s="959"/>
      <c r="DF1597" s="959"/>
    </row>
    <row r="1598" spans="8:110">
      <c r="H1598" s="960">
        <f t="shared" si="78"/>
        <v>0</v>
      </c>
      <c r="K1598" s="933"/>
      <c r="L1598" s="959"/>
      <c r="M1598" s="959"/>
      <c r="N1598" s="959"/>
      <c r="O1598" s="959"/>
      <c r="P1598" s="959"/>
      <c r="Q1598" s="959"/>
      <c r="R1598" s="959"/>
      <c r="S1598" s="959"/>
      <c r="T1598" s="959"/>
      <c r="U1598" s="959"/>
      <c r="V1598" s="959"/>
      <c r="W1598" s="959"/>
      <c r="X1598" s="959"/>
      <c r="Y1598" s="959"/>
      <c r="Z1598" s="959"/>
      <c r="AA1598" s="959"/>
      <c r="AB1598" s="959"/>
      <c r="AC1598" s="959"/>
      <c r="AD1598" s="959"/>
      <c r="AE1598" s="959"/>
      <c r="AF1598" s="959"/>
      <c r="AG1598" s="959"/>
      <c r="AH1598" s="959"/>
      <c r="AI1598" s="959"/>
      <c r="AJ1598" s="959"/>
      <c r="AK1598" s="959"/>
      <c r="AL1598" s="959"/>
      <c r="AM1598" s="959"/>
      <c r="AN1598" s="959"/>
      <c r="AO1598" s="959"/>
      <c r="AP1598" s="959"/>
      <c r="AQ1598" s="959"/>
      <c r="AR1598" s="959"/>
      <c r="AS1598" s="959"/>
      <c r="AT1598" s="959"/>
      <c r="AU1598" s="959"/>
      <c r="AV1598" s="959"/>
      <c r="AW1598" s="959"/>
      <c r="AX1598" s="959"/>
      <c r="AY1598" s="959"/>
      <c r="AZ1598" s="959"/>
      <c r="BA1598" s="959"/>
      <c r="BB1598" s="959"/>
      <c r="BC1598" s="959"/>
      <c r="BD1598" s="959"/>
      <c r="BE1598" s="959"/>
      <c r="BF1598" s="959"/>
      <c r="BG1598" s="959"/>
      <c r="BH1598" s="959"/>
      <c r="BI1598" s="959"/>
      <c r="BJ1598" s="959"/>
      <c r="BK1598" s="959"/>
      <c r="BL1598" s="959"/>
      <c r="BM1598" s="959"/>
      <c r="BN1598" s="959"/>
      <c r="BO1598" s="959"/>
      <c r="BP1598" s="959"/>
      <c r="BQ1598" s="959"/>
      <c r="BR1598" s="959"/>
      <c r="BS1598" s="959"/>
      <c r="BT1598" s="959"/>
      <c r="BU1598" s="959"/>
      <c r="BV1598" s="959"/>
      <c r="BW1598" s="959"/>
      <c r="BX1598" s="959"/>
      <c r="BY1598" s="959"/>
      <c r="BZ1598" s="959"/>
      <c r="CA1598" s="959"/>
      <c r="CB1598" s="959"/>
      <c r="CC1598" s="959"/>
      <c r="CD1598" s="959"/>
      <c r="CE1598" s="959"/>
      <c r="CF1598" s="959"/>
      <c r="CG1598" s="959"/>
      <c r="CH1598" s="959"/>
      <c r="CI1598" s="959"/>
      <c r="CJ1598" s="959"/>
      <c r="CK1598" s="959"/>
      <c r="CL1598" s="959"/>
      <c r="CM1598" s="959"/>
      <c r="CN1598" s="959"/>
      <c r="CO1598" s="959"/>
      <c r="CP1598" s="959"/>
      <c r="CQ1598" s="959"/>
      <c r="CR1598" s="959"/>
      <c r="CS1598" s="959"/>
      <c r="CT1598" s="959"/>
      <c r="CU1598" s="959"/>
      <c r="CV1598" s="959"/>
      <c r="CW1598" s="959"/>
      <c r="CX1598" s="959"/>
      <c r="CY1598" s="959"/>
      <c r="CZ1598" s="959"/>
      <c r="DA1598" s="959"/>
      <c r="DB1598" s="959"/>
      <c r="DC1598" s="959"/>
      <c r="DD1598" s="959"/>
      <c r="DE1598" s="959"/>
      <c r="DF1598" s="959"/>
    </row>
    <row r="1599" spans="8:110">
      <c r="H1599" s="960">
        <f t="shared" si="78"/>
        <v>0</v>
      </c>
      <c r="K1599" s="933"/>
      <c r="L1599" s="959"/>
      <c r="M1599" s="959"/>
      <c r="N1599" s="959"/>
      <c r="O1599" s="959"/>
      <c r="P1599" s="959"/>
      <c r="Q1599" s="959"/>
      <c r="R1599" s="959"/>
      <c r="S1599" s="959"/>
      <c r="T1599" s="959"/>
      <c r="U1599" s="959"/>
      <c r="V1599" s="959"/>
      <c r="W1599" s="959"/>
      <c r="X1599" s="959"/>
      <c r="Y1599" s="959"/>
      <c r="Z1599" s="959"/>
      <c r="AA1599" s="959"/>
      <c r="AB1599" s="959"/>
      <c r="AC1599" s="959"/>
      <c r="AD1599" s="959"/>
      <c r="AE1599" s="959"/>
      <c r="AF1599" s="959"/>
      <c r="AG1599" s="959"/>
      <c r="AH1599" s="959"/>
      <c r="AI1599" s="959"/>
      <c r="AJ1599" s="959"/>
      <c r="AK1599" s="959"/>
      <c r="AL1599" s="959"/>
      <c r="AM1599" s="959"/>
      <c r="AN1599" s="959"/>
      <c r="AO1599" s="959"/>
      <c r="AP1599" s="959"/>
      <c r="AQ1599" s="959"/>
      <c r="AR1599" s="959"/>
      <c r="AS1599" s="959"/>
      <c r="AT1599" s="959"/>
      <c r="AU1599" s="959"/>
      <c r="AV1599" s="959"/>
      <c r="AW1599" s="959"/>
      <c r="AX1599" s="959"/>
      <c r="AY1599" s="959"/>
      <c r="AZ1599" s="959"/>
      <c r="BA1599" s="959"/>
      <c r="BB1599" s="959"/>
      <c r="BC1599" s="959"/>
      <c r="BD1599" s="959"/>
      <c r="BE1599" s="959"/>
      <c r="BF1599" s="959"/>
      <c r="BG1599" s="959"/>
      <c r="BH1599" s="959"/>
      <c r="BI1599" s="959"/>
      <c r="BJ1599" s="959"/>
      <c r="BK1599" s="959"/>
      <c r="BL1599" s="959"/>
      <c r="BM1599" s="959"/>
      <c r="BN1599" s="959"/>
      <c r="BO1599" s="959"/>
      <c r="BP1599" s="959"/>
      <c r="BQ1599" s="959"/>
      <c r="BR1599" s="959"/>
      <c r="BS1599" s="959"/>
      <c r="BT1599" s="959"/>
      <c r="BU1599" s="959"/>
      <c r="BV1599" s="959"/>
      <c r="BW1599" s="959"/>
      <c r="BX1599" s="959"/>
      <c r="BY1599" s="959"/>
      <c r="BZ1599" s="959"/>
      <c r="CA1599" s="959"/>
      <c r="CB1599" s="959"/>
      <c r="CC1599" s="959"/>
      <c r="CD1599" s="959"/>
      <c r="CE1599" s="959"/>
      <c r="CF1599" s="959"/>
      <c r="CG1599" s="959"/>
      <c r="CH1599" s="959"/>
      <c r="CI1599" s="959"/>
      <c r="CJ1599" s="959"/>
      <c r="CK1599" s="959"/>
      <c r="CL1599" s="959"/>
      <c r="CM1599" s="959"/>
      <c r="CN1599" s="959"/>
      <c r="CO1599" s="959"/>
      <c r="CP1599" s="959"/>
      <c r="CQ1599" s="959"/>
      <c r="CR1599" s="959"/>
      <c r="CS1599" s="959"/>
      <c r="CT1599" s="959"/>
      <c r="CU1599" s="959"/>
      <c r="CV1599" s="959"/>
      <c r="CW1599" s="959"/>
      <c r="CX1599" s="959"/>
      <c r="CY1599" s="959"/>
      <c r="CZ1599" s="959"/>
      <c r="DA1599" s="959"/>
      <c r="DB1599" s="959"/>
      <c r="DC1599" s="959"/>
      <c r="DD1599" s="959"/>
      <c r="DE1599" s="959"/>
      <c r="DF1599" s="959"/>
    </row>
    <row r="1600" spans="8:110">
      <c r="H1600" s="960">
        <f t="shared" si="78"/>
        <v>0</v>
      </c>
      <c r="K1600" s="933"/>
      <c r="L1600" s="959"/>
      <c r="M1600" s="959"/>
      <c r="N1600" s="959"/>
      <c r="O1600" s="959"/>
      <c r="P1600" s="959"/>
      <c r="Q1600" s="959"/>
      <c r="R1600" s="959"/>
      <c r="S1600" s="959"/>
      <c r="T1600" s="959"/>
      <c r="U1600" s="959"/>
      <c r="V1600" s="959"/>
      <c r="W1600" s="959"/>
      <c r="X1600" s="959"/>
      <c r="Y1600" s="959"/>
      <c r="Z1600" s="959"/>
      <c r="AA1600" s="959"/>
      <c r="AB1600" s="959"/>
      <c r="AC1600" s="959"/>
      <c r="AD1600" s="959"/>
      <c r="AE1600" s="959"/>
      <c r="AF1600" s="959"/>
      <c r="AG1600" s="959"/>
      <c r="AH1600" s="959"/>
      <c r="AI1600" s="959"/>
      <c r="AJ1600" s="959"/>
      <c r="AK1600" s="959"/>
      <c r="AL1600" s="959"/>
      <c r="AM1600" s="959"/>
      <c r="AN1600" s="959"/>
      <c r="AO1600" s="959"/>
      <c r="AP1600" s="959"/>
      <c r="AQ1600" s="959"/>
      <c r="AR1600" s="959"/>
      <c r="AS1600" s="959"/>
      <c r="AT1600" s="959"/>
      <c r="AU1600" s="959"/>
      <c r="AV1600" s="959"/>
      <c r="AW1600" s="959"/>
      <c r="AX1600" s="959"/>
      <c r="AY1600" s="959"/>
      <c r="AZ1600" s="959"/>
      <c r="BA1600" s="959"/>
      <c r="BB1600" s="959"/>
      <c r="BC1600" s="959"/>
      <c r="BD1600" s="959"/>
      <c r="BE1600" s="959"/>
      <c r="BF1600" s="959"/>
      <c r="BG1600" s="959"/>
      <c r="BH1600" s="959"/>
      <c r="BI1600" s="959"/>
      <c r="BJ1600" s="959"/>
      <c r="BK1600" s="959"/>
      <c r="BL1600" s="959"/>
      <c r="BM1600" s="959"/>
      <c r="BN1600" s="959"/>
      <c r="BO1600" s="959"/>
      <c r="BP1600" s="959"/>
      <c r="BQ1600" s="959"/>
      <c r="BR1600" s="959"/>
      <c r="BS1600" s="959"/>
      <c r="BT1600" s="959"/>
      <c r="BU1600" s="959"/>
      <c r="BV1600" s="959"/>
      <c r="BW1600" s="959"/>
      <c r="BX1600" s="959"/>
      <c r="BY1600" s="959"/>
      <c r="BZ1600" s="959"/>
      <c r="CA1600" s="959"/>
      <c r="CB1600" s="959"/>
      <c r="CC1600" s="959"/>
      <c r="CD1600" s="959"/>
      <c r="CE1600" s="959"/>
      <c r="CF1600" s="959"/>
      <c r="CG1600" s="959"/>
      <c r="CH1600" s="959"/>
      <c r="CI1600" s="959"/>
      <c r="CJ1600" s="959"/>
      <c r="CK1600" s="959"/>
      <c r="CL1600" s="959"/>
      <c r="CM1600" s="959"/>
      <c r="CN1600" s="959"/>
      <c r="CO1600" s="959"/>
      <c r="CP1600" s="959"/>
      <c r="CQ1600" s="959"/>
      <c r="CR1600" s="959"/>
      <c r="CS1600" s="959"/>
      <c r="CT1600" s="959"/>
      <c r="CU1600" s="959"/>
      <c r="CV1600" s="959"/>
      <c r="CW1600" s="959"/>
      <c r="CX1600" s="959"/>
      <c r="CY1600" s="959"/>
      <c r="CZ1600" s="959"/>
      <c r="DA1600" s="959"/>
      <c r="DB1600" s="959"/>
      <c r="DC1600" s="959"/>
      <c r="DD1600" s="959"/>
      <c r="DE1600" s="959"/>
      <c r="DF1600" s="959"/>
    </row>
    <row r="1601" spans="8:110">
      <c r="H1601" s="960">
        <f t="shared" si="78"/>
        <v>0</v>
      </c>
      <c r="K1601" s="933"/>
      <c r="L1601" s="959"/>
      <c r="M1601" s="959"/>
      <c r="N1601" s="959"/>
      <c r="O1601" s="959"/>
      <c r="P1601" s="959"/>
      <c r="Q1601" s="959"/>
      <c r="R1601" s="959"/>
      <c r="S1601" s="959"/>
      <c r="T1601" s="959"/>
      <c r="U1601" s="959"/>
      <c r="V1601" s="959"/>
      <c r="W1601" s="959"/>
      <c r="X1601" s="959"/>
      <c r="Y1601" s="959"/>
      <c r="Z1601" s="959"/>
      <c r="AA1601" s="959"/>
      <c r="AB1601" s="959"/>
      <c r="AC1601" s="959"/>
      <c r="AD1601" s="959"/>
      <c r="AE1601" s="959"/>
      <c r="AF1601" s="959"/>
      <c r="AG1601" s="959"/>
      <c r="AH1601" s="959"/>
      <c r="AI1601" s="959"/>
      <c r="AJ1601" s="959"/>
      <c r="AK1601" s="959"/>
      <c r="AL1601" s="959"/>
      <c r="AM1601" s="959"/>
      <c r="AN1601" s="959"/>
      <c r="AO1601" s="959"/>
      <c r="AP1601" s="959"/>
      <c r="AQ1601" s="959"/>
      <c r="AR1601" s="959"/>
      <c r="AS1601" s="959"/>
      <c r="AT1601" s="959"/>
      <c r="AU1601" s="959"/>
      <c r="AV1601" s="959"/>
      <c r="AW1601" s="959"/>
      <c r="AX1601" s="959"/>
      <c r="AY1601" s="959"/>
      <c r="AZ1601" s="959"/>
      <c r="BA1601" s="959"/>
      <c r="BB1601" s="959"/>
      <c r="BC1601" s="959"/>
      <c r="BD1601" s="959"/>
      <c r="BE1601" s="959"/>
      <c r="BF1601" s="959"/>
      <c r="BG1601" s="959"/>
      <c r="BH1601" s="959"/>
      <c r="BI1601" s="959"/>
      <c r="BJ1601" s="959"/>
      <c r="BK1601" s="959"/>
      <c r="BL1601" s="959"/>
      <c r="BM1601" s="959"/>
      <c r="BN1601" s="959"/>
      <c r="BO1601" s="959"/>
      <c r="BP1601" s="959"/>
      <c r="BQ1601" s="959"/>
      <c r="BR1601" s="959"/>
      <c r="BS1601" s="959"/>
      <c r="BT1601" s="959"/>
      <c r="BU1601" s="959"/>
      <c r="BV1601" s="959"/>
      <c r="BW1601" s="959"/>
      <c r="BX1601" s="959"/>
      <c r="BY1601" s="959"/>
      <c r="BZ1601" s="959"/>
      <c r="CA1601" s="959"/>
      <c r="CB1601" s="959"/>
      <c r="CC1601" s="959"/>
      <c r="CD1601" s="959"/>
      <c r="CE1601" s="959"/>
      <c r="CF1601" s="959"/>
      <c r="CG1601" s="959"/>
      <c r="CH1601" s="959"/>
      <c r="CI1601" s="959"/>
      <c r="CJ1601" s="959"/>
      <c r="CK1601" s="959"/>
      <c r="CL1601" s="959"/>
      <c r="CM1601" s="959"/>
      <c r="CN1601" s="959"/>
      <c r="CO1601" s="959"/>
      <c r="CP1601" s="959"/>
      <c r="CQ1601" s="959"/>
      <c r="CR1601" s="959"/>
      <c r="CS1601" s="959"/>
      <c r="CT1601" s="959"/>
      <c r="CU1601" s="959"/>
      <c r="CV1601" s="959"/>
      <c r="CW1601" s="959"/>
      <c r="CX1601" s="959"/>
      <c r="CY1601" s="959"/>
      <c r="CZ1601" s="959"/>
      <c r="DA1601" s="959"/>
      <c r="DB1601" s="959"/>
      <c r="DC1601" s="959"/>
      <c r="DD1601" s="959"/>
      <c r="DE1601" s="959"/>
      <c r="DF1601" s="959"/>
    </row>
    <row r="1602" spans="8:110">
      <c r="H1602" s="960">
        <f t="shared" si="78"/>
        <v>0</v>
      </c>
      <c r="K1602" s="933"/>
      <c r="L1602" s="959"/>
      <c r="M1602" s="959"/>
      <c r="N1602" s="959"/>
      <c r="O1602" s="959"/>
      <c r="P1602" s="959"/>
      <c r="Q1602" s="959"/>
      <c r="R1602" s="959"/>
      <c r="S1602" s="959"/>
      <c r="T1602" s="959"/>
      <c r="U1602" s="959"/>
      <c r="V1602" s="959"/>
      <c r="W1602" s="959"/>
      <c r="X1602" s="959"/>
      <c r="Y1602" s="959"/>
      <c r="Z1602" s="959"/>
      <c r="AA1602" s="959"/>
      <c r="AB1602" s="959"/>
      <c r="AC1602" s="959"/>
      <c r="AD1602" s="959"/>
      <c r="AE1602" s="959"/>
      <c r="AF1602" s="959"/>
      <c r="AG1602" s="959"/>
      <c r="AH1602" s="959"/>
      <c r="AI1602" s="959"/>
      <c r="AJ1602" s="959"/>
      <c r="AK1602" s="959"/>
      <c r="AL1602" s="959"/>
      <c r="AM1602" s="959"/>
      <c r="AN1602" s="959"/>
      <c r="AO1602" s="959"/>
      <c r="AP1602" s="959"/>
      <c r="AQ1602" s="959"/>
      <c r="AR1602" s="959"/>
      <c r="AS1602" s="959"/>
      <c r="AT1602" s="959"/>
      <c r="AU1602" s="959"/>
      <c r="AV1602" s="959"/>
      <c r="AW1602" s="959"/>
      <c r="AX1602" s="959"/>
      <c r="AY1602" s="959"/>
      <c r="AZ1602" s="959"/>
      <c r="BA1602" s="959"/>
      <c r="BB1602" s="959"/>
      <c r="BC1602" s="959"/>
      <c r="BD1602" s="959"/>
      <c r="BE1602" s="959"/>
      <c r="BF1602" s="959"/>
      <c r="BG1602" s="959"/>
      <c r="BH1602" s="959"/>
      <c r="BI1602" s="959"/>
      <c r="BJ1602" s="959"/>
      <c r="BK1602" s="959"/>
      <c r="BL1602" s="959"/>
      <c r="BM1602" s="959"/>
      <c r="BN1602" s="959"/>
      <c r="BO1602" s="959"/>
      <c r="BP1602" s="959"/>
      <c r="BQ1602" s="959"/>
      <c r="BR1602" s="959"/>
      <c r="BS1602" s="959"/>
      <c r="BT1602" s="959"/>
      <c r="BU1602" s="959"/>
      <c r="BV1602" s="959"/>
      <c r="BW1602" s="959"/>
      <c r="BX1602" s="959"/>
      <c r="BY1602" s="959"/>
      <c r="BZ1602" s="959"/>
      <c r="CA1602" s="959"/>
      <c r="CB1602" s="959"/>
      <c r="CC1602" s="959"/>
      <c r="CD1602" s="959"/>
      <c r="CE1602" s="959"/>
      <c r="CF1602" s="959"/>
      <c r="CG1602" s="959"/>
      <c r="CH1602" s="959"/>
      <c r="CI1602" s="959"/>
      <c r="CJ1602" s="959"/>
      <c r="CK1602" s="959"/>
      <c r="CL1602" s="959"/>
      <c r="CM1602" s="959"/>
      <c r="CN1602" s="959"/>
      <c r="CO1602" s="959"/>
      <c r="CP1602" s="959"/>
      <c r="CQ1602" s="959"/>
      <c r="CR1602" s="959"/>
      <c r="CS1602" s="959"/>
      <c r="CT1602" s="959"/>
      <c r="CU1602" s="959"/>
      <c r="CV1602" s="959"/>
      <c r="CW1602" s="959"/>
      <c r="CX1602" s="959"/>
      <c r="CY1602" s="959"/>
      <c r="CZ1602" s="959"/>
      <c r="DA1602" s="959"/>
      <c r="DB1602" s="959"/>
      <c r="DC1602" s="959"/>
      <c r="DD1602" s="959"/>
      <c r="DE1602" s="959"/>
      <c r="DF1602" s="959"/>
    </row>
    <row r="1603" spans="8:110">
      <c r="H1603" s="960">
        <f t="shared" si="78"/>
        <v>0</v>
      </c>
      <c r="K1603" s="933"/>
      <c r="L1603" s="959"/>
      <c r="M1603" s="959"/>
      <c r="N1603" s="959"/>
      <c r="O1603" s="959"/>
      <c r="P1603" s="959"/>
      <c r="Q1603" s="959"/>
      <c r="R1603" s="959"/>
      <c r="S1603" s="959"/>
      <c r="T1603" s="959"/>
      <c r="U1603" s="959"/>
      <c r="V1603" s="959"/>
      <c r="W1603" s="959"/>
      <c r="X1603" s="959"/>
      <c r="Y1603" s="959"/>
      <c r="Z1603" s="959"/>
      <c r="AA1603" s="959"/>
      <c r="AB1603" s="959"/>
      <c r="AC1603" s="959"/>
      <c r="AD1603" s="959"/>
      <c r="AE1603" s="959"/>
      <c r="AF1603" s="959"/>
      <c r="AG1603" s="959"/>
      <c r="AH1603" s="959"/>
      <c r="AI1603" s="959"/>
      <c r="AJ1603" s="959"/>
      <c r="AK1603" s="959"/>
      <c r="AL1603" s="959"/>
      <c r="AM1603" s="959"/>
      <c r="AN1603" s="959"/>
      <c r="AO1603" s="959"/>
      <c r="AP1603" s="959"/>
      <c r="AQ1603" s="959"/>
      <c r="AR1603" s="959"/>
      <c r="AS1603" s="959"/>
      <c r="AT1603" s="959"/>
      <c r="AU1603" s="959"/>
      <c r="AV1603" s="959"/>
      <c r="AW1603" s="959"/>
      <c r="AX1603" s="959"/>
      <c r="AY1603" s="959"/>
      <c r="AZ1603" s="959"/>
      <c r="BA1603" s="959"/>
      <c r="BB1603" s="959"/>
      <c r="BC1603" s="959"/>
      <c r="BD1603" s="959"/>
      <c r="BE1603" s="959"/>
      <c r="BF1603" s="959"/>
      <c r="BG1603" s="959"/>
      <c r="BH1603" s="959"/>
      <c r="BI1603" s="959"/>
      <c r="BJ1603" s="959"/>
      <c r="BK1603" s="959"/>
      <c r="BL1603" s="959"/>
      <c r="BM1603" s="959"/>
      <c r="BN1603" s="959"/>
      <c r="BO1603" s="959"/>
      <c r="BP1603" s="959"/>
      <c r="BQ1603" s="959"/>
      <c r="BR1603" s="959"/>
      <c r="BS1603" s="959"/>
      <c r="BT1603" s="959"/>
      <c r="BU1603" s="959"/>
      <c r="BV1603" s="959"/>
      <c r="BW1603" s="959"/>
      <c r="BX1603" s="959"/>
      <c r="BY1603" s="959"/>
      <c r="BZ1603" s="959"/>
      <c r="CA1603" s="959"/>
      <c r="CB1603" s="959"/>
      <c r="CC1603" s="959"/>
      <c r="CD1603" s="959"/>
      <c r="CE1603" s="959"/>
      <c r="CF1603" s="959"/>
      <c r="CG1603" s="959"/>
      <c r="CH1603" s="959"/>
      <c r="CI1603" s="959"/>
      <c r="CJ1603" s="959"/>
      <c r="CK1603" s="959"/>
      <c r="CL1603" s="959"/>
      <c r="CM1603" s="959"/>
      <c r="CN1603" s="959"/>
      <c r="CO1603" s="959"/>
      <c r="CP1603" s="959"/>
      <c r="CQ1603" s="959"/>
      <c r="CR1603" s="959"/>
      <c r="CS1603" s="959"/>
      <c r="CT1603" s="959"/>
      <c r="CU1603" s="959"/>
      <c r="CV1603" s="959"/>
      <c r="CW1603" s="959"/>
      <c r="CX1603" s="959"/>
      <c r="CY1603" s="959"/>
      <c r="CZ1603" s="959"/>
      <c r="DA1603" s="959"/>
      <c r="DB1603" s="959"/>
      <c r="DC1603" s="959"/>
      <c r="DD1603" s="959"/>
      <c r="DE1603" s="959"/>
      <c r="DF1603" s="959"/>
    </row>
    <row r="1604" spans="8:110">
      <c r="H1604" s="960">
        <f t="shared" si="78"/>
        <v>0</v>
      </c>
      <c r="K1604" s="933"/>
      <c r="L1604" s="959"/>
      <c r="M1604" s="959"/>
      <c r="N1604" s="959"/>
      <c r="O1604" s="959"/>
      <c r="P1604" s="959"/>
      <c r="Q1604" s="959"/>
      <c r="R1604" s="959"/>
      <c r="S1604" s="959"/>
      <c r="T1604" s="959"/>
      <c r="U1604" s="959"/>
      <c r="V1604" s="959"/>
      <c r="W1604" s="959"/>
      <c r="X1604" s="959"/>
      <c r="Y1604" s="959"/>
      <c r="Z1604" s="959"/>
      <c r="AA1604" s="959"/>
      <c r="AB1604" s="959"/>
      <c r="AC1604" s="959"/>
      <c r="AD1604" s="959"/>
      <c r="AE1604" s="959"/>
      <c r="AF1604" s="959"/>
      <c r="AG1604" s="959"/>
      <c r="AH1604" s="959"/>
      <c r="AI1604" s="959"/>
      <c r="AJ1604" s="959"/>
      <c r="AK1604" s="959"/>
      <c r="AL1604" s="959"/>
      <c r="AM1604" s="959"/>
      <c r="AN1604" s="959"/>
      <c r="AO1604" s="959"/>
      <c r="AP1604" s="959"/>
      <c r="AQ1604" s="959"/>
      <c r="AR1604" s="959"/>
      <c r="AS1604" s="959"/>
      <c r="AT1604" s="959"/>
      <c r="AU1604" s="959"/>
      <c r="AV1604" s="959"/>
      <c r="AW1604" s="959"/>
      <c r="AX1604" s="959"/>
      <c r="AY1604" s="959"/>
      <c r="AZ1604" s="959"/>
      <c r="BA1604" s="959"/>
      <c r="BB1604" s="959"/>
      <c r="BC1604" s="959"/>
      <c r="BD1604" s="959"/>
      <c r="BE1604" s="959"/>
      <c r="BF1604" s="959"/>
      <c r="BG1604" s="959"/>
      <c r="BH1604" s="959"/>
      <c r="BI1604" s="959"/>
      <c r="BJ1604" s="959"/>
      <c r="BK1604" s="959"/>
      <c r="BL1604" s="959"/>
      <c r="BM1604" s="959"/>
      <c r="BN1604" s="959"/>
      <c r="BO1604" s="959"/>
      <c r="BP1604" s="959"/>
      <c r="BQ1604" s="959"/>
      <c r="BR1604" s="959"/>
      <c r="BS1604" s="959"/>
      <c r="BT1604" s="959"/>
      <c r="BU1604" s="959"/>
      <c r="BV1604" s="959"/>
      <c r="BW1604" s="959"/>
      <c r="BX1604" s="959"/>
      <c r="BY1604" s="959"/>
      <c r="BZ1604" s="959"/>
      <c r="CA1604" s="959"/>
      <c r="CB1604" s="959"/>
      <c r="CC1604" s="959"/>
      <c r="CD1604" s="959"/>
      <c r="CE1604" s="959"/>
      <c r="CF1604" s="959"/>
      <c r="CG1604" s="959"/>
      <c r="CH1604" s="959"/>
      <c r="CI1604" s="959"/>
      <c r="CJ1604" s="959"/>
      <c r="CK1604" s="959"/>
      <c r="CL1604" s="959"/>
      <c r="CM1604" s="959"/>
      <c r="CN1604" s="959"/>
      <c r="CO1604" s="959"/>
      <c r="CP1604" s="959"/>
      <c r="CQ1604" s="959"/>
      <c r="CR1604" s="959"/>
      <c r="CS1604" s="959"/>
      <c r="CT1604" s="959"/>
      <c r="CU1604" s="959"/>
      <c r="CV1604" s="959"/>
      <c r="CW1604" s="959"/>
      <c r="CX1604" s="959"/>
      <c r="CY1604" s="959"/>
      <c r="CZ1604" s="959"/>
      <c r="DA1604" s="959"/>
      <c r="DB1604" s="959"/>
      <c r="DC1604" s="959"/>
      <c r="DD1604" s="959"/>
      <c r="DE1604" s="959"/>
      <c r="DF1604" s="959"/>
    </row>
    <row r="1605" spans="8:110">
      <c r="H1605" s="960">
        <f t="shared" si="78"/>
        <v>0</v>
      </c>
      <c r="K1605" s="933"/>
      <c r="L1605" s="959"/>
      <c r="M1605" s="959"/>
      <c r="N1605" s="959"/>
      <c r="O1605" s="959"/>
      <c r="P1605" s="959"/>
      <c r="Q1605" s="959"/>
      <c r="R1605" s="959"/>
      <c r="S1605" s="959"/>
      <c r="T1605" s="959"/>
      <c r="U1605" s="959"/>
      <c r="V1605" s="959"/>
      <c r="W1605" s="959"/>
      <c r="X1605" s="959"/>
      <c r="Y1605" s="959"/>
      <c r="Z1605" s="959"/>
      <c r="AA1605" s="959"/>
      <c r="AB1605" s="959"/>
      <c r="AC1605" s="959"/>
      <c r="AD1605" s="959"/>
      <c r="AE1605" s="959"/>
      <c r="AF1605" s="959"/>
      <c r="AG1605" s="959"/>
      <c r="AH1605" s="959"/>
      <c r="AI1605" s="959"/>
      <c r="AJ1605" s="959"/>
      <c r="AK1605" s="959"/>
      <c r="AL1605" s="959"/>
      <c r="AM1605" s="959"/>
      <c r="AN1605" s="959"/>
      <c r="AO1605" s="959"/>
      <c r="AP1605" s="959"/>
      <c r="AQ1605" s="959"/>
      <c r="AR1605" s="959"/>
      <c r="AS1605" s="959"/>
      <c r="AT1605" s="959"/>
      <c r="AU1605" s="959"/>
      <c r="AV1605" s="959"/>
      <c r="AW1605" s="959"/>
      <c r="AX1605" s="959"/>
      <c r="AY1605" s="959"/>
      <c r="AZ1605" s="959"/>
      <c r="BA1605" s="959"/>
      <c r="BB1605" s="959"/>
      <c r="BC1605" s="959"/>
      <c r="BD1605" s="959"/>
      <c r="BE1605" s="959"/>
      <c r="BF1605" s="959"/>
      <c r="BG1605" s="959"/>
      <c r="BH1605" s="959"/>
      <c r="BI1605" s="959"/>
      <c r="BJ1605" s="959"/>
      <c r="BK1605" s="959"/>
      <c r="BL1605" s="959"/>
      <c r="BM1605" s="959"/>
      <c r="BN1605" s="959"/>
      <c r="BO1605" s="959"/>
      <c r="BP1605" s="959"/>
      <c r="BQ1605" s="959"/>
      <c r="BR1605" s="959"/>
      <c r="BS1605" s="959"/>
      <c r="BT1605" s="959"/>
      <c r="BU1605" s="959"/>
      <c r="BV1605" s="959"/>
      <c r="BW1605" s="959"/>
      <c r="BX1605" s="959"/>
      <c r="BY1605" s="959"/>
      <c r="BZ1605" s="959"/>
      <c r="CA1605" s="959"/>
      <c r="CB1605" s="959"/>
      <c r="CC1605" s="959"/>
      <c r="CD1605" s="959"/>
      <c r="CE1605" s="959"/>
      <c r="CF1605" s="959"/>
      <c r="CG1605" s="959"/>
      <c r="CH1605" s="959"/>
      <c r="CI1605" s="959"/>
      <c r="CJ1605" s="959"/>
      <c r="CK1605" s="959"/>
      <c r="CL1605" s="959"/>
      <c r="CM1605" s="959"/>
      <c r="CN1605" s="959"/>
      <c r="CO1605" s="959"/>
      <c r="CP1605" s="959"/>
      <c r="CQ1605" s="959"/>
      <c r="CR1605" s="959"/>
      <c r="CS1605" s="959"/>
      <c r="CT1605" s="959"/>
      <c r="CU1605" s="959"/>
      <c r="CV1605" s="959"/>
      <c r="CW1605" s="959"/>
      <c r="CX1605" s="959"/>
      <c r="CY1605" s="959"/>
      <c r="CZ1605" s="959"/>
      <c r="DA1605" s="959"/>
      <c r="DB1605" s="959"/>
      <c r="DC1605" s="959"/>
      <c r="DD1605" s="959"/>
      <c r="DE1605" s="959"/>
      <c r="DF1605" s="959"/>
    </row>
    <row r="1606" spans="8:110">
      <c r="H1606" s="960">
        <f t="shared" si="78"/>
        <v>0</v>
      </c>
      <c r="K1606" s="933"/>
      <c r="L1606" s="959"/>
      <c r="M1606" s="959"/>
      <c r="N1606" s="959"/>
      <c r="O1606" s="959"/>
      <c r="P1606" s="959"/>
      <c r="Q1606" s="959"/>
      <c r="R1606" s="959"/>
      <c r="S1606" s="959"/>
      <c r="T1606" s="959"/>
      <c r="U1606" s="959"/>
      <c r="V1606" s="959"/>
      <c r="W1606" s="959"/>
      <c r="X1606" s="959"/>
      <c r="Y1606" s="959"/>
      <c r="Z1606" s="959"/>
      <c r="AA1606" s="959"/>
      <c r="AB1606" s="959"/>
      <c r="AC1606" s="959"/>
      <c r="AD1606" s="959"/>
      <c r="AE1606" s="959"/>
      <c r="AF1606" s="959"/>
      <c r="AG1606" s="959"/>
      <c r="AH1606" s="959"/>
      <c r="AI1606" s="959"/>
      <c r="AJ1606" s="959"/>
      <c r="AK1606" s="959"/>
      <c r="AL1606" s="959"/>
      <c r="AM1606" s="959"/>
      <c r="AN1606" s="959"/>
      <c r="AO1606" s="959"/>
      <c r="AP1606" s="959"/>
      <c r="AQ1606" s="959"/>
      <c r="AR1606" s="959"/>
      <c r="AS1606" s="959"/>
      <c r="AT1606" s="959"/>
      <c r="AU1606" s="959"/>
      <c r="AV1606" s="959"/>
      <c r="AW1606" s="959"/>
      <c r="AX1606" s="959"/>
      <c r="AY1606" s="959"/>
      <c r="AZ1606" s="959"/>
      <c r="BA1606" s="959"/>
      <c r="BB1606" s="959"/>
      <c r="BC1606" s="959"/>
      <c r="BD1606" s="959"/>
      <c r="BE1606" s="959"/>
      <c r="BF1606" s="959"/>
      <c r="BG1606" s="959"/>
      <c r="BH1606" s="959"/>
      <c r="BI1606" s="959"/>
      <c r="BJ1606" s="959"/>
      <c r="BK1606" s="959"/>
      <c r="BL1606" s="959"/>
      <c r="BM1606" s="959"/>
      <c r="BN1606" s="959"/>
      <c r="BO1606" s="959"/>
      <c r="BP1606" s="959"/>
      <c r="BQ1606" s="959"/>
      <c r="BR1606" s="959"/>
      <c r="BS1606" s="959"/>
      <c r="BT1606" s="959"/>
      <c r="BU1606" s="959"/>
      <c r="BV1606" s="959"/>
      <c r="BW1606" s="959"/>
      <c r="BX1606" s="959"/>
      <c r="BY1606" s="959"/>
      <c r="BZ1606" s="959"/>
      <c r="CA1606" s="959"/>
      <c r="CB1606" s="959"/>
      <c r="CC1606" s="959"/>
      <c r="CD1606" s="959"/>
      <c r="CE1606" s="959"/>
      <c r="CF1606" s="959"/>
      <c r="CG1606" s="959"/>
      <c r="CH1606" s="959"/>
      <c r="CI1606" s="959"/>
      <c r="CJ1606" s="959"/>
      <c r="CK1606" s="959"/>
      <c r="CL1606" s="959"/>
      <c r="CM1606" s="959"/>
      <c r="CN1606" s="959"/>
      <c r="CO1606" s="959"/>
      <c r="CP1606" s="959"/>
      <c r="CQ1606" s="959"/>
      <c r="CR1606" s="959"/>
      <c r="CS1606" s="959"/>
      <c r="CT1606" s="959"/>
      <c r="CU1606" s="959"/>
      <c r="CV1606" s="959"/>
      <c r="CW1606" s="959"/>
      <c r="CX1606" s="959"/>
      <c r="CY1606" s="959"/>
      <c r="CZ1606" s="959"/>
      <c r="DA1606" s="959"/>
      <c r="DB1606" s="959"/>
      <c r="DC1606" s="959"/>
      <c r="DD1606" s="959"/>
      <c r="DE1606" s="959"/>
      <c r="DF1606" s="959"/>
    </row>
    <row r="1607" spans="8:110">
      <c r="H1607" s="960">
        <f t="shared" si="78"/>
        <v>0</v>
      </c>
      <c r="K1607" s="933"/>
      <c r="L1607" s="959"/>
      <c r="M1607" s="959"/>
      <c r="N1607" s="959"/>
      <c r="O1607" s="959"/>
      <c r="P1607" s="959"/>
      <c r="Q1607" s="959"/>
      <c r="R1607" s="959"/>
      <c r="S1607" s="959"/>
      <c r="T1607" s="959"/>
      <c r="U1607" s="959"/>
      <c r="V1607" s="959"/>
      <c r="W1607" s="959"/>
      <c r="X1607" s="959"/>
      <c r="Y1607" s="959"/>
      <c r="Z1607" s="959"/>
      <c r="AA1607" s="959"/>
      <c r="AB1607" s="959"/>
      <c r="AC1607" s="959"/>
      <c r="AD1607" s="959"/>
      <c r="AE1607" s="959"/>
      <c r="AF1607" s="959"/>
      <c r="AG1607" s="959"/>
      <c r="AH1607" s="959"/>
      <c r="AI1607" s="959"/>
      <c r="AJ1607" s="959"/>
      <c r="AK1607" s="959"/>
      <c r="AL1607" s="959"/>
      <c r="AM1607" s="959"/>
      <c r="AN1607" s="959"/>
      <c r="AO1607" s="959"/>
      <c r="AP1607" s="959"/>
      <c r="AQ1607" s="959"/>
      <c r="AR1607" s="959"/>
      <c r="AS1607" s="959"/>
      <c r="AT1607" s="959"/>
      <c r="AU1607" s="959"/>
      <c r="AV1607" s="959"/>
      <c r="AW1607" s="959"/>
      <c r="AX1607" s="959"/>
      <c r="AY1607" s="959"/>
      <c r="AZ1607" s="959"/>
      <c r="BA1607" s="959"/>
      <c r="BB1607" s="959"/>
      <c r="BC1607" s="959"/>
      <c r="BD1607" s="959"/>
      <c r="BE1607" s="959"/>
      <c r="BF1607" s="959"/>
      <c r="BG1607" s="959"/>
      <c r="BH1607" s="959"/>
      <c r="BI1607" s="959"/>
      <c r="BJ1607" s="959"/>
      <c r="BK1607" s="959"/>
      <c r="BL1607" s="959"/>
      <c r="BM1607" s="959"/>
      <c r="BN1607" s="959"/>
      <c r="BO1607" s="959"/>
      <c r="BP1607" s="959"/>
      <c r="BQ1607" s="959"/>
      <c r="BR1607" s="959"/>
      <c r="BS1607" s="959"/>
      <c r="BT1607" s="959"/>
      <c r="BU1607" s="959"/>
      <c r="BV1607" s="959"/>
      <c r="BW1607" s="959"/>
      <c r="BX1607" s="959"/>
      <c r="BY1607" s="959"/>
      <c r="BZ1607" s="959"/>
      <c r="CA1607" s="959"/>
      <c r="CB1607" s="959"/>
      <c r="CC1607" s="959"/>
      <c r="CD1607" s="959"/>
      <c r="CE1607" s="959"/>
      <c r="CF1607" s="959"/>
      <c r="CG1607" s="959"/>
      <c r="CH1607" s="959"/>
      <c r="CI1607" s="959"/>
      <c r="CJ1607" s="959"/>
      <c r="CK1607" s="959"/>
      <c r="CL1607" s="959"/>
      <c r="CM1607" s="959"/>
      <c r="CN1607" s="959"/>
      <c r="CO1607" s="959"/>
      <c r="CP1607" s="959"/>
      <c r="CQ1607" s="959"/>
      <c r="CR1607" s="959"/>
      <c r="CS1607" s="959"/>
      <c r="CT1607" s="959"/>
      <c r="CU1607" s="959"/>
      <c r="CV1607" s="959"/>
      <c r="CW1607" s="959"/>
      <c r="CX1607" s="959"/>
      <c r="CY1607" s="959"/>
      <c r="CZ1607" s="959"/>
      <c r="DA1607" s="959"/>
      <c r="DB1607" s="959"/>
      <c r="DC1607" s="959"/>
      <c r="DD1607" s="959"/>
      <c r="DE1607" s="959"/>
      <c r="DF1607" s="959"/>
    </row>
    <row r="1608" spans="8:110">
      <c r="H1608" s="960">
        <f t="shared" si="78"/>
        <v>0</v>
      </c>
      <c r="K1608" s="933"/>
      <c r="L1608" s="959"/>
      <c r="M1608" s="959"/>
      <c r="N1608" s="959"/>
      <c r="O1608" s="959"/>
      <c r="P1608" s="959"/>
      <c r="Q1608" s="959"/>
      <c r="R1608" s="959"/>
      <c r="S1608" s="959"/>
      <c r="T1608" s="959"/>
      <c r="U1608" s="959"/>
      <c r="V1608" s="959"/>
      <c r="W1608" s="959"/>
      <c r="X1608" s="959"/>
      <c r="Y1608" s="959"/>
      <c r="Z1608" s="959"/>
      <c r="AA1608" s="959"/>
      <c r="AB1608" s="959"/>
      <c r="AC1608" s="959"/>
      <c r="AD1608" s="959"/>
      <c r="AE1608" s="959"/>
      <c r="AF1608" s="959"/>
      <c r="AG1608" s="959"/>
      <c r="AH1608" s="959"/>
      <c r="AI1608" s="959"/>
      <c r="AJ1608" s="959"/>
      <c r="AK1608" s="959"/>
      <c r="AL1608" s="959"/>
      <c r="AM1608" s="959"/>
      <c r="AN1608" s="959"/>
      <c r="AO1608" s="959"/>
      <c r="AP1608" s="959"/>
      <c r="AQ1608" s="959"/>
      <c r="AR1608" s="959"/>
      <c r="AS1608" s="959"/>
      <c r="AT1608" s="959"/>
      <c r="AU1608" s="959"/>
      <c r="AV1608" s="959"/>
      <c r="AW1608" s="959"/>
      <c r="AX1608" s="959"/>
      <c r="AY1608" s="959"/>
      <c r="AZ1608" s="959"/>
      <c r="BA1608" s="959"/>
      <c r="BB1608" s="959"/>
      <c r="BC1608" s="959"/>
      <c r="BD1608" s="959"/>
      <c r="BE1608" s="959"/>
      <c r="BF1608" s="959"/>
      <c r="BG1608" s="959"/>
      <c r="BH1608" s="959"/>
      <c r="BI1608" s="959"/>
      <c r="BJ1608" s="959"/>
      <c r="BK1608" s="959"/>
      <c r="BL1608" s="959"/>
      <c r="BM1608" s="959"/>
      <c r="BN1608" s="959"/>
      <c r="BO1608" s="959"/>
      <c r="BP1608" s="959"/>
      <c r="BQ1608" s="959"/>
      <c r="BR1608" s="959"/>
      <c r="BS1608" s="959"/>
      <c r="BT1608" s="959"/>
      <c r="BU1608" s="959"/>
      <c r="BV1608" s="959"/>
      <c r="BW1608" s="959"/>
      <c r="BX1608" s="959"/>
      <c r="BY1608" s="959"/>
      <c r="BZ1608" s="959"/>
      <c r="CA1608" s="959"/>
      <c r="CB1608" s="959"/>
      <c r="CC1608" s="959"/>
      <c r="CD1608" s="959"/>
      <c r="CE1608" s="959"/>
      <c r="CF1608" s="959"/>
      <c r="CG1608" s="959"/>
      <c r="CH1608" s="959"/>
      <c r="CI1608" s="959"/>
      <c r="CJ1608" s="959"/>
      <c r="CK1608" s="959"/>
      <c r="CL1608" s="959"/>
      <c r="CM1608" s="959"/>
      <c r="CN1608" s="959"/>
      <c r="CO1608" s="959"/>
      <c r="CP1608" s="959"/>
      <c r="CQ1608" s="959"/>
      <c r="CR1608" s="959"/>
      <c r="CS1608" s="959"/>
      <c r="CT1608" s="959"/>
      <c r="CU1608" s="959"/>
      <c r="CV1608" s="959"/>
      <c r="CW1608" s="959"/>
      <c r="CX1608" s="959"/>
      <c r="CY1608" s="959"/>
      <c r="CZ1608" s="959"/>
      <c r="DA1608" s="959"/>
      <c r="DB1608" s="959"/>
      <c r="DC1608" s="959"/>
      <c r="DD1608" s="959"/>
      <c r="DE1608" s="959"/>
      <c r="DF1608" s="959"/>
    </row>
    <row r="1609" spans="8:110">
      <c r="H1609" s="960">
        <f t="shared" si="78"/>
        <v>0</v>
      </c>
      <c r="K1609" s="933"/>
      <c r="L1609" s="959"/>
      <c r="M1609" s="959"/>
      <c r="N1609" s="959"/>
      <c r="O1609" s="959"/>
      <c r="P1609" s="959"/>
      <c r="Q1609" s="959"/>
      <c r="R1609" s="959"/>
      <c r="S1609" s="959"/>
      <c r="T1609" s="959"/>
      <c r="U1609" s="959"/>
      <c r="V1609" s="959"/>
      <c r="W1609" s="959"/>
      <c r="X1609" s="959"/>
      <c r="Y1609" s="959"/>
      <c r="Z1609" s="959"/>
      <c r="AA1609" s="959"/>
      <c r="AB1609" s="959"/>
      <c r="AC1609" s="959"/>
      <c r="AD1609" s="959"/>
      <c r="AE1609" s="959"/>
      <c r="AF1609" s="959"/>
      <c r="AG1609" s="959"/>
      <c r="AH1609" s="959"/>
      <c r="AI1609" s="959"/>
      <c r="AJ1609" s="959"/>
      <c r="AK1609" s="959"/>
      <c r="AL1609" s="959"/>
      <c r="AM1609" s="959"/>
      <c r="AN1609" s="959"/>
      <c r="AO1609" s="959"/>
      <c r="AP1609" s="959"/>
      <c r="AQ1609" s="959"/>
      <c r="AR1609" s="959"/>
      <c r="AS1609" s="959"/>
      <c r="AT1609" s="959"/>
      <c r="AU1609" s="959"/>
      <c r="AV1609" s="959"/>
      <c r="AW1609" s="959"/>
      <c r="AX1609" s="959"/>
      <c r="AY1609" s="959"/>
      <c r="AZ1609" s="959"/>
      <c r="BA1609" s="959"/>
      <c r="BB1609" s="959"/>
      <c r="BC1609" s="959"/>
      <c r="BD1609" s="959"/>
      <c r="BE1609" s="959"/>
      <c r="BF1609" s="959"/>
      <c r="BG1609" s="959"/>
      <c r="BH1609" s="959"/>
      <c r="BI1609" s="959"/>
      <c r="BJ1609" s="959"/>
      <c r="BK1609" s="959"/>
      <c r="BL1609" s="959"/>
      <c r="BM1609" s="959"/>
      <c r="BN1609" s="959"/>
      <c r="BO1609" s="959"/>
      <c r="BP1609" s="959"/>
      <c r="BQ1609" s="959"/>
      <c r="BR1609" s="959"/>
      <c r="BS1609" s="959"/>
      <c r="BT1609" s="959"/>
      <c r="BU1609" s="959"/>
      <c r="BV1609" s="959"/>
      <c r="BW1609" s="959"/>
      <c r="BX1609" s="959"/>
      <c r="BY1609" s="959"/>
      <c r="BZ1609" s="959"/>
      <c r="CA1609" s="959"/>
      <c r="CB1609" s="959"/>
      <c r="CC1609" s="959"/>
      <c r="CD1609" s="959"/>
      <c r="CE1609" s="959"/>
      <c r="CF1609" s="959"/>
      <c r="CG1609" s="959"/>
      <c r="CH1609" s="959"/>
      <c r="CI1609" s="959"/>
      <c r="CJ1609" s="959"/>
      <c r="CK1609" s="959"/>
      <c r="CL1609" s="959"/>
      <c r="CM1609" s="959"/>
      <c r="CN1609" s="959"/>
      <c r="CO1609" s="959"/>
      <c r="CP1609" s="959"/>
      <c r="CQ1609" s="959"/>
      <c r="CR1609" s="959"/>
      <c r="CS1609" s="959"/>
      <c r="CT1609" s="959"/>
      <c r="CU1609" s="959"/>
      <c r="CV1609" s="959"/>
      <c r="CW1609" s="959"/>
      <c r="CX1609" s="959"/>
      <c r="CY1609" s="959"/>
      <c r="CZ1609" s="959"/>
      <c r="DA1609" s="959"/>
      <c r="DB1609" s="959"/>
      <c r="DC1609" s="959"/>
      <c r="DD1609" s="959"/>
      <c r="DE1609" s="959"/>
      <c r="DF1609" s="959"/>
    </row>
    <row r="1610" spans="8:110">
      <c r="H1610" s="960">
        <f t="shared" si="78"/>
        <v>0</v>
      </c>
      <c r="K1610" s="933"/>
      <c r="L1610" s="959"/>
      <c r="M1610" s="959"/>
      <c r="N1610" s="959"/>
      <c r="O1610" s="959"/>
      <c r="P1610" s="959"/>
      <c r="Q1610" s="959"/>
      <c r="R1610" s="959"/>
      <c r="S1610" s="959"/>
      <c r="T1610" s="959"/>
      <c r="U1610" s="959"/>
      <c r="V1610" s="959"/>
      <c r="W1610" s="959"/>
      <c r="X1610" s="959"/>
      <c r="Y1610" s="959"/>
      <c r="Z1610" s="959"/>
      <c r="AA1610" s="959"/>
      <c r="AB1610" s="959"/>
      <c r="AC1610" s="959"/>
      <c r="AD1610" s="959"/>
      <c r="AE1610" s="959"/>
      <c r="AF1610" s="959"/>
      <c r="AG1610" s="959"/>
      <c r="AH1610" s="959"/>
      <c r="AI1610" s="959"/>
      <c r="AJ1610" s="959"/>
      <c r="AK1610" s="959"/>
      <c r="AL1610" s="959"/>
      <c r="AM1610" s="959"/>
      <c r="AN1610" s="959"/>
      <c r="AO1610" s="959"/>
      <c r="AP1610" s="959"/>
      <c r="AQ1610" s="959"/>
      <c r="AR1610" s="959"/>
      <c r="AS1610" s="959"/>
      <c r="AT1610" s="959"/>
      <c r="AU1610" s="959"/>
      <c r="AV1610" s="959"/>
      <c r="AW1610" s="959"/>
      <c r="AX1610" s="959"/>
      <c r="AY1610" s="959"/>
      <c r="AZ1610" s="959"/>
      <c r="BA1610" s="959"/>
      <c r="BB1610" s="959"/>
      <c r="BC1610" s="959"/>
      <c r="BD1610" s="959"/>
      <c r="BE1610" s="959"/>
      <c r="BF1610" s="959"/>
      <c r="BG1610" s="959"/>
      <c r="BH1610" s="959"/>
      <c r="BI1610" s="959"/>
      <c r="BJ1610" s="959"/>
      <c r="BK1610" s="959"/>
      <c r="BL1610" s="959"/>
      <c r="BM1610" s="959"/>
      <c r="BN1610" s="959"/>
      <c r="BO1610" s="959"/>
      <c r="BP1610" s="959"/>
      <c r="BQ1610" s="959"/>
      <c r="BR1610" s="959"/>
      <c r="BS1610" s="959"/>
      <c r="BT1610" s="959"/>
      <c r="BU1610" s="959"/>
      <c r="BV1610" s="959"/>
      <c r="BW1610" s="959"/>
      <c r="BX1610" s="959"/>
      <c r="BY1610" s="959"/>
      <c r="BZ1610" s="959"/>
      <c r="CA1610" s="959"/>
      <c r="CB1610" s="959"/>
      <c r="CC1610" s="959"/>
      <c r="CD1610" s="959"/>
      <c r="CE1610" s="959"/>
      <c r="CF1610" s="959"/>
      <c r="CG1610" s="959"/>
      <c r="CH1610" s="959"/>
      <c r="CI1610" s="959"/>
      <c r="CJ1610" s="959"/>
      <c r="CK1610" s="959"/>
      <c r="CL1610" s="959"/>
      <c r="CM1610" s="959"/>
      <c r="CN1610" s="959"/>
      <c r="CO1610" s="959"/>
      <c r="CP1610" s="959"/>
      <c r="CQ1610" s="959"/>
      <c r="CR1610" s="959"/>
      <c r="CS1610" s="959"/>
      <c r="CT1610" s="959"/>
      <c r="CU1610" s="959"/>
      <c r="CV1610" s="959"/>
      <c r="CW1610" s="959"/>
      <c r="CX1610" s="959"/>
      <c r="CY1610" s="959"/>
      <c r="CZ1610" s="959"/>
      <c r="DA1610" s="959"/>
      <c r="DB1610" s="959"/>
      <c r="DC1610" s="959"/>
      <c r="DD1610" s="959"/>
      <c r="DE1610" s="959"/>
      <c r="DF1610" s="959"/>
    </row>
    <row r="1611" spans="8:110">
      <c r="H1611" s="960">
        <f t="shared" si="78"/>
        <v>0</v>
      </c>
      <c r="K1611" s="933"/>
      <c r="L1611" s="959"/>
      <c r="M1611" s="959"/>
      <c r="N1611" s="959"/>
      <c r="O1611" s="959"/>
      <c r="P1611" s="959"/>
      <c r="Q1611" s="959"/>
      <c r="R1611" s="959"/>
      <c r="S1611" s="959"/>
      <c r="T1611" s="959"/>
      <c r="U1611" s="959"/>
      <c r="V1611" s="959"/>
      <c r="W1611" s="959"/>
      <c r="X1611" s="959"/>
      <c r="Y1611" s="959"/>
      <c r="Z1611" s="959"/>
      <c r="AA1611" s="959"/>
      <c r="AB1611" s="959"/>
      <c r="AC1611" s="959"/>
      <c r="AD1611" s="959"/>
      <c r="AE1611" s="959"/>
      <c r="AF1611" s="959"/>
      <c r="AG1611" s="959"/>
      <c r="AH1611" s="959"/>
      <c r="AI1611" s="959"/>
      <c r="AJ1611" s="959"/>
      <c r="AK1611" s="959"/>
      <c r="AL1611" s="959"/>
      <c r="AM1611" s="959"/>
      <c r="AN1611" s="959"/>
      <c r="AO1611" s="959"/>
      <c r="AP1611" s="959"/>
      <c r="AQ1611" s="959"/>
      <c r="AR1611" s="959"/>
      <c r="AS1611" s="959"/>
      <c r="AT1611" s="959"/>
      <c r="AU1611" s="959"/>
      <c r="AV1611" s="959"/>
      <c r="AW1611" s="959"/>
      <c r="AX1611" s="959"/>
      <c r="AY1611" s="959"/>
      <c r="AZ1611" s="959"/>
      <c r="BA1611" s="959"/>
      <c r="BB1611" s="959"/>
      <c r="BC1611" s="959"/>
      <c r="BD1611" s="959"/>
      <c r="BE1611" s="959"/>
      <c r="BF1611" s="959"/>
      <c r="BG1611" s="959"/>
      <c r="BH1611" s="959"/>
      <c r="BI1611" s="959"/>
      <c r="BJ1611" s="959"/>
      <c r="BK1611" s="959"/>
      <c r="BL1611" s="959"/>
      <c r="BM1611" s="959"/>
      <c r="BN1611" s="959"/>
      <c r="BO1611" s="959"/>
      <c r="BP1611" s="959"/>
      <c r="BQ1611" s="959"/>
      <c r="BR1611" s="959"/>
      <c r="BS1611" s="959"/>
      <c r="BT1611" s="959"/>
      <c r="BU1611" s="959"/>
      <c r="BV1611" s="959"/>
      <c r="BW1611" s="959"/>
      <c r="BX1611" s="959"/>
      <c r="BY1611" s="959"/>
      <c r="BZ1611" s="959"/>
      <c r="CA1611" s="959"/>
      <c r="CB1611" s="959"/>
      <c r="CC1611" s="959"/>
      <c r="CD1611" s="959"/>
      <c r="CE1611" s="959"/>
      <c r="CF1611" s="959"/>
      <c r="CG1611" s="959"/>
      <c r="CH1611" s="959"/>
      <c r="CI1611" s="959"/>
      <c r="CJ1611" s="959"/>
      <c r="CK1611" s="959"/>
      <c r="CL1611" s="959"/>
      <c r="CM1611" s="959"/>
      <c r="CN1611" s="959"/>
      <c r="CO1611" s="959"/>
      <c r="CP1611" s="959"/>
      <c r="CQ1611" s="959"/>
      <c r="CR1611" s="959"/>
      <c r="CS1611" s="959"/>
      <c r="CT1611" s="959"/>
      <c r="CU1611" s="959"/>
      <c r="CV1611" s="959"/>
      <c r="CW1611" s="959"/>
      <c r="CX1611" s="959"/>
      <c r="CY1611" s="959"/>
      <c r="CZ1611" s="959"/>
      <c r="DA1611" s="959"/>
      <c r="DB1611" s="959"/>
      <c r="DC1611" s="959"/>
      <c r="DD1611" s="959"/>
      <c r="DE1611" s="959"/>
      <c r="DF1611" s="959"/>
    </row>
    <row r="1612" spans="8:110">
      <c r="H1612" s="960">
        <f t="shared" si="78"/>
        <v>0</v>
      </c>
      <c r="K1612" s="933"/>
      <c r="L1612" s="959"/>
      <c r="M1612" s="959"/>
      <c r="N1612" s="959"/>
      <c r="O1612" s="959"/>
      <c r="P1612" s="959"/>
      <c r="Q1612" s="959"/>
      <c r="R1612" s="959"/>
      <c r="S1612" s="959"/>
      <c r="T1612" s="959"/>
      <c r="U1612" s="959"/>
      <c r="V1612" s="959"/>
      <c r="W1612" s="959"/>
      <c r="X1612" s="959"/>
      <c r="Y1612" s="959"/>
      <c r="Z1612" s="959"/>
      <c r="AA1612" s="959"/>
      <c r="AB1612" s="959"/>
      <c r="AC1612" s="959"/>
      <c r="AD1612" s="959"/>
      <c r="AE1612" s="959"/>
      <c r="AF1612" s="959"/>
      <c r="AG1612" s="959"/>
      <c r="AH1612" s="959"/>
      <c r="AI1612" s="959"/>
      <c r="AJ1612" s="959"/>
      <c r="AK1612" s="959"/>
      <c r="AL1612" s="959"/>
      <c r="AM1612" s="959"/>
      <c r="AN1612" s="959"/>
      <c r="AO1612" s="959"/>
      <c r="AP1612" s="959"/>
      <c r="AQ1612" s="959"/>
      <c r="AR1612" s="959"/>
      <c r="AS1612" s="959"/>
      <c r="AT1612" s="959"/>
      <c r="AU1612" s="959"/>
      <c r="AV1612" s="959"/>
      <c r="AW1612" s="959"/>
      <c r="AX1612" s="959"/>
      <c r="AY1612" s="959"/>
      <c r="AZ1612" s="959"/>
      <c r="BA1612" s="959"/>
      <c r="BB1612" s="959"/>
      <c r="BC1612" s="959"/>
      <c r="BD1612" s="959"/>
      <c r="BE1612" s="959"/>
      <c r="BF1612" s="959"/>
      <c r="BG1612" s="959"/>
      <c r="BH1612" s="959"/>
      <c r="BI1612" s="959"/>
      <c r="BJ1612" s="959"/>
      <c r="BK1612" s="959"/>
      <c r="BL1612" s="959"/>
      <c r="BM1612" s="959"/>
      <c r="BN1612" s="959"/>
      <c r="BO1612" s="959"/>
      <c r="BP1612" s="959"/>
      <c r="BQ1612" s="959"/>
      <c r="BR1612" s="959"/>
      <c r="BS1612" s="959"/>
      <c r="BT1612" s="959"/>
      <c r="BU1612" s="959"/>
      <c r="BV1612" s="959"/>
      <c r="BW1612" s="959"/>
      <c r="BX1612" s="959"/>
      <c r="BY1612" s="959"/>
      <c r="BZ1612" s="959"/>
      <c r="CA1612" s="959"/>
      <c r="CB1612" s="959"/>
      <c r="CC1612" s="959"/>
      <c r="CD1612" s="959"/>
      <c r="CE1612" s="959"/>
      <c r="CF1612" s="959"/>
      <c r="CG1612" s="959"/>
      <c r="CH1612" s="959"/>
      <c r="CI1612" s="959"/>
      <c r="CJ1612" s="959"/>
      <c r="CK1612" s="959"/>
      <c r="CL1612" s="959"/>
      <c r="CM1612" s="959"/>
      <c r="CN1612" s="959"/>
      <c r="CO1612" s="959"/>
      <c r="CP1612" s="959"/>
      <c r="CQ1612" s="959"/>
      <c r="CR1612" s="959"/>
      <c r="CS1612" s="959"/>
      <c r="CT1612" s="959"/>
      <c r="CU1612" s="959"/>
      <c r="CV1612" s="959"/>
      <c r="CW1612" s="959"/>
      <c r="CX1612" s="959"/>
      <c r="CY1612" s="959"/>
      <c r="CZ1612" s="959"/>
      <c r="DA1612" s="959"/>
      <c r="DB1612" s="959"/>
      <c r="DC1612" s="959"/>
      <c r="DD1612" s="959"/>
      <c r="DE1612" s="959"/>
      <c r="DF1612" s="959"/>
    </row>
    <row r="1613" spans="8:110">
      <c r="H1613" s="960">
        <f t="shared" si="78"/>
        <v>0</v>
      </c>
      <c r="K1613" s="933"/>
      <c r="L1613" s="959"/>
      <c r="M1613" s="959"/>
      <c r="N1613" s="959"/>
      <c r="O1613" s="959"/>
      <c r="P1613" s="959"/>
      <c r="Q1613" s="959"/>
      <c r="R1613" s="959"/>
      <c r="S1613" s="959"/>
      <c r="T1613" s="959"/>
      <c r="U1613" s="959"/>
      <c r="V1613" s="959"/>
      <c r="W1613" s="959"/>
      <c r="X1613" s="959"/>
      <c r="Y1613" s="959"/>
      <c r="Z1613" s="959"/>
      <c r="AA1613" s="959"/>
      <c r="AB1613" s="959"/>
      <c r="AC1613" s="959"/>
      <c r="AD1613" s="959"/>
      <c r="AE1613" s="959"/>
      <c r="AF1613" s="959"/>
      <c r="AG1613" s="959"/>
      <c r="AH1613" s="959"/>
      <c r="AI1613" s="959"/>
      <c r="AJ1613" s="959"/>
      <c r="AK1613" s="959"/>
      <c r="AL1613" s="959"/>
      <c r="AM1613" s="959"/>
      <c r="AN1613" s="959"/>
      <c r="AO1613" s="959"/>
      <c r="AP1613" s="959"/>
      <c r="AQ1613" s="959"/>
      <c r="AR1613" s="959"/>
      <c r="AS1613" s="959"/>
      <c r="AT1613" s="959"/>
      <c r="AU1613" s="959"/>
      <c r="AV1613" s="959"/>
      <c r="AW1613" s="959"/>
      <c r="AX1613" s="959"/>
      <c r="AY1613" s="959"/>
      <c r="AZ1613" s="959"/>
      <c r="BA1613" s="959"/>
      <c r="BB1613" s="959"/>
      <c r="BC1613" s="959"/>
      <c r="BD1613" s="959"/>
      <c r="BE1613" s="959"/>
      <c r="BF1613" s="959"/>
      <c r="BG1613" s="959"/>
      <c r="BH1613" s="959"/>
      <c r="BI1613" s="959"/>
      <c r="BJ1613" s="959"/>
      <c r="BK1613" s="959"/>
      <c r="BL1613" s="959"/>
      <c r="BM1613" s="959"/>
      <c r="BN1613" s="959"/>
      <c r="BO1613" s="959"/>
      <c r="BP1613" s="959"/>
      <c r="BQ1613" s="959"/>
      <c r="BR1613" s="959"/>
      <c r="BS1613" s="959"/>
      <c r="BT1613" s="959"/>
      <c r="BU1613" s="959"/>
      <c r="BV1613" s="959"/>
      <c r="BW1613" s="959"/>
      <c r="BX1613" s="959"/>
      <c r="BY1613" s="959"/>
      <c r="BZ1613" s="959"/>
      <c r="CA1613" s="959"/>
      <c r="CB1613" s="959"/>
      <c r="CC1613" s="959"/>
      <c r="CD1613" s="959"/>
      <c r="CE1613" s="959"/>
      <c r="CF1613" s="959"/>
      <c r="CG1613" s="959"/>
      <c r="CH1613" s="959"/>
      <c r="CI1613" s="959"/>
      <c r="CJ1613" s="959"/>
      <c r="CK1613" s="959"/>
      <c r="CL1613" s="959"/>
      <c r="CM1613" s="959"/>
      <c r="CN1613" s="959"/>
      <c r="CO1613" s="959"/>
      <c r="CP1613" s="959"/>
      <c r="CQ1613" s="959"/>
      <c r="CR1613" s="959"/>
      <c r="CS1613" s="959"/>
      <c r="CT1613" s="959"/>
      <c r="CU1613" s="959"/>
      <c r="CV1613" s="959"/>
      <c r="CW1613" s="959"/>
      <c r="CX1613" s="959"/>
      <c r="CY1613" s="959"/>
      <c r="CZ1613" s="959"/>
      <c r="DA1613" s="959"/>
      <c r="DB1613" s="959"/>
      <c r="DC1613" s="959"/>
      <c r="DD1613" s="959"/>
      <c r="DE1613" s="959"/>
      <c r="DF1613" s="959"/>
    </row>
    <row r="1614" spans="8:110">
      <c r="H1614" s="960">
        <f t="shared" si="78"/>
        <v>0</v>
      </c>
      <c r="K1614" s="933"/>
      <c r="L1614" s="959"/>
      <c r="M1614" s="959"/>
      <c r="N1614" s="959"/>
      <c r="O1614" s="959"/>
      <c r="P1614" s="959"/>
      <c r="Q1614" s="959"/>
      <c r="R1614" s="959"/>
      <c r="S1614" s="959"/>
      <c r="T1614" s="959"/>
      <c r="U1614" s="959"/>
      <c r="V1614" s="959"/>
      <c r="W1614" s="959"/>
      <c r="X1614" s="959"/>
      <c r="Y1614" s="959"/>
      <c r="Z1614" s="959"/>
      <c r="AA1614" s="959"/>
      <c r="AB1614" s="959"/>
      <c r="AC1614" s="959"/>
      <c r="AD1614" s="959"/>
      <c r="AE1614" s="959"/>
      <c r="AF1614" s="959"/>
      <c r="AG1614" s="959"/>
      <c r="AH1614" s="959"/>
      <c r="AI1614" s="959"/>
      <c r="AJ1614" s="959"/>
      <c r="AK1614" s="959"/>
      <c r="AL1614" s="959"/>
      <c r="AM1614" s="959"/>
      <c r="AN1614" s="959"/>
      <c r="AO1614" s="959"/>
      <c r="AP1614" s="959"/>
      <c r="AQ1614" s="959"/>
      <c r="AR1614" s="959"/>
      <c r="AS1614" s="959"/>
      <c r="AT1614" s="959"/>
      <c r="AU1614" s="959"/>
      <c r="AV1614" s="959"/>
      <c r="AW1614" s="959"/>
      <c r="AX1614" s="959"/>
      <c r="AY1614" s="959"/>
      <c r="AZ1614" s="959"/>
      <c r="BA1614" s="959"/>
      <c r="BB1614" s="959"/>
      <c r="BC1614" s="959"/>
      <c r="BD1614" s="959"/>
      <c r="BE1614" s="959"/>
      <c r="BF1614" s="959"/>
      <c r="BG1614" s="959"/>
      <c r="BH1614" s="959"/>
      <c r="BI1614" s="959"/>
      <c r="BJ1614" s="959"/>
      <c r="BK1614" s="959"/>
      <c r="BL1614" s="959"/>
      <c r="BM1614" s="959"/>
      <c r="BN1614" s="959"/>
      <c r="BO1614" s="959"/>
      <c r="BP1614" s="959"/>
      <c r="BQ1614" s="959"/>
      <c r="BR1614" s="959"/>
      <c r="BS1614" s="959"/>
      <c r="BT1614" s="959"/>
      <c r="BU1614" s="959"/>
      <c r="BV1614" s="959"/>
      <c r="BW1614" s="959"/>
      <c r="BX1614" s="959"/>
      <c r="BY1614" s="959"/>
      <c r="BZ1614" s="959"/>
      <c r="CA1614" s="959"/>
      <c r="CB1614" s="959"/>
      <c r="CC1614" s="959"/>
      <c r="CD1614" s="959"/>
      <c r="CE1614" s="959"/>
      <c r="CF1614" s="959"/>
      <c r="CG1614" s="959"/>
      <c r="CH1614" s="959"/>
      <c r="CI1614" s="959"/>
      <c r="CJ1614" s="959"/>
      <c r="CK1614" s="959"/>
      <c r="CL1614" s="959"/>
      <c r="CM1614" s="959"/>
      <c r="CN1614" s="959"/>
      <c r="CO1614" s="959"/>
      <c r="CP1614" s="959"/>
      <c r="CQ1614" s="959"/>
      <c r="CR1614" s="959"/>
      <c r="CS1614" s="959"/>
      <c r="CT1614" s="959"/>
      <c r="CU1614" s="959"/>
      <c r="CV1614" s="959"/>
      <c r="CW1614" s="959"/>
      <c r="CX1614" s="959"/>
      <c r="CY1614" s="959"/>
      <c r="CZ1614" s="959"/>
      <c r="DA1614" s="959"/>
      <c r="DB1614" s="959"/>
      <c r="DC1614" s="959"/>
      <c r="DD1614" s="959"/>
      <c r="DE1614" s="959"/>
      <c r="DF1614" s="959"/>
    </row>
    <row r="1615" spans="8:110">
      <c r="H1615" s="960">
        <f t="shared" si="78"/>
        <v>0</v>
      </c>
      <c r="K1615" s="933"/>
      <c r="L1615" s="959"/>
      <c r="M1615" s="959"/>
      <c r="N1615" s="959"/>
      <c r="O1615" s="959"/>
      <c r="P1615" s="959"/>
      <c r="Q1615" s="959"/>
      <c r="R1615" s="959"/>
      <c r="S1615" s="959"/>
      <c r="T1615" s="959"/>
      <c r="U1615" s="959"/>
      <c r="V1615" s="959"/>
      <c r="W1615" s="959"/>
      <c r="X1615" s="959"/>
      <c r="Y1615" s="959"/>
      <c r="Z1615" s="959"/>
      <c r="AA1615" s="959"/>
      <c r="AB1615" s="959"/>
      <c r="AC1615" s="959"/>
      <c r="AD1615" s="959"/>
      <c r="AE1615" s="959"/>
      <c r="AF1615" s="959"/>
      <c r="AG1615" s="959"/>
      <c r="AH1615" s="959"/>
      <c r="AI1615" s="959"/>
      <c r="AJ1615" s="959"/>
      <c r="AK1615" s="959"/>
      <c r="AL1615" s="959"/>
      <c r="AM1615" s="959"/>
      <c r="AN1615" s="959"/>
      <c r="AO1615" s="959"/>
      <c r="AP1615" s="959"/>
      <c r="AQ1615" s="959"/>
      <c r="AR1615" s="959"/>
      <c r="AS1615" s="959"/>
      <c r="AT1615" s="959"/>
      <c r="AU1615" s="959"/>
      <c r="AV1615" s="959"/>
      <c r="AW1615" s="959"/>
      <c r="AX1615" s="959"/>
      <c r="AY1615" s="959"/>
      <c r="AZ1615" s="959"/>
      <c r="BA1615" s="959"/>
      <c r="BB1615" s="959"/>
      <c r="BC1615" s="959"/>
      <c r="BD1615" s="959"/>
      <c r="BE1615" s="959"/>
      <c r="BF1615" s="959"/>
      <c r="BG1615" s="959"/>
      <c r="BH1615" s="959"/>
      <c r="BI1615" s="959"/>
      <c r="BJ1615" s="959"/>
      <c r="BK1615" s="959"/>
      <c r="BL1615" s="959"/>
      <c r="BM1615" s="959"/>
      <c r="BN1615" s="959"/>
      <c r="BO1615" s="959"/>
      <c r="BP1615" s="959"/>
      <c r="BQ1615" s="959"/>
      <c r="BR1615" s="959"/>
      <c r="BS1615" s="959"/>
      <c r="BT1615" s="959"/>
      <c r="BU1615" s="959"/>
      <c r="BV1615" s="959"/>
      <c r="BW1615" s="959"/>
      <c r="BX1615" s="959"/>
      <c r="BY1615" s="959"/>
      <c r="BZ1615" s="959"/>
      <c r="CA1615" s="959"/>
      <c r="CB1615" s="959"/>
      <c r="CC1615" s="959"/>
      <c r="CD1615" s="959"/>
      <c r="CE1615" s="959"/>
      <c r="CF1615" s="959"/>
      <c r="CG1615" s="959"/>
      <c r="CH1615" s="959"/>
      <c r="CI1615" s="959"/>
      <c r="CJ1615" s="959"/>
      <c r="CK1615" s="959"/>
      <c r="CL1615" s="959"/>
      <c r="CM1615" s="959"/>
      <c r="CN1615" s="959"/>
      <c r="CO1615" s="959"/>
      <c r="CP1615" s="959"/>
      <c r="CQ1615" s="959"/>
      <c r="CR1615" s="959"/>
      <c r="CS1615" s="959"/>
      <c r="CT1615" s="959"/>
      <c r="CU1615" s="959"/>
      <c r="CV1615" s="959"/>
      <c r="CW1615" s="959"/>
      <c r="CX1615" s="959"/>
      <c r="CY1615" s="959"/>
      <c r="CZ1615" s="959"/>
      <c r="DA1615" s="959"/>
      <c r="DB1615" s="959"/>
      <c r="DC1615" s="959"/>
      <c r="DD1615" s="959"/>
      <c r="DE1615" s="959"/>
      <c r="DF1615" s="959"/>
    </row>
    <row r="1616" spans="8:110">
      <c r="H1616" s="960">
        <f t="shared" si="78"/>
        <v>0</v>
      </c>
      <c r="K1616" s="933"/>
      <c r="L1616" s="959"/>
      <c r="M1616" s="959"/>
      <c r="N1616" s="959"/>
      <c r="O1616" s="959"/>
      <c r="P1616" s="959"/>
      <c r="Q1616" s="959"/>
      <c r="R1616" s="959"/>
      <c r="S1616" s="959"/>
      <c r="T1616" s="959"/>
      <c r="U1616" s="959"/>
      <c r="V1616" s="959"/>
      <c r="W1616" s="959"/>
      <c r="X1616" s="959"/>
      <c r="Y1616" s="959"/>
      <c r="Z1616" s="959"/>
      <c r="AA1616" s="959"/>
      <c r="AB1616" s="959"/>
      <c r="AC1616" s="959"/>
      <c r="AD1616" s="959"/>
      <c r="AE1616" s="959"/>
      <c r="AF1616" s="959"/>
      <c r="AG1616" s="959"/>
      <c r="AH1616" s="959"/>
      <c r="AI1616" s="959"/>
      <c r="AJ1616" s="959"/>
      <c r="AK1616" s="959"/>
      <c r="AL1616" s="959"/>
      <c r="AM1616" s="959"/>
      <c r="AN1616" s="959"/>
      <c r="AO1616" s="959"/>
      <c r="AP1616" s="959"/>
      <c r="AQ1616" s="959"/>
      <c r="AR1616" s="959"/>
      <c r="AS1616" s="959"/>
      <c r="AT1616" s="959"/>
      <c r="AU1616" s="959"/>
      <c r="AV1616" s="959"/>
      <c r="AW1616" s="959"/>
      <c r="AX1616" s="959"/>
      <c r="AY1616" s="959"/>
      <c r="AZ1616" s="959"/>
      <c r="BA1616" s="959"/>
      <c r="BB1616" s="959"/>
      <c r="BC1616" s="959"/>
      <c r="BD1616" s="959"/>
      <c r="BE1616" s="959"/>
      <c r="BF1616" s="959"/>
      <c r="BG1616" s="959"/>
      <c r="BH1616" s="959"/>
      <c r="BI1616" s="959"/>
      <c r="BJ1616" s="959"/>
      <c r="BK1616" s="959"/>
      <c r="BL1616" s="959"/>
      <c r="BM1616" s="959"/>
      <c r="BN1616" s="959"/>
      <c r="BO1616" s="959"/>
      <c r="BP1616" s="959"/>
      <c r="BQ1616" s="959"/>
      <c r="BR1616" s="959"/>
      <c r="BS1616" s="959"/>
      <c r="BT1616" s="959"/>
      <c r="BU1616" s="959"/>
      <c r="BV1616" s="959"/>
      <c r="BW1616" s="959"/>
      <c r="BX1616" s="959"/>
      <c r="BY1616" s="959"/>
      <c r="BZ1616" s="959"/>
      <c r="CA1616" s="959"/>
      <c r="CB1616" s="959"/>
      <c r="CC1616" s="959"/>
      <c r="CD1616" s="959"/>
      <c r="CE1616" s="959"/>
      <c r="CF1616" s="959"/>
      <c r="CG1616" s="959"/>
      <c r="CH1616" s="959"/>
      <c r="CI1616" s="959"/>
      <c r="CJ1616" s="959"/>
      <c r="CK1616" s="959"/>
      <c r="CL1616" s="959"/>
      <c r="CM1616" s="959"/>
      <c r="CN1616" s="959"/>
      <c r="CO1616" s="959"/>
      <c r="CP1616" s="959"/>
      <c r="CQ1616" s="959"/>
      <c r="CR1616" s="959"/>
      <c r="CS1616" s="959"/>
      <c r="CT1616" s="959"/>
      <c r="CU1616" s="959"/>
      <c r="CV1616" s="959"/>
      <c r="CW1616" s="959"/>
      <c r="CX1616" s="959"/>
      <c r="CY1616" s="959"/>
      <c r="CZ1616" s="959"/>
      <c r="DA1616" s="959"/>
      <c r="DB1616" s="959"/>
      <c r="DC1616" s="959"/>
      <c r="DD1616" s="959"/>
      <c r="DE1616" s="959"/>
      <c r="DF1616" s="959"/>
    </row>
    <row r="1617" spans="8:110">
      <c r="H1617" s="960">
        <f t="shared" ref="H1617:H1680" si="79">D1617-C1617</f>
        <v>0</v>
      </c>
      <c r="K1617" s="933"/>
      <c r="L1617" s="959"/>
      <c r="M1617" s="959"/>
      <c r="N1617" s="959"/>
      <c r="O1617" s="959"/>
      <c r="P1617" s="959"/>
      <c r="Q1617" s="959"/>
      <c r="R1617" s="959"/>
      <c r="S1617" s="959"/>
      <c r="T1617" s="959"/>
      <c r="U1617" s="959"/>
      <c r="V1617" s="959"/>
      <c r="W1617" s="959"/>
      <c r="X1617" s="959"/>
      <c r="Y1617" s="959"/>
      <c r="Z1617" s="959"/>
      <c r="AA1617" s="959"/>
      <c r="AB1617" s="959"/>
      <c r="AC1617" s="959"/>
      <c r="AD1617" s="959"/>
      <c r="AE1617" s="959"/>
      <c r="AF1617" s="959"/>
      <c r="AG1617" s="959"/>
      <c r="AH1617" s="959"/>
      <c r="AI1617" s="959"/>
      <c r="AJ1617" s="959"/>
      <c r="AK1617" s="959"/>
      <c r="AL1617" s="959"/>
      <c r="AM1617" s="959"/>
      <c r="AN1617" s="959"/>
      <c r="AO1617" s="959"/>
      <c r="AP1617" s="959"/>
      <c r="AQ1617" s="959"/>
      <c r="AR1617" s="959"/>
      <c r="AS1617" s="959"/>
      <c r="AT1617" s="959"/>
      <c r="AU1617" s="959"/>
      <c r="AV1617" s="959"/>
      <c r="AW1617" s="959"/>
      <c r="AX1617" s="959"/>
      <c r="AY1617" s="959"/>
      <c r="AZ1617" s="959"/>
      <c r="BA1617" s="959"/>
      <c r="BB1617" s="959"/>
      <c r="BC1617" s="959"/>
      <c r="BD1617" s="959"/>
      <c r="BE1617" s="959"/>
      <c r="BF1617" s="959"/>
      <c r="BG1617" s="959"/>
      <c r="BH1617" s="959"/>
      <c r="BI1617" s="959"/>
      <c r="BJ1617" s="959"/>
      <c r="BK1617" s="959"/>
      <c r="BL1617" s="959"/>
      <c r="BM1617" s="959"/>
      <c r="BN1617" s="959"/>
      <c r="BO1617" s="959"/>
      <c r="BP1617" s="959"/>
      <c r="BQ1617" s="959"/>
      <c r="BR1617" s="959"/>
      <c r="BS1617" s="959"/>
      <c r="BT1617" s="959"/>
      <c r="BU1617" s="959"/>
      <c r="BV1617" s="959"/>
      <c r="BW1617" s="959"/>
      <c r="BX1617" s="959"/>
      <c r="BY1617" s="959"/>
      <c r="BZ1617" s="959"/>
      <c r="CA1617" s="959"/>
      <c r="CB1617" s="959"/>
      <c r="CC1617" s="959"/>
      <c r="CD1617" s="959"/>
      <c r="CE1617" s="959"/>
      <c r="CF1617" s="959"/>
      <c r="CG1617" s="959"/>
      <c r="CH1617" s="959"/>
      <c r="CI1617" s="959"/>
      <c r="CJ1617" s="959"/>
      <c r="CK1617" s="959"/>
      <c r="CL1617" s="959"/>
      <c r="CM1617" s="959"/>
      <c r="CN1617" s="959"/>
      <c r="CO1617" s="959"/>
      <c r="CP1617" s="959"/>
      <c r="CQ1617" s="959"/>
      <c r="CR1617" s="959"/>
      <c r="CS1617" s="959"/>
      <c r="CT1617" s="959"/>
      <c r="CU1617" s="959"/>
      <c r="CV1617" s="959"/>
      <c r="CW1617" s="959"/>
      <c r="CX1617" s="959"/>
      <c r="CY1617" s="959"/>
      <c r="CZ1617" s="959"/>
      <c r="DA1617" s="959"/>
      <c r="DB1617" s="959"/>
      <c r="DC1617" s="959"/>
      <c r="DD1617" s="959"/>
      <c r="DE1617" s="959"/>
      <c r="DF1617" s="959"/>
    </row>
    <row r="1618" spans="8:110">
      <c r="H1618" s="960">
        <f t="shared" si="79"/>
        <v>0</v>
      </c>
      <c r="K1618" s="933"/>
      <c r="L1618" s="959"/>
      <c r="M1618" s="959"/>
      <c r="N1618" s="959"/>
      <c r="O1618" s="959"/>
      <c r="P1618" s="959"/>
      <c r="Q1618" s="959"/>
      <c r="R1618" s="959"/>
      <c r="S1618" s="959"/>
      <c r="T1618" s="959"/>
      <c r="U1618" s="959"/>
      <c r="V1618" s="959"/>
      <c r="W1618" s="959"/>
      <c r="X1618" s="959"/>
      <c r="Y1618" s="959"/>
      <c r="Z1618" s="959"/>
      <c r="AA1618" s="959"/>
      <c r="AB1618" s="959"/>
      <c r="AC1618" s="959"/>
      <c r="AD1618" s="959"/>
      <c r="AE1618" s="959"/>
      <c r="AF1618" s="959"/>
      <c r="AG1618" s="959"/>
      <c r="AH1618" s="959"/>
      <c r="AI1618" s="959"/>
      <c r="AJ1618" s="959"/>
      <c r="AK1618" s="959"/>
      <c r="AL1618" s="959"/>
      <c r="AM1618" s="959"/>
      <c r="AN1618" s="959"/>
      <c r="AO1618" s="959"/>
      <c r="AP1618" s="959"/>
      <c r="AQ1618" s="959"/>
      <c r="AR1618" s="959"/>
      <c r="AS1618" s="959"/>
      <c r="AT1618" s="959"/>
      <c r="AU1618" s="959"/>
      <c r="AV1618" s="959"/>
      <c r="AW1618" s="959"/>
      <c r="AX1618" s="959"/>
      <c r="AY1618" s="959"/>
      <c r="AZ1618" s="959"/>
      <c r="BA1618" s="959"/>
      <c r="BB1618" s="959"/>
      <c r="BC1618" s="959"/>
      <c r="BD1618" s="959"/>
      <c r="BE1618" s="959"/>
      <c r="BF1618" s="959"/>
      <c r="BG1618" s="959"/>
      <c r="BH1618" s="959"/>
      <c r="BI1618" s="959"/>
      <c r="BJ1618" s="959"/>
      <c r="BK1618" s="959"/>
      <c r="BL1618" s="959"/>
      <c r="BM1618" s="959"/>
      <c r="BN1618" s="959"/>
      <c r="BO1618" s="959"/>
      <c r="BP1618" s="959"/>
      <c r="BQ1618" s="959"/>
      <c r="BR1618" s="959"/>
      <c r="BS1618" s="959"/>
      <c r="BT1618" s="959"/>
      <c r="BU1618" s="959"/>
      <c r="BV1618" s="959"/>
      <c r="BW1618" s="959"/>
      <c r="BX1618" s="959"/>
      <c r="BY1618" s="959"/>
      <c r="BZ1618" s="959"/>
      <c r="CA1618" s="959"/>
      <c r="CB1618" s="959"/>
      <c r="CC1618" s="959"/>
      <c r="CD1618" s="959"/>
      <c r="CE1618" s="959"/>
      <c r="CF1618" s="959"/>
      <c r="CG1618" s="959"/>
      <c r="CH1618" s="959"/>
      <c r="CI1618" s="959"/>
      <c r="CJ1618" s="959"/>
      <c r="CK1618" s="959"/>
      <c r="CL1618" s="959"/>
      <c r="CM1618" s="959"/>
      <c r="CN1618" s="959"/>
      <c r="CO1618" s="959"/>
      <c r="CP1618" s="959"/>
      <c r="CQ1618" s="959"/>
      <c r="CR1618" s="959"/>
      <c r="CS1618" s="959"/>
      <c r="CT1618" s="959"/>
      <c r="CU1618" s="959"/>
      <c r="CV1618" s="959"/>
      <c r="CW1618" s="959"/>
      <c r="CX1618" s="959"/>
      <c r="CY1618" s="959"/>
      <c r="CZ1618" s="959"/>
      <c r="DA1618" s="959"/>
      <c r="DB1618" s="959"/>
      <c r="DC1618" s="959"/>
      <c r="DD1618" s="959"/>
      <c r="DE1618" s="959"/>
      <c r="DF1618" s="959"/>
    </row>
    <row r="1619" spans="8:110">
      <c r="H1619" s="960">
        <f t="shared" si="79"/>
        <v>0</v>
      </c>
      <c r="K1619" s="933"/>
      <c r="L1619" s="959"/>
      <c r="M1619" s="959"/>
      <c r="N1619" s="959"/>
      <c r="O1619" s="959"/>
      <c r="P1619" s="959"/>
      <c r="Q1619" s="959"/>
      <c r="R1619" s="959"/>
      <c r="S1619" s="959"/>
      <c r="T1619" s="959"/>
      <c r="U1619" s="959"/>
      <c r="V1619" s="959"/>
      <c r="W1619" s="959"/>
      <c r="X1619" s="959"/>
      <c r="Y1619" s="959"/>
      <c r="Z1619" s="959"/>
      <c r="AA1619" s="959"/>
      <c r="AB1619" s="959"/>
      <c r="AC1619" s="959"/>
      <c r="AD1619" s="959"/>
      <c r="AE1619" s="959"/>
      <c r="AF1619" s="959"/>
      <c r="AG1619" s="959"/>
      <c r="AH1619" s="959"/>
      <c r="AI1619" s="959"/>
      <c r="AJ1619" s="959"/>
      <c r="AK1619" s="959"/>
      <c r="AL1619" s="959"/>
      <c r="AM1619" s="959"/>
      <c r="AN1619" s="959"/>
      <c r="AO1619" s="959"/>
      <c r="AP1619" s="959"/>
      <c r="AQ1619" s="959"/>
      <c r="AR1619" s="959"/>
      <c r="AS1619" s="959"/>
      <c r="AT1619" s="959"/>
      <c r="AU1619" s="959"/>
      <c r="AV1619" s="959"/>
      <c r="AW1619" s="959"/>
      <c r="AX1619" s="959"/>
      <c r="AY1619" s="959"/>
      <c r="AZ1619" s="959"/>
      <c r="BA1619" s="959"/>
      <c r="BB1619" s="959"/>
      <c r="BC1619" s="959"/>
      <c r="BD1619" s="959"/>
      <c r="BE1619" s="959"/>
      <c r="BF1619" s="959"/>
      <c r="BG1619" s="959"/>
      <c r="BH1619" s="959"/>
      <c r="BI1619" s="959"/>
      <c r="BJ1619" s="959"/>
      <c r="BK1619" s="959"/>
      <c r="BL1619" s="959"/>
      <c r="BM1619" s="959"/>
      <c r="BN1619" s="959"/>
      <c r="BO1619" s="959"/>
      <c r="BP1619" s="959"/>
      <c r="BQ1619" s="959"/>
      <c r="BR1619" s="959"/>
      <c r="BS1619" s="959"/>
      <c r="BT1619" s="959"/>
      <c r="BU1619" s="959"/>
      <c r="BV1619" s="959"/>
      <c r="BW1619" s="959"/>
      <c r="BX1619" s="959"/>
      <c r="BY1619" s="959"/>
      <c r="BZ1619" s="959"/>
      <c r="CA1619" s="959"/>
      <c r="CB1619" s="959"/>
      <c r="CC1619" s="959"/>
      <c r="CD1619" s="959"/>
      <c r="CE1619" s="959"/>
      <c r="CF1619" s="959"/>
      <c r="CG1619" s="959"/>
      <c r="CH1619" s="959"/>
      <c r="CI1619" s="959"/>
      <c r="CJ1619" s="959"/>
      <c r="CK1619" s="959"/>
      <c r="CL1619" s="959"/>
      <c r="CM1619" s="959"/>
      <c r="CN1619" s="959"/>
      <c r="CO1619" s="959"/>
      <c r="CP1619" s="959"/>
      <c r="CQ1619" s="959"/>
      <c r="CR1619" s="959"/>
      <c r="CS1619" s="959"/>
      <c r="CT1619" s="959"/>
      <c r="CU1619" s="959"/>
      <c r="CV1619" s="959"/>
      <c r="CW1619" s="959"/>
      <c r="CX1619" s="959"/>
      <c r="CY1619" s="959"/>
      <c r="CZ1619" s="959"/>
      <c r="DA1619" s="959"/>
      <c r="DB1619" s="959"/>
      <c r="DC1619" s="959"/>
      <c r="DD1619" s="959"/>
      <c r="DE1619" s="959"/>
      <c r="DF1619" s="959"/>
    </row>
    <row r="1620" spans="8:110">
      <c r="H1620" s="960">
        <f t="shared" si="79"/>
        <v>0</v>
      </c>
      <c r="K1620" s="933"/>
      <c r="L1620" s="959"/>
      <c r="M1620" s="959"/>
      <c r="N1620" s="959"/>
      <c r="O1620" s="959"/>
      <c r="P1620" s="959"/>
      <c r="Q1620" s="959"/>
      <c r="R1620" s="959"/>
      <c r="S1620" s="959"/>
      <c r="T1620" s="959"/>
      <c r="U1620" s="959"/>
      <c r="V1620" s="959"/>
      <c r="W1620" s="959"/>
      <c r="X1620" s="959"/>
      <c r="Y1620" s="959"/>
      <c r="Z1620" s="959"/>
      <c r="AA1620" s="959"/>
      <c r="AB1620" s="959"/>
      <c r="AC1620" s="959"/>
      <c r="AD1620" s="959"/>
      <c r="AE1620" s="959"/>
      <c r="AF1620" s="959"/>
      <c r="AG1620" s="959"/>
      <c r="AH1620" s="959"/>
      <c r="AI1620" s="959"/>
      <c r="AJ1620" s="959"/>
      <c r="AK1620" s="959"/>
      <c r="AL1620" s="959"/>
      <c r="AM1620" s="959"/>
      <c r="AN1620" s="959"/>
      <c r="AO1620" s="959"/>
      <c r="AP1620" s="959"/>
      <c r="AQ1620" s="959"/>
      <c r="AR1620" s="959"/>
      <c r="AS1620" s="959"/>
      <c r="AT1620" s="959"/>
      <c r="AU1620" s="959"/>
      <c r="AV1620" s="959"/>
      <c r="AW1620" s="959"/>
      <c r="AX1620" s="959"/>
      <c r="AY1620" s="959"/>
      <c r="AZ1620" s="959"/>
      <c r="BA1620" s="959"/>
      <c r="BB1620" s="959"/>
      <c r="BC1620" s="959"/>
      <c r="BD1620" s="959"/>
      <c r="BE1620" s="959"/>
      <c r="BF1620" s="959"/>
      <c r="BG1620" s="959"/>
      <c r="BH1620" s="959"/>
      <c r="BI1620" s="959"/>
      <c r="BJ1620" s="959"/>
      <c r="BK1620" s="959"/>
      <c r="BL1620" s="959"/>
      <c r="BM1620" s="959"/>
      <c r="BN1620" s="959"/>
      <c r="BO1620" s="959"/>
      <c r="BP1620" s="959"/>
      <c r="BQ1620" s="959"/>
      <c r="BR1620" s="959"/>
      <c r="BS1620" s="959"/>
      <c r="BT1620" s="959"/>
      <c r="BU1620" s="959"/>
      <c r="BV1620" s="959"/>
      <c r="BW1620" s="959"/>
      <c r="BX1620" s="959"/>
      <c r="BY1620" s="959"/>
      <c r="BZ1620" s="959"/>
      <c r="CA1620" s="959"/>
      <c r="CB1620" s="959"/>
      <c r="CC1620" s="959"/>
      <c r="CD1620" s="959"/>
      <c r="CE1620" s="959"/>
      <c r="CF1620" s="959"/>
      <c r="CG1620" s="959"/>
      <c r="CH1620" s="959"/>
      <c r="CI1620" s="959"/>
      <c r="CJ1620" s="959"/>
      <c r="CK1620" s="959"/>
      <c r="CL1620" s="959"/>
      <c r="CM1620" s="959"/>
      <c r="CN1620" s="959"/>
      <c r="CO1620" s="959"/>
      <c r="CP1620" s="959"/>
      <c r="CQ1620" s="959"/>
      <c r="CR1620" s="959"/>
      <c r="CS1620" s="959"/>
      <c r="CT1620" s="959"/>
      <c r="CU1620" s="959"/>
      <c r="CV1620" s="959"/>
      <c r="CW1620" s="959"/>
      <c r="CX1620" s="959"/>
      <c r="CY1620" s="959"/>
      <c r="CZ1620" s="959"/>
      <c r="DA1620" s="959"/>
      <c r="DB1620" s="959"/>
      <c r="DC1620" s="959"/>
      <c r="DD1620" s="959"/>
      <c r="DE1620" s="959"/>
      <c r="DF1620" s="959"/>
    </row>
    <row r="1621" spans="8:110">
      <c r="H1621" s="960">
        <f t="shared" si="79"/>
        <v>0</v>
      </c>
      <c r="K1621" s="933"/>
      <c r="L1621" s="959"/>
      <c r="M1621" s="959"/>
      <c r="N1621" s="959"/>
      <c r="O1621" s="959"/>
      <c r="P1621" s="959"/>
      <c r="Q1621" s="959"/>
      <c r="R1621" s="959"/>
      <c r="S1621" s="959"/>
      <c r="T1621" s="959"/>
      <c r="U1621" s="959"/>
      <c r="V1621" s="959"/>
      <c r="W1621" s="959"/>
      <c r="X1621" s="959"/>
      <c r="Y1621" s="959"/>
      <c r="Z1621" s="959"/>
      <c r="AA1621" s="959"/>
      <c r="AB1621" s="959"/>
      <c r="AC1621" s="959"/>
      <c r="AD1621" s="959"/>
      <c r="AE1621" s="959"/>
      <c r="AF1621" s="959"/>
      <c r="AG1621" s="959"/>
      <c r="AH1621" s="959"/>
      <c r="AI1621" s="959"/>
      <c r="AJ1621" s="959"/>
      <c r="AK1621" s="959"/>
      <c r="AL1621" s="959"/>
      <c r="AM1621" s="959"/>
      <c r="AN1621" s="959"/>
      <c r="AO1621" s="959"/>
      <c r="AP1621" s="959"/>
      <c r="AQ1621" s="959"/>
      <c r="AR1621" s="959"/>
      <c r="AS1621" s="959"/>
      <c r="AT1621" s="959"/>
      <c r="AU1621" s="959"/>
      <c r="AV1621" s="959"/>
      <c r="AW1621" s="959"/>
      <c r="AX1621" s="959"/>
      <c r="AY1621" s="959"/>
      <c r="AZ1621" s="959"/>
      <c r="BA1621" s="959"/>
      <c r="BB1621" s="959"/>
      <c r="BC1621" s="959"/>
      <c r="BD1621" s="959"/>
      <c r="BE1621" s="959"/>
      <c r="BF1621" s="959"/>
      <c r="BG1621" s="959"/>
      <c r="BH1621" s="959"/>
      <c r="BI1621" s="959"/>
      <c r="BJ1621" s="959"/>
      <c r="BK1621" s="959"/>
      <c r="BL1621" s="959"/>
      <c r="BM1621" s="959"/>
      <c r="BN1621" s="959"/>
      <c r="BO1621" s="959"/>
      <c r="BP1621" s="959"/>
      <c r="BQ1621" s="959"/>
      <c r="BR1621" s="959"/>
      <c r="BS1621" s="959"/>
      <c r="BT1621" s="959"/>
      <c r="BU1621" s="959"/>
      <c r="BV1621" s="959"/>
      <c r="BW1621" s="959"/>
      <c r="BX1621" s="959"/>
      <c r="BY1621" s="959"/>
      <c r="BZ1621" s="959"/>
      <c r="CA1621" s="959"/>
      <c r="CB1621" s="959"/>
      <c r="CC1621" s="959"/>
      <c r="CD1621" s="959"/>
      <c r="CE1621" s="959"/>
      <c r="CF1621" s="959"/>
      <c r="CG1621" s="959"/>
      <c r="CH1621" s="959"/>
      <c r="CI1621" s="959"/>
      <c r="CJ1621" s="959"/>
      <c r="CK1621" s="959"/>
      <c r="CL1621" s="959"/>
      <c r="CM1621" s="959"/>
      <c r="CN1621" s="959"/>
      <c r="CO1621" s="959"/>
      <c r="CP1621" s="959"/>
      <c r="CQ1621" s="959"/>
      <c r="CR1621" s="959"/>
      <c r="CS1621" s="959"/>
      <c r="CT1621" s="959"/>
      <c r="CU1621" s="959"/>
      <c r="CV1621" s="959"/>
      <c r="CW1621" s="959"/>
      <c r="CX1621" s="959"/>
      <c r="CY1621" s="959"/>
      <c r="CZ1621" s="959"/>
      <c r="DA1621" s="959"/>
      <c r="DB1621" s="959"/>
      <c r="DC1621" s="959"/>
      <c r="DD1621" s="959"/>
      <c r="DE1621" s="959"/>
      <c r="DF1621" s="959"/>
    </row>
    <row r="1622" spans="8:110">
      <c r="H1622" s="960">
        <f t="shared" si="79"/>
        <v>0</v>
      </c>
      <c r="K1622" s="933"/>
      <c r="L1622" s="959"/>
      <c r="M1622" s="959"/>
      <c r="N1622" s="959"/>
      <c r="O1622" s="959"/>
      <c r="P1622" s="959"/>
      <c r="Q1622" s="959"/>
      <c r="R1622" s="959"/>
      <c r="S1622" s="959"/>
      <c r="T1622" s="959"/>
      <c r="U1622" s="959"/>
      <c r="V1622" s="959"/>
      <c r="W1622" s="959"/>
      <c r="X1622" s="959"/>
      <c r="Y1622" s="959"/>
      <c r="Z1622" s="959"/>
      <c r="AA1622" s="959"/>
      <c r="AB1622" s="959"/>
      <c r="AC1622" s="959"/>
      <c r="AD1622" s="959"/>
      <c r="AE1622" s="959"/>
      <c r="AF1622" s="959"/>
      <c r="AG1622" s="959"/>
      <c r="AH1622" s="959"/>
      <c r="AI1622" s="959"/>
      <c r="AJ1622" s="959"/>
      <c r="AK1622" s="959"/>
      <c r="AL1622" s="959"/>
      <c r="AM1622" s="959"/>
      <c r="AN1622" s="959"/>
      <c r="AO1622" s="959"/>
      <c r="AP1622" s="959"/>
      <c r="AQ1622" s="959"/>
      <c r="AR1622" s="959"/>
      <c r="AS1622" s="959"/>
      <c r="AT1622" s="959"/>
      <c r="AU1622" s="959"/>
      <c r="AV1622" s="959"/>
      <c r="AW1622" s="959"/>
      <c r="AX1622" s="959"/>
      <c r="AY1622" s="959"/>
      <c r="AZ1622" s="959"/>
      <c r="BA1622" s="959"/>
      <c r="BB1622" s="959"/>
      <c r="BC1622" s="959"/>
      <c r="BD1622" s="959"/>
      <c r="BE1622" s="959"/>
      <c r="BF1622" s="959"/>
      <c r="BG1622" s="959"/>
      <c r="BH1622" s="959"/>
      <c r="BI1622" s="959"/>
      <c r="BJ1622" s="959"/>
      <c r="BK1622" s="959"/>
      <c r="BL1622" s="959"/>
      <c r="BM1622" s="959"/>
      <c r="BN1622" s="959"/>
      <c r="BO1622" s="959"/>
      <c r="BP1622" s="959"/>
      <c r="BQ1622" s="959"/>
      <c r="BR1622" s="959"/>
      <c r="BS1622" s="959"/>
      <c r="BT1622" s="959"/>
      <c r="BU1622" s="959"/>
      <c r="BV1622" s="959"/>
      <c r="BW1622" s="959"/>
      <c r="BX1622" s="959"/>
      <c r="BY1622" s="959"/>
      <c r="BZ1622" s="959"/>
      <c r="CA1622" s="959"/>
      <c r="CB1622" s="959"/>
      <c r="CC1622" s="959"/>
      <c r="CD1622" s="959"/>
      <c r="CE1622" s="959"/>
      <c r="CF1622" s="959"/>
      <c r="CG1622" s="959"/>
      <c r="CH1622" s="959"/>
      <c r="CI1622" s="959"/>
      <c r="CJ1622" s="959"/>
      <c r="CK1622" s="959"/>
      <c r="CL1622" s="959"/>
      <c r="CM1622" s="959"/>
      <c r="CN1622" s="959"/>
      <c r="CO1622" s="959"/>
      <c r="CP1622" s="959"/>
      <c r="CQ1622" s="959"/>
      <c r="CR1622" s="959"/>
      <c r="CS1622" s="959"/>
      <c r="CT1622" s="959"/>
      <c r="CU1622" s="959"/>
      <c r="CV1622" s="959"/>
      <c r="CW1622" s="959"/>
      <c r="CX1622" s="959"/>
      <c r="CY1622" s="959"/>
      <c r="CZ1622" s="959"/>
      <c r="DA1622" s="959"/>
      <c r="DB1622" s="959"/>
      <c r="DC1622" s="959"/>
      <c r="DD1622" s="959"/>
      <c r="DE1622" s="959"/>
      <c r="DF1622" s="959"/>
    </row>
    <row r="1623" spans="8:110">
      <c r="H1623" s="960">
        <f t="shared" si="79"/>
        <v>0</v>
      </c>
      <c r="K1623" s="933"/>
      <c r="L1623" s="959"/>
      <c r="M1623" s="959"/>
      <c r="N1623" s="959"/>
      <c r="O1623" s="959"/>
      <c r="P1623" s="959"/>
      <c r="Q1623" s="959"/>
      <c r="R1623" s="959"/>
      <c r="S1623" s="959"/>
      <c r="T1623" s="959"/>
      <c r="U1623" s="959"/>
      <c r="V1623" s="959"/>
      <c r="W1623" s="959"/>
      <c r="X1623" s="959"/>
      <c r="Y1623" s="959"/>
      <c r="Z1623" s="959"/>
      <c r="AA1623" s="959"/>
      <c r="AB1623" s="959"/>
      <c r="AC1623" s="959"/>
      <c r="AD1623" s="959"/>
      <c r="AE1623" s="959"/>
      <c r="AF1623" s="959"/>
      <c r="AG1623" s="959"/>
      <c r="AH1623" s="959"/>
      <c r="AI1623" s="959"/>
      <c r="AJ1623" s="959"/>
      <c r="AK1623" s="959"/>
      <c r="AL1623" s="959"/>
      <c r="AM1623" s="959"/>
      <c r="AN1623" s="959"/>
      <c r="AO1623" s="959"/>
      <c r="AP1623" s="959"/>
      <c r="AQ1623" s="959"/>
      <c r="AR1623" s="959"/>
      <c r="AS1623" s="959"/>
      <c r="AT1623" s="959"/>
      <c r="AU1623" s="959"/>
      <c r="AV1623" s="959"/>
      <c r="AW1623" s="959"/>
      <c r="AX1623" s="959"/>
      <c r="AY1623" s="959"/>
      <c r="AZ1623" s="959"/>
      <c r="BA1623" s="959"/>
      <c r="BB1623" s="959"/>
      <c r="BC1623" s="959"/>
      <c r="BD1623" s="959"/>
      <c r="BE1623" s="959"/>
      <c r="BF1623" s="959"/>
      <c r="BG1623" s="959"/>
      <c r="BH1623" s="959"/>
      <c r="BI1623" s="959"/>
      <c r="BJ1623" s="959"/>
      <c r="BK1623" s="959"/>
      <c r="BL1623" s="959"/>
      <c r="BM1623" s="959"/>
      <c r="BN1623" s="959"/>
      <c r="BO1623" s="959"/>
      <c r="BP1623" s="959"/>
      <c r="BQ1623" s="959"/>
      <c r="BR1623" s="959"/>
      <c r="BS1623" s="959"/>
      <c r="BT1623" s="959"/>
      <c r="BU1623" s="959"/>
      <c r="BV1623" s="959"/>
      <c r="BW1623" s="959"/>
      <c r="BX1623" s="959"/>
      <c r="BY1623" s="959"/>
      <c r="BZ1623" s="959"/>
      <c r="CA1623" s="959"/>
      <c r="CB1623" s="959"/>
      <c r="CC1623" s="959"/>
      <c r="CD1623" s="959"/>
      <c r="CE1623" s="959"/>
      <c r="CF1623" s="959"/>
      <c r="CG1623" s="959"/>
      <c r="CH1623" s="959"/>
      <c r="CI1623" s="959"/>
      <c r="CJ1623" s="959"/>
      <c r="CK1623" s="959"/>
      <c r="CL1623" s="959"/>
      <c r="CM1623" s="959"/>
      <c r="CN1623" s="959"/>
      <c r="CO1623" s="959"/>
      <c r="CP1623" s="959"/>
      <c r="CQ1623" s="959"/>
      <c r="CR1623" s="959"/>
      <c r="CS1623" s="959"/>
      <c r="CT1623" s="959"/>
      <c r="CU1623" s="959"/>
      <c r="CV1623" s="959"/>
      <c r="CW1623" s="959"/>
      <c r="CX1623" s="959"/>
      <c r="CY1623" s="959"/>
      <c r="CZ1623" s="959"/>
      <c r="DA1623" s="959"/>
      <c r="DB1623" s="959"/>
      <c r="DC1623" s="959"/>
      <c r="DD1623" s="959"/>
      <c r="DE1623" s="959"/>
      <c r="DF1623" s="959"/>
    </row>
    <row r="1624" spans="8:110">
      <c r="H1624" s="960">
        <f t="shared" si="79"/>
        <v>0</v>
      </c>
      <c r="K1624" s="933"/>
      <c r="L1624" s="959"/>
      <c r="M1624" s="959"/>
      <c r="N1624" s="959"/>
      <c r="O1624" s="959"/>
      <c r="P1624" s="959"/>
      <c r="Q1624" s="959"/>
      <c r="R1624" s="959"/>
      <c r="S1624" s="959"/>
      <c r="T1624" s="959"/>
      <c r="U1624" s="959"/>
      <c r="V1624" s="959"/>
      <c r="W1624" s="959"/>
      <c r="X1624" s="959"/>
      <c r="Y1624" s="959"/>
      <c r="Z1624" s="959"/>
      <c r="AA1624" s="959"/>
      <c r="AB1624" s="959"/>
      <c r="AC1624" s="959"/>
      <c r="AD1624" s="959"/>
      <c r="AE1624" s="959"/>
      <c r="AF1624" s="959"/>
      <c r="AG1624" s="959"/>
      <c r="AH1624" s="959"/>
      <c r="AI1624" s="959"/>
      <c r="AJ1624" s="959"/>
      <c r="AK1624" s="959"/>
      <c r="AL1624" s="959"/>
      <c r="AM1624" s="959"/>
      <c r="AN1624" s="959"/>
      <c r="AO1624" s="959"/>
      <c r="AP1624" s="959"/>
      <c r="AQ1624" s="959"/>
      <c r="AR1624" s="959"/>
      <c r="AS1624" s="959"/>
      <c r="AT1624" s="959"/>
      <c r="AU1624" s="959"/>
      <c r="AV1624" s="959"/>
      <c r="AW1624" s="959"/>
      <c r="AX1624" s="959"/>
      <c r="AY1624" s="959"/>
      <c r="AZ1624" s="959"/>
      <c r="BA1624" s="959"/>
      <c r="BB1624" s="959"/>
      <c r="BC1624" s="959"/>
      <c r="BD1624" s="959"/>
      <c r="BE1624" s="959"/>
      <c r="BF1624" s="959"/>
      <c r="BG1624" s="959"/>
      <c r="BH1624" s="959"/>
      <c r="BI1624" s="959"/>
      <c r="BJ1624" s="959"/>
      <c r="BK1624" s="959"/>
      <c r="BL1624" s="959"/>
      <c r="BM1624" s="959"/>
      <c r="BN1624" s="959"/>
      <c r="BO1624" s="959"/>
      <c r="BP1624" s="959"/>
      <c r="BQ1624" s="959"/>
      <c r="BR1624" s="959"/>
      <c r="BS1624" s="959"/>
      <c r="BT1624" s="959"/>
      <c r="BU1624" s="959"/>
      <c r="BV1624" s="959"/>
      <c r="BW1624" s="959"/>
      <c r="BX1624" s="959"/>
      <c r="BY1624" s="959"/>
      <c r="BZ1624" s="959"/>
      <c r="CA1624" s="959"/>
      <c r="CB1624" s="959"/>
      <c r="CC1624" s="959"/>
      <c r="CD1624" s="959"/>
      <c r="CE1624" s="959"/>
      <c r="CF1624" s="959"/>
      <c r="CG1624" s="959"/>
      <c r="CH1624" s="959"/>
      <c r="CI1624" s="959"/>
      <c r="CJ1624" s="959"/>
      <c r="CK1624" s="959"/>
      <c r="CL1624" s="959"/>
      <c r="CM1624" s="959"/>
      <c r="CN1624" s="959"/>
      <c r="CO1624" s="959"/>
      <c r="CP1624" s="959"/>
      <c r="CQ1624" s="959"/>
      <c r="CR1624" s="959"/>
      <c r="CS1624" s="959"/>
      <c r="CT1624" s="959"/>
      <c r="CU1624" s="959"/>
      <c r="CV1624" s="959"/>
      <c r="CW1624" s="959"/>
      <c r="CX1624" s="959"/>
      <c r="CY1624" s="959"/>
      <c r="CZ1624" s="959"/>
      <c r="DA1624" s="959"/>
      <c r="DB1624" s="959"/>
      <c r="DC1624" s="959"/>
      <c r="DD1624" s="959"/>
      <c r="DE1624" s="959"/>
      <c r="DF1624" s="959"/>
    </row>
    <row r="1625" spans="8:110">
      <c r="H1625" s="960">
        <f t="shared" si="79"/>
        <v>0</v>
      </c>
      <c r="K1625" s="933"/>
      <c r="L1625" s="959"/>
      <c r="M1625" s="959"/>
      <c r="N1625" s="959"/>
      <c r="O1625" s="959"/>
      <c r="P1625" s="959"/>
      <c r="Q1625" s="959"/>
      <c r="R1625" s="959"/>
      <c r="S1625" s="959"/>
      <c r="T1625" s="959"/>
      <c r="U1625" s="959"/>
      <c r="V1625" s="959"/>
      <c r="W1625" s="959"/>
      <c r="X1625" s="959"/>
      <c r="Y1625" s="959"/>
      <c r="Z1625" s="959"/>
      <c r="AA1625" s="959"/>
      <c r="AB1625" s="959"/>
      <c r="AC1625" s="959"/>
      <c r="AD1625" s="959"/>
      <c r="AE1625" s="959"/>
      <c r="AF1625" s="959"/>
      <c r="AG1625" s="959"/>
      <c r="AH1625" s="959"/>
      <c r="AI1625" s="959"/>
      <c r="AJ1625" s="959"/>
      <c r="AK1625" s="959"/>
      <c r="AL1625" s="959"/>
      <c r="AM1625" s="959"/>
      <c r="AN1625" s="959"/>
      <c r="AO1625" s="959"/>
      <c r="AP1625" s="959"/>
      <c r="AQ1625" s="959"/>
      <c r="AR1625" s="959"/>
      <c r="AS1625" s="959"/>
      <c r="AT1625" s="959"/>
      <c r="AU1625" s="959"/>
      <c r="AV1625" s="959"/>
      <c r="AW1625" s="959"/>
      <c r="AX1625" s="959"/>
      <c r="AY1625" s="959"/>
      <c r="AZ1625" s="959"/>
      <c r="BA1625" s="959"/>
      <c r="BB1625" s="959"/>
      <c r="BC1625" s="959"/>
      <c r="BD1625" s="959"/>
      <c r="BE1625" s="959"/>
      <c r="BF1625" s="959"/>
      <c r="BG1625" s="959"/>
      <c r="BH1625" s="959"/>
      <c r="BI1625" s="959"/>
      <c r="BJ1625" s="959"/>
      <c r="BK1625" s="959"/>
      <c r="BL1625" s="959"/>
      <c r="BM1625" s="959"/>
      <c r="BN1625" s="959"/>
      <c r="BO1625" s="959"/>
      <c r="BP1625" s="959"/>
      <c r="BQ1625" s="959"/>
      <c r="BR1625" s="959"/>
      <c r="BS1625" s="959"/>
      <c r="BT1625" s="959"/>
      <c r="BU1625" s="959"/>
      <c r="BV1625" s="959"/>
      <c r="BW1625" s="959"/>
      <c r="BX1625" s="959"/>
      <c r="BY1625" s="959"/>
      <c r="BZ1625" s="959"/>
      <c r="CA1625" s="959"/>
      <c r="CB1625" s="959"/>
      <c r="CC1625" s="959"/>
      <c r="CD1625" s="959"/>
      <c r="CE1625" s="959"/>
      <c r="CF1625" s="959"/>
      <c r="CG1625" s="959"/>
      <c r="CH1625" s="959"/>
      <c r="CI1625" s="959"/>
      <c r="CJ1625" s="959"/>
      <c r="CK1625" s="959"/>
      <c r="CL1625" s="959"/>
      <c r="CM1625" s="959"/>
      <c r="CN1625" s="959"/>
      <c r="CO1625" s="959"/>
      <c r="CP1625" s="959"/>
      <c r="CQ1625" s="959"/>
      <c r="CR1625" s="959"/>
      <c r="CS1625" s="959"/>
      <c r="CT1625" s="959"/>
      <c r="CU1625" s="959"/>
      <c r="CV1625" s="959"/>
      <c r="CW1625" s="959"/>
      <c r="CX1625" s="959"/>
      <c r="CY1625" s="959"/>
      <c r="CZ1625" s="959"/>
      <c r="DA1625" s="959"/>
      <c r="DB1625" s="959"/>
      <c r="DC1625" s="959"/>
      <c r="DD1625" s="959"/>
      <c r="DE1625" s="959"/>
      <c r="DF1625" s="959"/>
    </row>
    <row r="1626" spans="8:110">
      <c r="H1626" s="960">
        <f t="shared" si="79"/>
        <v>0</v>
      </c>
      <c r="K1626" s="933"/>
      <c r="L1626" s="959"/>
      <c r="M1626" s="959"/>
      <c r="N1626" s="959"/>
      <c r="O1626" s="959"/>
      <c r="P1626" s="959"/>
      <c r="Q1626" s="959"/>
      <c r="R1626" s="959"/>
      <c r="S1626" s="959"/>
      <c r="T1626" s="959"/>
      <c r="U1626" s="959"/>
      <c r="V1626" s="959"/>
      <c r="W1626" s="959"/>
      <c r="X1626" s="959"/>
      <c r="Y1626" s="959"/>
      <c r="Z1626" s="959"/>
      <c r="AA1626" s="959"/>
      <c r="AB1626" s="959"/>
      <c r="AC1626" s="959"/>
      <c r="AD1626" s="959"/>
      <c r="AE1626" s="959"/>
      <c r="AF1626" s="959"/>
      <c r="AG1626" s="959"/>
      <c r="AH1626" s="959"/>
      <c r="AI1626" s="959"/>
      <c r="AJ1626" s="959"/>
      <c r="AK1626" s="959"/>
      <c r="AL1626" s="959"/>
      <c r="AM1626" s="959"/>
      <c r="AN1626" s="959"/>
      <c r="AO1626" s="959"/>
      <c r="AP1626" s="959"/>
      <c r="AQ1626" s="959"/>
      <c r="AR1626" s="959"/>
      <c r="AS1626" s="959"/>
      <c r="AT1626" s="959"/>
      <c r="AU1626" s="959"/>
      <c r="AV1626" s="959"/>
      <c r="AW1626" s="959"/>
      <c r="AX1626" s="959"/>
      <c r="AY1626" s="959"/>
      <c r="AZ1626" s="959"/>
      <c r="BA1626" s="959"/>
      <c r="BB1626" s="959"/>
      <c r="BC1626" s="959"/>
      <c r="BD1626" s="959"/>
      <c r="BE1626" s="959"/>
      <c r="BF1626" s="959"/>
      <c r="BG1626" s="959"/>
      <c r="BH1626" s="959"/>
      <c r="BI1626" s="959"/>
      <c r="BJ1626" s="959"/>
      <c r="BK1626" s="959"/>
      <c r="BL1626" s="959"/>
      <c r="BM1626" s="959"/>
      <c r="BN1626" s="959"/>
      <c r="BO1626" s="959"/>
      <c r="BP1626" s="959"/>
      <c r="BQ1626" s="959"/>
      <c r="BR1626" s="959"/>
      <c r="BS1626" s="959"/>
      <c r="BT1626" s="959"/>
      <c r="BU1626" s="959"/>
      <c r="BV1626" s="959"/>
      <c r="BW1626" s="959"/>
      <c r="BX1626" s="959"/>
      <c r="BY1626" s="959"/>
      <c r="BZ1626" s="959"/>
      <c r="CA1626" s="959"/>
      <c r="CB1626" s="959"/>
      <c r="CC1626" s="959"/>
      <c r="CD1626" s="959"/>
      <c r="CE1626" s="959"/>
      <c r="CF1626" s="959"/>
      <c r="CG1626" s="959"/>
      <c r="CH1626" s="959"/>
      <c r="CI1626" s="959"/>
      <c r="CJ1626" s="959"/>
      <c r="CK1626" s="959"/>
      <c r="CL1626" s="959"/>
      <c r="CM1626" s="959"/>
      <c r="CN1626" s="959"/>
      <c r="CO1626" s="959"/>
      <c r="CP1626" s="959"/>
      <c r="CQ1626" s="959"/>
      <c r="CR1626" s="959"/>
      <c r="CS1626" s="959"/>
      <c r="CT1626" s="959"/>
      <c r="CU1626" s="959"/>
      <c r="CV1626" s="959"/>
      <c r="CW1626" s="959"/>
      <c r="CX1626" s="959"/>
      <c r="CY1626" s="959"/>
      <c r="CZ1626" s="959"/>
      <c r="DA1626" s="959"/>
      <c r="DB1626" s="959"/>
      <c r="DC1626" s="959"/>
      <c r="DD1626" s="959"/>
      <c r="DE1626" s="959"/>
      <c r="DF1626" s="959"/>
    </row>
    <row r="1627" spans="8:110">
      <c r="H1627" s="960">
        <f t="shared" si="79"/>
        <v>0</v>
      </c>
      <c r="K1627" s="933"/>
      <c r="L1627" s="959"/>
      <c r="M1627" s="959"/>
      <c r="N1627" s="959"/>
      <c r="O1627" s="959"/>
      <c r="P1627" s="959"/>
      <c r="Q1627" s="959"/>
      <c r="R1627" s="959"/>
      <c r="S1627" s="959"/>
      <c r="T1627" s="959"/>
      <c r="U1627" s="959"/>
      <c r="V1627" s="959"/>
      <c r="W1627" s="959"/>
      <c r="X1627" s="959"/>
      <c r="Y1627" s="959"/>
      <c r="Z1627" s="959"/>
      <c r="AA1627" s="959"/>
      <c r="AB1627" s="959"/>
      <c r="AC1627" s="959"/>
      <c r="AD1627" s="959"/>
      <c r="AE1627" s="959"/>
      <c r="AF1627" s="959"/>
      <c r="AG1627" s="959"/>
      <c r="AH1627" s="959"/>
      <c r="AI1627" s="959"/>
      <c r="AJ1627" s="959"/>
      <c r="AK1627" s="959"/>
      <c r="AL1627" s="959"/>
      <c r="AM1627" s="959"/>
      <c r="AN1627" s="959"/>
      <c r="AO1627" s="959"/>
      <c r="AP1627" s="959"/>
      <c r="AQ1627" s="959"/>
      <c r="AR1627" s="959"/>
      <c r="AS1627" s="959"/>
      <c r="AT1627" s="959"/>
      <c r="AU1627" s="959"/>
      <c r="AV1627" s="959"/>
      <c r="AW1627" s="959"/>
      <c r="AX1627" s="959"/>
      <c r="AY1627" s="959"/>
      <c r="AZ1627" s="959"/>
      <c r="BA1627" s="959"/>
      <c r="BB1627" s="959"/>
      <c r="BC1627" s="959"/>
      <c r="BD1627" s="959"/>
      <c r="BE1627" s="959"/>
      <c r="BF1627" s="959"/>
      <c r="BG1627" s="959"/>
      <c r="BH1627" s="959"/>
      <c r="BI1627" s="959"/>
      <c r="BJ1627" s="959"/>
      <c r="BK1627" s="959"/>
      <c r="BL1627" s="959"/>
      <c r="BM1627" s="959"/>
      <c r="BN1627" s="959"/>
      <c r="BO1627" s="959"/>
      <c r="BP1627" s="959"/>
      <c r="BQ1627" s="959"/>
      <c r="BR1627" s="959"/>
      <c r="BS1627" s="959"/>
      <c r="BT1627" s="959"/>
      <c r="BU1627" s="959"/>
      <c r="BV1627" s="959"/>
      <c r="BW1627" s="959"/>
      <c r="BX1627" s="959"/>
      <c r="BY1627" s="959"/>
      <c r="BZ1627" s="959"/>
      <c r="CA1627" s="959"/>
      <c r="CB1627" s="959"/>
      <c r="CC1627" s="959"/>
      <c r="CD1627" s="959"/>
      <c r="CE1627" s="959"/>
      <c r="CF1627" s="959"/>
      <c r="CG1627" s="959"/>
      <c r="CH1627" s="959"/>
      <c r="CI1627" s="959"/>
      <c r="CJ1627" s="959"/>
      <c r="CK1627" s="959"/>
      <c r="CL1627" s="959"/>
      <c r="CM1627" s="959"/>
      <c r="CN1627" s="959"/>
      <c r="CO1627" s="959"/>
      <c r="CP1627" s="959"/>
      <c r="CQ1627" s="959"/>
      <c r="CR1627" s="959"/>
      <c r="CS1627" s="959"/>
      <c r="CT1627" s="959"/>
      <c r="CU1627" s="959"/>
      <c r="CV1627" s="959"/>
      <c r="CW1627" s="959"/>
      <c r="CX1627" s="959"/>
      <c r="CY1627" s="959"/>
      <c r="CZ1627" s="959"/>
      <c r="DA1627" s="959"/>
      <c r="DB1627" s="959"/>
      <c r="DC1627" s="959"/>
      <c r="DD1627" s="959"/>
      <c r="DE1627" s="959"/>
      <c r="DF1627" s="959"/>
    </row>
    <row r="1628" spans="8:110">
      <c r="H1628" s="960">
        <f t="shared" si="79"/>
        <v>0</v>
      </c>
      <c r="K1628" s="933"/>
      <c r="L1628" s="959"/>
      <c r="M1628" s="959"/>
      <c r="N1628" s="959"/>
      <c r="O1628" s="959"/>
      <c r="P1628" s="959"/>
      <c r="Q1628" s="959"/>
      <c r="R1628" s="959"/>
      <c r="S1628" s="959"/>
      <c r="T1628" s="959"/>
      <c r="U1628" s="959"/>
      <c r="V1628" s="959"/>
      <c r="W1628" s="959"/>
      <c r="X1628" s="959"/>
      <c r="Y1628" s="959"/>
      <c r="Z1628" s="959"/>
      <c r="AA1628" s="959"/>
      <c r="AB1628" s="959"/>
      <c r="AC1628" s="959"/>
      <c r="AD1628" s="959"/>
      <c r="AE1628" s="959"/>
      <c r="AF1628" s="959"/>
      <c r="AG1628" s="959"/>
      <c r="AH1628" s="959"/>
      <c r="AI1628" s="959"/>
      <c r="AJ1628" s="959"/>
      <c r="AK1628" s="959"/>
      <c r="AL1628" s="959"/>
      <c r="AM1628" s="959"/>
      <c r="AN1628" s="959"/>
      <c r="AO1628" s="959"/>
      <c r="AP1628" s="959"/>
      <c r="AQ1628" s="959"/>
      <c r="AR1628" s="959"/>
      <c r="AS1628" s="959"/>
      <c r="AT1628" s="959"/>
      <c r="AU1628" s="959"/>
      <c r="AV1628" s="959"/>
      <c r="AW1628" s="959"/>
      <c r="AX1628" s="959"/>
      <c r="AY1628" s="959"/>
      <c r="AZ1628" s="959"/>
      <c r="BA1628" s="959"/>
      <c r="BB1628" s="959"/>
      <c r="BC1628" s="959"/>
      <c r="BD1628" s="959"/>
      <c r="BE1628" s="959"/>
      <c r="BF1628" s="959"/>
      <c r="BG1628" s="959"/>
      <c r="BH1628" s="959"/>
      <c r="BI1628" s="959"/>
      <c r="BJ1628" s="959"/>
      <c r="BK1628" s="959"/>
      <c r="BL1628" s="959"/>
      <c r="BM1628" s="959"/>
      <c r="BN1628" s="959"/>
      <c r="BO1628" s="959"/>
      <c r="BP1628" s="959"/>
      <c r="BQ1628" s="959"/>
      <c r="BR1628" s="959"/>
      <c r="BS1628" s="959"/>
      <c r="BT1628" s="959"/>
      <c r="BU1628" s="959"/>
      <c r="BV1628" s="959"/>
      <c r="BW1628" s="959"/>
      <c r="BX1628" s="959"/>
      <c r="BY1628" s="959"/>
      <c r="BZ1628" s="959"/>
      <c r="CA1628" s="959"/>
      <c r="CB1628" s="959"/>
      <c r="CC1628" s="959"/>
      <c r="CD1628" s="959"/>
      <c r="CE1628" s="959"/>
      <c r="CF1628" s="959"/>
      <c r="CG1628" s="959"/>
      <c r="CH1628" s="959"/>
      <c r="CI1628" s="959"/>
      <c r="CJ1628" s="959"/>
      <c r="CK1628" s="959"/>
      <c r="CL1628" s="959"/>
      <c r="CM1628" s="959"/>
      <c r="CN1628" s="959"/>
      <c r="CO1628" s="959"/>
      <c r="CP1628" s="959"/>
      <c r="CQ1628" s="959"/>
      <c r="CR1628" s="959"/>
      <c r="CS1628" s="959"/>
      <c r="CT1628" s="959"/>
      <c r="CU1628" s="959"/>
      <c r="CV1628" s="959"/>
      <c r="CW1628" s="959"/>
      <c r="CX1628" s="959"/>
      <c r="CY1628" s="959"/>
      <c r="CZ1628" s="959"/>
      <c r="DA1628" s="959"/>
      <c r="DB1628" s="959"/>
      <c r="DC1628" s="959"/>
      <c r="DD1628" s="959"/>
      <c r="DE1628" s="959"/>
      <c r="DF1628" s="959"/>
    </row>
    <row r="1629" spans="8:110">
      <c r="H1629" s="960">
        <f t="shared" si="79"/>
        <v>0</v>
      </c>
      <c r="K1629" s="933"/>
      <c r="L1629" s="959"/>
      <c r="M1629" s="959"/>
      <c r="N1629" s="959"/>
      <c r="O1629" s="959"/>
      <c r="P1629" s="959"/>
      <c r="Q1629" s="959"/>
      <c r="R1629" s="959"/>
      <c r="S1629" s="959"/>
      <c r="T1629" s="959"/>
      <c r="U1629" s="959"/>
      <c r="V1629" s="959"/>
      <c r="W1629" s="959"/>
      <c r="X1629" s="959"/>
      <c r="Y1629" s="959"/>
      <c r="Z1629" s="959"/>
      <c r="AA1629" s="959"/>
      <c r="AB1629" s="959"/>
      <c r="AC1629" s="959"/>
      <c r="AD1629" s="959"/>
      <c r="AE1629" s="959"/>
      <c r="AF1629" s="959"/>
      <c r="AG1629" s="959"/>
      <c r="AH1629" s="959"/>
      <c r="AI1629" s="959"/>
      <c r="AJ1629" s="959"/>
      <c r="AK1629" s="959"/>
      <c r="AL1629" s="959"/>
      <c r="AM1629" s="959"/>
      <c r="AN1629" s="959"/>
      <c r="AO1629" s="959"/>
      <c r="AP1629" s="959"/>
      <c r="AQ1629" s="959"/>
      <c r="AR1629" s="959"/>
      <c r="AS1629" s="959"/>
      <c r="AT1629" s="959"/>
      <c r="AU1629" s="959"/>
      <c r="AV1629" s="959"/>
      <c r="AW1629" s="959"/>
      <c r="AX1629" s="959"/>
      <c r="AY1629" s="959"/>
      <c r="AZ1629" s="959"/>
      <c r="BA1629" s="959"/>
      <c r="BB1629" s="959"/>
      <c r="BC1629" s="959"/>
      <c r="BD1629" s="959"/>
      <c r="BE1629" s="959"/>
      <c r="BF1629" s="959"/>
      <c r="BG1629" s="959"/>
      <c r="BH1629" s="959"/>
      <c r="BI1629" s="959"/>
      <c r="BJ1629" s="959"/>
      <c r="BK1629" s="959"/>
      <c r="BL1629" s="959"/>
      <c r="BM1629" s="959"/>
      <c r="BN1629" s="959"/>
      <c r="BO1629" s="959"/>
      <c r="BP1629" s="959"/>
      <c r="BQ1629" s="959"/>
      <c r="BR1629" s="959"/>
      <c r="BS1629" s="959"/>
      <c r="BT1629" s="959"/>
      <c r="BU1629" s="959"/>
      <c r="BV1629" s="959"/>
      <c r="BW1629" s="959"/>
      <c r="BX1629" s="959"/>
      <c r="BY1629" s="959"/>
      <c r="BZ1629" s="959"/>
      <c r="CA1629" s="959"/>
      <c r="CB1629" s="959"/>
      <c r="CC1629" s="959"/>
      <c r="CD1629" s="959"/>
      <c r="CE1629" s="959"/>
      <c r="CF1629" s="959"/>
      <c r="CG1629" s="959"/>
      <c r="CH1629" s="959"/>
      <c r="CI1629" s="959"/>
      <c r="CJ1629" s="959"/>
      <c r="CK1629" s="959"/>
      <c r="CL1629" s="959"/>
      <c r="CM1629" s="959"/>
      <c r="CN1629" s="959"/>
      <c r="CO1629" s="959"/>
      <c r="CP1629" s="959"/>
      <c r="CQ1629" s="959"/>
      <c r="CR1629" s="959"/>
      <c r="CS1629" s="959"/>
      <c r="CT1629" s="959"/>
      <c r="CU1629" s="959"/>
      <c r="CV1629" s="959"/>
      <c r="CW1629" s="959"/>
      <c r="CX1629" s="959"/>
      <c r="CY1629" s="959"/>
      <c r="CZ1629" s="959"/>
      <c r="DA1629" s="959"/>
      <c r="DB1629" s="959"/>
      <c r="DC1629" s="959"/>
      <c r="DD1629" s="959"/>
      <c r="DE1629" s="959"/>
      <c r="DF1629" s="959"/>
    </row>
    <row r="1630" spans="8:110">
      <c r="H1630" s="960">
        <f t="shared" si="79"/>
        <v>0</v>
      </c>
      <c r="K1630" s="933"/>
      <c r="L1630" s="959"/>
      <c r="M1630" s="959"/>
      <c r="N1630" s="959"/>
      <c r="O1630" s="959"/>
      <c r="P1630" s="959"/>
      <c r="Q1630" s="959"/>
      <c r="R1630" s="959"/>
      <c r="S1630" s="959"/>
      <c r="T1630" s="959"/>
      <c r="U1630" s="959"/>
      <c r="V1630" s="959"/>
      <c r="W1630" s="959"/>
      <c r="X1630" s="959"/>
      <c r="Y1630" s="959"/>
      <c r="Z1630" s="959"/>
      <c r="AA1630" s="959"/>
      <c r="AB1630" s="959"/>
      <c r="AC1630" s="959"/>
      <c r="AD1630" s="959"/>
      <c r="AE1630" s="959"/>
      <c r="AF1630" s="959"/>
      <c r="AG1630" s="959"/>
      <c r="AH1630" s="959"/>
      <c r="AI1630" s="959"/>
      <c r="AJ1630" s="959"/>
      <c r="AK1630" s="959"/>
      <c r="AL1630" s="959"/>
      <c r="AM1630" s="959"/>
      <c r="AN1630" s="959"/>
      <c r="AO1630" s="959"/>
      <c r="AP1630" s="959"/>
      <c r="AQ1630" s="959"/>
      <c r="AR1630" s="959"/>
      <c r="AS1630" s="959"/>
      <c r="AT1630" s="959"/>
      <c r="AU1630" s="959"/>
      <c r="AV1630" s="959"/>
      <c r="AW1630" s="959"/>
      <c r="AX1630" s="959"/>
      <c r="AY1630" s="959"/>
      <c r="AZ1630" s="959"/>
      <c r="BA1630" s="959"/>
      <c r="BB1630" s="959"/>
      <c r="BC1630" s="959"/>
      <c r="BD1630" s="959"/>
      <c r="BE1630" s="959"/>
      <c r="BF1630" s="959"/>
      <c r="BG1630" s="959"/>
      <c r="BH1630" s="959"/>
      <c r="BI1630" s="959"/>
      <c r="BJ1630" s="959"/>
      <c r="BK1630" s="959"/>
      <c r="BL1630" s="959"/>
      <c r="BM1630" s="959"/>
      <c r="BN1630" s="959"/>
      <c r="BO1630" s="959"/>
      <c r="BP1630" s="959"/>
      <c r="BQ1630" s="959"/>
      <c r="BR1630" s="959"/>
      <c r="BS1630" s="959"/>
      <c r="BT1630" s="959"/>
      <c r="BU1630" s="959"/>
      <c r="BV1630" s="959"/>
      <c r="BW1630" s="959"/>
      <c r="BX1630" s="959"/>
      <c r="BY1630" s="959"/>
      <c r="BZ1630" s="959"/>
      <c r="CA1630" s="959"/>
      <c r="CB1630" s="959"/>
      <c r="CC1630" s="959"/>
      <c r="CD1630" s="959"/>
      <c r="CE1630" s="959"/>
      <c r="CF1630" s="959"/>
      <c r="CG1630" s="959"/>
      <c r="CH1630" s="959"/>
      <c r="CI1630" s="959"/>
      <c r="CJ1630" s="959"/>
      <c r="CK1630" s="959"/>
      <c r="CL1630" s="959"/>
      <c r="CM1630" s="959"/>
      <c r="CN1630" s="959"/>
      <c r="CO1630" s="959"/>
      <c r="CP1630" s="959"/>
      <c r="CQ1630" s="959"/>
      <c r="CR1630" s="959"/>
      <c r="CS1630" s="959"/>
      <c r="CT1630" s="959"/>
      <c r="CU1630" s="959"/>
      <c r="CV1630" s="959"/>
      <c r="CW1630" s="959"/>
      <c r="CX1630" s="959"/>
      <c r="CY1630" s="959"/>
      <c r="CZ1630" s="959"/>
      <c r="DA1630" s="959"/>
      <c r="DB1630" s="959"/>
      <c r="DC1630" s="959"/>
      <c r="DD1630" s="959"/>
      <c r="DE1630" s="959"/>
      <c r="DF1630" s="959"/>
    </row>
    <row r="1631" spans="8:110">
      <c r="H1631" s="960">
        <f t="shared" si="79"/>
        <v>0</v>
      </c>
      <c r="K1631" s="933"/>
      <c r="L1631" s="959"/>
      <c r="M1631" s="959"/>
      <c r="N1631" s="959"/>
      <c r="O1631" s="959"/>
      <c r="P1631" s="959"/>
      <c r="Q1631" s="959"/>
      <c r="R1631" s="959"/>
      <c r="S1631" s="959"/>
      <c r="T1631" s="959"/>
      <c r="U1631" s="959"/>
      <c r="V1631" s="959"/>
      <c r="W1631" s="959"/>
      <c r="X1631" s="959"/>
      <c r="Y1631" s="959"/>
      <c r="Z1631" s="959"/>
      <c r="AA1631" s="959"/>
      <c r="AB1631" s="959"/>
      <c r="AC1631" s="959"/>
      <c r="AD1631" s="959"/>
      <c r="AE1631" s="959"/>
      <c r="AF1631" s="959"/>
      <c r="AG1631" s="959"/>
      <c r="AH1631" s="959"/>
      <c r="AI1631" s="959"/>
      <c r="AJ1631" s="959"/>
      <c r="AK1631" s="959"/>
      <c r="AL1631" s="959"/>
      <c r="AM1631" s="959"/>
      <c r="AN1631" s="959"/>
      <c r="AO1631" s="959"/>
      <c r="AP1631" s="959"/>
      <c r="AQ1631" s="959"/>
      <c r="AR1631" s="959"/>
      <c r="AS1631" s="959"/>
      <c r="AT1631" s="959"/>
      <c r="AU1631" s="959"/>
      <c r="AV1631" s="959"/>
      <c r="AW1631" s="959"/>
      <c r="AX1631" s="959"/>
      <c r="AY1631" s="959"/>
      <c r="AZ1631" s="959"/>
      <c r="BA1631" s="959"/>
      <c r="BB1631" s="959"/>
      <c r="BC1631" s="959"/>
      <c r="BD1631" s="959"/>
      <c r="BE1631" s="959"/>
      <c r="BF1631" s="959"/>
      <c r="BG1631" s="959"/>
      <c r="BH1631" s="959"/>
      <c r="BI1631" s="959"/>
      <c r="BJ1631" s="959"/>
      <c r="BK1631" s="959"/>
      <c r="BL1631" s="959"/>
      <c r="BM1631" s="959"/>
      <c r="BN1631" s="959"/>
      <c r="BO1631" s="959"/>
      <c r="BP1631" s="959"/>
      <c r="BQ1631" s="959"/>
      <c r="BR1631" s="959"/>
      <c r="BS1631" s="959"/>
      <c r="BT1631" s="959"/>
      <c r="BU1631" s="959"/>
      <c r="BV1631" s="959"/>
      <c r="BW1631" s="959"/>
      <c r="BX1631" s="959"/>
      <c r="BY1631" s="959"/>
      <c r="BZ1631" s="959"/>
      <c r="CA1631" s="959"/>
      <c r="CB1631" s="959"/>
      <c r="CC1631" s="959"/>
      <c r="CD1631" s="959"/>
      <c r="CE1631" s="959"/>
      <c r="CF1631" s="959"/>
      <c r="CG1631" s="959"/>
      <c r="CH1631" s="959"/>
      <c r="CI1631" s="959"/>
      <c r="CJ1631" s="959"/>
      <c r="CK1631" s="959"/>
      <c r="CL1631" s="959"/>
      <c r="CM1631" s="959"/>
      <c r="CN1631" s="959"/>
      <c r="CO1631" s="959"/>
      <c r="CP1631" s="959"/>
      <c r="CQ1631" s="959"/>
      <c r="CR1631" s="959"/>
      <c r="CS1631" s="959"/>
      <c r="CT1631" s="959"/>
      <c r="CU1631" s="959"/>
      <c r="CV1631" s="959"/>
      <c r="CW1631" s="959"/>
      <c r="CX1631" s="959"/>
      <c r="CY1631" s="959"/>
      <c r="CZ1631" s="959"/>
      <c r="DA1631" s="959"/>
      <c r="DB1631" s="959"/>
      <c r="DC1631" s="959"/>
      <c r="DD1631" s="959"/>
      <c r="DE1631" s="959"/>
      <c r="DF1631" s="959"/>
    </row>
    <row r="1632" spans="8:110">
      <c r="H1632" s="960">
        <f t="shared" si="79"/>
        <v>0</v>
      </c>
      <c r="K1632" s="933"/>
      <c r="L1632" s="959"/>
      <c r="M1632" s="959"/>
      <c r="N1632" s="959"/>
      <c r="O1632" s="959"/>
      <c r="P1632" s="959"/>
      <c r="Q1632" s="959"/>
      <c r="R1632" s="959"/>
      <c r="S1632" s="959"/>
      <c r="T1632" s="959"/>
      <c r="U1632" s="959"/>
      <c r="V1632" s="959"/>
      <c r="W1632" s="959"/>
      <c r="X1632" s="959"/>
      <c r="Y1632" s="959"/>
      <c r="Z1632" s="959"/>
      <c r="AA1632" s="959"/>
      <c r="AB1632" s="959"/>
      <c r="AC1632" s="959"/>
      <c r="AD1632" s="959"/>
      <c r="AE1632" s="959"/>
      <c r="AF1632" s="959"/>
      <c r="AG1632" s="959"/>
      <c r="AH1632" s="959"/>
      <c r="AI1632" s="959"/>
      <c r="AJ1632" s="959"/>
      <c r="AK1632" s="959"/>
      <c r="AL1632" s="959"/>
      <c r="AM1632" s="959"/>
      <c r="AN1632" s="959"/>
      <c r="AO1632" s="959"/>
      <c r="AP1632" s="959"/>
      <c r="AQ1632" s="959"/>
      <c r="AR1632" s="959"/>
      <c r="AS1632" s="959"/>
      <c r="AT1632" s="959"/>
      <c r="AU1632" s="959"/>
      <c r="AV1632" s="959"/>
      <c r="AW1632" s="959"/>
      <c r="AX1632" s="959"/>
      <c r="AY1632" s="959"/>
      <c r="AZ1632" s="959"/>
      <c r="BA1632" s="959"/>
      <c r="BB1632" s="959"/>
      <c r="BC1632" s="959"/>
      <c r="BD1632" s="959"/>
      <c r="BE1632" s="959"/>
      <c r="BF1632" s="959"/>
      <c r="BG1632" s="959"/>
      <c r="BH1632" s="959"/>
      <c r="BI1632" s="959"/>
      <c r="BJ1632" s="959"/>
      <c r="BK1632" s="959"/>
      <c r="BL1632" s="959"/>
      <c r="BM1632" s="959"/>
      <c r="BN1632" s="959"/>
      <c r="BO1632" s="959"/>
      <c r="BP1632" s="959"/>
      <c r="BQ1632" s="959"/>
      <c r="BR1632" s="959"/>
      <c r="BS1632" s="959"/>
      <c r="BT1632" s="959"/>
      <c r="BU1632" s="959"/>
      <c r="BV1632" s="959"/>
      <c r="BW1632" s="959"/>
      <c r="BX1632" s="959"/>
      <c r="BY1632" s="959"/>
      <c r="BZ1632" s="959"/>
      <c r="CA1632" s="959"/>
      <c r="CB1632" s="959"/>
      <c r="CC1632" s="959"/>
      <c r="CD1632" s="959"/>
      <c r="CE1632" s="959"/>
      <c r="CF1632" s="959"/>
      <c r="CG1632" s="959"/>
      <c r="CH1632" s="959"/>
      <c r="CI1632" s="959"/>
      <c r="CJ1632" s="959"/>
      <c r="CK1632" s="959"/>
      <c r="CL1632" s="959"/>
      <c r="CM1632" s="959"/>
      <c r="CN1632" s="959"/>
      <c r="CO1632" s="959"/>
      <c r="CP1632" s="959"/>
      <c r="CQ1632" s="959"/>
      <c r="CR1632" s="959"/>
      <c r="CS1632" s="959"/>
      <c r="CT1632" s="959"/>
      <c r="CU1632" s="959"/>
      <c r="CV1632" s="959"/>
      <c r="CW1632" s="959"/>
      <c r="CX1632" s="959"/>
      <c r="CY1632" s="959"/>
      <c r="CZ1632" s="959"/>
      <c r="DA1632" s="959"/>
      <c r="DB1632" s="959"/>
      <c r="DC1632" s="959"/>
      <c r="DD1632" s="959"/>
      <c r="DE1632" s="959"/>
      <c r="DF1632" s="959"/>
    </row>
    <row r="1633" spans="8:110">
      <c r="H1633" s="960">
        <f t="shared" si="79"/>
        <v>0</v>
      </c>
      <c r="K1633" s="933"/>
      <c r="L1633" s="959"/>
      <c r="M1633" s="959"/>
      <c r="N1633" s="959"/>
      <c r="O1633" s="959"/>
      <c r="P1633" s="959"/>
      <c r="Q1633" s="959"/>
      <c r="R1633" s="959"/>
      <c r="S1633" s="959"/>
      <c r="T1633" s="959"/>
      <c r="U1633" s="959"/>
      <c r="V1633" s="959"/>
      <c r="W1633" s="959"/>
      <c r="X1633" s="959"/>
      <c r="Y1633" s="959"/>
      <c r="Z1633" s="959"/>
      <c r="AA1633" s="959"/>
      <c r="AB1633" s="959"/>
      <c r="AC1633" s="959"/>
      <c r="AD1633" s="959"/>
      <c r="AE1633" s="959"/>
      <c r="AF1633" s="959"/>
      <c r="AG1633" s="959"/>
      <c r="AH1633" s="959"/>
      <c r="AI1633" s="959"/>
      <c r="AJ1633" s="959"/>
      <c r="AK1633" s="959"/>
      <c r="AL1633" s="959"/>
      <c r="AM1633" s="959"/>
      <c r="AN1633" s="959"/>
      <c r="AO1633" s="959"/>
      <c r="AP1633" s="959"/>
      <c r="AQ1633" s="959"/>
      <c r="AR1633" s="959"/>
      <c r="AS1633" s="959"/>
      <c r="AT1633" s="959"/>
      <c r="AU1633" s="959"/>
      <c r="AV1633" s="959"/>
      <c r="AW1633" s="959"/>
      <c r="AX1633" s="959"/>
      <c r="AY1633" s="959"/>
      <c r="AZ1633" s="959"/>
      <c r="BA1633" s="959"/>
      <c r="BB1633" s="959"/>
      <c r="BC1633" s="959"/>
      <c r="BD1633" s="959"/>
      <c r="BE1633" s="959"/>
      <c r="BF1633" s="959"/>
      <c r="BG1633" s="959"/>
      <c r="BH1633" s="959"/>
      <c r="BI1633" s="959"/>
      <c r="BJ1633" s="959"/>
      <c r="BK1633" s="959"/>
      <c r="BL1633" s="959"/>
      <c r="BM1633" s="959"/>
      <c r="BN1633" s="959"/>
      <c r="BO1633" s="959"/>
      <c r="BP1633" s="959"/>
      <c r="BQ1633" s="959"/>
      <c r="BR1633" s="959"/>
      <c r="BS1633" s="959"/>
      <c r="BT1633" s="959"/>
      <c r="BU1633" s="959"/>
      <c r="BV1633" s="959"/>
      <c r="BW1633" s="959"/>
      <c r="BX1633" s="959"/>
      <c r="BY1633" s="959"/>
      <c r="BZ1633" s="959"/>
      <c r="CA1633" s="959"/>
      <c r="CB1633" s="959"/>
      <c r="CC1633" s="959"/>
      <c r="CD1633" s="959"/>
      <c r="CE1633" s="959"/>
      <c r="CF1633" s="959"/>
      <c r="CG1633" s="959"/>
      <c r="CH1633" s="959"/>
      <c r="CI1633" s="959"/>
      <c r="CJ1633" s="959"/>
      <c r="CK1633" s="959"/>
      <c r="CL1633" s="959"/>
      <c r="CM1633" s="959"/>
      <c r="CN1633" s="959"/>
      <c r="CO1633" s="959"/>
      <c r="CP1633" s="959"/>
      <c r="CQ1633" s="959"/>
      <c r="CR1633" s="959"/>
      <c r="CS1633" s="959"/>
      <c r="CT1633" s="959"/>
      <c r="CU1633" s="959"/>
      <c r="CV1633" s="959"/>
      <c r="CW1633" s="959"/>
      <c r="CX1633" s="959"/>
      <c r="CY1633" s="959"/>
      <c r="CZ1633" s="959"/>
      <c r="DA1633" s="959"/>
      <c r="DB1633" s="959"/>
      <c r="DC1633" s="959"/>
      <c r="DD1633" s="959"/>
      <c r="DE1633" s="959"/>
      <c r="DF1633" s="959"/>
    </row>
    <row r="1634" spans="8:110">
      <c r="H1634" s="960">
        <f t="shared" si="79"/>
        <v>0</v>
      </c>
      <c r="K1634" s="933"/>
      <c r="L1634" s="959"/>
      <c r="M1634" s="959"/>
      <c r="N1634" s="959"/>
      <c r="O1634" s="959"/>
      <c r="P1634" s="959"/>
      <c r="Q1634" s="959"/>
      <c r="R1634" s="959"/>
      <c r="S1634" s="959"/>
      <c r="T1634" s="959"/>
      <c r="U1634" s="959"/>
      <c r="V1634" s="959"/>
      <c r="W1634" s="959"/>
      <c r="X1634" s="959"/>
      <c r="Y1634" s="959"/>
      <c r="Z1634" s="959"/>
      <c r="AA1634" s="959"/>
      <c r="AB1634" s="959"/>
      <c r="AC1634" s="959"/>
      <c r="AD1634" s="959"/>
      <c r="AE1634" s="959"/>
      <c r="AF1634" s="959"/>
      <c r="AG1634" s="959"/>
      <c r="AH1634" s="959"/>
      <c r="AI1634" s="959"/>
      <c r="AJ1634" s="959"/>
      <c r="AK1634" s="959"/>
      <c r="AL1634" s="959"/>
      <c r="AM1634" s="959"/>
      <c r="AN1634" s="959"/>
      <c r="AO1634" s="959"/>
      <c r="AP1634" s="959"/>
      <c r="AQ1634" s="959"/>
      <c r="AR1634" s="959"/>
      <c r="AS1634" s="959"/>
      <c r="AT1634" s="959"/>
      <c r="AU1634" s="959"/>
      <c r="AV1634" s="959"/>
      <c r="AW1634" s="959"/>
      <c r="AX1634" s="959"/>
      <c r="AY1634" s="959"/>
      <c r="AZ1634" s="959"/>
      <c r="BA1634" s="959"/>
      <c r="BB1634" s="959"/>
      <c r="BC1634" s="959"/>
      <c r="BD1634" s="959"/>
      <c r="BE1634" s="959"/>
      <c r="BF1634" s="959"/>
      <c r="BG1634" s="959"/>
      <c r="BH1634" s="959"/>
      <c r="BI1634" s="959"/>
      <c r="BJ1634" s="959"/>
      <c r="BK1634" s="959"/>
      <c r="BL1634" s="959"/>
      <c r="BM1634" s="959"/>
      <c r="BN1634" s="959"/>
      <c r="BO1634" s="959"/>
      <c r="BP1634" s="959"/>
      <c r="BQ1634" s="959"/>
      <c r="BR1634" s="959"/>
      <c r="BS1634" s="959"/>
      <c r="BT1634" s="959"/>
      <c r="BU1634" s="959"/>
      <c r="BV1634" s="959"/>
      <c r="BW1634" s="959"/>
      <c r="BX1634" s="959"/>
      <c r="BY1634" s="959"/>
      <c r="BZ1634" s="959"/>
      <c r="CA1634" s="959"/>
      <c r="CB1634" s="959"/>
      <c r="CC1634" s="959"/>
      <c r="CD1634" s="959"/>
      <c r="CE1634" s="959"/>
      <c r="CF1634" s="959"/>
      <c r="CG1634" s="959"/>
      <c r="CH1634" s="959"/>
      <c r="CI1634" s="959"/>
      <c r="CJ1634" s="959"/>
      <c r="CK1634" s="959"/>
      <c r="CL1634" s="959"/>
      <c r="CM1634" s="959"/>
      <c r="CN1634" s="959"/>
      <c r="CO1634" s="959"/>
      <c r="CP1634" s="959"/>
      <c r="CQ1634" s="959"/>
      <c r="CR1634" s="959"/>
      <c r="CS1634" s="959"/>
      <c r="CT1634" s="959"/>
      <c r="CU1634" s="959"/>
      <c r="CV1634" s="959"/>
      <c r="CW1634" s="959"/>
      <c r="CX1634" s="959"/>
      <c r="CY1634" s="959"/>
      <c r="CZ1634" s="959"/>
      <c r="DA1634" s="959"/>
      <c r="DB1634" s="959"/>
      <c r="DC1634" s="959"/>
      <c r="DD1634" s="959"/>
      <c r="DE1634" s="959"/>
      <c r="DF1634" s="959"/>
    </row>
    <row r="1635" spans="8:110">
      <c r="H1635" s="960">
        <f t="shared" si="79"/>
        <v>0</v>
      </c>
      <c r="K1635" s="933"/>
      <c r="L1635" s="959"/>
      <c r="M1635" s="959"/>
      <c r="N1635" s="959"/>
      <c r="O1635" s="959"/>
      <c r="P1635" s="959"/>
      <c r="Q1635" s="959"/>
      <c r="R1635" s="959"/>
      <c r="S1635" s="959"/>
      <c r="T1635" s="959"/>
      <c r="U1635" s="959"/>
      <c r="V1635" s="959"/>
      <c r="W1635" s="959"/>
      <c r="X1635" s="959"/>
      <c r="Y1635" s="959"/>
      <c r="Z1635" s="959"/>
      <c r="AA1635" s="959"/>
      <c r="AB1635" s="959"/>
      <c r="AC1635" s="959"/>
      <c r="AD1635" s="959"/>
      <c r="AE1635" s="959"/>
      <c r="AF1635" s="959"/>
      <c r="AG1635" s="959"/>
      <c r="AH1635" s="959"/>
      <c r="AI1635" s="959"/>
      <c r="AJ1635" s="959"/>
      <c r="AK1635" s="959"/>
      <c r="AL1635" s="959"/>
      <c r="AM1635" s="959"/>
      <c r="AN1635" s="959"/>
      <c r="AO1635" s="959"/>
      <c r="AP1635" s="959"/>
      <c r="AQ1635" s="959"/>
      <c r="AR1635" s="959"/>
      <c r="AS1635" s="959"/>
      <c r="AT1635" s="959"/>
      <c r="AU1635" s="959"/>
      <c r="AV1635" s="959"/>
      <c r="AW1635" s="959"/>
      <c r="AX1635" s="959"/>
      <c r="AY1635" s="959"/>
      <c r="AZ1635" s="959"/>
      <c r="BA1635" s="959"/>
      <c r="BB1635" s="959"/>
      <c r="BC1635" s="959"/>
      <c r="BD1635" s="959"/>
      <c r="BE1635" s="959"/>
      <c r="BF1635" s="959"/>
      <c r="BG1635" s="959"/>
      <c r="BH1635" s="959"/>
      <c r="BI1635" s="959"/>
      <c r="BJ1635" s="959"/>
      <c r="BK1635" s="959"/>
      <c r="BL1635" s="959"/>
      <c r="BM1635" s="959"/>
      <c r="BN1635" s="959"/>
      <c r="BO1635" s="959"/>
      <c r="BP1635" s="959"/>
      <c r="BQ1635" s="959"/>
      <c r="BR1635" s="959"/>
      <c r="BS1635" s="959"/>
      <c r="BT1635" s="959"/>
      <c r="BU1635" s="959"/>
      <c r="BV1635" s="959"/>
      <c r="BW1635" s="959"/>
      <c r="BX1635" s="959"/>
      <c r="BY1635" s="959"/>
      <c r="BZ1635" s="959"/>
      <c r="CA1635" s="959"/>
      <c r="CB1635" s="959"/>
      <c r="CC1635" s="959"/>
      <c r="CD1635" s="959"/>
      <c r="CE1635" s="959"/>
      <c r="CF1635" s="959"/>
      <c r="CG1635" s="959"/>
      <c r="CH1635" s="959"/>
      <c r="CI1635" s="959"/>
      <c r="CJ1635" s="959"/>
      <c r="CK1635" s="959"/>
      <c r="CL1635" s="959"/>
      <c r="CM1635" s="959"/>
      <c r="CN1635" s="959"/>
      <c r="CO1635" s="959"/>
      <c r="CP1635" s="959"/>
      <c r="CQ1635" s="959"/>
      <c r="CR1635" s="959"/>
      <c r="CS1635" s="959"/>
      <c r="CT1635" s="959"/>
      <c r="CU1635" s="959"/>
      <c r="CV1635" s="959"/>
      <c r="CW1635" s="959"/>
      <c r="CX1635" s="959"/>
      <c r="CY1635" s="959"/>
      <c r="CZ1635" s="959"/>
      <c r="DA1635" s="959"/>
      <c r="DB1635" s="959"/>
      <c r="DC1635" s="959"/>
      <c r="DD1635" s="959"/>
      <c r="DE1635" s="959"/>
      <c r="DF1635" s="959"/>
    </row>
    <row r="1636" spans="8:110">
      <c r="H1636" s="960">
        <f t="shared" si="79"/>
        <v>0</v>
      </c>
      <c r="K1636" s="933"/>
      <c r="L1636" s="959"/>
      <c r="M1636" s="959"/>
      <c r="N1636" s="959"/>
      <c r="O1636" s="959"/>
      <c r="P1636" s="959"/>
      <c r="Q1636" s="959"/>
      <c r="R1636" s="959"/>
      <c r="S1636" s="959"/>
      <c r="T1636" s="959"/>
      <c r="U1636" s="959"/>
      <c r="V1636" s="959"/>
      <c r="W1636" s="959"/>
      <c r="X1636" s="959"/>
      <c r="Y1636" s="959"/>
      <c r="Z1636" s="959"/>
      <c r="AA1636" s="959"/>
      <c r="AB1636" s="959"/>
      <c r="AC1636" s="959"/>
      <c r="AD1636" s="959"/>
      <c r="AE1636" s="959"/>
      <c r="AF1636" s="959"/>
      <c r="AG1636" s="959"/>
      <c r="AH1636" s="959"/>
      <c r="AI1636" s="959"/>
      <c r="AJ1636" s="959"/>
      <c r="AK1636" s="959"/>
      <c r="AL1636" s="959"/>
      <c r="AM1636" s="959"/>
      <c r="AN1636" s="959"/>
      <c r="AO1636" s="959"/>
      <c r="AP1636" s="959"/>
      <c r="AQ1636" s="959"/>
      <c r="AR1636" s="959"/>
      <c r="AS1636" s="959"/>
      <c r="AT1636" s="959"/>
      <c r="AU1636" s="959"/>
      <c r="AV1636" s="959"/>
      <c r="AW1636" s="959"/>
      <c r="AX1636" s="959"/>
      <c r="AY1636" s="959"/>
      <c r="AZ1636" s="959"/>
      <c r="BA1636" s="959"/>
      <c r="BB1636" s="959"/>
      <c r="BC1636" s="959"/>
      <c r="BD1636" s="959"/>
      <c r="BE1636" s="959"/>
      <c r="BF1636" s="959"/>
      <c r="BG1636" s="959"/>
      <c r="BH1636" s="959"/>
      <c r="BI1636" s="959"/>
      <c r="BJ1636" s="959"/>
      <c r="BK1636" s="959"/>
      <c r="BL1636" s="959"/>
      <c r="BM1636" s="959"/>
      <c r="BN1636" s="959"/>
      <c r="BO1636" s="959"/>
      <c r="BP1636" s="959"/>
      <c r="BQ1636" s="959"/>
      <c r="BR1636" s="959"/>
      <c r="BS1636" s="959"/>
      <c r="BT1636" s="959"/>
      <c r="BU1636" s="959"/>
      <c r="BV1636" s="959"/>
      <c r="BW1636" s="959"/>
      <c r="BX1636" s="959"/>
      <c r="BY1636" s="959"/>
      <c r="BZ1636" s="959"/>
      <c r="CA1636" s="959"/>
      <c r="CB1636" s="959"/>
      <c r="CC1636" s="959"/>
      <c r="CD1636" s="959"/>
      <c r="CE1636" s="959"/>
      <c r="CF1636" s="959"/>
      <c r="CG1636" s="959"/>
      <c r="CH1636" s="959"/>
      <c r="CI1636" s="959"/>
      <c r="CJ1636" s="959"/>
      <c r="CK1636" s="959"/>
      <c r="CL1636" s="959"/>
      <c r="CM1636" s="959"/>
      <c r="CN1636" s="959"/>
      <c r="CO1636" s="959"/>
      <c r="CP1636" s="959"/>
      <c r="CQ1636" s="959"/>
      <c r="CR1636" s="959"/>
      <c r="CS1636" s="959"/>
      <c r="CT1636" s="959"/>
      <c r="CU1636" s="959"/>
      <c r="CV1636" s="959"/>
      <c r="CW1636" s="959"/>
      <c r="CX1636" s="959"/>
      <c r="CY1636" s="959"/>
      <c r="CZ1636" s="959"/>
      <c r="DA1636" s="959"/>
      <c r="DB1636" s="959"/>
      <c r="DC1636" s="959"/>
      <c r="DD1636" s="959"/>
      <c r="DE1636" s="959"/>
      <c r="DF1636" s="959"/>
    </row>
    <row r="1637" spans="8:110">
      <c r="H1637" s="960">
        <f t="shared" si="79"/>
        <v>0</v>
      </c>
      <c r="K1637" s="933"/>
      <c r="L1637" s="959"/>
      <c r="M1637" s="959"/>
      <c r="N1637" s="959"/>
      <c r="O1637" s="959"/>
      <c r="P1637" s="959"/>
      <c r="Q1637" s="959"/>
      <c r="R1637" s="959"/>
      <c r="S1637" s="959"/>
      <c r="T1637" s="959"/>
      <c r="U1637" s="959"/>
      <c r="V1637" s="959"/>
      <c r="W1637" s="959"/>
      <c r="X1637" s="959"/>
      <c r="Y1637" s="959"/>
      <c r="Z1637" s="959"/>
      <c r="AA1637" s="959"/>
      <c r="AB1637" s="959"/>
      <c r="AC1637" s="959"/>
      <c r="AD1637" s="959"/>
      <c r="AE1637" s="959"/>
      <c r="AF1637" s="959"/>
      <c r="AG1637" s="959"/>
      <c r="AH1637" s="959"/>
      <c r="AI1637" s="959"/>
      <c r="AJ1637" s="959"/>
      <c r="AK1637" s="959"/>
      <c r="AL1637" s="959"/>
      <c r="AM1637" s="959"/>
      <c r="AN1637" s="959"/>
      <c r="AO1637" s="959"/>
      <c r="AP1637" s="959"/>
      <c r="AQ1637" s="959"/>
      <c r="AR1637" s="959"/>
      <c r="AS1637" s="959"/>
      <c r="AT1637" s="959"/>
      <c r="AU1637" s="959"/>
      <c r="AV1637" s="959"/>
      <c r="AW1637" s="959"/>
      <c r="AX1637" s="959"/>
      <c r="AY1637" s="959"/>
      <c r="AZ1637" s="959"/>
      <c r="BA1637" s="959"/>
      <c r="BB1637" s="959"/>
      <c r="BC1637" s="959"/>
      <c r="BD1637" s="959"/>
      <c r="BE1637" s="959"/>
      <c r="BF1637" s="959"/>
      <c r="BG1637" s="959"/>
      <c r="BH1637" s="959"/>
      <c r="BI1637" s="959"/>
      <c r="BJ1637" s="959"/>
      <c r="BK1637" s="959"/>
      <c r="BL1637" s="959"/>
      <c r="BM1637" s="959"/>
      <c r="BN1637" s="959"/>
      <c r="BO1637" s="959"/>
      <c r="BP1637" s="959"/>
      <c r="BQ1637" s="959"/>
      <c r="BR1637" s="959"/>
      <c r="BS1637" s="959"/>
      <c r="BT1637" s="959"/>
      <c r="BU1637" s="959"/>
      <c r="BV1637" s="959"/>
      <c r="BW1637" s="959"/>
      <c r="BX1637" s="959"/>
      <c r="BY1637" s="959"/>
      <c r="BZ1637" s="959"/>
      <c r="CA1637" s="959"/>
      <c r="CB1637" s="959"/>
      <c r="CC1637" s="959"/>
      <c r="CD1637" s="959"/>
      <c r="CE1637" s="959"/>
      <c r="CF1637" s="959"/>
      <c r="CG1637" s="959"/>
      <c r="CH1637" s="959"/>
      <c r="CI1637" s="959"/>
      <c r="CJ1637" s="959"/>
      <c r="CK1637" s="959"/>
      <c r="CL1637" s="959"/>
      <c r="CM1637" s="959"/>
      <c r="CN1637" s="959"/>
      <c r="CO1637" s="959"/>
      <c r="CP1637" s="959"/>
      <c r="CQ1637" s="959"/>
      <c r="CR1637" s="959"/>
      <c r="CS1637" s="959"/>
      <c r="CT1637" s="959"/>
      <c r="CU1637" s="959"/>
      <c r="CV1637" s="959"/>
      <c r="CW1637" s="959"/>
      <c r="CX1637" s="959"/>
      <c r="CY1637" s="959"/>
      <c r="CZ1637" s="959"/>
      <c r="DA1637" s="959"/>
      <c r="DB1637" s="959"/>
      <c r="DC1637" s="959"/>
      <c r="DD1637" s="959"/>
      <c r="DE1637" s="959"/>
      <c r="DF1637" s="959"/>
    </row>
    <row r="1638" spans="8:110">
      <c r="H1638" s="960">
        <f t="shared" si="79"/>
        <v>0</v>
      </c>
      <c r="K1638" s="933"/>
      <c r="L1638" s="959"/>
      <c r="M1638" s="959"/>
      <c r="N1638" s="959"/>
      <c r="O1638" s="959"/>
      <c r="P1638" s="959"/>
      <c r="Q1638" s="959"/>
      <c r="R1638" s="959"/>
      <c r="S1638" s="959"/>
      <c r="T1638" s="959"/>
      <c r="U1638" s="959"/>
      <c r="V1638" s="959"/>
      <c r="W1638" s="959"/>
      <c r="X1638" s="959"/>
      <c r="Y1638" s="959"/>
      <c r="Z1638" s="959"/>
      <c r="AA1638" s="959"/>
      <c r="AB1638" s="959"/>
      <c r="AC1638" s="959"/>
      <c r="AD1638" s="959"/>
      <c r="AE1638" s="959"/>
      <c r="AF1638" s="959"/>
      <c r="AG1638" s="959"/>
      <c r="AH1638" s="959"/>
      <c r="AI1638" s="959"/>
      <c r="AJ1638" s="959"/>
      <c r="AK1638" s="959"/>
      <c r="AL1638" s="959"/>
      <c r="AM1638" s="959"/>
      <c r="AN1638" s="959"/>
      <c r="AO1638" s="959"/>
      <c r="AP1638" s="959"/>
      <c r="AQ1638" s="959"/>
      <c r="AR1638" s="959"/>
      <c r="AS1638" s="959"/>
      <c r="AT1638" s="959"/>
      <c r="AU1638" s="959"/>
      <c r="AV1638" s="959"/>
      <c r="AW1638" s="959"/>
      <c r="AX1638" s="959"/>
      <c r="AY1638" s="959"/>
      <c r="AZ1638" s="959"/>
      <c r="BA1638" s="959"/>
      <c r="BB1638" s="959"/>
      <c r="BC1638" s="959"/>
      <c r="BD1638" s="959"/>
      <c r="BE1638" s="959"/>
      <c r="BF1638" s="959"/>
      <c r="BG1638" s="959"/>
      <c r="BH1638" s="959"/>
      <c r="BI1638" s="959"/>
      <c r="BJ1638" s="959"/>
      <c r="BK1638" s="959"/>
      <c r="BL1638" s="959"/>
      <c r="BM1638" s="959"/>
      <c r="BN1638" s="959"/>
      <c r="BO1638" s="959"/>
      <c r="BP1638" s="959"/>
      <c r="BQ1638" s="959"/>
      <c r="BR1638" s="959"/>
      <c r="BS1638" s="959"/>
      <c r="BT1638" s="959"/>
      <c r="BU1638" s="959"/>
      <c r="BV1638" s="959"/>
      <c r="BW1638" s="959"/>
      <c r="BX1638" s="959"/>
      <c r="BY1638" s="959"/>
      <c r="BZ1638" s="959"/>
      <c r="CA1638" s="959"/>
      <c r="CB1638" s="959"/>
      <c r="CC1638" s="959"/>
      <c r="CD1638" s="959"/>
      <c r="CE1638" s="959"/>
      <c r="CF1638" s="959"/>
      <c r="CG1638" s="959"/>
      <c r="CH1638" s="959"/>
      <c r="CI1638" s="959"/>
      <c r="CJ1638" s="959"/>
      <c r="CK1638" s="959"/>
      <c r="CL1638" s="959"/>
      <c r="CM1638" s="959"/>
      <c r="CN1638" s="959"/>
      <c r="CO1638" s="959"/>
      <c r="CP1638" s="959"/>
      <c r="CQ1638" s="959"/>
      <c r="CR1638" s="959"/>
      <c r="CS1638" s="959"/>
      <c r="CT1638" s="959"/>
      <c r="CU1638" s="959"/>
      <c r="CV1638" s="959"/>
      <c r="CW1638" s="959"/>
      <c r="CX1638" s="959"/>
      <c r="CY1638" s="959"/>
      <c r="CZ1638" s="959"/>
      <c r="DA1638" s="959"/>
      <c r="DB1638" s="959"/>
      <c r="DC1638" s="959"/>
      <c r="DD1638" s="959"/>
      <c r="DE1638" s="959"/>
      <c r="DF1638" s="959"/>
    </row>
    <row r="1639" spans="8:110">
      <c r="H1639" s="960">
        <f t="shared" si="79"/>
        <v>0</v>
      </c>
      <c r="K1639" s="933"/>
      <c r="L1639" s="959"/>
      <c r="M1639" s="959"/>
      <c r="N1639" s="959"/>
      <c r="O1639" s="959"/>
      <c r="P1639" s="959"/>
      <c r="Q1639" s="959"/>
      <c r="R1639" s="959"/>
      <c r="S1639" s="959"/>
      <c r="T1639" s="959"/>
      <c r="U1639" s="959"/>
      <c r="V1639" s="959"/>
      <c r="W1639" s="959"/>
      <c r="X1639" s="959"/>
      <c r="Y1639" s="959"/>
      <c r="Z1639" s="959"/>
      <c r="AA1639" s="959"/>
      <c r="AB1639" s="959"/>
      <c r="AC1639" s="959"/>
      <c r="AD1639" s="959"/>
      <c r="AE1639" s="959"/>
      <c r="AF1639" s="959"/>
      <c r="AG1639" s="959"/>
      <c r="AH1639" s="959"/>
      <c r="AI1639" s="959"/>
      <c r="AJ1639" s="959"/>
      <c r="AK1639" s="959"/>
      <c r="AL1639" s="959"/>
      <c r="AM1639" s="959"/>
      <c r="AN1639" s="959"/>
      <c r="AO1639" s="959"/>
      <c r="AP1639" s="959"/>
      <c r="AQ1639" s="959"/>
      <c r="AR1639" s="959"/>
      <c r="AS1639" s="959"/>
      <c r="AT1639" s="959"/>
      <c r="AU1639" s="959"/>
      <c r="AV1639" s="959"/>
      <c r="AW1639" s="959"/>
      <c r="AX1639" s="959"/>
      <c r="AY1639" s="959"/>
      <c r="AZ1639" s="959"/>
      <c r="BA1639" s="959"/>
      <c r="BB1639" s="959"/>
      <c r="BC1639" s="959"/>
      <c r="BD1639" s="959"/>
      <c r="BE1639" s="959"/>
      <c r="BF1639" s="959"/>
      <c r="BG1639" s="959"/>
      <c r="BH1639" s="959"/>
      <c r="BI1639" s="959"/>
      <c r="BJ1639" s="959"/>
      <c r="BK1639" s="959"/>
      <c r="BL1639" s="959"/>
      <c r="BM1639" s="959"/>
      <c r="BN1639" s="959"/>
      <c r="BO1639" s="959"/>
      <c r="BP1639" s="959"/>
      <c r="BQ1639" s="959"/>
      <c r="BR1639" s="959"/>
      <c r="BS1639" s="959"/>
      <c r="BT1639" s="959"/>
      <c r="BU1639" s="959"/>
      <c r="BV1639" s="959"/>
      <c r="BW1639" s="959"/>
      <c r="BX1639" s="959"/>
      <c r="BY1639" s="959"/>
      <c r="BZ1639" s="959"/>
      <c r="CA1639" s="959"/>
      <c r="CB1639" s="959"/>
      <c r="CC1639" s="959"/>
      <c r="CD1639" s="959"/>
      <c r="CE1639" s="959"/>
      <c r="CF1639" s="959"/>
      <c r="CG1639" s="959"/>
      <c r="CH1639" s="959"/>
      <c r="CI1639" s="959"/>
      <c r="CJ1639" s="959"/>
      <c r="CK1639" s="959"/>
      <c r="CL1639" s="959"/>
      <c r="CM1639" s="959"/>
      <c r="CN1639" s="959"/>
      <c r="CO1639" s="959"/>
      <c r="CP1639" s="959"/>
      <c r="CQ1639" s="959"/>
      <c r="CR1639" s="959"/>
      <c r="CS1639" s="959"/>
      <c r="CT1639" s="959"/>
      <c r="CU1639" s="959"/>
      <c r="CV1639" s="959"/>
      <c r="CW1639" s="959"/>
      <c r="CX1639" s="959"/>
      <c r="CY1639" s="959"/>
      <c r="CZ1639" s="959"/>
      <c r="DA1639" s="959"/>
      <c r="DB1639" s="959"/>
      <c r="DC1639" s="959"/>
      <c r="DD1639" s="959"/>
      <c r="DE1639" s="959"/>
      <c r="DF1639" s="959"/>
    </row>
    <row r="1640" spans="8:110">
      <c r="H1640" s="960">
        <f t="shared" si="79"/>
        <v>0</v>
      </c>
      <c r="K1640" s="933"/>
      <c r="L1640" s="959"/>
      <c r="M1640" s="959"/>
      <c r="N1640" s="959"/>
      <c r="O1640" s="959"/>
      <c r="P1640" s="959"/>
      <c r="Q1640" s="959"/>
      <c r="R1640" s="959"/>
      <c r="S1640" s="959"/>
      <c r="T1640" s="959"/>
      <c r="U1640" s="959"/>
      <c r="V1640" s="959"/>
      <c r="W1640" s="959"/>
      <c r="X1640" s="959"/>
      <c r="Y1640" s="959"/>
      <c r="Z1640" s="959"/>
      <c r="AA1640" s="959"/>
      <c r="AB1640" s="959"/>
      <c r="AC1640" s="959"/>
      <c r="AD1640" s="959"/>
      <c r="AE1640" s="959"/>
      <c r="AF1640" s="959"/>
      <c r="AG1640" s="959"/>
      <c r="AH1640" s="959"/>
      <c r="AI1640" s="959"/>
      <c r="AJ1640" s="959"/>
      <c r="AK1640" s="959"/>
      <c r="AL1640" s="959"/>
      <c r="AM1640" s="959"/>
      <c r="AN1640" s="959"/>
      <c r="AO1640" s="959"/>
      <c r="AP1640" s="959"/>
      <c r="AQ1640" s="959"/>
      <c r="AR1640" s="959"/>
      <c r="AS1640" s="959"/>
      <c r="AT1640" s="959"/>
      <c r="AU1640" s="959"/>
      <c r="AV1640" s="959"/>
      <c r="AW1640" s="959"/>
      <c r="AX1640" s="959"/>
      <c r="AY1640" s="959"/>
      <c r="AZ1640" s="959"/>
      <c r="BA1640" s="959"/>
      <c r="BB1640" s="959"/>
      <c r="BC1640" s="959"/>
      <c r="BD1640" s="959"/>
      <c r="BE1640" s="959"/>
      <c r="BF1640" s="959"/>
      <c r="BG1640" s="959"/>
      <c r="BH1640" s="959"/>
      <c r="BI1640" s="959"/>
      <c r="BJ1640" s="959"/>
      <c r="BK1640" s="959"/>
      <c r="BL1640" s="959"/>
      <c r="BM1640" s="959"/>
      <c r="BN1640" s="959"/>
      <c r="BO1640" s="959"/>
      <c r="BP1640" s="959"/>
      <c r="BQ1640" s="959"/>
      <c r="BR1640" s="959"/>
      <c r="BS1640" s="959"/>
      <c r="BT1640" s="959"/>
      <c r="BU1640" s="959"/>
      <c r="BV1640" s="959"/>
      <c r="BW1640" s="959"/>
      <c r="BX1640" s="959"/>
      <c r="BY1640" s="959"/>
      <c r="BZ1640" s="959"/>
      <c r="CA1640" s="959"/>
      <c r="CB1640" s="959"/>
      <c r="CC1640" s="959"/>
      <c r="CD1640" s="959"/>
      <c r="CE1640" s="959"/>
      <c r="CF1640" s="959"/>
      <c r="CG1640" s="959"/>
      <c r="CH1640" s="959"/>
      <c r="CI1640" s="959"/>
      <c r="CJ1640" s="959"/>
      <c r="CK1640" s="959"/>
      <c r="CL1640" s="959"/>
      <c r="CM1640" s="959"/>
      <c r="CN1640" s="959"/>
      <c r="CO1640" s="959"/>
      <c r="CP1640" s="959"/>
      <c r="CQ1640" s="959"/>
      <c r="CR1640" s="959"/>
      <c r="CS1640" s="959"/>
      <c r="CT1640" s="959"/>
      <c r="CU1640" s="959"/>
      <c r="CV1640" s="959"/>
      <c r="CW1640" s="959"/>
      <c r="CX1640" s="959"/>
      <c r="CY1640" s="959"/>
      <c r="CZ1640" s="959"/>
      <c r="DA1640" s="959"/>
      <c r="DB1640" s="959"/>
      <c r="DC1640" s="959"/>
      <c r="DD1640" s="959"/>
      <c r="DE1640" s="959"/>
      <c r="DF1640" s="959"/>
    </row>
    <row r="1641" spans="8:110">
      <c r="H1641" s="960">
        <f t="shared" si="79"/>
        <v>0</v>
      </c>
      <c r="K1641" s="933"/>
      <c r="L1641" s="959"/>
      <c r="M1641" s="959"/>
      <c r="N1641" s="959"/>
      <c r="O1641" s="959"/>
      <c r="P1641" s="959"/>
      <c r="Q1641" s="959"/>
      <c r="R1641" s="959"/>
      <c r="S1641" s="959"/>
      <c r="T1641" s="959"/>
      <c r="U1641" s="959"/>
      <c r="V1641" s="959"/>
      <c r="W1641" s="959"/>
      <c r="X1641" s="959"/>
      <c r="Y1641" s="959"/>
      <c r="Z1641" s="959"/>
      <c r="AA1641" s="959"/>
      <c r="AB1641" s="959"/>
      <c r="AC1641" s="959"/>
      <c r="AD1641" s="959"/>
      <c r="AE1641" s="959"/>
      <c r="AF1641" s="959"/>
      <c r="AG1641" s="959"/>
      <c r="AH1641" s="959"/>
      <c r="AI1641" s="959"/>
      <c r="AJ1641" s="959"/>
      <c r="AK1641" s="959"/>
      <c r="AL1641" s="959"/>
      <c r="AM1641" s="959"/>
      <c r="AN1641" s="959"/>
      <c r="AO1641" s="959"/>
      <c r="AP1641" s="959"/>
      <c r="AQ1641" s="959"/>
      <c r="AR1641" s="959"/>
      <c r="AS1641" s="959"/>
      <c r="AT1641" s="959"/>
      <c r="AU1641" s="959"/>
      <c r="AV1641" s="959"/>
      <c r="AW1641" s="959"/>
      <c r="AX1641" s="959"/>
      <c r="AY1641" s="959"/>
      <c r="AZ1641" s="959"/>
      <c r="BA1641" s="959"/>
      <c r="BB1641" s="959"/>
      <c r="BC1641" s="959"/>
      <c r="BD1641" s="959"/>
      <c r="BE1641" s="959"/>
      <c r="BF1641" s="959"/>
      <c r="BG1641" s="959"/>
      <c r="BH1641" s="959"/>
      <c r="BI1641" s="959"/>
      <c r="BJ1641" s="959"/>
      <c r="BK1641" s="959"/>
      <c r="BL1641" s="959"/>
      <c r="BM1641" s="959"/>
      <c r="BN1641" s="959"/>
      <c r="BO1641" s="959"/>
      <c r="BP1641" s="959"/>
      <c r="BQ1641" s="959"/>
      <c r="BR1641" s="959"/>
      <c r="BS1641" s="959"/>
      <c r="BT1641" s="959"/>
      <c r="BU1641" s="959"/>
      <c r="BV1641" s="959"/>
      <c r="BW1641" s="959"/>
      <c r="BX1641" s="959"/>
      <c r="BY1641" s="959"/>
      <c r="BZ1641" s="959"/>
      <c r="CA1641" s="959"/>
      <c r="CB1641" s="959"/>
      <c r="CC1641" s="959"/>
      <c r="CD1641" s="959"/>
      <c r="CE1641" s="959"/>
      <c r="CF1641" s="959"/>
      <c r="CG1641" s="959"/>
      <c r="CH1641" s="959"/>
      <c r="CI1641" s="959"/>
      <c r="CJ1641" s="959"/>
      <c r="CK1641" s="959"/>
      <c r="CL1641" s="959"/>
      <c r="CM1641" s="959"/>
      <c r="CN1641" s="959"/>
      <c r="CO1641" s="959"/>
      <c r="CP1641" s="959"/>
      <c r="CQ1641" s="959"/>
      <c r="CR1641" s="959"/>
      <c r="CS1641" s="959"/>
      <c r="CT1641" s="959"/>
      <c r="CU1641" s="959"/>
      <c r="CV1641" s="959"/>
      <c r="CW1641" s="959"/>
      <c r="CX1641" s="959"/>
      <c r="CY1641" s="959"/>
      <c r="CZ1641" s="959"/>
      <c r="DA1641" s="959"/>
      <c r="DB1641" s="959"/>
      <c r="DC1641" s="959"/>
      <c r="DD1641" s="959"/>
      <c r="DE1641" s="959"/>
      <c r="DF1641" s="959"/>
    </row>
    <row r="1642" spans="8:110">
      <c r="H1642" s="960">
        <f t="shared" si="79"/>
        <v>0</v>
      </c>
      <c r="K1642" s="933"/>
      <c r="L1642" s="959"/>
      <c r="M1642" s="959"/>
      <c r="N1642" s="959"/>
      <c r="O1642" s="959"/>
      <c r="P1642" s="959"/>
      <c r="Q1642" s="959"/>
      <c r="R1642" s="959"/>
      <c r="S1642" s="959"/>
      <c r="T1642" s="959"/>
      <c r="U1642" s="959"/>
      <c r="V1642" s="959"/>
      <c r="W1642" s="959"/>
      <c r="X1642" s="959"/>
      <c r="Y1642" s="959"/>
      <c r="Z1642" s="959"/>
      <c r="AA1642" s="959"/>
      <c r="AB1642" s="959"/>
      <c r="AC1642" s="959"/>
      <c r="AD1642" s="959"/>
      <c r="AE1642" s="959"/>
      <c r="AF1642" s="959"/>
      <c r="AG1642" s="959"/>
      <c r="AH1642" s="959"/>
      <c r="AI1642" s="959"/>
      <c r="AJ1642" s="959"/>
      <c r="AK1642" s="959"/>
      <c r="AL1642" s="959"/>
      <c r="AM1642" s="959"/>
      <c r="AN1642" s="959"/>
      <c r="AO1642" s="959"/>
      <c r="AP1642" s="959"/>
      <c r="AQ1642" s="959"/>
      <c r="AR1642" s="959"/>
      <c r="AS1642" s="959"/>
      <c r="AT1642" s="959"/>
      <c r="AU1642" s="959"/>
      <c r="AV1642" s="959"/>
      <c r="AW1642" s="959"/>
      <c r="AX1642" s="959"/>
      <c r="AY1642" s="959"/>
      <c r="AZ1642" s="959"/>
      <c r="BA1642" s="959"/>
      <c r="BB1642" s="959"/>
      <c r="BC1642" s="959"/>
      <c r="BD1642" s="959"/>
      <c r="BE1642" s="959"/>
      <c r="BF1642" s="959"/>
      <c r="BG1642" s="959"/>
      <c r="BH1642" s="959"/>
      <c r="BI1642" s="959"/>
      <c r="BJ1642" s="959"/>
      <c r="BK1642" s="959"/>
      <c r="BL1642" s="959"/>
      <c r="BM1642" s="959"/>
      <c r="BN1642" s="959"/>
      <c r="BO1642" s="959"/>
      <c r="BP1642" s="959"/>
      <c r="BQ1642" s="959"/>
      <c r="BR1642" s="959"/>
      <c r="BS1642" s="959"/>
      <c r="BT1642" s="959"/>
      <c r="BU1642" s="959"/>
      <c r="BV1642" s="959"/>
      <c r="BW1642" s="959"/>
      <c r="BX1642" s="959"/>
      <c r="BY1642" s="959"/>
      <c r="BZ1642" s="959"/>
      <c r="CA1642" s="959"/>
      <c r="CB1642" s="959"/>
      <c r="CC1642" s="959"/>
      <c r="CD1642" s="959"/>
      <c r="CE1642" s="959"/>
      <c r="CF1642" s="959"/>
      <c r="CG1642" s="959"/>
      <c r="CH1642" s="959"/>
      <c r="CI1642" s="959"/>
      <c r="CJ1642" s="959"/>
      <c r="CK1642" s="959"/>
      <c r="CL1642" s="959"/>
      <c r="CM1642" s="959"/>
      <c r="CN1642" s="959"/>
      <c r="CO1642" s="959"/>
      <c r="CP1642" s="959"/>
      <c r="CQ1642" s="959"/>
      <c r="CR1642" s="959"/>
      <c r="CS1642" s="959"/>
      <c r="CT1642" s="959"/>
      <c r="CU1642" s="959"/>
      <c r="CV1642" s="959"/>
      <c r="CW1642" s="959"/>
      <c r="CX1642" s="959"/>
      <c r="CY1642" s="959"/>
      <c r="CZ1642" s="959"/>
      <c r="DA1642" s="959"/>
      <c r="DB1642" s="959"/>
      <c r="DC1642" s="959"/>
      <c r="DD1642" s="959"/>
      <c r="DE1642" s="959"/>
      <c r="DF1642" s="959"/>
    </row>
    <row r="1643" spans="8:110">
      <c r="H1643" s="960">
        <f t="shared" si="79"/>
        <v>0</v>
      </c>
      <c r="K1643" s="933"/>
      <c r="L1643" s="959"/>
      <c r="M1643" s="959"/>
      <c r="N1643" s="959"/>
      <c r="O1643" s="959"/>
      <c r="P1643" s="959"/>
      <c r="Q1643" s="959"/>
      <c r="R1643" s="959"/>
      <c r="S1643" s="959"/>
      <c r="T1643" s="959"/>
      <c r="U1643" s="959"/>
      <c r="V1643" s="959"/>
      <c r="W1643" s="959"/>
      <c r="X1643" s="959"/>
      <c r="Y1643" s="959"/>
      <c r="Z1643" s="959"/>
      <c r="AA1643" s="959"/>
      <c r="AB1643" s="959"/>
      <c r="AC1643" s="959"/>
      <c r="AD1643" s="959"/>
      <c r="AE1643" s="959"/>
      <c r="AF1643" s="959"/>
      <c r="AG1643" s="959"/>
      <c r="AH1643" s="959"/>
      <c r="AI1643" s="959"/>
      <c r="AJ1643" s="959"/>
      <c r="AK1643" s="959"/>
      <c r="AL1643" s="959"/>
      <c r="AM1643" s="959"/>
      <c r="AN1643" s="959"/>
      <c r="AO1643" s="959"/>
      <c r="AP1643" s="959"/>
      <c r="AQ1643" s="959"/>
      <c r="AR1643" s="959"/>
      <c r="AS1643" s="959"/>
      <c r="AT1643" s="959"/>
      <c r="AU1643" s="959"/>
      <c r="AV1643" s="959"/>
      <c r="AW1643" s="959"/>
      <c r="AX1643" s="959"/>
      <c r="AY1643" s="959"/>
      <c r="AZ1643" s="959"/>
      <c r="BA1643" s="959"/>
      <c r="BB1643" s="959"/>
      <c r="BC1643" s="959"/>
      <c r="BD1643" s="959"/>
      <c r="BE1643" s="959"/>
      <c r="BF1643" s="959"/>
      <c r="BG1643" s="959"/>
      <c r="BH1643" s="959"/>
      <c r="BI1643" s="959"/>
      <c r="BJ1643" s="959"/>
      <c r="BK1643" s="959"/>
      <c r="BL1643" s="959"/>
      <c r="BM1643" s="959"/>
      <c r="BN1643" s="959"/>
      <c r="BO1643" s="959"/>
      <c r="BP1643" s="959"/>
      <c r="BQ1643" s="959"/>
      <c r="BR1643" s="959"/>
      <c r="BS1643" s="959"/>
      <c r="BT1643" s="959"/>
      <c r="BU1643" s="959"/>
      <c r="BV1643" s="959"/>
      <c r="BW1643" s="959"/>
      <c r="BX1643" s="959"/>
      <c r="BY1643" s="959"/>
      <c r="BZ1643" s="959"/>
      <c r="CA1643" s="959"/>
      <c r="CB1643" s="959"/>
      <c r="CC1643" s="959"/>
      <c r="CD1643" s="959"/>
      <c r="CE1643" s="959"/>
      <c r="CF1643" s="959"/>
      <c r="CG1643" s="959"/>
      <c r="CH1643" s="959"/>
      <c r="CI1643" s="959"/>
      <c r="CJ1643" s="959"/>
      <c r="CK1643" s="959"/>
      <c r="CL1643" s="959"/>
      <c r="CM1643" s="959"/>
      <c r="CN1643" s="959"/>
      <c r="CO1643" s="959"/>
      <c r="CP1643" s="959"/>
      <c r="CQ1643" s="959"/>
      <c r="CR1643" s="959"/>
      <c r="CS1643" s="959"/>
      <c r="CT1643" s="959"/>
      <c r="CU1643" s="959"/>
      <c r="CV1643" s="959"/>
      <c r="CW1643" s="959"/>
      <c r="CX1643" s="959"/>
      <c r="CY1643" s="959"/>
      <c r="CZ1643" s="959"/>
      <c r="DA1643" s="959"/>
      <c r="DB1643" s="959"/>
      <c r="DC1643" s="959"/>
      <c r="DD1643" s="959"/>
      <c r="DE1643" s="959"/>
      <c r="DF1643" s="959"/>
    </row>
    <row r="1644" spans="8:110">
      <c r="H1644" s="960">
        <f t="shared" si="79"/>
        <v>0</v>
      </c>
      <c r="K1644" s="933"/>
      <c r="L1644" s="959"/>
      <c r="M1644" s="959"/>
      <c r="N1644" s="959"/>
      <c r="O1644" s="959"/>
      <c r="P1644" s="959"/>
      <c r="Q1644" s="959"/>
      <c r="R1644" s="959"/>
      <c r="S1644" s="959"/>
      <c r="T1644" s="959"/>
      <c r="U1644" s="959"/>
      <c r="V1644" s="959"/>
      <c r="W1644" s="959"/>
      <c r="X1644" s="959"/>
      <c r="Y1644" s="959"/>
      <c r="Z1644" s="959"/>
      <c r="AA1644" s="959"/>
      <c r="AB1644" s="959"/>
      <c r="AC1644" s="959"/>
      <c r="AD1644" s="959"/>
      <c r="AE1644" s="959"/>
      <c r="AF1644" s="959"/>
      <c r="AG1644" s="959"/>
      <c r="AH1644" s="959"/>
      <c r="AI1644" s="959"/>
      <c r="AJ1644" s="959"/>
      <c r="AK1644" s="959"/>
      <c r="AL1644" s="959"/>
      <c r="AM1644" s="959"/>
      <c r="AN1644" s="959"/>
      <c r="AO1644" s="959"/>
      <c r="AP1644" s="959"/>
      <c r="AQ1644" s="959"/>
      <c r="AR1644" s="959"/>
      <c r="AS1644" s="959"/>
      <c r="AT1644" s="959"/>
      <c r="AU1644" s="959"/>
      <c r="AV1644" s="959"/>
      <c r="AW1644" s="959"/>
      <c r="AX1644" s="959"/>
      <c r="AY1644" s="959"/>
      <c r="AZ1644" s="959"/>
      <c r="BA1644" s="959"/>
      <c r="BB1644" s="959"/>
      <c r="BC1644" s="959"/>
      <c r="BD1644" s="959"/>
      <c r="BE1644" s="959"/>
      <c r="BF1644" s="959"/>
      <c r="BG1644" s="959"/>
      <c r="BH1644" s="959"/>
      <c r="BI1644" s="959"/>
      <c r="BJ1644" s="959"/>
      <c r="BK1644" s="959"/>
      <c r="BL1644" s="959"/>
      <c r="BM1644" s="959"/>
      <c r="BN1644" s="959"/>
      <c r="BO1644" s="959"/>
      <c r="BP1644" s="959"/>
      <c r="BQ1644" s="959"/>
      <c r="BR1644" s="959"/>
      <c r="BS1644" s="959"/>
      <c r="BT1644" s="959"/>
      <c r="BU1644" s="959"/>
      <c r="BV1644" s="959"/>
      <c r="BW1644" s="959"/>
      <c r="BX1644" s="959"/>
      <c r="BY1644" s="959"/>
      <c r="BZ1644" s="959"/>
      <c r="CA1644" s="959"/>
      <c r="CB1644" s="959"/>
      <c r="CC1644" s="959"/>
      <c r="CD1644" s="959"/>
      <c r="CE1644" s="959"/>
      <c r="CF1644" s="959"/>
      <c r="CG1644" s="959"/>
      <c r="CH1644" s="959"/>
      <c r="CI1644" s="959"/>
      <c r="CJ1644" s="959"/>
      <c r="CK1644" s="959"/>
      <c r="CL1644" s="959"/>
      <c r="CM1644" s="959"/>
      <c r="CN1644" s="959"/>
      <c r="CO1644" s="959"/>
      <c r="CP1644" s="959"/>
      <c r="CQ1644" s="959"/>
      <c r="CR1644" s="959"/>
      <c r="CS1644" s="959"/>
      <c r="CT1644" s="959"/>
      <c r="CU1644" s="959"/>
      <c r="CV1644" s="959"/>
      <c r="CW1644" s="959"/>
      <c r="CX1644" s="959"/>
      <c r="CY1644" s="959"/>
      <c r="CZ1644" s="959"/>
      <c r="DA1644" s="959"/>
      <c r="DB1644" s="959"/>
      <c r="DC1644" s="959"/>
      <c r="DD1644" s="959"/>
      <c r="DE1644" s="959"/>
      <c r="DF1644" s="959"/>
    </row>
    <row r="1645" spans="8:110">
      <c r="H1645" s="960">
        <f t="shared" si="79"/>
        <v>0</v>
      </c>
      <c r="K1645" s="933"/>
      <c r="L1645" s="959"/>
      <c r="M1645" s="959"/>
      <c r="N1645" s="959"/>
      <c r="O1645" s="959"/>
      <c r="P1645" s="959"/>
      <c r="Q1645" s="959"/>
      <c r="R1645" s="959"/>
      <c r="S1645" s="959"/>
      <c r="T1645" s="959"/>
      <c r="U1645" s="959"/>
      <c r="V1645" s="959"/>
      <c r="W1645" s="959"/>
      <c r="X1645" s="959"/>
      <c r="Y1645" s="959"/>
      <c r="Z1645" s="959"/>
      <c r="AA1645" s="959"/>
      <c r="AB1645" s="959"/>
      <c r="AC1645" s="959"/>
      <c r="AD1645" s="959"/>
      <c r="AE1645" s="959"/>
      <c r="AF1645" s="959"/>
      <c r="AG1645" s="959"/>
      <c r="AH1645" s="959"/>
      <c r="AI1645" s="959"/>
      <c r="AJ1645" s="959"/>
      <c r="AK1645" s="959"/>
      <c r="AL1645" s="959"/>
      <c r="AM1645" s="959"/>
      <c r="AN1645" s="959"/>
      <c r="AO1645" s="959"/>
      <c r="AP1645" s="959"/>
      <c r="AQ1645" s="959"/>
      <c r="AR1645" s="959"/>
      <c r="AS1645" s="959"/>
      <c r="AT1645" s="959"/>
      <c r="AU1645" s="959"/>
      <c r="AV1645" s="959"/>
      <c r="AW1645" s="959"/>
      <c r="AX1645" s="959"/>
      <c r="AY1645" s="959"/>
      <c r="AZ1645" s="959"/>
      <c r="BA1645" s="959"/>
      <c r="BB1645" s="959"/>
      <c r="BC1645" s="959"/>
      <c r="BD1645" s="959"/>
      <c r="BE1645" s="959"/>
      <c r="BF1645" s="959"/>
      <c r="BG1645" s="959"/>
      <c r="BH1645" s="959"/>
      <c r="BI1645" s="959"/>
      <c r="BJ1645" s="959"/>
      <c r="BK1645" s="959"/>
      <c r="BL1645" s="959"/>
      <c r="BM1645" s="959"/>
      <c r="BN1645" s="959"/>
      <c r="BO1645" s="959"/>
      <c r="BP1645" s="959"/>
      <c r="BQ1645" s="959"/>
      <c r="BR1645" s="959"/>
      <c r="BS1645" s="959"/>
      <c r="BT1645" s="959"/>
      <c r="BU1645" s="959"/>
      <c r="BV1645" s="959"/>
      <c r="BW1645" s="959"/>
      <c r="BX1645" s="959"/>
      <c r="BY1645" s="959"/>
      <c r="BZ1645" s="959"/>
      <c r="CA1645" s="959"/>
      <c r="CB1645" s="959"/>
      <c r="CC1645" s="959"/>
      <c r="CD1645" s="959"/>
      <c r="CE1645" s="959"/>
      <c r="CF1645" s="959"/>
      <c r="CG1645" s="959"/>
      <c r="CH1645" s="959"/>
      <c r="CI1645" s="959"/>
      <c r="CJ1645" s="959"/>
      <c r="CK1645" s="959"/>
      <c r="CL1645" s="959"/>
      <c r="CM1645" s="959"/>
      <c r="CN1645" s="959"/>
      <c r="CO1645" s="959"/>
      <c r="CP1645" s="959"/>
      <c r="CQ1645" s="959"/>
      <c r="CR1645" s="959"/>
      <c r="CS1645" s="959"/>
      <c r="CT1645" s="959"/>
      <c r="CU1645" s="959"/>
      <c r="CV1645" s="959"/>
      <c r="CW1645" s="959"/>
      <c r="CX1645" s="959"/>
      <c r="CY1645" s="959"/>
      <c r="CZ1645" s="959"/>
      <c r="DA1645" s="959"/>
      <c r="DB1645" s="959"/>
      <c r="DC1645" s="959"/>
      <c r="DD1645" s="959"/>
      <c r="DE1645" s="959"/>
      <c r="DF1645" s="959"/>
    </row>
    <row r="1646" spans="8:110">
      <c r="H1646" s="960">
        <f t="shared" si="79"/>
        <v>0</v>
      </c>
      <c r="K1646" s="933"/>
      <c r="L1646" s="959"/>
      <c r="M1646" s="959"/>
      <c r="N1646" s="959"/>
      <c r="O1646" s="959"/>
      <c r="P1646" s="959"/>
      <c r="Q1646" s="959"/>
      <c r="R1646" s="959"/>
      <c r="S1646" s="959"/>
      <c r="T1646" s="959"/>
      <c r="U1646" s="959"/>
      <c r="V1646" s="959"/>
      <c r="W1646" s="959"/>
      <c r="X1646" s="959"/>
      <c r="Y1646" s="959"/>
      <c r="Z1646" s="959"/>
      <c r="AA1646" s="959"/>
      <c r="AB1646" s="959"/>
      <c r="AC1646" s="959"/>
      <c r="AD1646" s="959"/>
      <c r="AE1646" s="959"/>
      <c r="AF1646" s="959"/>
      <c r="AG1646" s="959"/>
      <c r="AH1646" s="959"/>
      <c r="AI1646" s="959"/>
      <c r="AJ1646" s="959"/>
      <c r="AK1646" s="959"/>
      <c r="AL1646" s="959"/>
      <c r="AM1646" s="959"/>
      <c r="AN1646" s="959"/>
      <c r="AO1646" s="959"/>
      <c r="AP1646" s="959"/>
      <c r="AQ1646" s="959"/>
      <c r="AR1646" s="959"/>
      <c r="AS1646" s="959"/>
      <c r="AT1646" s="959"/>
      <c r="AU1646" s="959"/>
      <c r="AV1646" s="959"/>
      <c r="AW1646" s="959"/>
      <c r="AX1646" s="959"/>
      <c r="AY1646" s="959"/>
      <c r="AZ1646" s="959"/>
      <c r="BA1646" s="959"/>
      <c r="BB1646" s="959"/>
      <c r="BC1646" s="959"/>
      <c r="BD1646" s="959"/>
      <c r="BE1646" s="959"/>
      <c r="BF1646" s="959"/>
      <c r="BG1646" s="959"/>
      <c r="BH1646" s="959"/>
      <c r="BI1646" s="959"/>
      <c r="BJ1646" s="959"/>
      <c r="BK1646" s="959"/>
      <c r="BL1646" s="959"/>
      <c r="BM1646" s="959"/>
      <c r="BN1646" s="959"/>
      <c r="BO1646" s="959"/>
      <c r="BP1646" s="959"/>
      <c r="BQ1646" s="959"/>
      <c r="BR1646" s="959"/>
      <c r="BS1646" s="959"/>
      <c r="BT1646" s="959"/>
      <c r="BU1646" s="959"/>
      <c r="BV1646" s="959"/>
      <c r="BW1646" s="959"/>
      <c r="BX1646" s="959"/>
      <c r="BY1646" s="959"/>
      <c r="BZ1646" s="959"/>
      <c r="CA1646" s="959"/>
      <c r="CB1646" s="959"/>
      <c r="CC1646" s="959"/>
      <c r="CD1646" s="959"/>
      <c r="CE1646" s="959"/>
      <c r="CF1646" s="959"/>
      <c r="CG1646" s="959"/>
      <c r="CH1646" s="959"/>
      <c r="CI1646" s="959"/>
      <c r="CJ1646" s="959"/>
      <c r="CK1646" s="959"/>
      <c r="CL1646" s="959"/>
      <c r="CM1646" s="959"/>
      <c r="CN1646" s="959"/>
      <c r="CO1646" s="959"/>
      <c r="CP1646" s="959"/>
      <c r="CQ1646" s="959"/>
      <c r="CR1646" s="959"/>
      <c r="CS1646" s="959"/>
      <c r="CT1646" s="959"/>
      <c r="CU1646" s="959"/>
      <c r="CV1646" s="959"/>
      <c r="CW1646" s="959"/>
      <c r="CX1646" s="959"/>
      <c r="CY1646" s="959"/>
      <c r="CZ1646" s="959"/>
      <c r="DA1646" s="959"/>
      <c r="DB1646" s="959"/>
      <c r="DC1646" s="959"/>
      <c r="DD1646" s="959"/>
      <c r="DE1646" s="959"/>
      <c r="DF1646" s="959"/>
    </row>
    <row r="1647" spans="8:110">
      <c r="H1647" s="960">
        <f t="shared" si="79"/>
        <v>0</v>
      </c>
      <c r="K1647" s="933"/>
      <c r="L1647" s="959"/>
      <c r="M1647" s="959"/>
      <c r="N1647" s="959"/>
      <c r="O1647" s="959"/>
      <c r="P1647" s="959"/>
      <c r="Q1647" s="959"/>
      <c r="R1647" s="959"/>
      <c r="S1647" s="959"/>
      <c r="T1647" s="959"/>
      <c r="U1647" s="959"/>
      <c r="V1647" s="959"/>
      <c r="W1647" s="959"/>
      <c r="X1647" s="959"/>
      <c r="Y1647" s="959"/>
      <c r="Z1647" s="959"/>
      <c r="AA1647" s="959"/>
      <c r="AB1647" s="959"/>
      <c r="AC1647" s="959"/>
      <c r="AD1647" s="959"/>
      <c r="AE1647" s="959"/>
      <c r="AF1647" s="959"/>
      <c r="AG1647" s="959"/>
      <c r="AH1647" s="959"/>
      <c r="AI1647" s="959"/>
      <c r="AJ1647" s="959"/>
      <c r="AK1647" s="959"/>
      <c r="AL1647" s="959"/>
      <c r="AM1647" s="959"/>
      <c r="AN1647" s="959"/>
      <c r="AO1647" s="959"/>
      <c r="AP1647" s="959"/>
      <c r="AQ1647" s="959"/>
      <c r="AR1647" s="959"/>
      <c r="AS1647" s="959"/>
      <c r="AT1647" s="959"/>
      <c r="AU1647" s="959"/>
      <c r="AV1647" s="959"/>
      <c r="AW1647" s="959"/>
      <c r="AX1647" s="959"/>
      <c r="AY1647" s="959"/>
      <c r="AZ1647" s="959"/>
      <c r="BA1647" s="959"/>
      <c r="BB1647" s="959"/>
      <c r="BC1647" s="959"/>
      <c r="BD1647" s="959"/>
      <c r="BE1647" s="959"/>
      <c r="BF1647" s="959"/>
      <c r="BG1647" s="959"/>
      <c r="BH1647" s="959"/>
      <c r="BI1647" s="959"/>
      <c r="BJ1647" s="959"/>
      <c r="BK1647" s="959"/>
      <c r="BL1647" s="959"/>
      <c r="BM1647" s="959"/>
      <c r="BN1647" s="959"/>
      <c r="BO1647" s="959"/>
      <c r="BP1647" s="959"/>
      <c r="BQ1647" s="959"/>
      <c r="BR1647" s="959"/>
      <c r="BS1647" s="959"/>
      <c r="BT1647" s="959"/>
      <c r="BU1647" s="959"/>
      <c r="BV1647" s="959"/>
      <c r="BW1647" s="959"/>
      <c r="BX1647" s="959"/>
      <c r="BY1647" s="959"/>
      <c r="BZ1647" s="959"/>
      <c r="CA1647" s="959"/>
      <c r="CB1647" s="959"/>
      <c r="CC1647" s="959"/>
      <c r="CD1647" s="959"/>
      <c r="CE1647" s="959"/>
      <c r="CF1647" s="959"/>
      <c r="CG1647" s="959"/>
      <c r="CH1647" s="959"/>
      <c r="CI1647" s="959"/>
      <c r="CJ1647" s="959"/>
      <c r="CK1647" s="959"/>
      <c r="CL1647" s="959"/>
      <c r="CM1647" s="959"/>
      <c r="CN1647" s="959"/>
      <c r="CO1647" s="959"/>
      <c r="CP1647" s="959"/>
      <c r="CQ1647" s="959"/>
      <c r="CR1647" s="959"/>
      <c r="CS1647" s="959"/>
      <c r="CT1647" s="959"/>
      <c r="CU1647" s="959"/>
      <c r="CV1647" s="959"/>
      <c r="CW1647" s="959"/>
      <c r="CX1647" s="959"/>
      <c r="CY1647" s="959"/>
      <c r="CZ1647" s="959"/>
      <c r="DA1647" s="959"/>
      <c r="DB1647" s="959"/>
      <c r="DC1647" s="959"/>
      <c r="DD1647" s="959"/>
      <c r="DE1647" s="959"/>
      <c r="DF1647" s="959"/>
    </row>
    <row r="1648" spans="8:110">
      <c r="H1648" s="960">
        <f t="shared" si="79"/>
        <v>0</v>
      </c>
      <c r="K1648" s="933"/>
      <c r="L1648" s="959"/>
      <c r="M1648" s="959"/>
      <c r="N1648" s="959"/>
      <c r="O1648" s="959"/>
      <c r="P1648" s="959"/>
      <c r="Q1648" s="959"/>
      <c r="R1648" s="959"/>
      <c r="S1648" s="959"/>
      <c r="T1648" s="959"/>
      <c r="U1648" s="959"/>
      <c r="V1648" s="959"/>
      <c r="W1648" s="959"/>
      <c r="X1648" s="959"/>
      <c r="Y1648" s="959"/>
      <c r="Z1648" s="959"/>
      <c r="AA1648" s="959"/>
      <c r="AB1648" s="959"/>
      <c r="AC1648" s="959"/>
      <c r="AD1648" s="959"/>
      <c r="AE1648" s="959"/>
      <c r="AF1648" s="959"/>
      <c r="AG1648" s="959"/>
      <c r="AH1648" s="959"/>
      <c r="AI1648" s="959"/>
      <c r="AJ1648" s="959"/>
      <c r="AK1648" s="959"/>
      <c r="AL1648" s="959"/>
      <c r="AM1648" s="959"/>
      <c r="AN1648" s="959"/>
      <c r="AO1648" s="959"/>
      <c r="AP1648" s="959"/>
      <c r="AQ1648" s="959"/>
      <c r="AR1648" s="959"/>
      <c r="AS1648" s="959"/>
      <c r="AT1648" s="959"/>
      <c r="AU1648" s="959"/>
      <c r="AV1648" s="959"/>
      <c r="AW1648" s="959"/>
      <c r="AX1648" s="959"/>
      <c r="AY1648" s="959"/>
      <c r="AZ1648" s="959"/>
      <c r="BA1648" s="959"/>
      <c r="BB1648" s="959"/>
      <c r="BC1648" s="959"/>
      <c r="BD1648" s="959"/>
      <c r="BE1648" s="959"/>
      <c r="BF1648" s="959"/>
      <c r="BG1648" s="959"/>
      <c r="BH1648" s="959"/>
      <c r="BI1648" s="959"/>
      <c r="BJ1648" s="959"/>
      <c r="BK1648" s="959"/>
      <c r="BL1648" s="959"/>
      <c r="BM1648" s="959"/>
      <c r="BN1648" s="959"/>
      <c r="BO1648" s="959"/>
      <c r="BP1648" s="959"/>
      <c r="BQ1648" s="959"/>
      <c r="BR1648" s="959"/>
      <c r="BS1648" s="959"/>
      <c r="BT1648" s="959"/>
      <c r="BU1648" s="959"/>
      <c r="BV1648" s="959"/>
      <c r="BW1648" s="959"/>
      <c r="BX1648" s="959"/>
      <c r="BY1648" s="959"/>
      <c r="BZ1648" s="959"/>
      <c r="CA1648" s="959"/>
      <c r="CB1648" s="959"/>
      <c r="CC1648" s="959"/>
      <c r="CD1648" s="959"/>
      <c r="CE1648" s="959"/>
      <c r="CF1648" s="959"/>
      <c r="CG1648" s="959"/>
      <c r="CH1648" s="959"/>
      <c r="CI1648" s="959"/>
      <c r="CJ1648" s="959"/>
      <c r="CK1648" s="959"/>
      <c r="CL1648" s="959"/>
      <c r="CM1648" s="959"/>
      <c r="CN1648" s="959"/>
      <c r="CO1648" s="959"/>
      <c r="CP1648" s="959"/>
      <c r="CQ1648" s="959"/>
      <c r="CR1648" s="959"/>
      <c r="CS1648" s="959"/>
      <c r="CT1648" s="959"/>
      <c r="CU1648" s="959"/>
      <c r="CV1648" s="959"/>
      <c r="CW1648" s="959"/>
      <c r="CX1648" s="959"/>
      <c r="CY1648" s="959"/>
      <c r="CZ1648" s="959"/>
      <c r="DA1648" s="959"/>
      <c r="DB1648" s="959"/>
      <c r="DC1648" s="959"/>
      <c r="DD1648" s="959"/>
      <c r="DE1648" s="959"/>
      <c r="DF1648" s="959"/>
    </row>
    <row r="1649" spans="8:110">
      <c r="H1649" s="960">
        <f t="shared" si="79"/>
        <v>0</v>
      </c>
      <c r="K1649" s="933"/>
      <c r="L1649" s="959"/>
      <c r="M1649" s="959"/>
      <c r="N1649" s="959"/>
      <c r="O1649" s="959"/>
      <c r="P1649" s="959"/>
      <c r="Q1649" s="959"/>
      <c r="R1649" s="959"/>
      <c r="S1649" s="959"/>
      <c r="T1649" s="959"/>
      <c r="U1649" s="959"/>
      <c r="V1649" s="959"/>
      <c r="W1649" s="959"/>
      <c r="X1649" s="959"/>
      <c r="Y1649" s="959"/>
      <c r="Z1649" s="959"/>
      <c r="AA1649" s="959"/>
      <c r="AB1649" s="959"/>
      <c r="AC1649" s="959"/>
      <c r="AD1649" s="959"/>
      <c r="AE1649" s="959"/>
      <c r="AF1649" s="959"/>
      <c r="AG1649" s="959"/>
      <c r="AH1649" s="959"/>
      <c r="AI1649" s="959"/>
      <c r="AJ1649" s="959"/>
      <c r="AK1649" s="959"/>
      <c r="AL1649" s="959"/>
      <c r="AM1649" s="959"/>
      <c r="AN1649" s="959"/>
      <c r="AO1649" s="959"/>
      <c r="AP1649" s="959"/>
      <c r="AQ1649" s="959"/>
      <c r="AR1649" s="959"/>
      <c r="AS1649" s="959"/>
      <c r="AT1649" s="959"/>
      <c r="AU1649" s="959"/>
      <c r="AV1649" s="959"/>
      <c r="AW1649" s="959"/>
      <c r="AX1649" s="959"/>
      <c r="AY1649" s="959"/>
      <c r="AZ1649" s="959"/>
      <c r="BA1649" s="959"/>
      <c r="BB1649" s="959"/>
      <c r="BC1649" s="959"/>
      <c r="BD1649" s="959"/>
      <c r="BE1649" s="959"/>
      <c r="BF1649" s="959"/>
      <c r="BG1649" s="959"/>
      <c r="BH1649" s="959"/>
      <c r="BI1649" s="959"/>
      <c r="BJ1649" s="959"/>
      <c r="BK1649" s="959"/>
      <c r="BL1649" s="959"/>
      <c r="BM1649" s="959"/>
      <c r="BN1649" s="959"/>
      <c r="BO1649" s="959"/>
      <c r="BP1649" s="959"/>
      <c r="BQ1649" s="959"/>
      <c r="BR1649" s="959"/>
      <c r="BS1649" s="959"/>
      <c r="BT1649" s="959"/>
      <c r="BU1649" s="959"/>
      <c r="BV1649" s="959"/>
      <c r="BW1649" s="959"/>
      <c r="BX1649" s="959"/>
      <c r="BY1649" s="959"/>
      <c r="BZ1649" s="959"/>
      <c r="CA1649" s="959"/>
      <c r="CB1649" s="959"/>
      <c r="CC1649" s="959"/>
      <c r="CD1649" s="959"/>
      <c r="CE1649" s="959"/>
      <c r="CF1649" s="959"/>
      <c r="CG1649" s="959"/>
      <c r="CH1649" s="959"/>
      <c r="CI1649" s="959"/>
      <c r="CJ1649" s="959"/>
      <c r="CK1649" s="959"/>
      <c r="CL1649" s="959"/>
      <c r="CM1649" s="959"/>
      <c r="CN1649" s="959"/>
      <c r="CO1649" s="959"/>
      <c r="CP1649" s="959"/>
      <c r="CQ1649" s="959"/>
      <c r="CR1649" s="959"/>
      <c r="CS1649" s="959"/>
      <c r="CT1649" s="959"/>
      <c r="CU1649" s="959"/>
      <c r="CV1649" s="959"/>
      <c r="CW1649" s="959"/>
      <c r="CX1649" s="959"/>
      <c r="CY1649" s="959"/>
      <c r="CZ1649" s="959"/>
      <c r="DA1649" s="959"/>
      <c r="DB1649" s="959"/>
      <c r="DC1649" s="959"/>
      <c r="DD1649" s="959"/>
      <c r="DE1649" s="959"/>
      <c r="DF1649" s="959"/>
    </row>
    <row r="1650" spans="8:110">
      <c r="H1650" s="960">
        <f t="shared" si="79"/>
        <v>0</v>
      </c>
      <c r="K1650" s="933"/>
      <c r="L1650" s="959"/>
      <c r="M1650" s="959"/>
      <c r="N1650" s="959"/>
      <c r="O1650" s="959"/>
      <c r="P1650" s="959"/>
      <c r="Q1650" s="959"/>
      <c r="R1650" s="959"/>
      <c r="S1650" s="959"/>
      <c r="T1650" s="959"/>
      <c r="U1650" s="959"/>
      <c r="V1650" s="959"/>
      <c r="W1650" s="959"/>
      <c r="X1650" s="959"/>
      <c r="Y1650" s="959"/>
      <c r="Z1650" s="959"/>
      <c r="AA1650" s="959"/>
      <c r="AB1650" s="959"/>
      <c r="AC1650" s="959"/>
      <c r="AD1650" s="959"/>
      <c r="AE1650" s="959"/>
      <c r="AF1650" s="959"/>
      <c r="AG1650" s="959"/>
      <c r="AH1650" s="959"/>
      <c r="AI1650" s="959"/>
      <c r="AJ1650" s="959"/>
      <c r="AK1650" s="959"/>
      <c r="AL1650" s="959"/>
      <c r="AM1650" s="959"/>
      <c r="AN1650" s="959"/>
      <c r="AO1650" s="959"/>
      <c r="AP1650" s="959"/>
      <c r="AQ1650" s="959"/>
      <c r="AR1650" s="959"/>
      <c r="AS1650" s="959"/>
      <c r="AT1650" s="959"/>
      <c r="AU1650" s="959"/>
      <c r="AV1650" s="959"/>
      <c r="AW1650" s="959"/>
      <c r="AX1650" s="959"/>
      <c r="AY1650" s="959"/>
      <c r="AZ1650" s="959"/>
      <c r="BA1650" s="959"/>
      <c r="BB1650" s="959"/>
      <c r="BC1650" s="959"/>
      <c r="BD1650" s="959"/>
      <c r="BE1650" s="959"/>
      <c r="BF1650" s="959"/>
      <c r="BG1650" s="959"/>
      <c r="BH1650" s="959"/>
      <c r="BI1650" s="959"/>
      <c r="BJ1650" s="959"/>
      <c r="BK1650" s="959"/>
      <c r="BL1650" s="959"/>
      <c r="BM1650" s="959"/>
      <c r="BN1650" s="959"/>
      <c r="BO1650" s="959"/>
      <c r="BP1650" s="959"/>
      <c r="BQ1650" s="959"/>
      <c r="BR1650" s="959"/>
      <c r="BS1650" s="959"/>
      <c r="BT1650" s="959"/>
      <c r="BU1650" s="959"/>
      <c r="BV1650" s="959"/>
      <c r="BW1650" s="959"/>
      <c r="BX1650" s="959"/>
      <c r="BY1650" s="959"/>
      <c r="BZ1650" s="959"/>
      <c r="CA1650" s="959"/>
      <c r="CB1650" s="959"/>
      <c r="CC1650" s="959"/>
      <c r="CD1650" s="959"/>
      <c r="CE1650" s="959"/>
      <c r="CF1650" s="959"/>
      <c r="CG1650" s="959"/>
      <c r="CH1650" s="959"/>
      <c r="CI1650" s="959"/>
      <c r="CJ1650" s="959"/>
      <c r="CK1650" s="959"/>
      <c r="CL1650" s="959"/>
      <c r="CM1650" s="959"/>
      <c r="CN1650" s="959"/>
      <c r="CO1650" s="959"/>
      <c r="CP1650" s="959"/>
      <c r="CQ1650" s="959"/>
      <c r="CR1650" s="959"/>
      <c r="CS1650" s="959"/>
      <c r="CT1650" s="959"/>
      <c r="CU1650" s="959"/>
      <c r="CV1650" s="959"/>
      <c r="CW1650" s="959"/>
      <c r="CX1650" s="959"/>
      <c r="CY1650" s="959"/>
      <c r="CZ1650" s="959"/>
      <c r="DA1650" s="959"/>
      <c r="DB1650" s="959"/>
      <c r="DC1650" s="959"/>
      <c r="DD1650" s="959"/>
      <c r="DE1650" s="959"/>
      <c r="DF1650" s="959"/>
    </row>
    <row r="1651" spans="8:110">
      <c r="H1651" s="960">
        <f t="shared" si="79"/>
        <v>0</v>
      </c>
      <c r="K1651" s="933"/>
      <c r="L1651" s="959"/>
      <c r="M1651" s="959"/>
      <c r="N1651" s="959"/>
      <c r="O1651" s="959"/>
      <c r="P1651" s="959"/>
      <c r="Q1651" s="959"/>
      <c r="R1651" s="959"/>
      <c r="S1651" s="959"/>
      <c r="T1651" s="959"/>
      <c r="U1651" s="959"/>
      <c r="V1651" s="959"/>
      <c r="W1651" s="959"/>
      <c r="X1651" s="959"/>
      <c r="Y1651" s="959"/>
      <c r="Z1651" s="959"/>
      <c r="AA1651" s="959"/>
      <c r="AB1651" s="959"/>
      <c r="AC1651" s="959"/>
      <c r="AD1651" s="959"/>
      <c r="AE1651" s="959"/>
      <c r="AF1651" s="959"/>
      <c r="AG1651" s="959"/>
      <c r="AH1651" s="959"/>
      <c r="AI1651" s="959"/>
      <c r="AJ1651" s="959"/>
      <c r="AK1651" s="959"/>
      <c r="AL1651" s="959"/>
      <c r="AM1651" s="959"/>
      <c r="AN1651" s="959"/>
      <c r="AO1651" s="959"/>
      <c r="AP1651" s="959"/>
      <c r="AQ1651" s="959"/>
      <c r="AR1651" s="959"/>
      <c r="AS1651" s="959"/>
      <c r="AT1651" s="959"/>
      <c r="AU1651" s="959"/>
      <c r="AV1651" s="959"/>
      <c r="AW1651" s="959"/>
      <c r="AX1651" s="959"/>
      <c r="AY1651" s="959"/>
      <c r="AZ1651" s="959"/>
      <c r="BA1651" s="959"/>
      <c r="BB1651" s="959"/>
      <c r="BC1651" s="959"/>
      <c r="BD1651" s="959"/>
      <c r="BE1651" s="959"/>
      <c r="BF1651" s="959"/>
      <c r="BG1651" s="959"/>
      <c r="BH1651" s="959"/>
      <c r="BI1651" s="959"/>
      <c r="BJ1651" s="959"/>
      <c r="BK1651" s="959"/>
      <c r="BL1651" s="959"/>
      <c r="BM1651" s="959"/>
      <c r="BN1651" s="959"/>
      <c r="BO1651" s="959"/>
      <c r="BP1651" s="959"/>
      <c r="BQ1651" s="959"/>
      <c r="BR1651" s="959"/>
      <c r="BS1651" s="959"/>
      <c r="BT1651" s="959"/>
      <c r="BU1651" s="959"/>
      <c r="BV1651" s="959"/>
      <c r="BW1651" s="959"/>
      <c r="BX1651" s="959"/>
      <c r="BY1651" s="959"/>
      <c r="BZ1651" s="959"/>
      <c r="CA1651" s="959"/>
      <c r="CB1651" s="959"/>
      <c r="CC1651" s="959"/>
      <c r="CD1651" s="959"/>
      <c r="CE1651" s="959"/>
      <c r="CF1651" s="959"/>
      <c r="CG1651" s="959"/>
      <c r="CH1651" s="959"/>
      <c r="CI1651" s="959"/>
      <c r="CJ1651" s="959"/>
      <c r="CK1651" s="959"/>
      <c r="CL1651" s="959"/>
      <c r="CM1651" s="959"/>
      <c r="CN1651" s="959"/>
      <c r="CO1651" s="959"/>
      <c r="CP1651" s="959"/>
      <c r="CQ1651" s="959"/>
      <c r="CR1651" s="959"/>
      <c r="CS1651" s="959"/>
      <c r="CT1651" s="959"/>
      <c r="CU1651" s="959"/>
      <c r="CV1651" s="959"/>
      <c r="CW1651" s="959"/>
      <c r="CX1651" s="959"/>
      <c r="CY1651" s="959"/>
      <c r="CZ1651" s="959"/>
      <c r="DA1651" s="959"/>
      <c r="DB1651" s="959"/>
      <c r="DC1651" s="959"/>
      <c r="DD1651" s="959"/>
      <c r="DE1651" s="959"/>
      <c r="DF1651" s="959"/>
    </row>
    <row r="1652" spans="8:110">
      <c r="H1652" s="960">
        <f t="shared" si="79"/>
        <v>0</v>
      </c>
      <c r="K1652" s="933"/>
      <c r="L1652" s="959"/>
      <c r="M1652" s="959"/>
      <c r="N1652" s="959"/>
      <c r="O1652" s="959"/>
      <c r="P1652" s="959"/>
      <c r="Q1652" s="959"/>
      <c r="R1652" s="959"/>
      <c r="S1652" s="959"/>
      <c r="T1652" s="959"/>
      <c r="U1652" s="959"/>
      <c r="V1652" s="959"/>
      <c r="W1652" s="959"/>
      <c r="X1652" s="959"/>
      <c r="Y1652" s="959"/>
      <c r="Z1652" s="959"/>
      <c r="AA1652" s="959"/>
      <c r="AB1652" s="959"/>
      <c r="AC1652" s="959"/>
      <c r="AD1652" s="959"/>
      <c r="AE1652" s="959"/>
      <c r="AF1652" s="959"/>
      <c r="AG1652" s="959"/>
      <c r="AH1652" s="959"/>
      <c r="AI1652" s="959"/>
      <c r="AJ1652" s="959"/>
      <c r="AK1652" s="959"/>
      <c r="AL1652" s="959"/>
      <c r="AM1652" s="959"/>
      <c r="AN1652" s="959"/>
      <c r="AO1652" s="959"/>
      <c r="AP1652" s="959"/>
      <c r="AQ1652" s="959"/>
      <c r="AR1652" s="959"/>
      <c r="AS1652" s="959"/>
      <c r="AT1652" s="959"/>
      <c r="AU1652" s="959"/>
      <c r="AV1652" s="959"/>
      <c r="AW1652" s="959"/>
      <c r="AX1652" s="959"/>
      <c r="AY1652" s="959"/>
      <c r="AZ1652" s="959"/>
      <c r="BA1652" s="959"/>
      <c r="BB1652" s="959"/>
      <c r="BC1652" s="959"/>
      <c r="BD1652" s="959"/>
      <c r="BE1652" s="959"/>
      <c r="BF1652" s="959"/>
      <c r="BG1652" s="959"/>
      <c r="BH1652" s="959"/>
      <c r="BI1652" s="959"/>
      <c r="BJ1652" s="959"/>
      <c r="BK1652" s="959"/>
      <c r="BL1652" s="959"/>
      <c r="BM1652" s="959"/>
      <c r="BN1652" s="959"/>
      <c r="BO1652" s="959"/>
      <c r="BP1652" s="959"/>
      <c r="BQ1652" s="959"/>
      <c r="BR1652" s="959"/>
      <c r="BS1652" s="959"/>
      <c r="BT1652" s="959"/>
      <c r="BU1652" s="959"/>
      <c r="BV1652" s="959"/>
      <c r="BW1652" s="959"/>
      <c r="BX1652" s="959"/>
      <c r="BY1652" s="959"/>
      <c r="BZ1652" s="959"/>
      <c r="CA1652" s="959"/>
      <c r="CB1652" s="959"/>
      <c r="CC1652" s="959"/>
      <c r="CD1652" s="959"/>
      <c r="CE1652" s="959"/>
      <c r="CF1652" s="959"/>
      <c r="CG1652" s="959"/>
      <c r="CH1652" s="959"/>
      <c r="CI1652" s="959"/>
      <c r="CJ1652" s="959"/>
      <c r="CK1652" s="959"/>
      <c r="CL1652" s="959"/>
      <c r="CM1652" s="959"/>
      <c r="CN1652" s="959"/>
      <c r="CO1652" s="959"/>
      <c r="CP1652" s="959"/>
      <c r="CQ1652" s="959"/>
      <c r="CR1652" s="959"/>
      <c r="CS1652" s="959"/>
      <c r="CT1652" s="959"/>
      <c r="CU1652" s="959"/>
      <c r="CV1652" s="959"/>
      <c r="CW1652" s="959"/>
      <c r="CX1652" s="959"/>
      <c r="CY1652" s="959"/>
      <c r="CZ1652" s="959"/>
      <c r="DA1652" s="959"/>
      <c r="DB1652" s="959"/>
      <c r="DC1652" s="959"/>
      <c r="DD1652" s="959"/>
      <c r="DE1652" s="959"/>
      <c r="DF1652" s="959"/>
    </row>
    <row r="1653" spans="8:110">
      <c r="H1653" s="960">
        <f t="shared" si="79"/>
        <v>0</v>
      </c>
      <c r="K1653" s="933"/>
      <c r="L1653" s="959"/>
      <c r="M1653" s="959"/>
      <c r="N1653" s="959"/>
      <c r="O1653" s="959"/>
      <c r="P1653" s="959"/>
      <c r="Q1653" s="959"/>
      <c r="R1653" s="959"/>
      <c r="S1653" s="959"/>
      <c r="T1653" s="959"/>
      <c r="U1653" s="959"/>
      <c r="V1653" s="959"/>
      <c r="W1653" s="959"/>
      <c r="X1653" s="959"/>
      <c r="Y1653" s="959"/>
      <c r="Z1653" s="959"/>
      <c r="AA1653" s="959"/>
      <c r="AB1653" s="959"/>
      <c r="AC1653" s="959"/>
      <c r="AD1653" s="959"/>
      <c r="AE1653" s="959"/>
      <c r="AF1653" s="959"/>
      <c r="AG1653" s="959"/>
      <c r="AH1653" s="959"/>
      <c r="AI1653" s="959"/>
      <c r="AJ1653" s="959"/>
      <c r="AK1653" s="959"/>
      <c r="AL1653" s="959"/>
      <c r="AM1653" s="959"/>
      <c r="AN1653" s="959"/>
      <c r="AO1653" s="959"/>
      <c r="AP1653" s="959"/>
      <c r="AQ1653" s="959"/>
      <c r="AR1653" s="959"/>
      <c r="AS1653" s="959"/>
      <c r="AT1653" s="959"/>
      <c r="AU1653" s="959"/>
      <c r="AV1653" s="959"/>
      <c r="AW1653" s="959"/>
      <c r="AX1653" s="959"/>
      <c r="AY1653" s="959"/>
      <c r="AZ1653" s="959"/>
      <c r="BA1653" s="959"/>
      <c r="BB1653" s="959"/>
      <c r="BC1653" s="959"/>
      <c r="BD1653" s="959"/>
      <c r="BE1653" s="959"/>
      <c r="BF1653" s="959"/>
      <c r="BG1653" s="959"/>
      <c r="BH1653" s="959"/>
      <c r="BI1653" s="959"/>
      <c r="BJ1653" s="959"/>
      <c r="BK1653" s="959"/>
      <c r="BL1653" s="959"/>
      <c r="BM1653" s="959"/>
      <c r="BN1653" s="959"/>
      <c r="BO1653" s="959"/>
      <c r="BP1653" s="959"/>
      <c r="BQ1653" s="959"/>
      <c r="BR1653" s="959"/>
      <c r="BS1653" s="959"/>
      <c r="BT1653" s="959"/>
      <c r="BU1653" s="959"/>
      <c r="BV1653" s="959"/>
      <c r="BW1653" s="959"/>
      <c r="BX1653" s="959"/>
      <c r="BY1653" s="959"/>
      <c r="BZ1653" s="959"/>
      <c r="CA1653" s="959"/>
      <c r="CB1653" s="959"/>
      <c r="CC1653" s="959"/>
      <c r="CD1653" s="959"/>
      <c r="CE1653" s="959"/>
      <c r="CF1653" s="959"/>
      <c r="CG1653" s="959"/>
      <c r="CH1653" s="959"/>
      <c r="CI1653" s="959"/>
      <c r="CJ1653" s="959"/>
      <c r="CK1653" s="959"/>
      <c r="CL1653" s="959"/>
      <c r="CM1653" s="959"/>
      <c r="CN1653" s="959"/>
      <c r="CO1653" s="959"/>
      <c r="CP1653" s="959"/>
      <c r="CQ1653" s="959"/>
      <c r="CR1653" s="959"/>
      <c r="CS1653" s="959"/>
      <c r="CT1653" s="959"/>
      <c r="CU1653" s="959"/>
      <c r="CV1653" s="959"/>
      <c r="CW1653" s="959"/>
      <c r="CX1653" s="959"/>
      <c r="CY1653" s="959"/>
      <c r="CZ1653" s="959"/>
      <c r="DA1653" s="959"/>
      <c r="DB1653" s="959"/>
      <c r="DC1653" s="959"/>
      <c r="DD1653" s="959"/>
      <c r="DE1653" s="959"/>
      <c r="DF1653" s="959"/>
    </row>
    <row r="1654" spans="8:110">
      <c r="H1654" s="960">
        <f t="shared" si="79"/>
        <v>0</v>
      </c>
      <c r="K1654" s="933"/>
      <c r="L1654" s="959"/>
      <c r="M1654" s="959"/>
      <c r="N1654" s="959"/>
      <c r="O1654" s="959"/>
      <c r="P1654" s="959"/>
      <c r="Q1654" s="959"/>
      <c r="R1654" s="959"/>
      <c r="S1654" s="959"/>
      <c r="T1654" s="959"/>
      <c r="U1654" s="959"/>
      <c r="V1654" s="959"/>
      <c r="W1654" s="959"/>
      <c r="X1654" s="959"/>
      <c r="Y1654" s="959"/>
      <c r="Z1654" s="959"/>
      <c r="AA1654" s="959"/>
      <c r="AB1654" s="959"/>
      <c r="AC1654" s="959"/>
      <c r="AD1654" s="959"/>
      <c r="AE1654" s="959"/>
      <c r="AF1654" s="959"/>
      <c r="AG1654" s="959"/>
      <c r="AH1654" s="959"/>
      <c r="AI1654" s="959"/>
      <c r="AJ1654" s="959"/>
      <c r="AK1654" s="959"/>
      <c r="AL1654" s="959"/>
      <c r="AM1654" s="959"/>
      <c r="AN1654" s="959"/>
      <c r="AO1654" s="959"/>
      <c r="AP1654" s="959"/>
      <c r="AQ1654" s="959"/>
      <c r="AR1654" s="959"/>
      <c r="AS1654" s="959"/>
      <c r="AT1654" s="959"/>
      <c r="AU1654" s="959"/>
      <c r="AV1654" s="959"/>
      <c r="AW1654" s="959"/>
      <c r="AX1654" s="959"/>
      <c r="AY1654" s="959"/>
      <c r="AZ1654" s="959"/>
      <c r="BA1654" s="959"/>
      <c r="BB1654" s="959"/>
      <c r="BC1654" s="959"/>
      <c r="BD1654" s="959"/>
      <c r="BE1654" s="959"/>
      <c r="BF1654" s="959"/>
      <c r="BG1654" s="959"/>
      <c r="BH1654" s="959"/>
      <c r="BI1654" s="959"/>
      <c r="BJ1654" s="959"/>
      <c r="BK1654" s="959"/>
      <c r="BL1654" s="959"/>
      <c r="BM1654" s="959"/>
      <c r="BN1654" s="959"/>
      <c r="BO1654" s="959"/>
      <c r="BP1654" s="959"/>
      <c r="BQ1654" s="959"/>
      <c r="BR1654" s="959"/>
      <c r="BS1654" s="959"/>
      <c r="BT1654" s="959"/>
      <c r="BU1654" s="959"/>
      <c r="BV1654" s="959"/>
      <c r="BW1654" s="959"/>
      <c r="BX1654" s="959"/>
      <c r="BY1654" s="959"/>
      <c r="BZ1654" s="959"/>
      <c r="CA1654" s="959"/>
      <c r="CB1654" s="959"/>
      <c r="CC1654" s="959"/>
      <c r="CD1654" s="959"/>
      <c r="CE1654" s="959"/>
      <c r="CF1654" s="959"/>
      <c r="CG1654" s="959"/>
      <c r="CH1654" s="959"/>
      <c r="CI1654" s="959"/>
      <c r="CJ1654" s="959"/>
      <c r="CK1654" s="959"/>
      <c r="CL1654" s="959"/>
      <c r="CM1654" s="959"/>
      <c r="CN1654" s="959"/>
      <c r="CO1654" s="959"/>
      <c r="CP1654" s="959"/>
      <c r="CQ1654" s="959"/>
      <c r="CR1654" s="959"/>
      <c r="CS1654" s="959"/>
      <c r="CT1654" s="959"/>
      <c r="CU1654" s="959"/>
      <c r="CV1654" s="959"/>
      <c r="CW1654" s="959"/>
      <c r="CX1654" s="959"/>
      <c r="CY1654" s="959"/>
      <c r="CZ1654" s="959"/>
      <c r="DA1654" s="959"/>
      <c r="DB1654" s="959"/>
      <c r="DC1654" s="959"/>
      <c r="DD1654" s="959"/>
      <c r="DE1654" s="959"/>
      <c r="DF1654" s="959"/>
    </row>
    <row r="1655" spans="8:110">
      <c r="H1655" s="960">
        <f t="shared" si="79"/>
        <v>0</v>
      </c>
      <c r="K1655" s="933"/>
      <c r="L1655" s="959"/>
      <c r="M1655" s="959"/>
      <c r="N1655" s="959"/>
      <c r="O1655" s="959"/>
      <c r="P1655" s="959"/>
      <c r="Q1655" s="959"/>
      <c r="R1655" s="959"/>
      <c r="S1655" s="959"/>
      <c r="T1655" s="959"/>
      <c r="U1655" s="959"/>
      <c r="V1655" s="959"/>
      <c r="W1655" s="959"/>
      <c r="X1655" s="959"/>
      <c r="Y1655" s="959"/>
      <c r="Z1655" s="959"/>
      <c r="AA1655" s="959"/>
      <c r="AB1655" s="959"/>
      <c r="AC1655" s="959"/>
      <c r="AD1655" s="959"/>
      <c r="AE1655" s="959"/>
      <c r="AF1655" s="959"/>
      <c r="AG1655" s="959"/>
      <c r="AH1655" s="959"/>
      <c r="AI1655" s="959"/>
      <c r="AJ1655" s="959"/>
      <c r="AK1655" s="959"/>
      <c r="AL1655" s="959"/>
      <c r="AM1655" s="959"/>
      <c r="AN1655" s="959"/>
      <c r="AO1655" s="959"/>
      <c r="AP1655" s="959"/>
      <c r="AQ1655" s="959"/>
      <c r="AR1655" s="959"/>
      <c r="AS1655" s="959"/>
      <c r="AT1655" s="959"/>
      <c r="AU1655" s="959"/>
      <c r="AV1655" s="959"/>
      <c r="AW1655" s="959"/>
      <c r="AX1655" s="959"/>
      <c r="AY1655" s="959"/>
      <c r="AZ1655" s="959"/>
      <c r="BA1655" s="959"/>
      <c r="BB1655" s="959"/>
      <c r="BC1655" s="959"/>
      <c r="BD1655" s="959"/>
      <c r="BE1655" s="959"/>
      <c r="BF1655" s="959"/>
      <c r="BG1655" s="959"/>
      <c r="BH1655" s="959"/>
      <c r="BI1655" s="959"/>
      <c r="BJ1655" s="959"/>
      <c r="BK1655" s="959"/>
      <c r="BL1655" s="959"/>
      <c r="BM1655" s="959"/>
      <c r="BN1655" s="959"/>
      <c r="BO1655" s="959"/>
      <c r="BP1655" s="959"/>
      <c r="BQ1655" s="959"/>
      <c r="BR1655" s="959"/>
      <c r="BS1655" s="959"/>
      <c r="BT1655" s="959"/>
      <c r="BU1655" s="959"/>
      <c r="BV1655" s="959"/>
      <c r="BW1655" s="959"/>
      <c r="BX1655" s="959"/>
      <c r="BY1655" s="959"/>
      <c r="BZ1655" s="959"/>
      <c r="CA1655" s="959"/>
      <c r="CB1655" s="959"/>
      <c r="CC1655" s="959"/>
      <c r="CD1655" s="959"/>
      <c r="CE1655" s="959"/>
      <c r="CF1655" s="959"/>
      <c r="CG1655" s="959"/>
      <c r="CH1655" s="959"/>
      <c r="CI1655" s="959"/>
      <c r="CJ1655" s="959"/>
      <c r="CK1655" s="959"/>
      <c r="CL1655" s="959"/>
      <c r="CM1655" s="959"/>
      <c r="CN1655" s="959"/>
      <c r="CO1655" s="959"/>
      <c r="CP1655" s="959"/>
      <c r="CQ1655" s="959"/>
      <c r="CR1655" s="959"/>
      <c r="CS1655" s="959"/>
      <c r="CT1655" s="959"/>
      <c r="CU1655" s="959"/>
      <c r="CV1655" s="959"/>
      <c r="CW1655" s="959"/>
      <c r="CX1655" s="959"/>
      <c r="CY1655" s="959"/>
      <c r="CZ1655" s="959"/>
      <c r="DA1655" s="959"/>
      <c r="DB1655" s="959"/>
      <c r="DC1655" s="959"/>
      <c r="DD1655" s="959"/>
      <c r="DE1655" s="959"/>
      <c r="DF1655" s="959"/>
    </row>
    <row r="1656" spans="8:110">
      <c r="H1656" s="960">
        <f t="shared" si="79"/>
        <v>0</v>
      </c>
      <c r="K1656" s="933"/>
      <c r="L1656" s="959"/>
      <c r="M1656" s="959"/>
      <c r="N1656" s="959"/>
      <c r="O1656" s="959"/>
      <c r="P1656" s="959"/>
      <c r="Q1656" s="959"/>
      <c r="R1656" s="959"/>
      <c r="S1656" s="959"/>
      <c r="T1656" s="959"/>
      <c r="U1656" s="959"/>
      <c r="V1656" s="959"/>
      <c r="W1656" s="959"/>
      <c r="X1656" s="959"/>
      <c r="Y1656" s="959"/>
      <c r="Z1656" s="959"/>
      <c r="AA1656" s="959"/>
      <c r="AB1656" s="959"/>
      <c r="AC1656" s="959"/>
      <c r="AD1656" s="959"/>
      <c r="AE1656" s="959"/>
      <c r="AF1656" s="959"/>
      <c r="AG1656" s="959"/>
      <c r="AH1656" s="959"/>
      <c r="AI1656" s="959"/>
      <c r="AJ1656" s="959"/>
      <c r="AK1656" s="959"/>
      <c r="AL1656" s="959"/>
      <c r="AM1656" s="959"/>
      <c r="AN1656" s="959"/>
      <c r="AO1656" s="959"/>
      <c r="AP1656" s="959"/>
      <c r="AQ1656" s="959"/>
      <c r="AR1656" s="959"/>
      <c r="AS1656" s="959"/>
      <c r="AT1656" s="959"/>
      <c r="AU1656" s="959"/>
      <c r="AV1656" s="959"/>
      <c r="AW1656" s="959"/>
      <c r="AX1656" s="959"/>
      <c r="AY1656" s="959"/>
      <c r="AZ1656" s="959"/>
      <c r="BA1656" s="959"/>
      <c r="BB1656" s="959"/>
      <c r="BC1656" s="959"/>
      <c r="BD1656" s="959"/>
      <c r="BE1656" s="959"/>
      <c r="BF1656" s="959"/>
      <c r="BG1656" s="959"/>
      <c r="BH1656" s="959"/>
      <c r="BI1656" s="959"/>
      <c r="BJ1656" s="959"/>
      <c r="BK1656" s="959"/>
      <c r="BL1656" s="959"/>
      <c r="BM1656" s="959"/>
      <c r="BN1656" s="959"/>
      <c r="BO1656" s="959"/>
      <c r="BP1656" s="959"/>
      <c r="BQ1656" s="959"/>
      <c r="BR1656" s="959"/>
      <c r="BS1656" s="959"/>
      <c r="BT1656" s="959"/>
      <c r="BU1656" s="959"/>
      <c r="BV1656" s="959"/>
      <c r="BW1656" s="959"/>
      <c r="BX1656" s="959"/>
      <c r="BY1656" s="959"/>
      <c r="BZ1656" s="959"/>
      <c r="CA1656" s="959"/>
      <c r="CB1656" s="959"/>
      <c r="CC1656" s="959"/>
      <c r="CD1656" s="959"/>
      <c r="CE1656" s="959"/>
      <c r="CF1656" s="959"/>
      <c r="CG1656" s="959"/>
      <c r="CH1656" s="959"/>
      <c r="CI1656" s="959"/>
      <c r="CJ1656" s="959"/>
      <c r="CK1656" s="959"/>
      <c r="CL1656" s="959"/>
      <c r="CM1656" s="959"/>
      <c r="CN1656" s="959"/>
      <c r="CO1656" s="959"/>
      <c r="CP1656" s="959"/>
      <c r="CQ1656" s="959"/>
      <c r="CR1656" s="959"/>
      <c r="CS1656" s="959"/>
      <c r="CT1656" s="959"/>
      <c r="CU1656" s="959"/>
      <c r="CV1656" s="959"/>
      <c r="CW1656" s="959"/>
      <c r="CX1656" s="959"/>
      <c r="CY1656" s="959"/>
      <c r="CZ1656" s="959"/>
      <c r="DA1656" s="959"/>
      <c r="DB1656" s="959"/>
      <c r="DC1656" s="959"/>
      <c r="DD1656" s="959"/>
      <c r="DE1656" s="959"/>
      <c r="DF1656" s="959"/>
    </row>
    <row r="1657" spans="8:110">
      <c r="H1657" s="960">
        <f t="shared" si="79"/>
        <v>0</v>
      </c>
    </row>
    <row r="1658" spans="8:110">
      <c r="H1658" s="960">
        <f t="shared" si="79"/>
        <v>0</v>
      </c>
    </row>
    <row r="1659" spans="8:110">
      <c r="H1659" s="960">
        <f t="shared" si="79"/>
        <v>0</v>
      </c>
    </row>
    <row r="1660" spans="8:110">
      <c r="H1660" s="960">
        <f t="shared" si="79"/>
        <v>0</v>
      </c>
    </row>
    <row r="1661" spans="8:110">
      <c r="H1661" s="960">
        <f t="shared" si="79"/>
        <v>0</v>
      </c>
    </row>
    <row r="1662" spans="8:110">
      <c r="H1662" s="960">
        <f t="shared" si="79"/>
        <v>0</v>
      </c>
    </row>
    <row r="1663" spans="8:110">
      <c r="H1663" s="960">
        <f t="shared" si="79"/>
        <v>0</v>
      </c>
    </row>
    <row r="1664" spans="8:110">
      <c r="H1664" s="960">
        <f t="shared" si="79"/>
        <v>0</v>
      </c>
    </row>
    <row r="1665" spans="8:8">
      <c r="H1665" s="960">
        <f t="shared" si="79"/>
        <v>0</v>
      </c>
    </row>
    <row r="1666" spans="8:8">
      <c r="H1666" s="960">
        <f t="shared" si="79"/>
        <v>0</v>
      </c>
    </row>
    <row r="1667" spans="8:8">
      <c r="H1667" s="960">
        <f t="shared" si="79"/>
        <v>0</v>
      </c>
    </row>
    <row r="1668" spans="8:8">
      <c r="H1668" s="960">
        <f t="shared" si="79"/>
        <v>0</v>
      </c>
    </row>
    <row r="1669" spans="8:8">
      <c r="H1669" s="960">
        <f t="shared" si="79"/>
        <v>0</v>
      </c>
    </row>
    <row r="1670" spans="8:8">
      <c r="H1670" s="960">
        <f t="shared" si="79"/>
        <v>0</v>
      </c>
    </row>
    <row r="1671" spans="8:8">
      <c r="H1671" s="960">
        <f t="shared" si="79"/>
        <v>0</v>
      </c>
    </row>
    <row r="1672" spans="8:8">
      <c r="H1672" s="960">
        <f t="shared" si="79"/>
        <v>0</v>
      </c>
    </row>
    <row r="1673" spans="8:8">
      <c r="H1673" s="960">
        <f t="shared" si="79"/>
        <v>0</v>
      </c>
    </row>
    <row r="1674" spans="8:8">
      <c r="H1674" s="960">
        <f t="shared" si="79"/>
        <v>0</v>
      </c>
    </row>
    <row r="1675" spans="8:8">
      <c r="H1675" s="960">
        <f t="shared" si="79"/>
        <v>0</v>
      </c>
    </row>
    <row r="1676" spans="8:8">
      <c r="H1676" s="960">
        <f t="shared" si="79"/>
        <v>0</v>
      </c>
    </row>
    <row r="1677" spans="8:8">
      <c r="H1677" s="960">
        <f t="shared" si="79"/>
        <v>0</v>
      </c>
    </row>
    <row r="1678" spans="8:8">
      <c r="H1678" s="960">
        <f t="shared" si="79"/>
        <v>0</v>
      </c>
    </row>
    <row r="1679" spans="8:8">
      <c r="H1679" s="960">
        <f t="shared" si="79"/>
        <v>0</v>
      </c>
    </row>
    <row r="1680" spans="8:8">
      <c r="H1680" s="960">
        <f t="shared" si="79"/>
        <v>0</v>
      </c>
    </row>
    <row r="1681" spans="8:8">
      <c r="H1681" s="960">
        <f t="shared" ref="H1681:H1744" si="80">D1681-C1681</f>
        <v>0</v>
      </c>
    </row>
    <row r="1682" spans="8:8">
      <c r="H1682" s="960">
        <f t="shared" si="80"/>
        <v>0</v>
      </c>
    </row>
    <row r="1683" spans="8:8">
      <c r="H1683" s="960">
        <f t="shared" si="80"/>
        <v>0</v>
      </c>
    </row>
    <row r="1684" spans="8:8">
      <c r="H1684" s="960">
        <f t="shared" si="80"/>
        <v>0</v>
      </c>
    </row>
    <row r="1685" spans="8:8">
      <c r="H1685" s="960">
        <f t="shared" si="80"/>
        <v>0</v>
      </c>
    </row>
    <row r="1686" spans="8:8">
      <c r="H1686" s="960">
        <f t="shared" si="80"/>
        <v>0</v>
      </c>
    </row>
    <row r="1687" spans="8:8">
      <c r="H1687" s="960">
        <f t="shared" si="80"/>
        <v>0</v>
      </c>
    </row>
    <row r="1688" spans="8:8">
      <c r="H1688" s="960">
        <f t="shared" si="80"/>
        <v>0</v>
      </c>
    </row>
    <row r="1689" spans="8:8">
      <c r="H1689" s="960">
        <f t="shared" si="80"/>
        <v>0</v>
      </c>
    </row>
    <row r="1690" spans="8:8">
      <c r="H1690" s="960">
        <f t="shared" si="80"/>
        <v>0</v>
      </c>
    </row>
    <row r="1691" spans="8:8">
      <c r="H1691" s="960">
        <f t="shared" si="80"/>
        <v>0</v>
      </c>
    </row>
    <row r="1692" spans="8:8">
      <c r="H1692" s="960">
        <f t="shared" si="80"/>
        <v>0</v>
      </c>
    </row>
    <row r="1693" spans="8:8">
      <c r="H1693" s="960">
        <f t="shared" si="80"/>
        <v>0</v>
      </c>
    </row>
    <row r="1694" spans="8:8">
      <c r="H1694" s="960">
        <f t="shared" si="80"/>
        <v>0</v>
      </c>
    </row>
    <row r="1695" spans="8:8">
      <c r="H1695" s="960">
        <f t="shared" si="80"/>
        <v>0</v>
      </c>
    </row>
    <row r="1696" spans="8:8">
      <c r="H1696" s="960">
        <f t="shared" si="80"/>
        <v>0</v>
      </c>
    </row>
    <row r="1697" spans="8:8">
      <c r="H1697" s="960">
        <f t="shared" si="80"/>
        <v>0</v>
      </c>
    </row>
    <row r="1698" spans="8:8">
      <c r="H1698" s="960">
        <f t="shared" si="80"/>
        <v>0</v>
      </c>
    </row>
    <row r="1699" spans="8:8">
      <c r="H1699" s="960">
        <f t="shared" si="80"/>
        <v>0</v>
      </c>
    </row>
    <row r="1700" spans="8:8">
      <c r="H1700" s="960">
        <f t="shared" si="80"/>
        <v>0</v>
      </c>
    </row>
    <row r="1701" spans="8:8">
      <c r="H1701" s="960">
        <f t="shared" si="80"/>
        <v>0</v>
      </c>
    </row>
    <row r="1702" spans="8:8">
      <c r="H1702" s="960">
        <f t="shared" si="80"/>
        <v>0</v>
      </c>
    </row>
    <row r="1703" spans="8:8">
      <c r="H1703" s="960">
        <f t="shared" si="80"/>
        <v>0</v>
      </c>
    </row>
    <row r="1704" spans="8:8">
      <c r="H1704" s="960">
        <f t="shared" si="80"/>
        <v>0</v>
      </c>
    </row>
    <row r="1705" spans="8:8">
      <c r="H1705" s="960">
        <f t="shared" si="80"/>
        <v>0</v>
      </c>
    </row>
    <row r="1706" spans="8:8">
      <c r="H1706" s="960">
        <f t="shared" si="80"/>
        <v>0</v>
      </c>
    </row>
    <row r="1707" spans="8:8">
      <c r="H1707" s="960">
        <f t="shared" si="80"/>
        <v>0</v>
      </c>
    </row>
    <row r="1708" spans="8:8">
      <c r="H1708" s="960">
        <f t="shared" si="80"/>
        <v>0</v>
      </c>
    </row>
    <row r="1709" spans="8:8">
      <c r="H1709" s="960">
        <f t="shared" si="80"/>
        <v>0</v>
      </c>
    </row>
    <row r="1710" spans="8:8">
      <c r="H1710" s="960">
        <f t="shared" si="80"/>
        <v>0</v>
      </c>
    </row>
    <row r="1711" spans="8:8">
      <c r="H1711" s="960">
        <f t="shared" si="80"/>
        <v>0</v>
      </c>
    </row>
    <row r="1712" spans="8:8">
      <c r="H1712" s="960">
        <f t="shared" si="80"/>
        <v>0</v>
      </c>
    </row>
    <row r="1713" spans="8:8">
      <c r="H1713" s="960">
        <f t="shared" si="80"/>
        <v>0</v>
      </c>
    </row>
    <row r="1714" spans="8:8">
      <c r="H1714" s="960">
        <f t="shared" si="80"/>
        <v>0</v>
      </c>
    </row>
    <row r="1715" spans="8:8">
      <c r="H1715" s="960">
        <f t="shared" si="80"/>
        <v>0</v>
      </c>
    </row>
    <row r="1716" spans="8:8">
      <c r="H1716" s="960">
        <f t="shared" si="80"/>
        <v>0</v>
      </c>
    </row>
    <row r="1717" spans="8:8">
      <c r="H1717" s="960">
        <f t="shared" si="80"/>
        <v>0</v>
      </c>
    </row>
    <row r="1718" spans="8:8">
      <c r="H1718" s="960">
        <f t="shared" si="80"/>
        <v>0</v>
      </c>
    </row>
    <row r="1719" spans="8:8">
      <c r="H1719" s="960">
        <f t="shared" si="80"/>
        <v>0</v>
      </c>
    </row>
    <row r="1720" spans="8:8">
      <c r="H1720" s="960">
        <f t="shared" si="80"/>
        <v>0</v>
      </c>
    </row>
    <row r="1721" spans="8:8">
      <c r="H1721" s="960">
        <f t="shared" si="80"/>
        <v>0</v>
      </c>
    </row>
    <row r="1722" spans="8:8">
      <c r="H1722" s="960">
        <f t="shared" si="80"/>
        <v>0</v>
      </c>
    </row>
    <row r="1723" spans="8:8">
      <c r="H1723" s="960">
        <f t="shared" si="80"/>
        <v>0</v>
      </c>
    </row>
    <row r="1724" spans="8:8">
      <c r="H1724" s="960">
        <f t="shared" si="80"/>
        <v>0</v>
      </c>
    </row>
    <row r="1725" spans="8:8">
      <c r="H1725" s="960">
        <f t="shared" si="80"/>
        <v>0</v>
      </c>
    </row>
    <row r="1726" spans="8:8">
      <c r="H1726" s="960">
        <f t="shared" si="80"/>
        <v>0</v>
      </c>
    </row>
    <row r="1727" spans="8:8">
      <c r="H1727" s="960">
        <f t="shared" si="80"/>
        <v>0</v>
      </c>
    </row>
    <row r="1728" spans="8:8">
      <c r="H1728" s="960">
        <f t="shared" si="80"/>
        <v>0</v>
      </c>
    </row>
    <row r="1729" spans="8:8">
      <c r="H1729" s="960">
        <f t="shared" si="80"/>
        <v>0</v>
      </c>
    </row>
    <row r="1730" spans="8:8">
      <c r="H1730" s="960">
        <f t="shared" si="80"/>
        <v>0</v>
      </c>
    </row>
    <row r="1731" spans="8:8">
      <c r="H1731" s="960">
        <f t="shared" si="80"/>
        <v>0</v>
      </c>
    </row>
    <row r="1732" spans="8:8">
      <c r="H1732" s="960">
        <f t="shared" si="80"/>
        <v>0</v>
      </c>
    </row>
    <row r="1733" spans="8:8">
      <c r="H1733" s="960">
        <f t="shared" si="80"/>
        <v>0</v>
      </c>
    </row>
    <row r="1734" spans="8:8">
      <c r="H1734" s="960">
        <f t="shared" si="80"/>
        <v>0</v>
      </c>
    </row>
    <row r="1735" spans="8:8">
      <c r="H1735" s="960">
        <f t="shared" si="80"/>
        <v>0</v>
      </c>
    </row>
    <row r="1736" spans="8:8">
      <c r="H1736" s="960">
        <f t="shared" si="80"/>
        <v>0</v>
      </c>
    </row>
    <row r="1737" spans="8:8">
      <c r="H1737" s="960">
        <f t="shared" si="80"/>
        <v>0</v>
      </c>
    </row>
    <row r="1738" spans="8:8">
      <c r="H1738" s="960">
        <f t="shared" si="80"/>
        <v>0</v>
      </c>
    </row>
    <row r="1739" spans="8:8">
      <c r="H1739" s="960">
        <f t="shared" si="80"/>
        <v>0</v>
      </c>
    </row>
    <row r="1740" spans="8:8">
      <c r="H1740" s="960">
        <f t="shared" si="80"/>
        <v>0</v>
      </c>
    </row>
    <row r="1741" spans="8:8">
      <c r="H1741" s="960">
        <f t="shared" si="80"/>
        <v>0</v>
      </c>
    </row>
    <row r="1742" spans="8:8">
      <c r="H1742" s="960">
        <f t="shared" si="80"/>
        <v>0</v>
      </c>
    </row>
    <row r="1743" spans="8:8">
      <c r="H1743" s="960">
        <f t="shared" si="80"/>
        <v>0</v>
      </c>
    </row>
    <row r="1744" spans="8:8">
      <c r="H1744" s="960">
        <f t="shared" si="80"/>
        <v>0</v>
      </c>
    </row>
    <row r="1745" spans="8:8">
      <c r="H1745" s="960">
        <f t="shared" ref="H1745:H1808" si="81">D1745-C1745</f>
        <v>0</v>
      </c>
    </row>
    <row r="1746" spans="8:8">
      <c r="H1746" s="960">
        <f t="shared" si="81"/>
        <v>0</v>
      </c>
    </row>
    <row r="1747" spans="8:8">
      <c r="H1747" s="960">
        <f t="shared" si="81"/>
        <v>0</v>
      </c>
    </row>
    <row r="1748" spans="8:8">
      <c r="H1748" s="960">
        <f t="shared" si="81"/>
        <v>0</v>
      </c>
    </row>
    <row r="1749" spans="8:8">
      <c r="H1749" s="960">
        <f t="shared" si="81"/>
        <v>0</v>
      </c>
    </row>
    <row r="1750" spans="8:8">
      <c r="H1750" s="960">
        <f t="shared" si="81"/>
        <v>0</v>
      </c>
    </row>
    <row r="1751" spans="8:8">
      <c r="H1751" s="960">
        <f t="shared" si="81"/>
        <v>0</v>
      </c>
    </row>
    <row r="1752" spans="8:8">
      <c r="H1752" s="960">
        <f t="shared" si="81"/>
        <v>0</v>
      </c>
    </row>
    <row r="1753" spans="8:8">
      <c r="H1753" s="960">
        <f t="shared" si="81"/>
        <v>0</v>
      </c>
    </row>
    <row r="1754" spans="8:8">
      <c r="H1754" s="960">
        <f t="shared" si="81"/>
        <v>0</v>
      </c>
    </row>
    <row r="1755" spans="8:8">
      <c r="H1755" s="960">
        <f t="shared" si="81"/>
        <v>0</v>
      </c>
    </row>
    <row r="1756" spans="8:8">
      <c r="H1756" s="960">
        <f t="shared" si="81"/>
        <v>0</v>
      </c>
    </row>
    <row r="1757" spans="8:8">
      <c r="H1757" s="960">
        <f t="shared" si="81"/>
        <v>0</v>
      </c>
    </row>
    <row r="1758" spans="8:8">
      <c r="H1758" s="960">
        <f t="shared" si="81"/>
        <v>0</v>
      </c>
    </row>
    <row r="1759" spans="8:8">
      <c r="H1759" s="960">
        <f t="shared" si="81"/>
        <v>0</v>
      </c>
    </row>
    <row r="1760" spans="8:8">
      <c r="H1760" s="960">
        <f t="shared" si="81"/>
        <v>0</v>
      </c>
    </row>
    <row r="1761" spans="8:8">
      <c r="H1761" s="960">
        <f t="shared" si="81"/>
        <v>0</v>
      </c>
    </row>
    <row r="1762" spans="8:8">
      <c r="H1762" s="960">
        <f t="shared" si="81"/>
        <v>0</v>
      </c>
    </row>
    <row r="1763" spans="8:8">
      <c r="H1763" s="960">
        <f t="shared" si="81"/>
        <v>0</v>
      </c>
    </row>
    <row r="1764" spans="8:8">
      <c r="H1764" s="960">
        <f t="shared" si="81"/>
        <v>0</v>
      </c>
    </row>
    <row r="1765" spans="8:8">
      <c r="H1765" s="960">
        <f t="shared" si="81"/>
        <v>0</v>
      </c>
    </row>
    <row r="1766" spans="8:8">
      <c r="H1766" s="960">
        <f t="shared" si="81"/>
        <v>0</v>
      </c>
    </row>
    <row r="1767" spans="8:8">
      <c r="H1767" s="960">
        <f t="shared" si="81"/>
        <v>0</v>
      </c>
    </row>
    <row r="1768" spans="8:8">
      <c r="H1768" s="960">
        <f t="shared" si="81"/>
        <v>0</v>
      </c>
    </row>
    <row r="1769" spans="8:8">
      <c r="H1769" s="960">
        <f t="shared" si="81"/>
        <v>0</v>
      </c>
    </row>
    <row r="1770" spans="8:8">
      <c r="H1770" s="960">
        <f t="shared" si="81"/>
        <v>0</v>
      </c>
    </row>
    <row r="1771" spans="8:8">
      <c r="H1771" s="960">
        <f t="shared" si="81"/>
        <v>0</v>
      </c>
    </row>
    <row r="1772" spans="8:8">
      <c r="H1772" s="960">
        <f t="shared" si="81"/>
        <v>0</v>
      </c>
    </row>
    <row r="1773" spans="8:8">
      <c r="H1773" s="960">
        <f t="shared" si="81"/>
        <v>0</v>
      </c>
    </row>
    <row r="1774" spans="8:8">
      <c r="H1774" s="960">
        <f t="shared" si="81"/>
        <v>0</v>
      </c>
    </row>
    <row r="1775" spans="8:8">
      <c r="H1775" s="960">
        <f t="shared" si="81"/>
        <v>0</v>
      </c>
    </row>
    <row r="1776" spans="8:8">
      <c r="H1776" s="960">
        <f t="shared" si="81"/>
        <v>0</v>
      </c>
    </row>
    <row r="1777" spans="8:8">
      <c r="H1777" s="960">
        <f t="shared" si="81"/>
        <v>0</v>
      </c>
    </row>
    <row r="1778" spans="8:8">
      <c r="H1778" s="960">
        <f t="shared" si="81"/>
        <v>0</v>
      </c>
    </row>
    <row r="1779" spans="8:8">
      <c r="H1779" s="960">
        <f t="shared" si="81"/>
        <v>0</v>
      </c>
    </row>
    <row r="1780" spans="8:8">
      <c r="H1780" s="960">
        <f t="shared" si="81"/>
        <v>0</v>
      </c>
    </row>
    <row r="1781" spans="8:8">
      <c r="H1781" s="960">
        <f t="shared" si="81"/>
        <v>0</v>
      </c>
    </row>
    <row r="1782" spans="8:8">
      <c r="H1782" s="960">
        <f t="shared" si="81"/>
        <v>0</v>
      </c>
    </row>
    <row r="1783" spans="8:8">
      <c r="H1783" s="960">
        <f t="shared" si="81"/>
        <v>0</v>
      </c>
    </row>
    <row r="1784" spans="8:8">
      <c r="H1784" s="960">
        <f t="shared" si="81"/>
        <v>0</v>
      </c>
    </row>
    <row r="1785" spans="8:8">
      <c r="H1785" s="960">
        <f t="shared" si="81"/>
        <v>0</v>
      </c>
    </row>
    <row r="1786" spans="8:8">
      <c r="H1786" s="960">
        <f t="shared" si="81"/>
        <v>0</v>
      </c>
    </row>
    <row r="1787" spans="8:8">
      <c r="H1787" s="960">
        <f t="shared" si="81"/>
        <v>0</v>
      </c>
    </row>
    <row r="1788" spans="8:8">
      <c r="H1788" s="960">
        <f t="shared" si="81"/>
        <v>0</v>
      </c>
    </row>
    <row r="1789" spans="8:8">
      <c r="H1789" s="960">
        <f t="shared" si="81"/>
        <v>0</v>
      </c>
    </row>
    <row r="1790" spans="8:8">
      <c r="H1790" s="960">
        <f t="shared" si="81"/>
        <v>0</v>
      </c>
    </row>
    <row r="1791" spans="8:8">
      <c r="H1791" s="960">
        <f t="shared" si="81"/>
        <v>0</v>
      </c>
    </row>
    <row r="1792" spans="8:8">
      <c r="H1792" s="960">
        <f t="shared" si="81"/>
        <v>0</v>
      </c>
    </row>
    <row r="1793" spans="8:8">
      <c r="H1793" s="960">
        <f t="shared" si="81"/>
        <v>0</v>
      </c>
    </row>
    <row r="1794" spans="8:8">
      <c r="H1794" s="960">
        <f t="shared" si="81"/>
        <v>0</v>
      </c>
    </row>
    <row r="1795" spans="8:8">
      <c r="H1795" s="960">
        <f t="shared" si="81"/>
        <v>0</v>
      </c>
    </row>
    <row r="1796" spans="8:8">
      <c r="H1796" s="960">
        <f t="shared" si="81"/>
        <v>0</v>
      </c>
    </row>
    <row r="1797" spans="8:8">
      <c r="H1797" s="960">
        <f t="shared" si="81"/>
        <v>0</v>
      </c>
    </row>
    <row r="1798" spans="8:8">
      <c r="H1798" s="960">
        <f t="shared" si="81"/>
        <v>0</v>
      </c>
    </row>
    <row r="1799" spans="8:8">
      <c r="H1799" s="960">
        <f t="shared" si="81"/>
        <v>0</v>
      </c>
    </row>
    <row r="1800" spans="8:8">
      <c r="H1800" s="960">
        <f t="shared" si="81"/>
        <v>0</v>
      </c>
    </row>
    <row r="1801" spans="8:8">
      <c r="H1801" s="960">
        <f t="shared" si="81"/>
        <v>0</v>
      </c>
    </row>
    <row r="1802" spans="8:8">
      <c r="H1802" s="960">
        <f t="shared" si="81"/>
        <v>0</v>
      </c>
    </row>
    <row r="1803" spans="8:8">
      <c r="H1803" s="960">
        <f t="shared" si="81"/>
        <v>0</v>
      </c>
    </row>
    <row r="1804" spans="8:8">
      <c r="H1804" s="960">
        <f t="shared" si="81"/>
        <v>0</v>
      </c>
    </row>
    <row r="1805" spans="8:8">
      <c r="H1805" s="960">
        <f t="shared" si="81"/>
        <v>0</v>
      </c>
    </row>
    <row r="1806" spans="8:8">
      <c r="H1806" s="960">
        <f t="shared" si="81"/>
        <v>0</v>
      </c>
    </row>
    <row r="1807" spans="8:8">
      <c r="H1807" s="960">
        <f t="shared" si="81"/>
        <v>0</v>
      </c>
    </row>
    <row r="1808" spans="8:8">
      <c r="H1808" s="960">
        <f t="shared" si="81"/>
        <v>0</v>
      </c>
    </row>
    <row r="1809" spans="8:8">
      <c r="H1809" s="960">
        <f t="shared" ref="H1809:H1872" si="82">D1809-C1809</f>
        <v>0</v>
      </c>
    </row>
    <row r="1810" spans="8:8">
      <c r="H1810" s="960">
        <f t="shared" si="82"/>
        <v>0</v>
      </c>
    </row>
    <row r="1811" spans="8:8">
      <c r="H1811" s="960">
        <f t="shared" si="82"/>
        <v>0</v>
      </c>
    </row>
    <row r="1812" spans="8:8">
      <c r="H1812" s="960">
        <f t="shared" si="82"/>
        <v>0</v>
      </c>
    </row>
    <row r="1813" spans="8:8">
      <c r="H1813" s="960">
        <f t="shared" si="82"/>
        <v>0</v>
      </c>
    </row>
    <row r="1814" spans="8:8">
      <c r="H1814" s="960">
        <f t="shared" si="82"/>
        <v>0</v>
      </c>
    </row>
    <row r="1815" spans="8:8">
      <c r="H1815" s="960">
        <f t="shared" si="82"/>
        <v>0</v>
      </c>
    </row>
    <row r="1816" spans="8:8">
      <c r="H1816" s="960">
        <f t="shared" si="82"/>
        <v>0</v>
      </c>
    </row>
    <row r="1817" spans="8:8">
      <c r="H1817" s="960">
        <f t="shared" si="82"/>
        <v>0</v>
      </c>
    </row>
    <row r="1818" spans="8:8">
      <c r="H1818" s="960">
        <f t="shared" si="82"/>
        <v>0</v>
      </c>
    </row>
    <row r="1819" spans="8:8">
      <c r="H1819" s="960">
        <f t="shared" si="82"/>
        <v>0</v>
      </c>
    </row>
    <row r="1820" spans="8:8">
      <c r="H1820" s="960">
        <f t="shared" si="82"/>
        <v>0</v>
      </c>
    </row>
    <row r="1821" spans="8:8">
      <c r="H1821" s="960">
        <f t="shared" si="82"/>
        <v>0</v>
      </c>
    </row>
    <row r="1822" spans="8:8">
      <c r="H1822" s="960">
        <f t="shared" si="82"/>
        <v>0</v>
      </c>
    </row>
    <row r="1823" spans="8:8">
      <c r="H1823" s="960">
        <f t="shared" si="82"/>
        <v>0</v>
      </c>
    </row>
    <row r="1824" spans="8:8">
      <c r="H1824" s="960">
        <f t="shared" si="82"/>
        <v>0</v>
      </c>
    </row>
    <row r="1825" spans="8:8">
      <c r="H1825" s="960">
        <f t="shared" si="82"/>
        <v>0</v>
      </c>
    </row>
    <row r="1826" spans="8:8">
      <c r="H1826" s="960">
        <f t="shared" si="82"/>
        <v>0</v>
      </c>
    </row>
    <row r="1827" spans="8:8">
      <c r="H1827" s="960">
        <f t="shared" si="82"/>
        <v>0</v>
      </c>
    </row>
    <row r="1828" spans="8:8">
      <c r="H1828" s="960">
        <f t="shared" si="82"/>
        <v>0</v>
      </c>
    </row>
    <row r="1829" spans="8:8">
      <c r="H1829" s="960">
        <f t="shared" si="82"/>
        <v>0</v>
      </c>
    </row>
    <row r="1830" spans="8:8">
      <c r="H1830" s="960">
        <f t="shared" si="82"/>
        <v>0</v>
      </c>
    </row>
    <row r="1831" spans="8:8">
      <c r="H1831" s="960">
        <f t="shared" si="82"/>
        <v>0</v>
      </c>
    </row>
    <row r="1832" spans="8:8">
      <c r="H1832" s="960">
        <f t="shared" si="82"/>
        <v>0</v>
      </c>
    </row>
    <row r="1833" spans="8:8">
      <c r="H1833" s="960">
        <f t="shared" si="82"/>
        <v>0</v>
      </c>
    </row>
    <row r="1834" spans="8:8">
      <c r="H1834" s="960">
        <f t="shared" si="82"/>
        <v>0</v>
      </c>
    </row>
    <row r="1835" spans="8:8">
      <c r="H1835" s="960">
        <f t="shared" si="82"/>
        <v>0</v>
      </c>
    </row>
    <row r="1836" spans="8:8">
      <c r="H1836" s="960">
        <f t="shared" si="82"/>
        <v>0</v>
      </c>
    </row>
    <row r="1837" spans="8:8">
      <c r="H1837" s="960">
        <f t="shared" si="82"/>
        <v>0</v>
      </c>
    </row>
    <row r="1838" spans="8:8">
      <c r="H1838" s="960">
        <f t="shared" si="82"/>
        <v>0</v>
      </c>
    </row>
    <row r="1839" spans="8:8">
      <c r="H1839" s="960">
        <f t="shared" si="82"/>
        <v>0</v>
      </c>
    </row>
    <row r="1840" spans="8:8">
      <c r="H1840" s="960">
        <f t="shared" si="82"/>
        <v>0</v>
      </c>
    </row>
    <row r="1841" spans="8:8">
      <c r="H1841" s="960">
        <f t="shared" si="82"/>
        <v>0</v>
      </c>
    </row>
    <row r="1842" spans="8:8">
      <c r="H1842" s="960">
        <f t="shared" si="82"/>
        <v>0</v>
      </c>
    </row>
    <row r="1843" spans="8:8">
      <c r="H1843" s="960">
        <f t="shared" si="82"/>
        <v>0</v>
      </c>
    </row>
    <row r="1844" spans="8:8">
      <c r="H1844" s="960">
        <f t="shared" si="82"/>
        <v>0</v>
      </c>
    </row>
    <row r="1845" spans="8:8">
      <c r="H1845" s="960">
        <f t="shared" si="82"/>
        <v>0</v>
      </c>
    </row>
    <row r="1846" spans="8:8">
      <c r="H1846" s="960">
        <f t="shared" si="82"/>
        <v>0</v>
      </c>
    </row>
    <row r="1847" spans="8:8">
      <c r="H1847" s="960">
        <f t="shared" si="82"/>
        <v>0</v>
      </c>
    </row>
    <row r="1848" spans="8:8">
      <c r="H1848" s="960">
        <f t="shared" si="82"/>
        <v>0</v>
      </c>
    </row>
    <row r="1849" spans="8:8">
      <c r="H1849" s="960">
        <f t="shared" si="82"/>
        <v>0</v>
      </c>
    </row>
    <row r="1850" spans="8:8">
      <c r="H1850" s="960">
        <f t="shared" si="82"/>
        <v>0</v>
      </c>
    </row>
    <row r="1851" spans="8:8">
      <c r="H1851" s="960">
        <f t="shared" si="82"/>
        <v>0</v>
      </c>
    </row>
    <row r="1852" spans="8:8">
      <c r="H1852" s="960">
        <f t="shared" si="82"/>
        <v>0</v>
      </c>
    </row>
    <row r="1853" spans="8:8">
      <c r="H1853" s="960">
        <f t="shared" si="82"/>
        <v>0</v>
      </c>
    </row>
    <row r="1854" spans="8:8">
      <c r="H1854" s="960">
        <f t="shared" si="82"/>
        <v>0</v>
      </c>
    </row>
    <row r="1855" spans="8:8">
      <c r="H1855" s="960">
        <f t="shared" si="82"/>
        <v>0</v>
      </c>
    </row>
    <row r="1856" spans="8:8">
      <c r="H1856" s="960">
        <f t="shared" si="82"/>
        <v>0</v>
      </c>
    </row>
    <row r="1857" spans="8:8">
      <c r="H1857" s="960">
        <f t="shared" si="82"/>
        <v>0</v>
      </c>
    </row>
    <row r="1858" spans="8:8">
      <c r="H1858" s="960">
        <f t="shared" si="82"/>
        <v>0</v>
      </c>
    </row>
    <row r="1859" spans="8:8">
      <c r="H1859" s="960">
        <f t="shared" si="82"/>
        <v>0</v>
      </c>
    </row>
    <row r="1860" spans="8:8">
      <c r="H1860" s="960">
        <f t="shared" si="82"/>
        <v>0</v>
      </c>
    </row>
    <row r="1861" spans="8:8">
      <c r="H1861" s="960">
        <f t="shared" si="82"/>
        <v>0</v>
      </c>
    </row>
    <row r="1862" spans="8:8">
      <c r="H1862" s="960">
        <f t="shared" si="82"/>
        <v>0</v>
      </c>
    </row>
    <row r="1863" spans="8:8">
      <c r="H1863" s="960">
        <f t="shared" si="82"/>
        <v>0</v>
      </c>
    </row>
    <row r="1864" spans="8:8">
      <c r="H1864" s="960">
        <f t="shared" si="82"/>
        <v>0</v>
      </c>
    </row>
    <row r="1865" spans="8:8">
      <c r="H1865" s="960">
        <f t="shared" si="82"/>
        <v>0</v>
      </c>
    </row>
    <row r="1866" spans="8:8">
      <c r="H1866" s="960">
        <f t="shared" si="82"/>
        <v>0</v>
      </c>
    </row>
    <row r="1867" spans="8:8">
      <c r="H1867" s="960">
        <f t="shared" si="82"/>
        <v>0</v>
      </c>
    </row>
    <row r="1868" spans="8:8">
      <c r="H1868" s="960">
        <f t="shared" si="82"/>
        <v>0</v>
      </c>
    </row>
    <row r="1869" spans="8:8">
      <c r="H1869" s="960">
        <f t="shared" si="82"/>
        <v>0</v>
      </c>
    </row>
    <row r="1870" spans="8:8">
      <c r="H1870" s="960">
        <f t="shared" si="82"/>
        <v>0</v>
      </c>
    </row>
    <row r="1871" spans="8:8">
      <c r="H1871" s="960">
        <f t="shared" si="82"/>
        <v>0</v>
      </c>
    </row>
    <row r="1872" spans="8:8">
      <c r="H1872" s="960">
        <f t="shared" si="82"/>
        <v>0</v>
      </c>
    </row>
    <row r="1873" spans="8:8">
      <c r="H1873" s="960">
        <f t="shared" ref="H1873:H1936" si="83">D1873-C1873</f>
        <v>0</v>
      </c>
    </row>
    <row r="1874" spans="8:8">
      <c r="H1874" s="960">
        <f t="shared" si="83"/>
        <v>0</v>
      </c>
    </row>
    <row r="1875" spans="8:8">
      <c r="H1875" s="960">
        <f t="shared" si="83"/>
        <v>0</v>
      </c>
    </row>
    <row r="1876" spans="8:8">
      <c r="H1876" s="960">
        <f t="shared" si="83"/>
        <v>0</v>
      </c>
    </row>
    <row r="1877" spans="8:8">
      <c r="H1877" s="960">
        <f t="shared" si="83"/>
        <v>0</v>
      </c>
    </row>
    <row r="1878" spans="8:8">
      <c r="H1878" s="960">
        <f t="shared" si="83"/>
        <v>0</v>
      </c>
    </row>
    <row r="1879" spans="8:8">
      <c r="H1879" s="960">
        <f t="shared" si="83"/>
        <v>0</v>
      </c>
    </row>
    <row r="1880" spans="8:8">
      <c r="H1880" s="960">
        <f t="shared" si="83"/>
        <v>0</v>
      </c>
    </row>
    <row r="1881" spans="8:8">
      <c r="H1881" s="960">
        <f t="shared" si="83"/>
        <v>0</v>
      </c>
    </row>
    <row r="1882" spans="8:8">
      <c r="H1882" s="960">
        <f t="shared" si="83"/>
        <v>0</v>
      </c>
    </row>
    <row r="1883" spans="8:8">
      <c r="H1883" s="960">
        <f t="shared" si="83"/>
        <v>0</v>
      </c>
    </row>
    <row r="1884" spans="8:8">
      <c r="H1884" s="960">
        <f t="shared" si="83"/>
        <v>0</v>
      </c>
    </row>
    <row r="1885" spans="8:8">
      <c r="H1885" s="960">
        <f t="shared" si="83"/>
        <v>0</v>
      </c>
    </row>
    <row r="1886" spans="8:8">
      <c r="H1886" s="960">
        <f t="shared" si="83"/>
        <v>0</v>
      </c>
    </row>
    <row r="1887" spans="8:8">
      <c r="H1887" s="960">
        <f t="shared" si="83"/>
        <v>0</v>
      </c>
    </row>
    <row r="1888" spans="8:8">
      <c r="H1888" s="960">
        <f t="shared" si="83"/>
        <v>0</v>
      </c>
    </row>
    <row r="1889" spans="8:8">
      <c r="H1889" s="960">
        <f t="shared" si="83"/>
        <v>0</v>
      </c>
    </row>
    <row r="1890" spans="8:8">
      <c r="H1890" s="960">
        <f t="shared" si="83"/>
        <v>0</v>
      </c>
    </row>
    <row r="1891" spans="8:8">
      <c r="H1891" s="960">
        <f t="shared" si="83"/>
        <v>0</v>
      </c>
    </row>
    <row r="1892" spans="8:8">
      <c r="H1892" s="960">
        <f t="shared" si="83"/>
        <v>0</v>
      </c>
    </row>
    <row r="1893" spans="8:8">
      <c r="H1893" s="960">
        <f t="shared" si="83"/>
        <v>0</v>
      </c>
    </row>
    <row r="1894" spans="8:8">
      <c r="H1894" s="960">
        <f t="shared" si="83"/>
        <v>0</v>
      </c>
    </row>
    <row r="1895" spans="8:8">
      <c r="H1895" s="960">
        <f t="shared" si="83"/>
        <v>0</v>
      </c>
    </row>
    <row r="1896" spans="8:8">
      <c r="H1896" s="960">
        <f t="shared" si="83"/>
        <v>0</v>
      </c>
    </row>
    <row r="1897" spans="8:8">
      <c r="H1897" s="960">
        <f t="shared" si="83"/>
        <v>0</v>
      </c>
    </row>
    <row r="1898" spans="8:8">
      <c r="H1898" s="960">
        <f t="shared" si="83"/>
        <v>0</v>
      </c>
    </row>
    <row r="1899" spans="8:8">
      <c r="H1899" s="960">
        <f t="shared" si="83"/>
        <v>0</v>
      </c>
    </row>
    <row r="1900" spans="8:8">
      <c r="H1900" s="960">
        <f t="shared" si="83"/>
        <v>0</v>
      </c>
    </row>
    <row r="1901" spans="8:8">
      <c r="H1901" s="960">
        <f t="shared" si="83"/>
        <v>0</v>
      </c>
    </row>
    <row r="1902" spans="8:8">
      <c r="H1902" s="960">
        <f t="shared" si="83"/>
        <v>0</v>
      </c>
    </row>
    <row r="1903" spans="8:8">
      <c r="H1903" s="960">
        <f t="shared" si="83"/>
        <v>0</v>
      </c>
    </row>
    <row r="1904" spans="8:8">
      <c r="H1904" s="960">
        <f t="shared" si="83"/>
        <v>0</v>
      </c>
    </row>
    <row r="1905" spans="8:8">
      <c r="H1905" s="960">
        <f t="shared" si="83"/>
        <v>0</v>
      </c>
    </row>
    <row r="1906" spans="8:8">
      <c r="H1906" s="960">
        <f t="shared" si="83"/>
        <v>0</v>
      </c>
    </row>
    <row r="1907" spans="8:8">
      <c r="H1907" s="960">
        <f t="shared" si="83"/>
        <v>0</v>
      </c>
    </row>
    <row r="1908" spans="8:8">
      <c r="H1908" s="960">
        <f t="shared" si="83"/>
        <v>0</v>
      </c>
    </row>
    <row r="1909" spans="8:8">
      <c r="H1909" s="960">
        <f t="shared" si="83"/>
        <v>0</v>
      </c>
    </row>
    <row r="1910" spans="8:8">
      <c r="H1910" s="960">
        <f t="shared" si="83"/>
        <v>0</v>
      </c>
    </row>
    <row r="1911" spans="8:8">
      <c r="H1911" s="960">
        <f t="shared" si="83"/>
        <v>0</v>
      </c>
    </row>
    <row r="1912" spans="8:8">
      <c r="H1912" s="960">
        <f t="shared" si="83"/>
        <v>0</v>
      </c>
    </row>
    <row r="1913" spans="8:8">
      <c r="H1913" s="960">
        <f t="shared" si="83"/>
        <v>0</v>
      </c>
    </row>
    <row r="1914" spans="8:8">
      <c r="H1914" s="960">
        <f t="shared" si="83"/>
        <v>0</v>
      </c>
    </row>
    <row r="1915" spans="8:8">
      <c r="H1915" s="960">
        <f t="shared" si="83"/>
        <v>0</v>
      </c>
    </row>
    <row r="1916" spans="8:8">
      <c r="H1916" s="960">
        <f t="shared" si="83"/>
        <v>0</v>
      </c>
    </row>
    <row r="1917" spans="8:8">
      <c r="H1917" s="960">
        <f t="shared" si="83"/>
        <v>0</v>
      </c>
    </row>
    <row r="1918" spans="8:8">
      <c r="H1918" s="960">
        <f t="shared" si="83"/>
        <v>0</v>
      </c>
    </row>
    <row r="1919" spans="8:8">
      <c r="H1919" s="960">
        <f t="shared" si="83"/>
        <v>0</v>
      </c>
    </row>
    <row r="1920" spans="8:8">
      <c r="H1920" s="960">
        <f t="shared" si="83"/>
        <v>0</v>
      </c>
    </row>
    <row r="1921" spans="8:8">
      <c r="H1921" s="960">
        <f t="shared" si="83"/>
        <v>0</v>
      </c>
    </row>
    <row r="1922" spans="8:8">
      <c r="H1922" s="960">
        <f t="shared" si="83"/>
        <v>0</v>
      </c>
    </row>
    <row r="1923" spans="8:8">
      <c r="H1923" s="960">
        <f t="shared" si="83"/>
        <v>0</v>
      </c>
    </row>
    <row r="1924" spans="8:8">
      <c r="H1924" s="960">
        <f t="shared" si="83"/>
        <v>0</v>
      </c>
    </row>
    <row r="1925" spans="8:8">
      <c r="H1925" s="960">
        <f t="shared" si="83"/>
        <v>0</v>
      </c>
    </row>
    <row r="1926" spans="8:8">
      <c r="H1926" s="960">
        <f t="shared" si="83"/>
        <v>0</v>
      </c>
    </row>
    <row r="1927" spans="8:8">
      <c r="H1927" s="960">
        <f t="shared" si="83"/>
        <v>0</v>
      </c>
    </row>
    <row r="1928" spans="8:8">
      <c r="H1928" s="960">
        <f t="shared" si="83"/>
        <v>0</v>
      </c>
    </row>
    <row r="1929" spans="8:8">
      <c r="H1929" s="960">
        <f t="shared" si="83"/>
        <v>0</v>
      </c>
    </row>
    <row r="1930" spans="8:8">
      <c r="H1930" s="960">
        <f t="shared" si="83"/>
        <v>0</v>
      </c>
    </row>
    <row r="1931" spans="8:8">
      <c r="H1931" s="960">
        <f t="shared" si="83"/>
        <v>0</v>
      </c>
    </row>
    <row r="1932" spans="8:8">
      <c r="H1932" s="960">
        <f t="shared" si="83"/>
        <v>0</v>
      </c>
    </row>
    <row r="1933" spans="8:8">
      <c r="H1933" s="960">
        <f t="shared" si="83"/>
        <v>0</v>
      </c>
    </row>
    <row r="1934" spans="8:8">
      <c r="H1934" s="960">
        <f t="shared" si="83"/>
        <v>0</v>
      </c>
    </row>
    <row r="1935" spans="8:8">
      <c r="H1935" s="960">
        <f t="shared" si="83"/>
        <v>0</v>
      </c>
    </row>
    <row r="1936" spans="8:8">
      <c r="H1936" s="960">
        <f t="shared" si="83"/>
        <v>0</v>
      </c>
    </row>
    <row r="1937" spans="8:8">
      <c r="H1937" s="960">
        <f t="shared" ref="H1937:H1972" si="84">D1937-C1937</f>
        <v>0</v>
      </c>
    </row>
    <row r="1938" spans="8:8">
      <c r="H1938" s="960">
        <f t="shared" si="84"/>
        <v>0</v>
      </c>
    </row>
    <row r="1939" spans="8:8">
      <c r="H1939" s="960">
        <f t="shared" si="84"/>
        <v>0</v>
      </c>
    </row>
    <row r="1940" spans="8:8">
      <c r="H1940" s="960">
        <f t="shared" si="84"/>
        <v>0</v>
      </c>
    </row>
    <row r="1941" spans="8:8">
      <c r="H1941" s="960">
        <f t="shared" si="84"/>
        <v>0</v>
      </c>
    </row>
    <row r="1942" spans="8:8">
      <c r="H1942" s="960">
        <f t="shared" si="84"/>
        <v>0</v>
      </c>
    </row>
    <row r="1943" spans="8:8">
      <c r="H1943" s="960">
        <f t="shared" si="84"/>
        <v>0</v>
      </c>
    </row>
    <row r="1944" spans="8:8">
      <c r="H1944" s="960">
        <f t="shared" si="84"/>
        <v>0</v>
      </c>
    </row>
    <row r="1945" spans="8:8">
      <c r="H1945" s="960">
        <f t="shared" si="84"/>
        <v>0</v>
      </c>
    </row>
    <row r="1946" spans="8:8">
      <c r="H1946" s="960">
        <f t="shared" si="84"/>
        <v>0</v>
      </c>
    </row>
    <row r="1947" spans="8:8">
      <c r="H1947" s="960">
        <f t="shared" si="84"/>
        <v>0</v>
      </c>
    </row>
    <row r="1948" spans="8:8">
      <c r="H1948" s="960">
        <f t="shared" si="84"/>
        <v>0</v>
      </c>
    </row>
    <row r="1949" spans="8:8">
      <c r="H1949" s="960">
        <f t="shared" si="84"/>
        <v>0</v>
      </c>
    </row>
    <row r="1950" spans="8:8">
      <c r="H1950" s="960">
        <f t="shared" si="84"/>
        <v>0</v>
      </c>
    </row>
    <row r="1951" spans="8:8">
      <c r="H1951" s="960">
        <f t="shared" si="84"/>
        <v>0</v>
      </c>
    </row>
    <row r="1952" spans="8:8">
      <c r="H1952" s="960">
        <f t="shared" si="84"/>
        <v>0</v>
      </c>
    </row>
    <row r="1953" spans="8:8">
      <c r="H1953" s="960">
        <f t="shared" si="84"/>
        <v>0</v>
      </c>
    </row>
    <row r="1954" spans="8:8">
      <c r="H1954" s="960">
        <f t="shared" si="84"/>
        <v>0</v>
      </c>
    </row>
    <row r="1955" spans="8:8">
      <c r="H1955" s="960">
        <f t="shared" si="84"/>
        <v>0</v>
      </c>
    </row>
    <row r="1956" spans="8:8">
      <c r="H1956" s="960">
        <f t="shared" si="84"/>
        <v>0</v>
      </c>
    </row>
    <row r="1957" spans="8:8">
      <c r="H1957" s="960">
        <f t="shared" si="84"/>
        <v>0</v>
      </c>
    </row>
    <row r="1958" spans="8:8">
      <c r="H1958" s="960">
        <f t="shared" si="84"/>
        <v>0</v>
      </c>
    </row>
    <row r="1959" spans="8:8">
      <c r="H1959" s="960">
        <f t="shared" si="84"/>
        <v>0</v>
      </c>
    </row>
    <row r="1960" spans="8:8">
      <c r="H1960" s="960">
        <f t="shared" si="84"/>
        <v>0</v>
      </c>
    </row>
    <row r="1961" spans="8:8">
      <c r="H1961" s="960">
        <f t="shared" si="84"/>
        <v>0</v>
      </c>
    </row>
    <row r="1962" spans="8:8">
      <c r="H1962" s="960">
        <f t="shared" si="84"/>
        <v>0</v>
      </c>
    </row>
    <row r="1963" spans="8:8">
      <c r="H1963" s="960">
        <f t="shared" si="84"/>
        <v>0</v>
      </c>
    </row>
    <row r="1964" spans="8:8">
      <c r="H1964" s="960">
        <f t="shared" si="84"/>
        <v>0</v>
      </c>
    </row>
    <row r="1965" spans="8:8">
      <c r="H1965" s="960">
        <f t="shared" si="84"/>
        <v>0</v>
      </c>
    </row>
    <row r="1966" spans="8:8">
      <c r="H1966" s="960">
        <f t="shared" si="84"/>
        <v>0</v>
      </c>
    </row>
    <row r="1967" spans="8:8">
      <c r="H1967" s="960">
        <f t="shared" si="84"/>
        <v>0</v>
      </c>
    </row>
    <row r="1968" spans="8:8">
      <c r="H1968" s="960">
        <f t="shared" si="84"/>
        <v>0</v>
      </c>
    </row>
    <row r="1969" spans="8:8">
      <c r="H1969" s="960">
        <f t="shared" si="84"/>
        <v>0</v>
      </c>
    </row>
    <row r="1970" spans="8:8">
      <c r="H1970" s="960">
        <f t="shared" si="84"/>
        <v>0</v>
      </c>
    </row>
    <row r="1971" spans="8:8">
      <c r="H1971" s="960">
        <f t="shared" si="84"/>
        <v>0</v>
      </c>
    </row>
    <row r="1972" spans="8:8">
      <c r="H1972" s="960">
        <f t="shared" si="84"/>
        <v>0</v>
      </c>
    </row>
  </sheetData>
  <mergeCells count="23">
    <mergeCell ref="A711:D716"/>
    <mergeCell ref="E711:H716"/>
    <mergeCell ref="I711:R711"/>
    <mergeCell ref="I712:R720"/>
    <mergeCell ref="A707:D707"/>
    <mergeCell ref="F707:G707"/>
    <mergeCell ref="A709:D709"/>
    <mergeCell ref="E709:H709"/>
    <mergeCell ref="I709:R710"/>
    <mergeCell ref="A710:D710"/>
    <mergeCell ref="E710:H710"/>
    <mergeCell ref="A7:B7"/>
    <mergeCell ref="A8:B8"/>
    <mergeCell ref="A704:H704"/>
    <mergeCell ref="A705:D705"/>
    <mergeCell ref="F705:G705"/>
    <mergeCell ref="A706:C706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CA428-576D-425C-9FDD-64D5CA53589F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150326/01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2" t="s">
        <v>236</v>
      </c>
      <c r="B15" s="812"/>
      <c r="C15" s="812"/>
      <c r="D15" s="812"/>
      <c r="E15" s="812"/>
      <c r="F15" s="812"/>
      <c r="G15" s="812"/>
      <c r="H15" s="812"/>
      <c r="I15" s="812"/>
      <c r="J15" s="812"/>
      <c r="K15" s="8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2" t="s">
        <v>238</v>
      </c>
      <c r="B17" s="812"/>
      <c r="C17" s="812"/>
      <c r="D17" s="812"/>
      <c r="E17" s="812"/>
      <c r="F17" s="812"/>
      <c r="G17" s="812"/>
      <c r="H17" s="812"/>
      <c r="I17" s="812"/>
      <c r="J17" s="812"/>
      <c r="K17" s="8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3" t="e">
        <f>Bìa!$B$25</f>
        <v>#REF!</v>
      </c>
      <c r="G19" s="813"/>
      <c r="H19" s="813"/>
      <c r="I19" s="813"/>
      <c r="J19" s="813"/>
      <c r="K19" s="8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4" t="s">
        <v>241</v>
      </c>
      <c r="B21" s="814"/>
      <c r="C21" s="814"/>
      <c r="D21" s="814"/>
      <c r="E21" s="814"/>
      <c r="F21" s="814"/>
      <c r="G21" s="814"/>
      <c r="H21" s="814"/>
      <c r="I21" s="814"/>
      <c r="J21" s="814"/>
      <c r="K21" s="814"/>
      <c r="L21" s="814"/>
      <c r="N21" s="210" t="s">
        <v>339</v>
      </c>
      <c r="P21" s="211"/>
    </row>
    <row r="22" spans="1:22" s="210" customFormat="1" ht="33.6" customHeight="1">
      <c r="A22" s="814" t="s">
        <v>340</v>
      </c>
      <c r="B22" s="814"/>
      <c r="C22" s="814"/>
      <c r="D22" s="814"/>
      <c r="E22" s="814"/>
      <c r="F22" s="814"/>
      <c r="G22" s="814"/>
      <c r="H22" s="814"/>
      <c r="I22" s="814"/>
      <c r="J22" s="814"/>
      <c r="K22" s="814"/>
      <c r="L22" s="8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5">
        <f>+M10</f>
        <v>46027</v>
      </c>
      <c r="G24" s="815"/>
      <c r="H24" s="815"/>
      <c r="I24" s="815"/>
      <c r="J24" s="815"/>
      <c r="K24" s="8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5">
        <f>+F24</f>
        <v>46027</v>
      </c>
      <c r="G25" s="815"/>
      <c r="H25" s="815"/>
      <c r="I25" s="815"/>
      <c r="J25" s="815"/>
      <c r="K25" s="8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1" t="s">
        <v>203</v>
      </c>
      <c r="D29" s="811"/>
      <c r="E29" s="225" t="s">
        <v>204</v>
      </c>
      <c r="F29" s="226" t="s">
        <v>205</v>
      </c>
      <c r="G29" s="816"/>
      <c r="H29" s="8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1" t="s">
        <v>370</v>
      </c>
      <c r="D30" s="8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7" t="s">
        <v>246</v>
      </c>
      <c r="B31" s="817"/>
      <c r="C31" s="817"/>
      <c r="D31" s="817"/>
      <c r="E31" s="817"/>
      <c r="F31" s="817"/>
      <c r="G31" s="817"/>
      <c r="H31" s="817"/>
      <c r="I31" s="817"/>
      <c r="J31" s="817"/>
      <c r="K31" s="817"/>
      <c r="L31" s="225"/>
    </row>
    <row r="32" spans="1:22" s="227" customFormat="1" ht="21.9" customHeight="1">
      <c r="A32" s="223" t="s">
        <v>201</v>
      </c>
      <c r="B32" s="224" t="s">
        <v>202</v>
      </c>
      <c r="C32" s="811" t="s">
        <v>295</v>
      </c>
      <c r="D32" s="8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1" t="e">
        <f>#REF!</f>
        <v>#REF!</v>
      </c>
      <c r="D33" s="82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2" t="s">
        <v>176</v>
      </c>
      <c r="C36" s="822"/>
      <c r="D36" s="822"/>
      <c r="E36" s="822"/>
      <c r="F36" s="822"/>
      <c r="G36" s="822"/>
      <c r="H36" s="822"/>
      <c r="I36" s="822"/>
      <c r="J36" s="822"/>
      <c r="K36" s="82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3" t="s">
        <v>210</v>
      </c>
      <c r="C38" s="823"/>
      <c r="D38" s="823"/>
      <c r="E38" s="823"/>
      <c r="F38" s="823"/>
      <c r="G38" s="823"/>
      <c r="H38" s="823"/>
      <c r="I38" s="823"/>
      <c r="J38" s="823"/>
      <c r="K38" s="823"/>
      <c r="L38" s="226"/>
    </row>
    <row r="39" spans="1:24" s="212" customFormat="1" ht="36" customHeight="1">
      <c r="B39" s="822" t="s">
        <v>211</v>
      </c>
      <c r="C39" s="822"/>
      <c r="D39" s="822"/>
      <c r="E39" s="822"/>
      <c r="F39" s="822"/>
      <c r="G39" s="822"/>
      <c r="H39" s="822"/>
      <c r="I39" s="822"/>
      <c r="J39" s="822"/>
      <c r="K39" s="822"/>
      <c r="L39" s="230"/>
      <c r="O39" s="231"/>
    </row>
    <row r="40" spans="1:24" s="212" customFormat="1" ht="15.6">
      <c r="B40" s="822" t="s">
        <v>250</v>
      </c>
      <c r="C40" s="822"/>
      <c r="D40" s="822"/>
      <c r="E40" s="822"/>
      <c r="F40" s="822"/>
      <c r="G40" s="822"/>
      <c r="H40" s="822"/>
      <c r="I40" s="822"/>
      <c r="J40" s="822"/>
      <c r="K40" s="82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2" t="s">
        <v>253</v>
      </c>
      <c r="C43" s="822"/>
      <c r="D43" s="822"/>
      <c r="E43" s="822"/>
      <c r="F43" s="822"/>
      <c r="G43" s="822"/>
      <c r="H43" s="822"/>
      <c r="I43" s="822"/>
      <c r="J43" s="822"/>
      <c r="K43" s="82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4" t="s">
        <v>256</v>
      </c>
      <c r="H47" s="825"/>
      <c r="I47" s="826"/>
      <c r="J47" s="830" t="s">
        <v>257</v>
      </c>
      <c r="K47" s="83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7" t="s">
        <v>259</v>
      </c>
      <c r="H48" s="828"/>
      <c r="I48" s="829"/>
      <c r="J48" s="830" t="s">
        <v>260</v>
      </c>
      <c r="K48" s="830"/>
    </row>
    <row r="49" spans="1:12" s="238" customFormat="1" ht="32.1" customHeight="1">
      <c r="A49" s="237">
        <v>1</v>
      </c>
      <c r="B49" s="832" t="s">
        <v>360</v>
      </c>
      <c r="C49" s="833"/>
      <c r="D49" s="833"/>
      <c r="E49" s="833"/>
      <c r="F49" s="834"/>
      <c r="G49" s="818" t="s">
        <v>361</v>
      </c>
      <c r="H49" s="819"/>
      <c r="I49" s="820"/>
      <c r="J49" s="831" t="s">
        <v>261</v>
      </c>
      <c r="K49" s="831"/>
    </row>
    <row r="50" spans="1:12" s="238" customFormat="1" ht="32.1" customHeight="1">
      <c r="A50" s="237">
        <f t="shared" ref="A50:A55" si="0">A49+1</f>
        <v>2</v>
      </c>
      <c r="B50" s="832" t="s">
        <v>362</v>
      </c>
      <c r="C50" s="833"/>
      <c r="D50" s="833"/>
      <c r="E50" s="833"/>
      <c r="F50" s="834"/>
      <c r="G50" s="818" t="s">
        <v>363</v>
      </c>
      <c r="H50" s="819"/>
      <c r="I50" s="820"/>
      <c r="J50" s="831" t="str">
        <f t="shared" ref="J50:J55" si="1">J49</f>
        <v>Đạt y/c</v>
      </c>
      <c r="K50" s="831"/>
    </row>
    <row r="51" spans="1:12" s="238" customFormat="1" ht="32.1" customHeight="1">
      <c r="A51" s="237">
        <f t="shared" si="0"/>
        <v>3</v>
      </c>
      <c r="B51" s="832" t="s">
        <v>364</v>
      </c>
      <c r="C51" s="833"/>
      <c r="D51" s="833"/>
      <c r="E51" s="833"/>
      <c r="F51" s="834"/>
      <c r="G51" s="818" t="s">
        <v>262</v>
      </c>
      <c r="H51" s="819"/>
      <c r="I51" s="820"/>
      <c r="J51" s="831" t="str">
        <f t="shared" si="1"/>
        <v>Đạt y/c</v>
      </c>
      <c r="K51" s="831"/>
    </row>
    <row r="52" spans="1:12" s="205" customFormat="1" ht="32.1" customHeight="1">
      <c r="A52" s="237">
        <f t="shared" si="0"/>
        <v>4</v>
      </c>
      <c r="B52" s="832" t="s">
        <v>365</v>
      </c>
      <c r="C52" s="833"/>
      <c r="D52" s="833"/>
      <c r="E52" s="833"/>
      <c r="F52" s="834"/>
      <c r="G52" s="835" t="s">
        <v>263</v>
      </c>
      <c r="H52" s="836"/>
      <c r="I52" s="837"/>
      <c r="J52" s="831" t="str">
        <f t="shared" si="1"/>
        <v>Đạt y/c</v>
      </c>
      <c r="K52" s="831"/>
    </row>
    <row r="53" spans="1:12" s="205" customFormat="1" ht="32.1" customHeight="1">
      <c r="A53" s="237">
        <f t="shared" si="0"/>
        <v>5</v>
      </c>
      <c r="B53" s="832" t="s">
        <v>366</v>
      </c>
      <c r="C53" s="833"/>
      <c r="D53" s="833"/>
      <c r="E53" s="833"/>
      <c r="F53" s="834"/>
      <c r="G53" s="835" t="s">
        <v>367</v>
      </c>
      <c r="H53" s="836"/>
      <c r="I53" s="837"/>
      <c r="J53" s="831" t="str">
        <f t="shared" si="1"/>
        <v>Đạt y/c</v>
      </c>
      <c r="K53" s="831"/>
    </row>
    <row r="54" spans="1:12" s="205" customFormat="1" ht="32.1" customHeight="1">
      <c r="A54" s="237">
        <f t="shared" si="0"/>
        <v>6</v>
      </c>
      <c r="B54" s="832" t="s">
        <v>264</v>
      </c>
      <c r="C54" s="833"/>
      <c r="D54" s="833"/>
      <c r="E54" s="833"/>
      <c r="F54" s="834"/>
      <c r="G54" s="838" t="s">
        <v>368</v>
      </c>
      <c r="H54" s="839"/>
      <c r="I54" s="840"/>
      <c r="J54" s="831" t="str">
        <f t="shared" si="1"/>
        <v>Đạt y/c</v>
      </c>
      <c r="K54" s="831"/>
    </row>
    <row r="55" spans="1:12" s="205" customFormat="1" ht="32.1" customHeight="1">
      <c r="A55" s="237">
        <f t="shared" si="0"/>
        <v>7</v>
      </c>
      <c r="B55" s="832" t="s">
        <v>369</v>
      </c>
      <c r="C55" s="833"/>
      <c r="D55" s="833"/>
      <c r="E55" s="833"/>
      <c r="F55" s="834"/>
      <c r="G55" s="838" t="s">
        <v>368</v>
      </c>
      <c r="H55" s="839"/>
      <c r="I55" s="840"/>
      <c r="J55" s="831" t="str">
        <f t="shared" si="1"/>
        <v>Đạt y/c</v>
      </c>
      <c r="K55" s="83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1" t="s">
        <v>267</v>
      </c>
      <c r="C60" s="841"/>
      <c r="D60" s="841"/>
      <c r="E60" s="841"/>
      <c r="F60" s="841"/>
      <c r="G60" s="841"/>
      <c r="H60" s="841"/>
      <c r="I60" s="841"/>
      <c r="J60" s="841"/>
      <c r="K60" s="84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1" t="s">
        <v>268</v>
      </c>
      <c r="C62" s="841"/>
      <c r="D62" s="841"/>
      <c r="E62" s="841"/>
      <c r="F62" s="841"/>
      <c r="G62" s="841"/>
      <c r="H62" s="841"/>
      <c r="I62" s="841"/>
      <c r="J62" s="841"/>
      <c r="K62" s="84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47" t="s">
        <v>301</v>
      </c>
      <c r="B65" s="747"/>
      <c r="C65" s="747"/>
      <c r="D65" s="747"/>
      <c r="E65" s="747"/>
      <c r="F65" s="747"/>
      <c r="G65" s="746" t="s">
        <v>303</v>
      </c>
      <c r="H65" s="746"/>
      <c r="I65" s="746"/>
      <c r="J65" s="746"/>
      <c r="K65" s="746"/>
    </row>
    <row r="66" spans="1:11" s="205" customFormat="1" ht="15.6">
      <c r="A66" s="747"/>
      <c r="B66" s="747"/>
      <c r="C66" s="747"/>
      <c r="D66" s="747"/>
      <c r="E66" s="747"/>
      <c r="F66" s="747"/>
      <c r="G66" s="746"/>
      <c r="H66" s="746"/>
      <c r="I66" s="746"/>
      <c r="J66" s="746"/>
      <c r="K66" s="746"/>
    </row>
    <row r="67" spans="1:11" s="205" customFormat="1" ht="33.75" customHeight="1">
      <c r="A67" s="589" t="s">
        <v>302</v>
      </c>
      <c r="B67" s="589"/>
      <c r="C67" s="589"/>
      <c r="D67" s="589"/>
      <c r="E67" s="589"/>
      <c r="F67" s="589"/>
      <c r="G67" s="851" t="s">
        <v>344</v>
      </c>
      <c r="H67" s="851"/>
      <c r="I67" s="851"/>
      <c r="J67" s="851"/>
      <c r="K67" s="851"/>
    </row>
    <row r="68" spans="1:11" s="205" customFormat="1" ht="15.6">
      <c r="A68" s="842" t="s">
        <v>295</v>
      </c>
      <c r="B68" s="843"/>
      <c r="C68" s="843"/>
      <c r="D68" s="843"/>
      <c r="E68" s="843"/>
      <c r="F68" s="844"/>
      <c r="G68" s="852" t="s">
        <v>370</v>
      </c>
      <c r="H68" s="853"/>
      <c r="I68" s="853"/>
      <c r="J68" s="853"/>
      <c r="K68" s="854"/>
    </row>
    <row r="69" spans="1:11" s="205" customFormat="1" ht="27.75" customHeight="1">
      <c r="A69" s="845"/>
      <c r="B69" s="846"/>
      <c r="C69" s="846"/>
      <c r="D69" s="846"/>
      <c r="E69" s="846"/>
      <c r="F69" s="847"/>
      <c r="G69" s="855"/>
      <c r="H69" s="856"/>
      <c r="I69" s="856"/>
      <c r="J69" s="856"/>
      <c r="K69" s="857"/>
    </row>
    <row r="70" spans="1:11" s="205" customFormat="1" ht="27.75" customHeight="1">
      <c r="A70" s="845"/>
      <c r="B70" s="846"/>
      <c r="C70" s="846"/>
      <c r="D70" s="846"/>
      <c r="E70" s="846"/>
      <c r="F70" s="847"/>
      <c r="G70" s="855"/>
      <c r="H70" s="856"/>
      <c r="I70" s="856"/>
      <c r="J70" s="856"/>
      <c r="K70" s="857"/>
    </row>
    <row r="71" spans="1:11" ht="27.75" customHeight="1">
      <c r="A71" s="845"/>
      <c r="B71" s="846"/>
      <c r="C71" s="846"/>
      <c r="D71" s="846"/>
      <c r="E71" s="846"/>
      <c r="F71" s="847"/>
      <c r="G71" s="855"/>
      <c r="H71" s="856"/>
      <c r="I71" s="856"/>
      <c r="J71" s="856"/>
      <c r="K71" s="857"/>
    </row>
    <row r="72" spans="1:11">
      <c r="A72" s="845"/>
      <c r="B72" s="846"/>
      <c r="C72" s="846"/>
      <c r="D72" s="846"/>
      <c r="E72" s="846"/>
      <c r="F72" s="847"/>
      <c r="G72" s="855"/>
      <c r="H72" s="856"/>
      <c r="I72" s="856"/>
      <c r="J72" s="856"/>
      <c r="K72" s="857"/>
    </row>
    <row r="73" spans="1:11">
      <c r="A73" s="848"/>
      <c r="B73" s="849"/>
      <c r="C73" s="849"/>
      <c r="D73" s="849"/>
      <c r="E73" s="849"/>
      <c r="F73" s="850"/>
      <c r="G73" s="858"/>
      <c r="H73" s="859"/>
      <c r="I73" s="859"/>
      <c r="J73" s="859"/>
      <c r="K73" s="86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1" t="s">
        <v>34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861"/>
      <c r="P1" s="861"/>
      <c r="Q1" s="861"/>
      <c r="R1" s="861"/>
      <c r="S1" s="861"/>
      <c r="T1" s="861"/>
      <c r="U1" s="861"/>
      <c r="V1" s="861"/>
      <c r="W1" s="861"/>
      <c r="X1" s="861"/>
      <c r="Y1" s="861"/>
      <c r="Z1" s="861"/>
      <c r="AA1" s="861"/>
      <c r="AB1" s="861"/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</row>
    <row r="2" spans="1:44" s="58" customFormat="1" ht="20.100000000000001" customHeight="1">
      <c r="A2" s="862" t="s">
        <v>35</v>
      </c>
      <c r="B2" s="862" t="s">
        <v>0</v>
      </c>
      <c r="C2" s="862" t="s">
        <v>1</v>
      </c>
      <c r="D2" s="862" t="s">
        <v>36</v>
      </c>
      <c r="E2" s="862" t="s">
        <v>37</v>
      </c>
      <c r="F2" s="862"/>
      <c r="G2" s="862"/>
      <c r="H2" s="862"/>
      <c r="I2" s="862"/>
      <c r="J2" s="862"/>
      <c r="K2" s="862"/>
      <c r="L2" s="862"/>
      <c r="M2" s="862"/>
      <c r="N2" s="862"/>
      <c r="O2" s="862"/>
      <c r="P2" s="862"/>
      <c r="Q2" s="862"/>
      <c r="R2" s="862"/>
      <c r="S2" s="863" t="s">
        <v>38</v>
      </c>
      <c r="T2" s="863" t="s">
        <v>39</v>
      </c>
      <c r="U2" s="863" t="s">
        <v>40</v>
      </c>
      <c r="V2" s="862" t="s">
        <v>41</v>
      </c>
      <c r="W2" s="862"/>
      <c r="X2" s="862"/>
      <c r="Y2" s="862"/>
      <c r="Z2" s="862"/>
      <c r="AA2" s="862"/>
      <c r="AB2" s="862"/>
      <c r="AC2" s="862"/>
      <c r="AD2" s="862"/>
      <c r="AE2" s="862"/>
      <c r="AF2" s="862"/>
      <c r="AG2" s="862"/>
      <c r="AH2" s="862"/>
      <c r="AI2" s="862"/>
      <c r="AJ2" s="863" t="s">
        <v>42</v>
      </c>
      <c r="AK2" s="863" t="s">
        <v>43</v>
      </c>
      <c r="AL2" s="863" t="s">
        <v>44</v>
      </c>
      <c r="AM2" s="863" t="s">
        <v>45</v>
      </c>
      <c r="AN2" s="863" t="s">
        <v>46</v>
      </c>
      <c r="AO2" s="863" t="s">
        <v>47</v>
      </c>
      <c r="AP2" s="863" t="s">
        <v>48</v>
      </c>
      <c r="AQ2" s="863" t="s">
        <v>49</v>
      </c>
      <c r="AR2" s="863" t="s">
        <v>2</v>
      </c>
    </row>
    <row r="3" spans="1:44" s="58" customFormat="1" ht="72.75" customHeight="1">
      <c r="A3" s="862"/>
      <c r="B3" s="862"/>
      <c r="C3" s="862"/>
      <c r="D3" s="86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3"/>
      <c r="T3" s="863"/>
      <c r="U3" s="86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3"/>
      <c r="AK3" s="863"/>
      <c r="AL3" s="863"/>
      <c r="AM3" s="863"/>
      <c r="AN3" s="863"/>
      <c r="AO3" s="863"/>
      <c r="AP3" s="863"/>
      <c r="AQ3" s="863"/>
      <c r="AR3" s="863"/>
    </row>
    <row r="4" spans="1:44" s="64" customFormat="1" ht="20.100000000000001" customHeight="1">
      <c r="A4" s="86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6"/>
      <c r="B11" s="862" t="s">
        <v>15</v>
      </c>
      <c r="C11" s="86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1" t="s">
        <v>67</v>
      </c>
      <c r="B12" s="861"/>
      <c r="C12" s="861"/>
      <c r="D12" s="861"/>
      <c r="E12" s="861"/>
      <c r="F12" s="861"/>
      <c r="G12" s="861"/>
      <c r="H12" s="861"/>
      <c r="I12" s="861"/>
      <c r="J12" s="861"/>
      <c r="K12" s="861"/>
      <c r="L12" s="861"/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</row>
    <row r="13" spans="1:44" s="58" customFormat="1" ht="18" customHeight="1">
      <c r="A13" s="862" t="s">
        <v>35</v>
      </c>
      <c r="B13" s="862" t="s">
        <v>0</v>
      </c>
      <c r="C13" s="862" t="s">
        <v>1</v>
      </c>
      <c r="D13" s="862" t="s">
        <v>36</v>
      </c>
      <c r="E13" s="862" t="s">
        <v>37</v>
      </c>
      <c r="F13" s="862"/>
      <c r="G13" s="862"/>
      <c r="H13" s="862"/>
      <c r="I13" s="862"/>
      <c r="J13" s="862"/>
      <c r="K13" s="862"/>
      <c r="L13" s="862"/>
      <c r="M13" s="862"/>
      <c r="N13" s="862"/>
      <c r="O13" s="862"/>
      <c r="P13" s="862"/>
      <c r="Q13" s="862"/>
      <c r="R13" s="862"/>
      <c r="S13" s="863" t="s">
        <v>38</v>
      </c>
      <c r="T13" s="863" t="s">
        <v>39</v>
      </c>
      <c r="U13" s="863" t="s">
        <v>40</v>
      </c>
      <c r="V13" s="862" t="s">
        <v>41</v>
      </c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3" t="s">
        <v>42</v>
      </c>
      <c r="AK13" s="863" t="s">
        <v>43</v>
      </c>
      <c r="AL13" s="863" t="s">
        <v>44</v>
      </c>
      <c r="AM13" s="863" t="s">
        <v>45</v>
      </c>
      <c r="AN13" s="863" t="s">
        <v>46</v>
      </c>
      <c r="AO13" s="863" t="s">
        <v>47</v>
      </c>
      <c r="AP13" s="863" t="s">
        <v>48</v>
      </c>
      <c r="AQ13" s="863" t="s">
        <v>49</v>
      </c>
      <c r="AR13" s="863" t="s">
        <v>2</v>
      </c>
    </row>
    <row r="14" spans="1:44" s="58" customFormat="1" ht="72.75" customHeight="1">
      <c r="A14" s="862"/>
      <c r="B14" s="862"/>
      <c r="C14" s="862"/>
      <c r="D14" s="86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3"/>
      <c r="T14" s="863"/>
      <c r="U14" s="86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3"/>
      <c r="AK14" s="863"/>
      <c r="AL14" s="863"/>
      <c r="AM14" s="863"/>
      <c r="AN14" s="863"/>
      <c r="AO14" s="863"/>
      <c r="AP14" s="863"/>
      <c r="AQ14" s="863"/>
      <c r="AR14" s="863"/>
    </row>
    <row r="15" spans="1:44" s="69" customFormat="1" ht="20.100000000000001" customHeight="1">
      <c r="A15" s="86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9"/>
      <c r="B22" s="870" t="s">
        <v>15</v>
      </c>
      <c r="C22" s="87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1" t="s">
        <v>70</v>
      </c>
      <c r="B23" s="861"/>
      <c r="C23" s="861"/>
      <c r="D23" s="861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1"/>
      <c r="AB23" s="861"/>
      <c r="AC23" s="861"/>
      <c r="AD23" s="861"/>
      <c r="AE23" s="861"/>
      <c r="AF23" s="861"/>
      <c r="AG23" s="861"/>
      <c r="AH23" s="861"/>
      <c r="AI23" s="861"/>
      <c r="AJ23" s="861"/>
      <c r="AK23" s="861"/>
      <c r="AL23" s="861"/>
      <c r="AM23" s="861"/>
      <c r="AN23" s="861"/>
      <c r="AO23" s="861"/>
      <c r="AP23" s="861"/>
      <c r="AQ23" s="861"/>
      <c r="AR23" s="861"/>
    </row>
    <row r="24" spans="1:44" s="58" customFormat="1" ht="18" customHeight="1">
      <c r="A24" s="862" t="s">
        <v>35</v>
      </c>
      <c r="B24" s="862" t="s">
        <v>0</v>
      </c>
      <c r="C24" s="862" t="s">
        <v>1</v>
      </c>
      <c r="D24" s="862" t="s">
        <v>36</v>
      </c>
      <c r="E24" s="862" t="s">
        <v>37</v>
      </c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3" t="s">
        <v>38</v>
      </c>
      <c r="T24" s="863" t="s">
        <v>39</v>
      </c>
      <c r="U24" s="863" t="s">
        <v>40</v>
      </c>
      <c r="V24" s="862" t="s">
        <v>41</v>
      </c>
      <c r="W24" s="862"/>
      <c r="X24" s="862"/>
      <c r="Y24" s="862"/>
      <c r="Z24" s="862"/>
      <c r="AA24" s="862"/>
      <c r="AB24" s="862"/>
      <c r="AC24" s="862"/>
      <c r="AD24" s="862"/>
      <c r="AE24" s="862"/>
      <c r="AF24" s="862"/>
      <c r="AG24" s="862"/>
      <c r="AH24" s="862"/>
      <c r="AI24" s="862"/>
      <c r="AJ24" s="863" t="s">
        <v>42</v>
      </c>
      <c r="AK24" s="863" t="s">
        <v>43</v>
      </c>
      <c r="AL24" s="863" t="s">
        <v>44</v>
      </c>
      <c r="AM24" s="863" t="s">
        <v>45</v>
      </c>
      <c r="AN24" s="863" t="s">
        <v>46</v>
      </c>
      <c r="AO24" s="863" t="s">
        <v>47</v>
      </c>
      <c r="AP24" s="863" t="s">
        <v>48</v>
      </c>
      <c r="AQ24" s="863" t="s">
        <v>49</v>
      </c>
      <c r="AR24" s="863" t="s">
        <v>2</v>
      </c>
    </row>
    <row r="25" spans="1:44" s="58" customFormat="1" ht="72.75" customHeight="1">
      <c r="A25" s="862"/>
      <c r="B25" s="862"/>
      <c r="C25" s="862"/>
      <c r="D25" s="86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3"/>
      <c r="T25" s="863"/>
      <c r="U25" s="86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3"/>
      <c r="AK25" s="863"/>
      <c r="AL25" s="863"/>
      <c r="AM25" s="863"/>
      <c r="AN25" s="863"/>
      <c r="AO25" s="863"/>
      <c r="AP25" s="863"/>
      <c r="AQ25" s="863"/>
      <c r="AR25" s="863"/>
    </row>
    <row r="26" spans="1:44" s="69" customFormat="1" ht="20.100000000000001" customHeight="1">
      <c r="A26" s="86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9"/>
      <c r="B33" s="870" t="s">
        <v>15</v>
      </c>
      <c r="C33" s="87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1" t="s">
        <v>72</v>
      </c>
      <c r="B34" s="861"/>
      <c r="C34" s="861"/>
      <c r="D34" s="861"/>
      <c r="E34" s="861"/>
      <c r="F34" s="861"/>
      <c r="G34" s="861"/>
      <c r="H34" s="861"/>
      <c r="I34" s="861"/>
      <c r="J34" s="861"/>
      <c r="K34" s="861"/>
      <c r="L34" s="861"/>
      <c r="M34" s="861"/>
      <c r="N34" s="861"/>
      <c r="O34" s="861"/>
      <c r="P34" s="861"/>
      <c r="Q34" s="861"/>
      <c r="R34" s="861"/>
      <c r="S34" s="861"/>
      <c r="T34" s="861"/>
      <c r="U34" s="861"/>
      <c r="V34" s="861"/>
      <c r="W34" s="861"/>
      <c r="X34" s="861"/>
      <c r="Y34" s="861"/>
      <c r="Z34" s="861"/>
      <c r="AA34" s="861"/>
      <c r="AB34" s="861"/>
      <c r="AC34" s="861"/>
      <c r="AD34" s="861"/>
      <c r="AE34" s="861"/>
      <c r="AF34" s="861"/>
      <c r="AG34" s="861"/>
      <c r="AH34" s="861"/>
      <c r="AI34" s="861"/>
      <c r="AJ34" s="861"/>
      <c r="AK34" s="861"/>
      <c r="AL34" s="861"/>
      <c r="AM34" s="861"/>
      <c r="AN34" s="861"/>
      <c r="AO34" s="861"/>
      <c r="AP34" s="861"/>
      <c r="AQ34" s="861"/>
      <c r="AR34" s="861"/>
    </row>
    <row r="35" spans="1:44" s="58" customFormat="1" ht="18" customHeight="1">
      <c r="A35" s="862" t="s">
        <v>35</v>
      </c>
      <c r="B35" s="862" t="s">
        <v>0</v>
      </c>
      <c r="C35" s="862" t="s">
        <v>1</v>
      </c>
      <c r="D35" s="862" t="s">
        <v>36</v>
      </c>
      <c r="E35" s="862" t="s">
        <v>37</v>
      </c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3" t="s">
        <v>38</v>
      </c>
      <c r="T35" s="863" t="s">
        <v>39</v>
      </c>
      <c r="U35" s="863" t="s">
        <v>40</v>
      </c>
      <c r="V35" s="862" t="s">
        <v>41</v>
      </c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3" t="s">
        <v>42</v>
      </c>
      <c r="AK35" s="863" t="s">
        <v>43</v>
      </c>
      <c r="AL35" s="863" t="s">
        <v>44</v>
      </c>
      <c r="AM35" s="863" t="s">
        <v>45</v>
      </c>
      <c r="AN35" s="863" t="s">
        <v>46</v>
      </c>
      <c r="AO35" s="863" t="s">
        <v>47</v>
      </c>
      <c r="AP35" s="863" t="s">
        <v>48</v>
      </c>
      <c r="AQ35" s="863" t="s">
        <v>49</v>
      </c>
      <c r="AR35" s="863" t="s">
        <v>2</v>
      </c>
    </row>
    <row r="36" spans="1:44" s="58" customFormat="1" ht="72.75" customHeight="1">
      <c r="A36" s="862"/>
      <c r="B36" s="862"/>
      <c r="C36" s="862"/>
      <c r="D36" s="86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3"/>
      <c r="T36" s="863"/>
      <c r="U36" s="86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3"/>
      <c r="AK36" s="863"/>
      <c r="AL36" s="863"/>
      <c r="AM36" s="863"/>
      <c r="AN36" s="863"/>
      <c r="AO36" s="863"/>
      <c r="AP36" s="863"/>
      <c r="AQ36" s="863"/>
      <c r="AR36" s="863"/>
    </row>
    <row r="37" spans="1:44" s="69" customFormat="1" ht="20.100000000000001" customHeight="1">
      <c r="A37" s="86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9"/>
      <c r="B44" s="870" t="s">
        <v>15</v>
      </c>
      <c r="C44" s="87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1" t="s">
        <v>74</v>
      </c>
      <c r="B45" s="861"/>
      <c r="C45" s="861"/>
      <c r="D45" s="861"/>
      <c r="E45" s="861"/>
      <c r="F45" s="861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861"/>
      <c r="T45" s="861"/>
      <c r="U45" s="861"/>
      <c r="V45" s="861"/>
      <c r="W45" s="861"/>
      <c r="X45" s="861"/>
      <c r="Y45" s="861"/>
      <c r="Z45" s="861"/>
      <c r="AA45" s="861"/>
      <c r="AB45" s="861"/>
      <c r="AC45" s="861"/>
      <c r="AD45" s="861"/>
      <c r="AE45" s="861"/>
      <c r="AF45" s="861"/>
      <c r="AG45" s="861"/>
      <c r="AH45" s="861"/>
      <c r="AI45" s="861"/>
      <c r="AJ45" s="861"/>
      <c r="AK45" s="861"/>
      <c r="AL45" s="861"/>
      <c r="AM45" s="861"/>
      <c r="AN45" s="861"/>
      <c r="AO45" s="861"/>
      <c r="AP45" s="861"/>
      <c r="AQ45" s="861"/>
      <c r="AR45" s="861"/>
    </row>
    <row r="46" spans="1:44" s="58" customFormat="1" ht="18" customHeight="1">
      <c r="A46" s="862" t="s">
        <v>35</v>
      </c>
      <c r="B46" s="862" t="s">
        <v>0</v>
      </c>
      <c r="C46" s="862" t="s">
        <v>1</v>
      </c>
      <c r="D46" s="862" t="s">
        <v>36</v>
      </c>
      <c r="E46" s="862" t="s">
        <v>37</v>
      </c>
      <c r="F46" s="862"/>
      <c r="G46" s="862"/>
      <c r="H46" s="862"/>
      <c r="I46" s="862"/>
      <c r="J46" s="862"/>
      <c r="K46" s="862"/>
      <c r="L46" s="862"/>
      <c r="M46" s="862"/>
      <c r="N46" s="862"/>
      <c r="O46" s="862"/>
      <c r="P46" s="862"/>
      <c r="Q46" s="862"/>
      <c r="R46" s="862"/>
      <c r="S46" s="863" t="s">
        <v>38</v>
      </c>
      <c r="T46" s="863" t="s">
        <v>39</v>
      </c>
      <c r="U46" s="863" t="s">
        <v>40</v>
      </c>
      <c r="V46" s="862" t="s">
        <v>41</v>
      </c>
      <c r="W46" s="862"/>
      <c r="X46" s="862"/>
      <c r="Y46" s="862"/>
      <c r="Z46" s="862"/>
      <c r="AA46" s="862"/>
      <c r="AB46" s="862"/>
      <c r="AC46" s="862"/>
      <c r="AD46" s="862"/>
      <c r="AE46" s="862"/>
      <c r="AF46" s="862"/>
      <c r="AG46" s="862"/>
      <c r="AH46" s="862"/>
      <c r="AI46" s="862"/>
      <c r="AJ46" s="863" t="s">
        <v>42</v>
      </c>
      <c r="AK46" s="863" t="s">
        <v>43</v>
      </c>
      <c r="AL46" s="863" t="s">
        <v>44</v>
      </c>
      <c r="AM46" s="863" t="s">
        <v>45</v>
      </c>
      <c r="AN46" s="863" t="s">
        <v>46</v>
      </c>
      <c r="AO46" s="863" t="s">
        <v>47</v>
      </c>
      <c r="AP46" s="863" t="s">
        <v>48</v>
      </c>
      <c r="AQ46" s="863" t="s">
        <v>49</v>
      </c>
      <c r="AR46" s="863" t="s">
        <v>2</v>
      </c>
    </row>
    <row r="47" spans="1:44" s="58" customFormat="1" ht="72.75" customHeight="1">
      <c r="A47" s="862"/>
      <c r="B47" s="862"/>
      <c r="C47" s="862"/>
      <c r="D47" s="86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3"/>
      <c r="T47" s="863"/>
      <c r="U47" s="86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3"/>
      <c r="AK47" s="863"/>
      <c r="AL47" s="863"/>
      <c r="AM47" s="863"/>
      <c r="AN47" s="863"/>
      <c r="AO47" s="863"/>
      <c r="AP47" s="863"/>
      <c r="AQ47" s="863"/>
      <c r="AR47" s="863"/>
    </row>
    <row r="48" spans="1:44" s="69" customFormat="1" ht="20.100000000000001" customHeight="1">
      <c r="A48" s="86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9"/>
      <c r="B55" s="870" t="s">
        <v>15</v>
      </c>
      <c r="C55" s="87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1" t="s">
        <v>76</v>
      </c>
      <c r="B56" s="861"/>
      <c r="C56" s="861"/>
      <c r="D56" s="861"/>
      <c r="E56" s="861"/>
      <c r="F56" s="861"/>
      <c r="G56" s="861"/>
      <c r="H56" s="861"/>
      <c r="I56" s="861"/>
      <c r="J56" s="861"/>
      <c r="K56" s="861"/>
      <c r="L56" s="861"/>
      <c r="M56" s="861"/>
      <c r="N56" s="861"/>
      <c r="O56" s="861"/>
      <c r="P56" s="861"/>
      <c r="Q56" s="861"/>
      <c r="R56" s="861"/>
      <c r="S56" s="861"/>
      <c r="T56" s="861"/>
      <c r="U56" s="861"/>
      <c r="V56" s="861"/>
      <c r="W56" s="861"/>
      <c r="X56" s="861"/>
      <c r="Y56" s="861"/>
      <c r="Z56" s="861"/>
      <c r="AA56" s="861"/>
      <c r="AB56" s="861"/>
      <c r="AC56" s="861"/>
      <c r="AD56" s="861"/>
      <c r="AE56" s="861"/>
      <c r="AF56" s="861"/>
      <c r="AG56" s="861"/>
      <c r="AH56" s="861"/>
      <c r="AI56" s="861"/>
      <c r="AJ56" s="861"/>
      <c r="AK56" s="861"/>
      <c r="AL56" s="861"/>
      <c r="AM56" s="861"/>
      <c r="AN56" s="861"/>
      <c r="AO56" s="861"/>
      <c r="AP56" s="861"/>
      <c r="AQ56" s="861"/>
      <c r="AR56" s="861"/>
    </row>
    <row r="57" spans="1:44" s="58" customFormat="1" ht="18" customHeight="1">
      <c r="A57" s="862" t="s">
        <v>35</v>
      </c>
      <c r="B57" s="862" t="s">
        <v>0</v>
      </c>
      <c r="C57" s="862" t="s">
        <v>1</v>
      </c>
      <c r="D57" s="862" t="s">
        <v>36</v>
      </c>
      <c r="E57" s="862" t="s">
        <v>37</v>
      </c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3" t="s">
        <v>38</v>
      </c>
      <c r="T57" s="863" t="s">
        <v>39</v>
      </c>
      <c r="U57" s="863" t="s">
        <v>40</v>
      </c>
      <c r="V57" s="862" t="s">
        <v>41</v>
      </c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3" t="s">
        <v>42</v>
      </c>
      <c r="AK57" s="863" t="s">
        <v>43</v>
      </c>
      <c r="AL57" s="863" t="s">
        <v>44</v>
      </c>
      <c r="AM57" s="863" t="s">
        <v>45</v>
      </c>
      <c r="AN57" s="863" t="s">
        <v>46</v>
      </c>
      <c r="AO57" s="863" t="s">
        <v>47</v>
      </c>
      <c r="AP57" s="863" t="s">
        <v>48</v>
      </c>
      <c r="AQ57" s="863" t="s">
        <v>49</v>
      </c>
      <c r="AR57" s="863" t="s">
        <v>2</v>
      </c>
    </row>
    <row r="58" spans="1:44" s="58" customFormat="1" ht="72.75" customHeight="1">
      <c r="A58" s="862"/>
      <c r="B58" s="862"/>
      <c r="C58" s="862"/>
      <c r="D58" s="86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3"/>
      <c r="T58" s="863"/>
      <c r="U58" s="86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3"/>
      <c r="AK58" s="863"/>
      <c r="AL58" s="863"/>
      <c r="AM58" s="863"/>
      <c r="AN58" s="863"/>
      <c r="AO58" s="863"/>
      <c r="AP58" s="863"/>
      <c r="AQ58" s="863"/>
      <c r="AR58" s="863"/>
    </row>
    <row r="59" spans="1:44" s="69" customFormat="1" ht="20.100000000000001" customHeight="1">
      <c r="A59" s="86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9"/>
      <c r="B66" s="870" t="s">
        <v>15</v>
      </c>
      <c r="C66" s="87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1" t="s">
        <v>78</v>
      </c>
      <c r="B67" s="861"/>
      <c r="C67" s="861"/>
      <c r="D67" s="861"/>
      <c r="E67" s="861"/>
      <c r="F67" s="861"/>
      <c r="G67" s="861"/>
      <c r="H67" s="861"/>
      <c r="I67" s="861"/>
      <c r="J67" s="861"/>
      <c r="K67" s="861"/>
      <c r="L67" s="861"/>
      <c r="M67" s="861"/>
      <c r="N67" s="861"/>
      <c r="O67" s="861"/>
      <c r="P67" s="861"/>
      <c r="Q67" s="861"/>
      <c r="R67" s="861"/>
      <c r="S67" s="861"/>
      <c r="T67" s="861"/>
      <c r="U67" s="861"/>
      <c r="V67" s="861"/>
      <c r="W67" s="861"/>
      <c r="X67" s="861"/>
      <c r="Y67" s="861"/>
      <c r="Z67" s="861"/>
      <c r="AA67" s="861"/>
      <c r="AB67" s="861"/>
      <c r="AC67" s="861"/>
      <c r="AD67" s="861"/>
      <c r="AE67" s="861"/>
      <c r="AF67" s="861"/>
      <c r="AG67" s="861"/>
      <c r="AH67" s="861"/>
      <c r="AI67" s="861"/>
      <c r="AJ67" s="861"/>
      <c r="AK67" s="861"/>
      <c r="AL67" s="861"/>
      <c r="AM67" s="861"/>
      <c r="AN67" s="861"/>
      <c r="AO67" s="861"/>
      <c r="AP67" s="861"/>
      <c r="AQ67" s="861"/>
      <c r="AR67" s="861"/>
    </row>
    <row r="68" spans="1:44" s="58" customFormat="1" ht="18" customHeight="1">
      <c r="A68" s="862" t="s">
        <v>35</v>
      </c>
      <c r="B68" s="862" t="s">
        <v>0</v>
      </c>
      <c r="C68" s="862" t="s">
        <v>1</v>
      </c>
      <c r="D68" s="862" t="s">
        <v>36</v>
      </c>
      <c r="E68" s="862" t="s">
        <v>37</v>
      </c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3" t="s">
        <v>38</v>
      </c>
      <c r="T68" s="863" t="s">
        <v>39</v>
      </c>
      <c r="U68" s="863" t="s">
        <v>40</v>
      </c>
      <c r="V68" s="862" t="s">
        <v>41</v>
      </c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3" t="s">
        <v>42</v>
      </c>
      <c r="AK68" s="863" t="s">
        <v>43</v>
      </c>
      <c r="AL68" s="863" t="s">
        <v>44</v>
      </c>
      <c r="AM68" s="863" t="s">
        <v>45</v>
      </c>
      <c r="AN68" s="863" t="s">
        <v>46</v>
      </c>
      <c r="AO68" s="863" t="s">
        <v>47</v>
      </c>
      <c r="AP68" s="863" t="s">
        <v>48</v>
      </c>
      <c r="AQ68" s="863" t="s">
        <v>49</v>
      </c>
      <c r="AR68" s="863" t="s">
        <v>2</v>
      </c>
    </row>
    <row r="69" spans="1:44" s="58" customFormat="1" ht="72.75" customHeight="1">
      <c r="A69" s="862"/>
      <c r="B69" s="862"/>
      <c r="C69" s="862"/>
      <c r="D69" s="86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3"/>
      <c r="T69" s="863"/>
      <c r="U69" s="86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3"/>
      <c r="AK69" s="863"/>
      <c r="AL69" s="863"/>
      <c r="AM69" s="863"/>
      <c r="AN69" s="863"/>
      <c r="AO69" s="863"/>
      <c r="AP69" s="863"/>
      <c r="AQ69" s="863"/>
      <c r="AR69" s="863"/>
    </row>
    <row r="70" spans="1:44" s="69" customFormat="1" ht="20.100000000000001" customHeight="1">
      <c r="A70" s="86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9"/>
      <c r="B77" s="870" t="s">
        <v>15</v>
      </c>
      <c r="C77" s="87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1" t="s">
        <v>80</v>
      </c>
      <c r="B78" s="861"/>
      <c r="C78" s="861"/>
      <c r="D78" s="861"/>
      <c r="E78" s="861"/>
      <c r="F78" s="861"/>
      <c r="G78" s="861"/>
      <c r="H78" s="861"/>
      <c r="I78" s="861"/>
      <c r="J78" s="861"/>
      <c r="K78" s="861"/>
      <c r="L78" s="861"/>
      <c r="M78" s="861"/>
      <c r="N78" s="861"/>
      <c r="O78" s="861"/>
      <c r="P78" s="861"/>
      <c r="Q78" s="861"/>
      <c r="R78" s="861"/>
      <c r="S78" s="861"/>
      <c r="T78" s="861"/>
      <c r="U78" s="861"/>
      <c r="V78" s="861"/>
      <c r="W78" s="861"/>
      <c r="X78" s="861"/>
      <c r="Y78" s="861"/>
      <c r="Z78" s="861"/>
      <c r="AA78" s="861"/>
      <c r="AB78" s="861"/>
      <c r="AC78" s="861"/>
      <c r="AD78" s="861"/>
      <c r="AE78" s="861"/>
      <c r="AF78" s="861"/>
      <c r="AG78" s="861"/>
      <c r="AH78" s="861"/>
      <c r="AI78" s="861"/>
      <c r="AJ78" s="861"/>
      <c r="AK78" s="861"/>
      <c r="AL78" s="861"/>
      <c r="AM78" s="861"/>
      <c r="AN78" s="861"/>
      <c r="AO78" s="861"/>
      <c r="AP78" s="861"/>
      <c r="AQ78" s="861"/>
      <c r="AR78" s="861"/>
    </row>
    <row r="79" spans="1:44" s="58" customFormat="1" ht="18" customHeight="1">
      <c r="A79" s="862" t="s">
        <v>35</v>
      </c>
      <c r="B79" s="862" t="s">
        <v>0</v>
      </c>
      <c r="C79" s="862" t="s">
        <v>1</v>
      </c>
      <c r="D79" s="862" t="s">
        <v>36</v>
      </c>
      <c r="E79" s="862" t="s">
        <v>37</v>
      </c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3" t="s">
        <v>38</v>
      </c>
      <c r="T79" s="863" t="s">
        <v>39</v>
      </c>
      <c r="U79" s="863" t="s">
        <v>40</v>
      </c>
      <c r="V79" s="862" t="s">
        <v>41</v>
      </c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3" t="s">
        <v>42</v>
      </c>
      <c r="AK79" s="863" t="s">
        <v>43</v>
      </c>
      <c r="AL79" s="863" t="s">
        <v>44</v>
      </c>
      <c r="AM79" s="863" t="s">
        <v>45</v>
      </c>
      <c r="AN79" s="863" t="s">
        <v>46</v>
      </c>
      <c r="AO79" s="863" t="s">
        <v>47</v>
      </c>
      <c r="AP79" s="863" t="s">
        <v>48</v>
      </c>
      <c r="AQ79" s="863" t="s">
        <v>49</v>
      </c>
      <c r="AR79" s="863" t="s">
        <v>2</v>
      </c>
    </row>
    <row r="80" spans="1:44" s="58" customFormat="1" ht="72.75" customHeight="1">
      <c r="A80" s="862"/>
      <c r="B80" s="862"/>
      <c r="C80" s="862"/>
      <c r="D80" s="86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3"/>
      <c r="T80" s="863"/>
      <c r="U80" s="86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3"/>
      <c r="AK80" s="863"/>
      <c r="AL80" s="863"/>
      <c r="AM80" s="863"/>
      <c r="AN80" s="863"/>
      <c r="AO80" s="863"/>
      <c r="AP80" s="863"/>
      <c r="AQ80" s="863"/>
      <c r="AR80" s="863"/>
    </row>
    <row r="81" spans="1:44" s="69" customFormat="1" ht="20.100000000000001" customHeight="1">
      <c r="A81" s="86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9"/>
      <c r="B88" s="870" t="s">
        <v>15</v>
      </c>
      <c r="C88" s="87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1" t="s">
        <v>82</v>
      </c>
      <c r="B89" s="861"/>
      <c r="C89" s="861"/>
      <c r="D89" s="861"/>
      <c r="E89" s="861"/>
      <c r="F89" s="861"/>
      <c r="G89" s="861"/>
      <c r="H89" s="861"/>
      <c r="I89" s="861"/>
      <c r="J89" s="861"/>
      <c r="K89" s="861"/>
      <c r="L89" s="861"/>
      <c r="M89" s="861"/>
      <c r="N89" s="861"/>
      <c r="O89" s="861"/>
      <c r="P89" s="861"/>
      <c r="Q89" s="861"/>
      <c r="R89" s="861"/>
      <c r="S89" s="861"/>
      <c r="T89" s="861"/>
      <c r="U89" s="861"/>
      <c r="V89" s="861"/>
      <c r="W89" s="861"/>
      <c r="X89" s="861"/>
      <c r="Y89" s="861"/>
      <c r="Z89" s="861"/>
      <c r="AA89" s="861"/>
      <c r="AB89" s="861"/>
      <c r="AC89" s="861"/>
      <c r="AD89" s="861"/>
      <c r="AE89" s="861"/>
      <c r="AF89" s="861"/>
      <c r="AG89" s="861"/>
      <c r="AH89" s="861"/>
      <c r="AI89" s="861"/>
      <c r="AJ89" s="861"/>
      <c r="AK89" s="861"/>
      <c r="AL89" s="861"/>
      <c r="AM89" s="861"/>
      <c r="AN89" s="861"/>
      <c r="AO89" s="861"/>
      <c r="AP89" s="861"/>
      <c r="AQ89" s="861"/>
      <c r="AR89" s="861"/>
    </row>
    <row r="90" spans="1:44" s="58" customFormat="1" ht="18" customHeight="1">
      <c r="A90" s="862" t="s">
        <v>35</v>
      </c>
      <c r="B90" s="862" t="s">
        <v>0</v>
      </c>
      <c r="C90" s="862" t="s">
        <v>1</v>
      </c>
      <c r="D90" s="862" t="s">
        <v>36</v>
      </c>
      <c r="E90" s="862" t="s">
        <v>37</v>
      </c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3" t="s">
        <v>38</v>
      </c>
      <c r="T90" s="863" t="s">
        <v>39</v>
      </c>
      <c r="U90" s="863" t="s">
        <v>40</v>
      </c>
      <c r="V90" s="862" t="s">
        <v>41</v>
      </c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3" t="s">
        <v>42</v>
      </c>
      <c r="AK90" s="863" t="s">
        <v>43</v>
      </c>
      <c r="AL90" s="863" t="s">
        <v>44</v>
      </c>
      <c r="AM90" s="863" t="s">
        <v>45</v>
      </c>
      <c r="AN90" s="863" t="s">
        <v>46</v>
      </c>
      <c r="AO90" s="863" t="s">
        <v>47</v>
      </c>
      <c r="AP90" s="863" t="s">
        <v>48</v>
      </c>
      <c r="AQ90" s="863" t="s">
        <v>49</v>
      </c>
      <c r="AR90" s="863" t="s">
        <v>2</v>
      </c>
    </row>
    <row r="91" spans="1:44" s="58" customFormat="1" ht="72.75" customHeight="1">
      <c r="A91" s="862"/>
      <c r="B91" s="862"/>
      <c r="C91" s="862"/>
      <c r="D91" s="86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3"/>
      <c r="T91" s="863"/>
      <c r="U91" s="86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3"/>
      <c r="AK91" s="863"/>
      <c r="AL91" s="863"/>
      <c r="AM91" s="863"/>
      <c r="AN91" s="863"/>
      <c r="AO91" s="863"/>
      <c r="AP91" s="863"/>
      <c r="AQ91" s="863"/>
      <c r="AR91" s="863"/>
    </row>
    <row r="92" spans="1:44" s="69" customFormat="1" ht="20.100000000000001" customHeight="1">
      <c r="A92" s="86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9"/>
      <c r="B99" s="870" t="s">
        <v>15</v>
      </c>
      <c r="C99" s="87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1" t="s">
        <v>84</v>
      </c>
      <c r="B100" s="861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N100" s="861"/>
      <c r="AO100" s="861"/>
      <c r="AP100" s="861"/>
      <c r="AQ100" s="861"/>
      <c r="AR100" s="861"/>
    </row>
    <row r="101" spans="1:44" s="58" customFormat="1" ht="18" customHeight="1">
      <c r="A101" s="862" t="s">
        <v>35</v>
      </c>
      <c r="B101" s="862" t="s">
        <v>0</v>
      </c>
      <c r="C101" s="862" t="s">
        <v>1</v>
      </c>
      <c r="D101" s="862" t="s">
        <v>36</v>
      </c>
      <c r="E101" s="862" t="s">
        <v>37</v>
      </c>
      <c r="F101" s="862"/>
      <c r="G101" s="862"/>
      <c r="H101" s="862"/>
      <c r="I101" s="862"/>
      <c r="J101" s="862"/>
      <c r="K101" s="862"/>
      <c r="L101" s="862"/>
      <c r="M101" s="862"/>
      <c r="N101" s="862"/>
      <c r="O101" s="862"/>
      <c r="P101" s="862"/>
      <c r="Q101" s="862"/>
      <c r="R101" s="862"/>
      <c r="S101" s="863" t="s">
        <v>38</v>
      </c>
      <c r="T101" s="863" t="s">
        <v>39</v>
      </c>
      <c r="U101" s="863" t="s">
        <v>40</v>
      </c>
      <c r="V101" s="862" t="s">
        <v>41</v>
      </c>
      <c r="W101" s="862"/>
      <c r="X101" s="862"/>
      <c r="Y101" s="862"/>
      <c r="Z101" s="862"/>
      <c r="AA101" s="862"/>
      <c r="AB101" s="862"/>
      <c r="AC101" s="862"/>
      <c r="AD101" s="862"/>
      <c r="AE101" s="862"/>
      <c r="AF101" s="862"/>
      <c r="AG101" s="862"/>
      <c r="AH101" s="862"/>
      <c r="AI101" s="862"/>
      <c r="AJ101" s="863" t="s">
        <v>42</v>
      </c>
      <c r="AK101" s="863" t="s">
        <v>43</v>
      </c>
      <c r="AL101" s="863" t="s">
        <v>44</v>
      </c>
      <c r="AM101" s="863" t="s">
        <v>45</v>
      </c>
      <c r="AN101" s="863" t="s">
        <v>46</v>
      </c>
      <c r="AO101" s="863" t="s">
        <v>47</v>
      </c>
      <c r="AP101" s="863" t="s">
        <v>48</v>
      </c>
      <c r="AQ101" s="863" t="s">
        <v>49</v>
      </c>
      <c r="AR101" s="863" t="s">
        <v>2</v>
      </c>
    </row>
    <row r="102" spans="1:44" s="58" customFormat="1" ht="72.75" customHeight="1">
      <c r="A102" s="862"/>
      <c r="B102" s="862"/>
      <c r="C102" s="862"/>
      <c r="D102" s="86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3"/>
      <c r="T102" s="863"/>
      <c r="U102" s="86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3"/>
      <c r="AK102" s="863"/>
      <c r="AL102" s="863"/>
      <c r="AM102" s="863"/>
      <c r="AN102" s="863"/>
      <c r="AO102" s="863"/>
      <c r="AP102" s="863"/>
      <c r="AQ102" s="863"/>
      <c r="AR102" s="863"/>
    </row>
    <row r="103" spans="1:44" s="69" customFormat="1" ht="20.100000000000001" customHeight="1">
      <c r="A103" s="86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9"/>
      <c r="B110" s="870" t="s">
        <v>15</v>
      </c>
      <c r="C110" s="87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1" t="s">
        <v>86</v>
      </c>
      <c r="B111" s="861"/>
      <c r="C111" s="861"/>
      <c r="D111" s="861"/>
      <c r="E111" s="861"/>
      <c r="F111" s="861"/>
      <c r="G111" s="861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N111" s="861"/>
      <c r="AO111" s="861"/>
      <c r="AP111" s="861"/>
      <c r="AQ111" s="861"/>
      <c r="AR111" s="861"/>
    </row>
    <row r="112" spans="1:44" s="58" customFormat="1" ht="18" customHeight="1">
      <c r="A112" s="862" t="s">
        <v>35</v>
      </c>
      <c r="B112" s="862" t="s">
        <v>0</v>
      </c>
      <c r="C112" s="862" t="s">
        <v>1</v>
      </c>
      <c r="D112" s="862" t="s">
        <v>36</v>
      </c>
      <c r="E112" s="862" t="s">
        <v>37</v>
      </c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3" t="s">
        <v>38</v>
      </c>
      <c r="T112" s="863" t="s">
        <v>39</v>
      </c>
      <c r="U112" s="863" t="s">
        <v>40</v>
      </c>
      <c r="V112" s="862" t="s">
        <v>41</v>
      </c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3" t="s">
        <v>42</v>
      </c>
      <c r="AK112" s="863" t="s">
        <v>43</v>
      </c>
      <c r="AL112" s="863" t="s">
        <v>44</v>
      </c>
      <c r="AM112" s="863" t="s">
        <v>45</v>
      </c>
      <c r="AN112" s="863" t="s">
        <v>46</v>
      </c>
      <c r="AO112" s="863" t="s">
        <v>47</v>
      </c>
      <c r="AP112" s="863" t="s">
        <v>48</v>
      </c>
      <c r="AQ112" s="863" t="s">
        <v>49</v>
      </c>
      <c r="AR112" s="863" t="s">
        <v>2</v>
      </c>
    </row>
    <row r="113" spans="1:44" s="58" customFormat="1" ht="72.75" customHeight="1">
      <c r="A113" s="862"/>
      <c r="B113" s="862"/>
      <c r="C113" s="862"/>
      <c r="D113" s="86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3"/>
      <c r="T113" s="863"/>
      <c r="U113" s="86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3"/>
      <c r="AK113" s="863"/>
      <c r="AL113" s="863"/>
      <c r="AM113" s="863"/>
      <c r="AN113" s="863"/>
      <c r="AO113" s="863"/>
      <c r="AP113" s="863"/>
      <c r="AQ113" s="863"/>
      <c r="AR113" s="863"/>
    </row>
    <row r="114" spans="1:44" s="69" customFormat="1" ht="20.100000000000001" customHeight="1">
      <c r="A114" s="86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9"/>
      <c r="B121" s="870" t="s">
        <v>15</v>
      </c>
      <c r="C121" s="87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1" t="s">
        <v>88</v>
      </c>
      <c r="B122" s="861"/>
      <c r="C122" s="861"/>
      <c r="D122" s="861"/>
      <c r="E122" s="861"/>
      <c r="F122" s="861"/>
      <c r="G122" s="861"/>
      <c r="H122" s="861"/>
      <c r="I122" s="861"/>
      <c r="J122" s="861"/>
      <c r="K122" s="861"/>
      <c r="L122" s="861"/>
      <c r="M122" s="861"/>
      <c r="N122" s="861"/>
      <c r="O122" s="861"/>
      <c r="P122" s="861"/>
      <c r="Q122" s="861"/>
      <c r="R122" s="861"/>
      <c r="S122" s="861"/>
      <c r="T122" s="861"/>
      <c r="U122" s="861"/>
      <c r="V122" s="861"/>
      <c r="W122" s="861"/>
      <c r="X122" s="861"/>
      <c r="Y122" s="861"/>
      <c r="Z122" s="861"/>
      <c r="AA122" s="861"/>
      <c r="AB122" s="861"/>
      <c r="AC122" s="861"/>
      <c r="AD122" s="861"/>
      <c r="AE122" s="861"/>
      <c r="AF122" s="861"/>
      <c r="AG122" s="861"/>
      <c r="AH122" s="861"/>
      <c r="AI122" s="861"/>
      <c r="AJ122" s="861"/>
      <c r="AK122" s="861"/>
      <c r="AL122" s="861"/>
      <c r="AM122" s="861"/>
      <c r="AN122" s="861"/>
      <c r="AO122" s="861"/>
      <c r="AP122" s="861"/>
      <c r="AQ122" s="861"/>
      <c r="AR122" s="861"/>
    </row>
    <row r="123" spans="1:44" s="58" customFormat="1" ht="18" customHeight="1">
      <c r="A123" s="862" t="s">
        <v>35</v>
      </c>
      <c r="B123" s="862" t="s">
        <v>0</v>
      </c>
      <c r="C123" s="862" t="s">
        <v>1</v>
      </c>
      <c r="D123" s="862" t="s">
        <v>36</v>
      </c>
      <c r="E123" s="862" t="s">
        <v>37</v>
      </c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3" t="s">
        <v>38</v>
      </c>
      <c r="T123" s="863" t="s">
        <v>39</v>
      </c>
      <c r="U123" s="863" t="s">
        <v>40</v>
      </c>
      <c r="V123" s="862" t="s">
        <v>41</v>
      </c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3" t="s">
        <v>42</v>
      </c>
      <c r="AK123" s="863" t="s">
        <v>43</v>
      </c>
      <c r="AL123" s="863" t="s">
        <v>44</v>
      </c>
      <c r="AM123" s="863" t="s">
        <v>45</v>
      </c>
      <c r="AN123" s="863" t="s">
        <v>46</v>
      </c>
      <c r="AO123" s="863" t="s">
        <v>47</v>
      </c>
      <c r="AP123" s="863" t="s">
        <v>48</v>
      </c>
      <c r="AQ123" s="863" t="s">
        <v>49</v>
      </c>
      <c r="AR123" s="863" t="s">
        <v>2</v>
      </c>
    </row>
    <row r="124" spans="1:44" s="58" customFormat="1" ht="72.75" customHeight="1">
      <c r="A124" s="862"/>
      <c r="B124" s="862"/>
      <c r="C124" s="862"/>
      <c r="D124" s="86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3"/>
      <c r="T124" s="863"/>
      <c r="U124" s="86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3"/>
      <c r="AK124" s="863"/>
      <c r="AL124" s="863"/>
      <c r="AM124" s="863"/>
      <c r="AN124" s="863"/>
      <c r="AO124" s="863"/>
      <c r="AP124" s="863"/>
      <c r="AQ124" s="863"/>
      <c r="AR124" s="863"/>
    </row>
    <row r="125" spans="1:44" s="69" customFormat="1" ht="20.100000000000001" customHeight="1">
      <c r="A125" s="86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9"/>
      <c r="B132" s="870" t="s">
        <v>15</v>
      </c>
      <c r="C132" s="87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1" t="s">
        <v>90</v>
      </c>
      <c r="B133" s="861"/>
      <c r="C133" s="861"/>
      <c r="D133" s="861"/>
      <c r="E133" s="861"/>
      <c r="F133" s="861"/>
      <c r="G133" s="861"/>
      <c r="H133" s="861"/>
      <c r="I133" s="861"/>
      <c r="J133" s="861"/>
      <c r="K133" s="861"/>
      <c r="L133" s="861"/>
      <c r="M133" s="861"/>
      <c r="N133" s="861"/>
      <c r="O133" s="861"/>
      <c r="P133" s="861"/>
      <c r="Q133" s="861"/>
      <c r="R133" s="861"/>
      <c r="S133" s="861"/>
      <c r="T133" s="861"/>
      <c r="U133" s="861"/>
      <c r="V133" s="861"/>
      <c r="W133" s="861"/>
      <c r="X133" s="861"/>
      <c r="Y133" s="861"/>
      <c r="Z133" s="861"/>
      <c r="AA133" s="861"/>
      <c r="AB133" s="861"/>
      <c r="AC133" s="861"/>
      <c r="AD133" s="861"/>
      <c r="AE133" s="861"/>
      <c r="AF133" s="861"/>
      <c r="AG133" s="861"/>
      <c r="AH133" s="861"/>
      <c r="AI133" s="861"/>
      <c r="AJ133" s="861"/>
      <c r="AK133" s="861"/>
      <c r="AL133" s="861"/>
      <c r="AM133" s="861"/>
      <c r="AN133" s="861"/>
      <c r="AO133" s="861"/>
      <c r="AP133" s="861"/>
      <c r="AQ133" s="861"/>
      <c r="AR133" s="861"/>
    </row>
    <row r="134" spans="1:44" s="58" customFormat="1" ht="18" customHeight="1">
      <c r="A134" s="862" t="s">
        <v>35</v>
      </c>
      <c r="B134" s="862" t="s">
        <v>0</v>
      </c>
      <c r="C134" s="862" t="s">
        <v>1</v>
      </c>
      <c r="D134" s="862" t="s">
        <v>36</v>
      </c>
      <c r="E134" s="862" t="s">
        <v>37</v>
      </c>
      <c r="F134" s="862"/>
      <c r="G134" s="862"/>
      <c r="H134" s="862"/>
      <c r="I134" s="862"/>
      <c r="J134" s="862"/>
      <c r="K134" s="862"/>
      <c r="L134" s="862"/>
      <c r="M134" s="862"/>
      <c r="N134" s="862"/>
      <c r="O134" s="862"/>
      <c r="P134" s="862"/>
      <c r="Q134" s="862"/>
      <c r="R134" s="862"/>
      <c r="S134" s="863" t="s">
        <v>38</v>
      </c>
      <c r="T134" s="863" t="s">
        <v>39</v>
      </c>
      <c r="U134" s="863" t="s">
        <v>40</v>
      </c>
      <c r="V134" s="862" t="s">
        <v>41</v>
      </c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3" t="s">
        <v>42</v>
      </c>
      <c r="AK134" s="863" t="s">
        <v>43</v>
      </c>
      <c r="AL134" s="863" t="s">
        <v>44</v>
      </c>
      <c r="AM134" s="863" t="s">
        <v>45</v>
      </c>
      <c r="AN134" s="863" t="s">
        <v>46</v>
      </c>
      <c r="AO134" s="863" t="s">
        <v>47</v>
      </c>
      <c r="AP134" s="863" t="s">
        <v>48</v>
      </c>
      <c r="AQ134" s="863" t="s">
        <v>49</v>
      </c>
      <c r="AR134" s="863" t="s">
        <v>2</v>
      </c>
    </row>
    <row r="135" spans="1:44" s="58" customFormat="1" ht="72.75" customHeight="1">
      <c r="A135" s="862"/>
      <c r="B135" s="862"/>
      <c r="C135" s="862"/>
      <c r="D135" s="86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3"/>
      <c r="T135" s="863"/>
      <c r="U135" s="86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3"/>
      <c r="AK135" s="863"/>
      <c r="AL135" s="863"/>
      <c r="AM135" s="863"/>
      <c r="AN135" s="863"/>
      <c r="AO135" s="863"/>
      <c r="AP135" s="863"/>
      <c r="AQ135" s="863"/>
      <c r="AR135" s="863"/>
    </row>
    <row r="136" spans="1:44" s="69" customFormat="1" ht="20.100000000000001" customHeight="1">
      <c r="A136" s="86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9"/>
      <c r="B143" s="870" t="s">
        <v>15</v>
      </c>
      <c r="C143" s="87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1" t="s">
        <v>92</v>
      </c>
      <c r="B144" s="861"/>
      <c r="C144" s="861"/>
      <c r="D144" s="861"/>
      <c r="E144" s="861"/>
      <c r="F144" s="861"/>
      <c r="G144" s="861"/>
      <c r="H144" s="861"/>
      <c r="I144" s="861"/>
      <c r="J144" s="861"/>
      <c r="K144" s="861"/>
      <c r="L144" s="861"/>
      <c r="M144" s="861"/>
      <c r="N144" s="861"/>
      <c r="O144" s="861"/>
      <c r="P144" s="861"/>
      <c r="Q144" s="861"/>
      <c r="R144" s="861"/>
      <c r="S144" s="861"/>
      <c r="T144" s="861"/>
      <c r="U144" s="861"/>
      <c r="V144" s="861"/>
      <c r="W144" s="861"/>
      <c r="X144" s="861"/>
      <c r="Y144" s="861"/>
      <c r="Z144" s="861"/>
      <c r="AA144" s="861"/>
      <c r="AB144" s="861"/>
      <c r="AC144" s="861"/>
      <c r="AD144" s="861"/>
      <c r="AE144" s="861"/>
      <c r="AF144" s="861"/>
      <c r="AG144" s="861"/>
      <c r="AH144" s="861"/>
      <c r="AI144" s="861"/>
      <c r="AJ144" s="861"/>
      <c r="AK144" s="861"/>
      <c r="AL144" s="861"/>
      <c r="AM144" s="861"/>
      <c r="AN144" s="861"/>
      <c r="AO144" s="861"/>
      <c r="AP144" s="861"/>
      <c r="AQ144" s="861"/>
      <c r="AR144" s="861"/>
    </row>
    <row r="145" spans="1:44" s="58" customFormat="1" ht="18" customHeight="1">
      <c r="A145" s="862" t="s">
        <v>35</v>
      </c>
      <c r="B145" s="862" t="s">
        <v>0</v>
      </c>
      <c r="C145" s="862" t="s">
        <v>1</v>
      </c>
      <c r="D145" s="862" t="s">
        <v>36</v>
      </c>
      <c r="E145" s="862" t="s">
        <v>37</v>
      </c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3" t="s">
        <v>38</v>
      </c>
      <c r="T145" s="863" t="s">
        <v>39</v>
      </c>
      <c r="U145" s="863" t="s">
        <v>40</v>
      </c>
      <c r="V145" s="862" t="s">
        <v>41</v>
      </c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3" t="s">
        <v>42</v>
      </c>
      <c r="AK145" s="863" t="s">
        <v>43</v>
      </c>
      <c r="AL145" s="863" t="s">
        <v>44</v>
      </c>
      <c r="AM145" s="863" t="s">
        <v>45</v>
      </c>
      <c r="AN145" s="863" t="s">
        <v>46</v>
      </c>
      <c r="AO145" s="863" t="s">
        <v>47</v>
      </c>
      <c r="AP145" s="863" t="s">
        <v>48</v>
      </c>
      <c r="AQ145" s="863" t="s">
        <v>49</v>
      </c>
      <c r="AR145" s="863" t="s">
        <v>2</v>
      </c>
    </row>
    <row r="146" spans="1:44" s="58" customFormat="1" ht="72.75" customHeight="1">
      <c r="A146" s="862"/>
      <c r="B146" s="862"/>
      <c r="C146" s="862"/>
      <c r="D146" s="86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3"/>
      <c r="T146" s="863"/>
      <c r="U146" s="86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3"/>
      <c r="AK146" s="863"/>
      <c r="AL146" s="863"/>
      <c r="AM146" s="863"/>
      <c r="AN146" s="863"/>
      <c r="AO146" s="863"/>
      <c r="AP146" s="863"/>
      <c r="AQ146" s="863"/>
      <c r="AR146" s="863"/>
    </row>
    <row r="147" spans="1:44" s="69" customFormat="1" ht="20.100000000000001" customHeight="1">
      <c r="A147" s="86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9"/>
      <c r="B154" s="870" t="s">
        <v>15</v>
      </c>
      <c r="C154" s="87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1" t="s">
        <v>94</v>
      </c>
      <c r="B155" s="861"/>
      <c r="C155" s="861"/>
      <c r="D155" s="861"/>
      <c r="E155" s="861"/>
      <c r="F155" s="861"/>
      <c r="G155" s="861"/>
      <c r="H155" s="861"/>
      <c r="I155" s="861"/>
      <c r="J155" s="861"/>
      <c r="K155" s="861"/>
      <c r="L155" s="861"/>
      <c r="M155" s="861"/>
      <c r="N155" s="861"/>
      <c r="O155" s="861"/>
      <c r="P155" s="861"/>
      <c r="Q155" s="861"/>
      <c r="R155" s="861"/>
      <c r="S155" s="861"/>
      <c r="T155" s="861"/>
      <c r="U155" s="861"/>
      <c r="V155" s="861"/>
      <c r="W155" s="861"/>
      <c r="X155" s="861"/>
      <c r="Y155" s="861"/>
      <c r="Z155" s="861"/>
      <c r="AA155" s="861"/>
      <c r="AB155" s="861"/>
      <c r="AC155" s="861"/>
      <c r="AD155" s="861"/>
      <c r="AE155" s="861"/>
      <c r="AF155" s="861"/>
      <c r="AG155" s="861"/>
      <c r="AH155" s="861"/>
      <c r="AI155" s="861"/>
      <c r="AJ155" s="861"/>
      <c r="AK155" s="861"/>
      <c r="AL155" s="861"/>
      <c r="AM155" s="861"/>
      <c r="AN155" s="861"/>
      <c r="AO155" s="861"/>
      <c r="AP155" s="861"/>
      <c r="AQ155" s="861"/>
      <c r="AR155" s="861"/>
    </row>
    <row r="156" spans="1:44" s="58" customFormat="1" ht="18" customHeight="1">
      <c r="A156" s="862" t="s">
        <v>35</v>
      </c>
      <c r="B156" s="862" t="s">
        <v>0</v>
      </c>
      <c r="C156" s="862" t="s">
        <v>1</v>
      </c>
      <c r="D156" s="862" t="s">
        <v>36</v>
      </c>
      <c r="E156" s="862" t="s">
        <v>37</v>
      </c>
      <c r="F156" s="862"/>
      <c r="G156" s="862"/>
      <c r="H156" s="862"/>
      <c r="I156" s="862"/>
      <c r="J156" s="862"/>
      <c r="K156" s="862"/>
      <c r="L156" s="862"/>
      <c r="M156" s="862"/>
      <c r="N156" s="862"/>
      <c r="O156" s="862"/>
      <c r="P156" s="862"/>
      <c r="Q156" s="862"/>
      <c r="R156" s="862"/>
      <c r="S156" s="863" t="s">
        <v>38</v>
      </c>
      <c r="T156" s="863" t="s">
        <v>39</v>
      </c>
      <c r="U156" s="863" t="s">
        <v>40</v>
      </c>
      <c r="V156" s="862" t="s">
        <v>41</v>
      </c>
      <c r="W156" s="862"/>
      <c r="X156" s="862"/>
      <c r="Y156" s="862"/>
      <c r="Z156" s="862"/>
      <c r="AA156" s="862"/>
      <c r="AB156" s="862"/>
      <c r="AC156" s="862"/>
      <c r="AD156" s="862"/>
      <c r="AE156" s="862"/>
      <c r="AF156" s="862"/>
      <c r="AG156" s="862"/>
      <c r="AH156" s="862"/>
      <c r="AI156" s="862"/>
      <c r="AJ156" s="863" t="s">
        <v>42</v>
      </c>
      <c r="AK156" s="863" t="s">
        <v>43</v>
      </c>
      <c r="AL156" s="863" t="s">
        <v>44</v>
      </c>
      <c r="AM156" s="863" t="s">
        <v>45</v>
      </c>
      <c r="AN156" s="863" t="s">
        <v>46</v>
      </c>
      <c r="AO156" s="863" t="s">
        <v>47</v>
      </c>
      <c r="AP156" s="863" t="s">
        <v>48</v>
      </c>
      <c r="AQ156" s="863" t="s">
        <v>49</v>
      </c>
      <c r="AR156" s="863" t="s">
        <v>2</v>
      </c>
    </row>
    <row r="157" spans="1:44" s="58" customFormat="1" ht="72.75" customHeight="1">
      <c r="A157" s="862"/>
      <c r="B157" s="862"/>
      <c r="C157" s="862"/>
      <c r="D157" s="86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3"/>
      <c r="T157" s="863"/>
      <c r="U157" s="86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3"/>
      <c r="AK157" s="863"/>
      <c r="AL157" s="863"/>
      <c r="AM157" s="863"/>
      <c r="AN157" s="863"/>
      <c r="AO157" s="863"/>
      <c r="AP157" s="863"/>
      <c r="AQ157" s="863"/>
      <c r="AR157" s="863"/>
    </row>
    <row r="158" spans="1:44" s="69" customFormat="1" ht="20.100000000000001" customHeight="1">
      <c r="A158" s="86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9"/>
      <c r="B165" s="870" t="s">
        <v>15</v>
      </c>
      <c r="C165" s="87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1" t="s">
        <v>96</v>
      </c>
      <c r="B166" s="861"/>
      <c r="C166" s="861"/>
      <c r="D166" s="861"/>
      <c r="E166" s="861"/>
      <c r="F166" s="861"/>
      <c r="G166" s="861"/>
      <c r="H166" s="861"/>
      <c r="I166" s="861"/>
      <c r="J166" s="861"/>
      <c r="K166" s="861"/>
      <c r="L166" s="861"/>
      <c r="M166" s="861"/>
      <c r="N166" s="861"/>
      <c r="O166" s="861"/>
      <c r="P166" s="861"/>
      <c r="Q166" s="861"/>
      <c r="R166" s="861"/>
      <c r="S166" s="861"/>
      <c r="T166" s="861"/>
      <c r="U166" s="861"/>
      <c r="V166" s="861"/>
      <c r="W166" s="861"/>
      <c r="X166" s="861"/>
      <c r="Y166" s="861"/>
      <c r="Z166" s="861"/>
      <c r="AA166" s="861"/>
      <c r="AB166" s="861"/>
      <c r="AC166" s="861"/>
      <c r="AD166" s="861"/>
      <c r="AE166" s="861"/>
      <c r="AF166" s="861"/>
      <c r="AG166" s="861"/>
      <c r="AH166" s="861"/>
      <c r="AI166" s="861"/>
      <c r="AJ166" s="861"/>
      <c r="AK166" s="861"/>
      <c r="AL166" s="861"/>
      <c r="AM166" s="861"/>
      <c r="AN166" s="861"/>
      <c r="AO166" s="861"/>
      <c r="AP166" s="861"/>
      <c r="AQ166" s="861"/>
      <c r="AR166" s="861"/>
    </row>
    <row r="167" spans="1:44" s="58" customFormat="1" ht="18" customHeight="1">
      <c r="A167" s="862" t="s">
        <v>35</v>
      </c>
      <c r="B167" s="862" t="s">
        <v>0</v>
      </c>
      <c r="C167" s="862" t="s">
        <v>1</v>
      </c>
      <c r="D167" s="862" t="s">
        <v>36</v>
      </c>
      <c r="E167" s="862" t="s">
        <v>37</v>
      </c>
      <c r="F167" s="862"/>
      <c r="G167" s="862"/>
      <c r="H167" s="862"/>
      <c r="I167" s="862"/>
      <c r="J167" s="862"/>
      <c r="K167" s="862"/>
      <c r="L167" s="862"/>
      <c r="M167" s="862"/>
      <c r="N167" s="862"/>
      <c r="O167" s="862"/>
      <c r="P167" s="862"/>
      <c r="Q167" s="862"/>
      <c r="R167" s="862"/>
      <c r="S167" s="863" t="s">
        <v>38</v>
      </c>
      <c r="T167" s="863" t="s">
        <v>39</v>
      </c>
      <c r="U167" s="863" t="s">
        <v>40</v>
      </c>
      <c r="V167" s="862" t="s">
        <v>41</v>
      </c>
      <c r="W167" s="862"/>
      <c r="X167" s="862"/>
      <c r="Y167" s="862"/>
      <c r="Z167" s="862"/>
      <c r="AA167" s="862"/>
      <c r="AB167" s="862"/>
      <c r="AC167" s="862"/>
      <c r="AD167" s="862"/>
      <c r="AE167" s="862"/>
      <c r="AF167" s="862"/>
      <c r="AG167" s="862"/>
      <c r="AH167" s="862"/>
      <c r="AI167" s="862"/>
      <c r="AJ167" s="863" t="s">
        <v>42</v>
      </c>
      <c r="AK167" s="863" t="s">
        <v>43</v>
      </c>
      <c r="AL167" s="863" t="s">
        <v>44</v>
      </c>
      <c r="AM167" s="863" t="s">
        <v>45</v>
      </c>
      <c r="AN167" s="863" t="s">
        <v>46</v>
      </c>
      <c r="AO167" s="863" t="s">
        <v>47</v>
      </c>
      <c r="AP167" s="863" t="s">
        <v>48</v>
      </c>
      <c r="AQ167" s="863" t="s">
        <v>49</v>
      </c>
      <c r="AR167" s="863" t="s">
        <v>2</v>
      </c>
    </row>
    <row r="168" spans="1:44" s="58" customFormat="1" ht="72.75" customHeight="1">
      <c r="A168" s="862"/>
      <c r="B168" s="862"/>
      <c r="C168" s="862"/>
      <c r="D168" s="86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3"/>
      <c r="T168" s="863"/>
      <c r="U168" s="86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3"/>
      <c r="AK168" s="863"/>
      <c r="AL168" s="863"/>
      <c r="AM168" s="863"/>
      <c r="AN168" s="863"/>
      <c r="AO168" s="863"/>
      <c r="AP168" s="863"/>
      <c r="AQ168" s="863"/>
      <c r="AR168" s="863"/>
    </row>
    <row r="169" spans="1:44" s="69" customFormat="1" ht="20.100000000000001" customHeight="1">
      <c r="A169" s="86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9"/>
      <c r="B176" s="870" t="s">
        <v>15</v>
      </c>
      <c r="C176" s="87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1" t="s">
        <v>98</v>
      </c>
      <c r="B177" s="861"/>
      <c r="C177" s="861"/>
      <c r="D177" s="861"/>
      <c r="E177" s="861"/>
      <c r="F177" s="861"/>
      <c r="G177" s="861"/>
      <c r="H177" s="861"/>
      <c r="I177" s="861"/>
      <c r="J177" s="861"/>
      <c r="K177" s="861"/>
      <c r="L177" s="861"/>
      <c r="M177" s="861"/>
      <c r="N177" s="861"/>
      <c r="O177" s="861"/>
      <c r="P177" s="861"/>
      <c r="Q177" s="861"/>
      <c r="R177" s="861"/>
      <c r="S177" s="861"/>
      <c r="T177" s="861"/>
      <c r="U177" s="861"/>
      <c r="V177" s="861"/>
      <c r="W177" s="861"/>
      <c r="X177" s="861"/>
      <c r="Y177" s="861"/>
      <c r="Z177" s="861"/>
      <c r="AA177" s="861"/>
      <c r="AB177" s="861"/>
      <c r="AC177" s="861"/>
      <c r="AD177" s="861"/>
      <c r="AE177" s="861"/>
      <c r="AF177" s="861"/>
      <c r="AG177" s="861"/>
      <c r="AH177" s="861"/>
      <c r="AI177" s="861"/>
      <c r="AJ177" s="861"/>
      <c r="AK177" s="861"/>
      <c r="AL177" s="861"/>
      <c r="AM177" s="861"/>
      <c r="AN177" s="861"/>
      <c r="AO177" s="861"/>
      <c r="AP177" s="861"/>
      <c r="AQ177" s="861"/>
      <c r="AR177" s="861"/>
    </row>
    <row r="178" spans="1:44" s="58" customFormat="1" ht="18" customHeight="1">
      <c r="A178" s="862" t="s">
        <v>35</v>
      </c>
      <c r="B178" s="862" t="s">
        <v>0</v>
      </c>
      <c r="C178" s="862" t="s">
        <v>1</v>
      </c>
      <c r="D178" s="862" t="s">
        <v>36</v>
      </c>
      <c r="E178" s="862" t="s">
        <v>37</v>
      </c>
      <c r="F178" s="862"/>
      <c r="G178" s="862"/>
      <c r="H178" s="862"/>
      <c r="I178" s="862"/>
      <c r="J178" s="862"/>
      <c r="K178" s="862"/>
      <c r="L178" s="862"/>
      <c r="M178" s="862"/>
      <c r="N178" s="862"/>
      <c r="O178" s="862"/>
      <c r="P178" s="862"/>
      <c r="Q178" s="862"/>
      <c r="R178" s="862"/>
      <c r="S178" s="863" t="s">
        <v>38</v>
      </c>
      <c r="T178" s="863" t="s">
        <v>39</v>
      </c>
      <c r="U178" s="863" t="s">
        <v>40</v>
      </c>
      <c r="V178" s="862" t="s">
        <v>41</v>
      </c>
      <c r="W178" s="862"/>
      <c r="X178" s="862"/>
      <c r="Y178" s="862"/>
      <c r="Z178" s="862"/>
      <c r="AA178" s="862"/>
      <c r="AB178" s="862"/>
      <c r="AC178" s="862"/>
      <c r="AD178" s="862"/>
      <c r="AE178" s="862"/>
      <c r="AF178" s="862"/>
      <c r="AG178" s="862"/>
      <c r="AH178" s="862"/>
      <c r="AI178" s="862"/>
      <c r="AJ178" s="863" t="s">
        <v>42</v>
      </c>
      <c r="AK178" s="863" t="s">
        <v>43</v>
      </c>
      <c r="AL178" s="863" t="s">
        <v>44</v>
      </c>
      <c r="AM178" s="863" t="s">
        <v>45</v>
      </c>
      <c r="AN178" s="863" t="s">
        <v>46</v>
      </c>
      <c r="AO178" s="863" t="s">
        <v>47</v>
      </c>
      <c r="AP178" s="863" t="s">
        <v>48</v>
      </c>
      <c r="AQ178" s="863" t="s">
        <v>49</v>
      </c>
      <c r="AR178" s="863" t="s">
        <v>2</v>
      </c>
    </row>
    <row r="179" spans="1:44" s="58" customFormat="1" ht="72.75" customHeight="1">
      <c r="A179" s="862"/>
      <c r="B179" s="862"/>
      <c r="C179" s="862"/>
      <c r="D179" s="86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3"/>
      <c r="T179" s="863"/>
      <c r="U179" s="86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3"/>
      <c r="AK179" s="863"/>
      <c r="AL179" s="863"/>
      <c r="AM179" s="863"/>
      <c r="AN179" s="863"/>
      <c r="AO179" s="863"/>
      <c r="AP179" s="863"/>
      <c r="AQ179" s="863"/>
      <c r="AR179" s="863"/>
    </row>
    <row r="180" spans="1:44" s="69" customFormat="1" ht="20.100000000000001" customHeight="1">
      <c r="A180" s="86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9"/>
      <c r="B187" s="870" t="s">
        <v>15</v>
      </c>
      <c r="C187" s="87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1" t="s">
        <v>100</v>
      </c>
      <c r="B188" s="861"/>
      <c r="C188" s="861"/>
      <c r="D188" s="861"/>
      <c r="E188" s="861"/>
      <c r="F188" s="861"/>
      <c r="G188" s="861"/>
      <c r="H188" s="861"/>
      <c r="I188" s="861"/>
      <c r="J188" s="861"/>
      <c r="K188" s="861"/>
      <c r="L188" s="861"/>
      <c r="M188" s="861"/>
      <c r="N188" s="861"/>
      <c r="O188" s="861"/>
      <c r="P188" s="861"/>
      <c r="Q188" s="861"/>
      <c r="R188" s="861"/>
      <c r="S188" s="861"/>
      <c r="T188" s="861"/>
      <c r="U188" s="861"/>
      <c r="V188" s="861"/>
      <c r="W188" s="861"/>
      <c r="X188" s="861"/>
      <c r="Y188" s="861"/>
      <c r="Z188" s="861"/>
      <c r="AA188" s="861"/>
      <c r="AB188" s="861"/>
      <c r="AC188" s="861"/>
      <c r="AD188" s="861"/>
      <c r="AE188" s="861"/>
      <c r="AF188" s="861"/>
      <c r="AG188" s="861"/>
      <c r="AH188" s="861"/>
      <c r="AI188" s="861"/>
      <c r="AJ188" s="861"/>
      <c r="AK188" s="861"/>
      <c r="AL188" s="861"/>
      <c r="AM188" s="861"/>
      <c r="AN188" s="861"/>
      <c r="AO188" s="861"/>
      <c r="AP188" s="861"/>
      <c r="AQ188" s="861"/>
      <c r="AR188" s="861"/>
    </row>
    <row r="189" spans="1:44" s="58" customFormat="1" ht="18" customHeight="1">
      <c r="A189" s="862" t="s">
        <v>35</v>
      </c>
      <c r="B189" s="862" t="s">
        <v>0</v>
      </c>
      <c r="C189" s="862" t="s">
        <v>1</v>
      </c>
      <c r="D189" s="862" t="s">
        <v>36</v>
      </c>
      <c r="E189" s="862" t="s">
        <v>37</v>
      </c>
      <c r="F189" s="862"/>
      <c r="G189" s="862"/>
      <c r="H189" s="862"/>
      <c r="I189" s="862"/>
      <c r="J189" s="862"/>
      <c r="K189" s="862"/>
      <c r="L189" s="862"/>
      <c r="M189" s="862"/>
      <c r="N189" s="862"/>
      <c r="O189" s="862"/>
      <c r="P189" s="862"/>
      <c r="Q189" s="862"/>
      <c r="R189" s="862"/>
      <c r="S189" s="863" t="s">
        <v>38</v>
      </c>
      <c r="T189" s="863" t="s">
        <v>39</v>
      </c>
      <c r="U189" s="863" t="s">
        <v>40</v>
      </c>
      <c r="V189" s="862" t="s">
        <v>41</v>
      </c>
      <c r="W189" s="862"/>
      <c r="X189" s="862"/>
      <c r="Y189" s="862"/>
      <c r="Z189" s="862"/>
      <c r="AA189" s="862"/>
      <c r="AB189" s="862"/>
      <c r="AC189" s="862"/>
      <c r="AD189" s="862"/>
      <c r="AE189" s="862"/>
      <c r="AF189" s="862"/>
      <c r="AG189" s="862"/>
      <c r="AH189" s="862"/>
      <c r="AI189" s="862"/>
      <c r="AJ189" s="863" t="s">
        <v>42</v>
      </c>
      <c r="AK189" s="863" t="s">
        <v>43</v>
      </c>
      <c r="AL189" s="863" t="s">
        <v>44</v>
      </c>
      <c r="AM189" s="863" t="s">
        <v>45</v>
      </c>
      <c r="AN189" s="863" t="s">
        <v>46</v>
      </c>
      <c r="AO189" s="863" t="s">
        <v>47</v>
      </c>
      <c r="AP189" s="863" t="s">
        <v>48</v>
      </c>
      <c r="AQ189" s="863" t="s">
        <v>49</v>
      </c>
      <c r="AR189" s="863" t="s">
        <v>2</v>
      </c>
    </row>
    <row r="190" spans="1:44" s="58" customFormat="1" ht="72.75" customHeight="1">
      <c r="A190" s="862"/>
      <c r="B190" s="862"/>
      <c r="C190" s="862"/>
      <c r="D190" s="86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3"/>
      <c r="T190" s="863"/>
      <c r="U190" s="86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3"/>
      <c r="AK190" s="863"/>
      <c r="AL190" s="863"/>
      <c r="AM190" s="863"/>
      <c r="AN190" s="863"/>
      <c r="AO190" s="863"/>
      <c r="AP190" s="863"/>
      <c r="AQ190" s="863"/>
      <c r="AR190" s="863"/>
    </row>
    <row r="191" spans="1:44" s="69" customFormat="1" ht="20.100000000000001" customHeight="1">
      <c r="A191" s="86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9"/>
      <c r="B198" s="870" t="s">
        <v>15</v>
      </c>
      <c r="C198" s="87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1" t="s">
        <v>102</v>
      </c>
      <c r="B199" s="861"/>
      <c r="C199" s="861"/>
      <c r="D199" s="861"/>
      <c r="E199" s="861"/>
      <c r="F199" s="861"/>
      <c r="G199" s="861"/>
      <c r="H199" s="861"/>
      <c r="I199" s="861"/>
      <c r="J199" s="861"/>
      <c r="K199" s="861"/>
      <c r="L199" s="861"/>
      <c r="M199" s="861"/>
      <c r="N199" s="861"/>
      <c r="O199" s="861"/>
      <c r="P199" s="861"/>
      <c r="Q199" s="861"/>
      <c r="R199" s="861"/>
      <c r="S199" s="861"/>
      <c r="T199" s="861"/>
      <c r="U199" s="861"/>
      <c r="V199" s="861"/>
      <c r="W199" s="861"/>
      <c r="X199" s="861"/>
      <c r="Y199" s="861"/>
      <c r="Z199" s="861"/>
      <c r="AA199" s="861"/>
      <c r="AB199" s="861"/>
      <c r="AC199" s="861"/>
      <c r="AD199" s="861"/>
      <c r="AE199" s="861"/>
      <c r="AF199" s="861"/>
      <c r="AG199" s="861"/>
      <c r="AH199" s="861"/>
      <c r="AI199" s="861"/>
      <c r="AJ199" s="861"/>
      <c r="AK199" s="861"/>
      <c r="AL199" s="861"/>
      <c r="AM199" s="861"/>
      <c r="AN199" s="861"/>
      <c r="AO199" s="861"/>
      <c r="AP199" s="861"/>
      <c r="AQ199" s="861"/>
      <c r="AR199" s="861"/>
    </row>
    <row r="200" spans="1:44" s="58" customFormat="1" ht="18" customHeight="1">
      <c r="A200" s="862" t="s">
        <v>35</v>
      </c>
      <c r="B200" s="862" t="s">
        <v>0</v>
      </c>
      <c r="C200" s="862" t="s">
        <v>1</v>
      </c>
      <c r="D200" s="862" t="s">
        <v>36</v>
      </c>
      <c r="E200" s="862" t="s">
        <v>37</v>
      </c>
      <c r="F200" s="862"/>
      <c r="G200" s="862"/>
      <c r="H200" s="862"/>
      <c r="I200" s="862"/>
      <c r="J200" s="862"/>
      <c r="K200" s="862"/>
      <c r="L200" s="862"/>
      <c r="M200" s="862"/>
      <c r="N200" s="862"/>
      <c r="O200" s="862"/>
      <c r="P200" s="862"/>
      <c r="Q200" s="862"/>
      <c r="R200" s="862"/>
      <c r="S200" s="863" t="s">
        <v>38</v>
      </c>
      <c r="T200" s="863" t="s">
        <v>39</v>
      </c>
      <c r="U200" s="863" t="s">
        <v>40</v>
      </c>
      <c r="V200" s="862" t="s">
        <v>41</v>
      </c>
      <c r="W200" s="862"/>
      <c r="X200" s="862"/>
      <c r="Y200" s="862"/>
      <c r="Z200" s="862"/>
      <c r="AA200" s="862"/>
      <c r="AB200" s="862"/>
      <c r="AC200" s="862"/>
      <c r="AD200" s="862"/>
      <c r="AE200" s="862"/>
      <c r="AF200" s="862"/>
      <c r="AG200" s="862"/>
      <c r="AH200" s="862"/>
      <c r="AI200" s="862"/>
      <c r="AJ200" s="863" t="s">
        <v>42</v>
      </c>
      <c r="AK200" s="863" t="s">
        <v>43</v>
      </c>
      <c r="AL200" s="863" t="s">
        <v>44</v>
      </c>
      <c r="AM200" s="863" t="s">
        <v>45</v>
      </c>
      <c r="AN200" s="863" t="s">
        <v>46</v>
      </c>
      <c r="AO200" s="863" t="s">
        <v>47</v>
      </c>
      <c r="AP200" s="863" t="s">
        <v>48</v>
      </c>
      <c r="AQ200" s="863" t="s">
        <v>49</v>
      </c>
      <c r="AR200" s="863" t="s">
        <v>2</v>
      </c>
    </row>
    <row r="201" spans="1:44" s="58" customFormat="1" ht="72.75" customHeight="1">
      <c r="A201" s="862"/>
      <c r="B201" s="862"/>
      <c r="C201" s="862"/>
      <c r="D201" s="86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3"/>
      <c r="T201" s="863"/>
      <c r="U201" s="86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3"/>
      <c r="AK201" s="863"/>
      <c r="AL201" s="863"/>
      <c r="AM201" s="863"/>
      <c r="AN201" s="863"/>
      <c r="AO201" s="863"/>
      <c r="AP201" s="863"/>
      <c r="AQ201" s="863"/>
      <c r="AR201" s="863"/>
    </row>
    <row r="202" spans="1:44" s="69" customFormat="1" ht="20.100000000000001" customHeight="1">
      <c r="A202" s="86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9"/>
      <c r="B209" s="870" t="s">
        <v>15</v>
      </c>
      <c r="C209" s="87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1" t="s">
        <v>104</v>
      </c>
      <c r="B210" s="861"/>
      <c r="C210" s="861"/>
      <c r="D210" s="861"/>
      <c r="E210" s="861"/>
      <c r="F210" s="861"/>
      <c r="G210" s="861"/>
      <c r="H210" s="861"/>
      <c r="I210" s="861"/>
      <c r="J210" s="861"/>
      <c r="K210" s="861"/>
      <c r="L210" s="861"/>
      <c r="M210" s="861"/>
      <c r="N210" s="861"/>
      <c r="O210" s="861"/>
      <c r="P210" s="861"/>
      <c r="Q210" s="861"/>
      <c r="R210" s="861"/>
      <c r="S210" s="861"/>
      <c r="T210" s="861"/>
      <c r="U210" s="861"/>
      <c r="V210" s="861"/>
      <c r="W210" s="861"/>
      <c r="X210" s="861"/>
      <c r="Y210" s="861"/>
      <c r="Z210" s="861"/>
      <c r="AA210" s="861"/>
      <c r="AB210" s="861"/>
      <c r="AC210" s="861"/>
      <c r="AD210" s="861"/>
      <c r="AE210" s="861"/>
      <c r="AF210" s="861"/>
      <c r="AG210" s="861"/>
      <c r="AH210" s="861"/>
      <c r="AI210" s="861"/>
      <c r="AJ210" s="861"/>
      <c r="AK210" s="861"/>
      <c r="AL210" s="861"/>
      <c r="AM210" s="861"/>
      <c r="AN210" s="861"/>
      <c r="AO210" s="861"/>
      <c r="AP210" s="861"/>
      <c r="AQ210" s="861"/>
      <c r="AR210" s="861"/>
    </row>
    <row r="211" spans="1:44" s="58" customFormat="1" ht="18" customHeight="1">
      <c r="A211" s="862" t="s">
        <v>35</v>
      </c>
      <c r="B211" s="862" t="s">
        <v>0</v>
      </c>
      <c r="C211" s="862" t="s">
        <v>1</v>
      </c>
      <c r="D211" s="862" t="s">
        <v>36</v>
      </c>
      <c r="E211" s="862" t="s">
        <v>37</v>
      </c>
      <c r="F211" s="862"/>
      <c r="G211" s="862"/>
      <c r="H211" s="862"/>
      <c r="I211" s="862"/>
      <c r="J211" s="862"/>
      <c r="K211" s="862"/>
      <c r="L211" s="862"/>
      <c r="M211" s="862"/>
      <c r="N211" s="862"/>
      <c r="O211" s="862"/>
      <c r="P211" s="862"/>
      <c r="Q211" s="862"/>
      <c r="R211" s="862"/>
      <c r="S211" s="863" t="s">
        <v>38</v>
      </c>
      <c r="T211" s="863" t="s">
        <v>39</v>
      </c>
      <c r="U211" s="863" t="s">
        <v>40</v>
      </c>
      <c r="V211" s="862" t="s">
        <v>41</v>
      </c>
      <c r="W211" s="862"/>
      <c r="X211" s="862"/>
      <c r="Y211" s="862"/>
      <c r="Z211" s="862"/>
      <c r="AA211" s="862"/>
      <c r="AB211" s="862"/>
      <c r="AC211" s="862"/>
      <c r="AD211" s="862"/>
      <c r="AE211" s="862"/>
      <c r="AF211" s="862"/>
      <c r="AG211" s="862"/>
      <c r="AH211" s="862"/>
      <c r="AI211" s="862"/>
      <c r="AJ211" s="863" t="s">
        <v>42</v>
      </c>
      <c r="AK211" s="863" t="s">
        <v>43</v>
      </c>
      <c r="AL211" s="863" t="s">
        <v>44</v>
      </c>
      <c r="AM211" s="863" t="s">
        <v>45</v>
      </c>
      <c r="AN211" s="863" t="s">
        <v>46</v>
      </c>
      <c r="AO211" s="863" t="s">
        <v>47</v>
      </c>
      <c r="AP211" s="863" t="s">
        <v>48</v>
      </c>
      <c r="AQ211" s="863" t="s">
        <v>49</v>
      </c>
      <c r="AR211" s="863" t="s">
        <v>2</v>
      </c>
    </row>
    <row r="212" spans="1:44" s="58" customFormat="1" ht="72.75" customHeight="1">
      <c r="A212" s="862"/>
      <c r="B212" s="862"/>
      <c r="C212" s="862"/>
      <c r="D212" s="86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3"/>
      <c r="T212" s="863"/>
      <c r="U212" s="86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3"/>
      <c r="AK212" s="863"/>
      <c r="AL212" s="863"/>
      <c r="AM212" s="863"/>
      <c r="AN212" s="863"/>
      <c r="AO212" s="863"/>
      <c r="AP212" s="863"/>
      <c r="AQ212" s="863"/>
      <c r="AR212" s="863"/>
    </row>
    <row r="213" spans="1:44" s="69" customFormat="1" ht="20.100000000000001" customHeight="1">
      <c r="A213" s="86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9"/>
      <c r="B220" s="870" t="s">
        <v>15</v>
      </c>
      <c r="C220" s="87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1" t="s">
        <v>106</v>
      </c>
      <c r="B221" s="861"/>
      <c r="C221" s="861"/>
      <c r="D221" s="861"/>
      <c r="E221" s="861"/>
      <c r="F221" s="861"/>
      <c r="G221" s="861"/>
      <c r="H221" s="861"/>
      <c r="I221" s="861"/>
      <c r="J221" s="861"/>
      <c r="K221" s="861"/>
      <c r="L221" s="861"/>
      <c r="M221" s="861"/>
      <c r="N221" s="861"/>
      <c r="O221" s="861"/>
      <c r="P221" s="861"/>
      <c r="Q221" s="861"/>
      <c r="R221" s="861"/>
      <c r="S221" s="861"/>
      <c r="T221" s="861"/>
      <c r="U221" s="861"/>
      <c r="V221" s="861"/>
      <c r="W221" s="861"/>
      <c r="X221" s="861"/>
      <c r="Y221" s="861"/>
      <c r="Z221" s="861"/>
      <c r="AA221" s="861"/>
      <c r="AB221" s="861"/>
      <c r="AC221" s="861"/>
      <c r="AD221" s="861"/>
      <c r="AE221" s="861"/>
      <c r="AF221" s="861"/>
      <c r="AG221" s="861"/>
      <c r="AH221" s="861"/>
      <c r="AI221" s="861"/>
      <c r="AJ221" s="861"/>
      <c r="AK221" s="861"/>
      <c r="AL221" s="861"/>
      <c r="AM221" s="861"/>
      <c r="AN221" s="861"/>
      <c r="AO221" s="861"/>
      <c r="AP221" s="861"/>
      <c r="AQ221" s="861"/>
      <c r="AR221" s="861"/>
    </row>
    <row r="222" spans="1:44" s="58" customFormat="1" ht="18" customHeight="1">
      <c r="A222" s="862" t="s">
        <v>35</v>
      </c>
      <c r="B222" s="862" t="s">
        <v>0</v>
      </c>
      <c r="C222" s="862" t="s">
        <v>1</v>
      </c>
      <c r="D222" s="862" t="s">
        <v>36</v>
      </c>
      <c r="E222" s="862" t="s">
        <v>37</v>
      </c>
      <c r="F222" s="862"/>
      <c r="G222" s="862"/>
      <c r="H222" s="862"/>
      <c r="I222" s="862"/>
      <c r="J222" s="862"/>
      <c r="K222" s="862"/>
      <c r="L222" s="862"/>
      <c r="M222" s="862"/>
      <c r="N222" s="862"/>
      <c r="O222" s="862"/>
      <c r="P222" s="862"/>
      <c r="Q222" s="862"/>
      <c r="R222" s="862"/>
      <c r="S222" s="863" t="s">
        <v>38</v>
      </c>
      <c r="T222" s="863" t="s">
        <v>39</v>
      </c>
      <c r="U222" s="863" t="s">
        <v>40</v>
      </c>
      <c r="V222" s="862" t="s">
        <v>41</v>
      </c>
      <c r="W222" s="862"/>
      <c r="X222" s="862"/>
      <c r="Y222" s="862"/>
      <c r="Z222" s="862"/>
      <c r="AA222" s="862"/>
      <c r="AB222" s="862"/>
      <c r="AC222" s="862"/>
      <c r="AD222" s="862"/>
      <c r="AE222" s="862"/>
      <c r="AF222" s="862"/>
      <c r="AG222" s="862"/>
      <c r="AH222" s="862"/>
      <c r="AI222" s="862"/>
      <c r="AJ222" s="863" t="s">
        <v>42</v>
      </c>
      <c r="AK222" s="863" t="s">
        <v>43</v>
      </c>
      <c r="AL222" s="863" t="s">
        <v>44</v>
      </c>
      <c r="AM222" s="863" t="s">
        <v>45</v>
      </c>
      <c r="AN222" s="863" t="s">
        <v>46</v>
      </c>
      <c r="AO222" s="863" t="s">
        <v>47</v>
      </c>
      <c r="AP222" s="863" t="s">
        <v>48</v>
      </c>
      <c r="AQ222" s="863" t="s">
        <v>49</v>
      </c>
      <c r="AR222" s="863" t="s">
        <v>2</v>
      </c>
    </row>
    <row r="223" spans="1:44" s="58" customFormat="1" ht="72.75" customHeight="1">
      <c r="A223" s="862"/>
      <c r="B223" s="862"/>
      <c r="C223" s="862"/>
      <c r="D223" s="86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3"/>
      <c r="T223" s="863"/>
      <c r="U223" s="86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3"/>
      <c r="AK223" s="863"/>
      <c r="AL223" s="863"/>
      <c r="AM223" s="863"/>
      <c r="AN223" s="863"/>
      <c r="AO223" s="863"/>
      <c r="AP223" s="863"/>
      <c r="AQ223" s="863"/>
      <c r="AR223" s="863"/>
    </row>
    <row r="224" spans="1:44" s="69" customFormat="1" ht="20.100000000000001" customHeight="1">
      <c r="A224" s="86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9"/>
      <c r="B231" s="870" t="s">
        <v>15</v>
      </c>
      <c r="C231" s="87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1" t="s">
        <v>108</v>
      </c>
      <c r="B232" s="861"/>
      <c r="C232" s="861"/>
      <c r="D232" s="861"/>
      <c r="E232" s="861"/>
      <c r="F232" s="861"/>
      <c r="G232" s="861"/>
      <c r="H232" s="861"/>
      <c r="I232" s="861"/>
      <c r="J232" s="861"/>
      <c r="K232" s="861"/>
      <c r="L232" s="861"/>
      <c r="M232" s="861"/>
      <c r="N232" s="861"/>
      <c r="O232" s="861"/>
      <c r="P232" s="861"/>
      <c r="Q232" s="861"/>
      <c r="R232" s="861"/>
      <c r="S232" s="861"/>
      <c r="T232" s="861"/>
      <c r="U232" s="861"/>
      <c r="V232" s="861"/>
      <c r="W232" s="861"/>
      <c r="X232" s="861"/>
      <c r="Y232" s="861"/>
      <c r="Z232" s="861"/>
      <c r="AA232" s="861"/>
      <c r="AB232" s="861"/>
      <c r="AC232" s="861"/>
      <c r="AD232" s="861"/>
      <c r="AE232" s="861"/>
      <c r="AF232" s="861"/>
      <c r="AG232" s="861"/>
      <c r="AH232" s="861"/>
      <c r="AI232" s="861"/>
      <c r="AJ232" s="861"/>
      <c r="AK232" s="861"/>
      <c r="AL232" s="861"/>
      <c r="AM232" s="861"/>
      <c r="AN232" s="861"/>
      <c r="AO232" s="861"/>
      <c r="AP232" s="861"/>
      <c r="AQ232" s="861"/>
      <c r="AR232" s="861"/>
    </row>
    <row r="233" spans="1:44" s="58" customFormat="1" ht="18" customHeight="1">
      <c r="A233" s="862" t="s">
        <v>35</v>
      </c>
      <c r="B233" s="862" t="s">
        <v>0</v>
      </c>
      <c r="C233" s="862" t="s">
        <v>1</v>
      </c>
      <c r="D233" s="862" t="s">
        <v>36</v>
      </c>
      <c r="E233" s="862" t="s">
        <v>37</v>
      </c>
      <c r="F233" s="862"/>
      <c r="G233" s="862"/>
      <c r="H233" s="862"/>
      <c r="I233" s="862"/>
      <c r="J233" s="862"/>
      <c r="K233" s="862"/>
      <c r="L233" s="862"/>
      <c r="M233" s="862"/>
      <c r="N233" s="862"/>
      <c r="O233" s="862"/>
      <c r="P233" s="862"/>
      <c r="Q233" s="862"/>
      <c r="R233" s="862"/>
      <c r="S233" s="863" t="s">
        <v>38</v>
      </c>
      <c r="T233" s="863" t="s">
        <v>39</v>
      </c>
      <c r="U233" s="863" t="s">
        <v>40</v>
      </c>
      <c r="V233" s="862" t="s">
        <v>41</v>
      </c>
      <c r="W233" s="862"/>
      <c r="X233" s="862"/>
      <c r="Y233" s="862"/>
      <c r="Z233" s="862"/>
      <c r="AA233" s="862"/>
      <c r="AB233" s="862"/>
      <c r="AC233" s="862"/>
      <c r="AD233" s="862"/>
      <c r="AE233" s="862"/>
      <c r="AF233" s="862"/>
      <c r="AG233" s="862"/>
      <c r="AH233" s="862"/>
      <c r="AI233" s="862"/>
      <c r="AJ233" s="863" t="s">
        <v>42</v>
      </c>
      <c r="AK233" s="863" t="s">
        <v>43</v>
      </c>
      <c r="AL233" s="863" t="s">
        <v>44</v>
      </c>
      <c r="AM233" s="863" t="s">
        <v>45</v>
      </c>
      <c r="AN233" s="863" t="s">
        <v>46</v>
      </c>
      <c r="AO233" s="863" t="s">
        <v>47</v>
      </c>
      <c r="AP233" s="863" t="s">
        <v>48</v>
      </c>
      <c r="AQ233" s="863" t="s">
        <v>49</v>
      </c>
      <c r="AR233" s="863" t="s">
        <v>2</v>
      </c>
    </row>
    <row r="234" spans="1:44" s="58" customFormat="1" ht="72.75" customHeight="1">
      <c r="A234" s="862"/>
      <c r="B234" s="862"/>
      <c r="C234" s="862"/>
      <c r="D234" s="86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3"/>
      <c r="T234" s="863"/>
      <c r="U234" s="86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3"/>
      <c r="AK234" s="863"/>
      <c r="AL234" s="863"/>
      <c r="AM234" s="863"/>
      <c r="AN234" s="863"/>
      <c r="AO234" s="863"/>
      <c r="AP234" s="863"/>
      <c r="AQ234" s="863"/>
      <c r="AR234" s="863"/>
    </row>
    <row r="235" spans="1:44" s="69" customFormat="1" ht="20.100000000000001" customHeight="1">
      <c r="A235" s="86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9"/>
      <c r="B242" s="870" t="s">
        <v>15</v>
      </c>
      <c r="C242" s="87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1" t="s">
        <v>110</v>
      </c>
      <c r="B243" s="861"/>
      <c r="C243" s="861"/>
      <c r="D243" s="861"/>
      <c r="E243" s="861"/>
      <c r="F243" s="861"/>
      <c r="G243" s="861"/>
      <c r="H243" s="861"/>
      <c r="I243" s="861"/>
      <c r="J243" s="861"/>
      <c r="K243" s="861"/>
      <c r="L243" s="861"/>
      <c r="M243" s="861"/>
      <c r="N243" s="861"/>
      <c r="O243" s="861"/>
      <c r="P243" s="861"/>
      <c r="Q243" s="861"/>
      <c r="R243" s="861"/>
      <c r="S243" s="861"/>
      <c r="T243" s="861"/>
      <c r="U243" s="861"/>
      <c r="V243" s="861"/>
      <c r="W243" s="861"/>
      <c r="X243" s="861"/>
      <c r="Y243" s="861"/>
      <c r="Z243" s="861"/>
      <c r="AA243" s="861"/>
      <c r="AB243" s="861"/>
      <c r="AC243" s="861"/>
      <c r="AD243" s="861"/>
      <c r="AE243" s="861"/>
      <c r="AF243" s="861"/>
      <c r="AG243" s="861"/>
      <c r="AH243" s="861"/>
      <c r="AI243" s="861"/>
      <c r="AJ243" s="861"/>
      <c r="AK243" s="861"/>
      <c r="AL243" s="861"/>
      <c r="AM243" s="861"/>
      <c r="AN243" s="861"/>
      <c r="AO243" s="861"/>
      <c r="AP243" s="861"/>
      <c r="AQ243" s="861"/>
      <c r="AR243" s="861"/>
    </row>
    <row r="244" spans="1:44" s="58" customFormat="1" ht="18" customHeight="1">
      <c r="A244" s="862" t="s">
        <v>35</v>
      </c>
      <c r="B244" s="862" t="s">
        <v>0</v>
      </c>
      <c r="C244" s="862" t="s">
        <v>1</v>
      </c>
      <c r="D244" s="862" t="s">
        <v>36</v>
      </c>
      <c r="E244" s="862" t="s">
        <v>37</v>
      </c>
      <c r="F244" s="862"/>
      <c r="G244" s="862"/>
      <c r="H244" s="862"/>
      <c r="I244" s="862"/>
      <c r="J244" s="862"/>
      <c r="K244" s="862"/>
      <c r="L244" s="862"/>
      <c r="M244" s="862"/>
      <c r="N244" s="862"/>
      <c r="O244" s="862"/>
      <c r="P244" s="862"/>
      <c r="Q244" s="862"/>
      <c r="R244" s="862"/>
      <c r="S244" s="863" t="s">
        <v>38</v>
      </c>
      <c r="T244" s="863" t="s">
        <v>39</v>
      </c>
      <c r="U244" s="863" t="s">
        <v>40</v>
      </c>
      <c r="V244" s="862" t="s">
        <v>41</v>
      </c>
      <c r="W244" s="862"/>
      <c r="X244" s="862"/>
      <c r="Y244" s="862"/>
      <c r="Z244" s="862"/>
      <c r="AA244" s="862"/>
      <c r="AB244" s="862"/>
      <c r="AC244" s="862"/>
      <c r="AD244" s="862"/>
      <c r="AE244" s="862"/>
      <c r="AF244" s="862"/>
      <c r="AG244" s="862"/>
      <c r="AH244" s="862"/>
      <c r="AI244" s="862"/>
      <c r="AJ244" s="863" t="s">
        <v>42</v>
      </c>
      <c r="AK244" s="863" t="s">
        <v>43</v>
      </c>
      <c r="AL244" s="863" t="s">
        <v>44</v>
      </c>
      <c r="AM244" s="863" t="s">
        <v>45</v>
      </c>
      <c r="AN244" s="863" t="s">
        <v>46</v>
      </c>
      <c r="AO244" s="863" t="s">
        <v>47</v>
      </c>
      <c r="AP244" s="863" t="s">
        <v>48</v>
      </c>
      <c r="AQ244" s="863" t="s">
        <v>49</v>
      </c>
      <c r="AR244" s="863" t="s">
        <v>2</v>
      </c>
    </row>
    <row r="245" spans="1:44" s="58" customFormat="1" ht="72.75" customHeight="1">
      <c r="A245" s="862"/>
      <c r="B245" s="862"/>
      <c r="C245" s="862"/>
      <c r="D245" s="86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3"/>
      <c r="T245" s="863"/>
      <c r="U245" s="86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3"/>
      <c r="AK245" s="863"/>
      <c r="AL245" s="863"/>
      <c r="AM245" s="863"/>
      <c r="AN245" s="863"/>
      <c r="AO245" s="863"/>
      <c r="AP245" s="863"/>
      <c r="AQ245" s="863"/>
      <c r="AR245" s="863"/>
    </row>
    <row r="246" spans="1:44" s="69" customFormat="1" ht="20.100000000000001" customHeight="1">
      <c r="A246" s="86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9"/>
      <c r="B253" s="870" t="s">
        <v>15</v>
      </c>
      <c r="C253" s="87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1" t="s">
        <v>112</v>
      </c>
      <c r="B254" s="861"/>
      <c r="C254" s="861"/>
      <c r="D254" s="861"/>
      <c r="E254" s="861"/>
      <c r="F254" s="861"/>
      <c r="G254" s="861"/>
      <c r="H254" s="861"/>
      <c r="I254" s="861"/>
      <c r="J254" s="861"/>
      <c r="K254" s="861"/>
      <c r="L254" s="861"/>
      <c r="M254" s="861"/>
      <c r="N254" s="861"/>
      <c r="O254" s="861"/>
      <c r="P254" s="861"/>
      <c r="Q254" s="861"/>
      <c r="R254" s="861"/>
      <c r="S254" s="861"/>
      <c r="T254" s="861"/>
      <c r="U254" s="861"/>
      <c r="V254" s="861"/>
      <c r="W254" s="861"/>
      <c r="X254" s="861"/>
      <c r="Y254" s="861"/>
      <c r="Z254" s="861"/>
      <c r="AA254" s="861"/>
      <c r="AB254" s="861"/>
      <c r="AC254" s="861"/>
      <c r="AD254" s="861"/>
      <c r="AE254" s="861"/>
      <c r="AF254" s="861"/>
      <c r="AG254" s="861"/>
      <c r="AH254" s="861"/>
      <c r="AI254" s="861"/>
      <c r="AJ254" s="861"/>
      <c r="AK254" s="861"/>
      <c r="AL254" s="861"/>
      <c r="AM254" s="861"/>
      <c r="AN254" s="861"/>
      <c r="AO254" s="861"/>
      <c r="AP254" s="861"/>
      <c r="AQ254" s="861"/>
      <c r="AR254" s="861"/>
    </row>
    <row r="255" spans="1:44" s="58" customFormat="1" ht="18" customHeight="1">
      <c r="A255" s="862" t="s">
        <v>35</v>
      </c>
      <c r="B255" s="862" t="s">
        <v>0</v>
      </c>
      <c r="C255" s="862" t="s">
        <v>1</v>
      </c>
      <c r="D255" s="862" t="s">
        <v>36</v>
      </c>
      <c r="E255" s="862" t="s">
        <v>37</v>
      </c>
      <c r="F255" s="862"/>
      <c r="G255" s="862"/>
      <c r="H255" s="862"/>
      <c r="I255" s="862"/>
      <c r="J255" s="862"/>
      <c r="K255" s="862"/>
      <c r="L255" s="862"/>
      <c r="M255" s="862"/>
      <c r="N255" s="862"/>
      <c r="O255" s="862"/>
      <c r="P255" s="862"/>
      <c r="Q255" s="862"/>
      <c r="R255" s="862"/>
      <c r="S255" s="863" t="s">
        <v>38</v>
      </c>
      <c r="T255" s="863" t="s">
        <v>39</v>
      </c>
      <c r="U255" s="863" t="s">
        <v>40</v>
      </c>
      <c r="V255" s="862" t="s">
        <v>41</v>
      </c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3" t="s">
        <v>42</v>
      </c>
      <c r="AK255" s="863" t="s">
        <v>43</v>
      </c>
      <c r="AL255" s="863" t="s">
        <v>44</v>
      </c>
      <c r="AM255" s="863" t="s">
        <v>45</v>
      </c>
      <c r="AN255" s="863" t="s">
        <v>46</v>
      </c>
      <c r="AO255" s="863" t="s">
        <v>47</v>
      </c>
      <c r="AP255" s="863" t="s">
        <v>48</v>
      </c>
      <c r="AQ255" s="863" t="s">
        <v>49</v>
      </c>
      <c r="AR255" s="863" t="s">
        <v>2</v>
      </c>
    </row>
    <row r="256" spans="1:44" s="58" customFormat="1" ht="72.75" customHeight="1">
      <c r="A256" s="862"/>
      <c r="B256" s="862"/>
      <c r="C256" s="862"/>
      <c r="D256" s="86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3"/>
      <c r="T256" s="863"/>
      <c r="U256" s="86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3"/>
      <c r="AK256" s="863"/>
      <c r="AL256" s="863"/>
      <c r="AM256" s="863"/>
      <c r="AN256" s="863"/>
      <c r="AO256" s="863"/>
      <c r="AP256" s="863"/>
      <c r="AQ256" s="863"/>
      <c r="AR256" s="863"/>
    </row>
    <row r="257" spans="1:44" s="69" customFormat="1" ht="20.100000000000001" customHeight="1">
      <c r="A257" s="86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9"/>
      <c r="B264" s="870" t="s">
        <v>15</v>
      </c>
      <c r="C264" s="87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09" t="e">
        <f>UPPER(#REF!)</f>
        <v>#REF!</v>
      </c>
      <c r="B1" s="709"/>
      <c r="C1" s="709"/>
      <c r="D1" s="709"/>
      <c r="E1" s="709"/>
      <c r="F1" s="709"/>
      <c r="G1" s="709"/>
      <c r="H1" s="709"/>
      <c r="I1" s="709"/>
      <c r="J1" s="5" t="s">
        <v>3</v>
      </c>
      <c r="K1" s="24">
        <v>1</v>
      </c>
    </row>
    <row r="2" spans="1:12" ht="24" customHeight="1">
      <c r="A2" s="709" t="e">
        <f>UPPER(#REF!)</f>
        <v>#REF!</v>
      </c>
      <c r="B2" s="709"/>
      <c r="C2" s="709"/>
      <c r="D2" s="709"/>
      <c r="E2" s="709"/>
      <c r="F2" s="709"/>
      <c r="G2" s="709"/>
      <c r="H2" s="709"/>
      <c r="I2" s="709"/>
    </row>
    <row r="3" spans="1:12" ht="32.25" customHeight="1">
      <c r="A3" s="877" t="e">
        <f>"Tư Vấn Giám Sát: "&amp;#REF!</f>
        <v>#REF!</v>
      </c>
      <c r="B3" s="877"/>
      <c r="C3" s="877"/>
      <c r="D3" s="877"/>
      <c r="E3" s="877"/>
      <c r="F3" s="877"/>
      <c r="G3" s="877"/>
      <c r="H3" s="877"/>
      <c r="I3" s="877"/>
    </row>
    <row r="4" spans="1:12" ht="33.75" customHeight="1" thickBot="1">
      <c r="A4" s="877" t="e">
        <f>"Nhà thầu: "&amp;#REF!</f>
        <v>#REF!</v>
      </c>
      <c r="B4" s="877"/>
      <c r="C4" s="877"/>
      <c r="D4" s="877"/>
      <c r="E4" s="877"/>
      <c r="F4" s="877"/>
      <c r="G4" s="877"/>
      <c r="H4" s="877"/>
      <c r="I4" s="877"/>
    </row>
    <row r="5" spans="1:12" ht="24.75" customHeight="1" thickTop="1">
      <c r="A5" s="878" t="s">
        <v>11</v>
      </c>
      <c r="B5" s="878"/>
      <c r="C5" s="878"/>
      <c r="D5" s="878"/>
      <c r="E5" s="878"/>
      <c r="F5" s="878"/>
      <c r="G5" s="878"/>
      <c r="H5" s="878"/>
      <c r="I5" s="87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9" t="s">
        <v>12</v>
      </c>
      <c r="C10" s="879"/>
      <c r="D10" s="879"/>
      <c r="E10" s="28" t="s">
        <v>13</v>
      </c>
      <c r="F10" s="879" t="s">
        <v>4</v>
      </c>
      <c r="G10" s="879"/>
      <c r="H10" s="879" t="s">
        <v>2</v>
      </c>
      <c r="I10" s="879"/>
    </row>
    <row r="11" spans="1:12" ht="18" customHeight="1">
      <c r="A11" s="27">
        <f>IF(B11="","",COUNTA(B$11:$C11))</f>
        <v>1</v>
      </c>
      <c r="B11" s="871">
        <v>36</v>
      </c>
      <c r="C11" s="871"/>
      <c r="D11" s="871"/>
      <c r="E11" s="19" t="s">
        <v>14</v>
      </c>
      <c r="F11" s="872" t="str" cm="1">
        <f t="array" aca="1" ref="F11" ca="1">IFERROR(INDIRECT("KL."&amp;$B11&amp;"!A1"),"")</f>
        <v/>
      </c>
      <c r="G11" s="872"/>
      <c r="H11" s="880"/>
      <c r="I11" s="880"/>
      <c r="L11" s="20"/>
    </row>
    <row r="12" spans="1:12" ht="18" customHeight="1">
      <c r="A12" s="27">
        <f>IF(B12="","",COUNTA(B$11:$C12))</f>
        <v>2</v>
      </c>
      <c r="B12" s="871">
        <v>35</v>
      </c>
      <c r="C12" s="871"/>
      <c r="D12" s="871"/>
      <c r="E12" s="18" t="s">
        <v>14</v>
      </c>
      <c r="F12" s="872" t="str" cm="1">
        <f t="array" aca="1" ref="F12" ca="1">IFERROR(INDIRECT("KL."&amp;$B12&amp;"!A1"),"")</f>
        <v/>
      </c>
      <c r="G12" s="872"/>
      <c r="H12" s="873"/>
      <c r="I12" s="873"/>
      <c r="L12" s="20"/>
    </row>
    <row r="13" spans="1:12" ht="18" customHeight="1">
      <c r="A13" s="27">
        <v>3</v>
      </c>
      <c r="B13" s="871">
        <v>34</v>
      </c>
      <c r="C13" s="871"/>
      <c r="D13" s="871"/>
      <c r="E13" s="18" t="s">
        <v>14</v>
      </c>
      <c r="F13" s="872" t="str" cm="1">
        <f t="array" aca="1" ref="F13" ca="1">IFERROR(INDIRECT("KL."&amp;$B13&amp;"!A1"),"")</f>
        <v/>
      </c>
      <c r="G13" s="872"/>
      <c r="H13" s="873"/>
      <c r="I13" s="873"/>
      <c r="L13" s="20"/>
    </row>
    <row r="14" spans="1:12" ht="18" customHeight="1">
      <c r="A14" s="27">
        <v>4</v>
      </c>
      <c r="B14" s="871">
        <v>33</v>
      </c>
      <c r="C14" s="871"/>
      <c r="D14" s="871"/>
      <c r="E14" s="18" t="s">
        <v>14</v>
      </c>
      <c r="F14" s="872" t="str" cm="1">
        <f t="array" aca="1" ref="F14" ca="1">IFERROR(INDIRECT("KL."&amp;$B14&amp;"!A1"),"")</f>
        <v/>
      </c>
      <c r="G14" s="872"/>
      <c r="H14" s="873"/>
      <c r="I14" s="873"/>
      <c r="L14" s="20"/>
    </row>
    <row r="15" spans="1:12" ht="18" customHeight="1">
      <c r="A15" s="27">
        <f>IF(B15="","",COUNTA(B$11:$C15))</f>
        <v>5</v>
      </c>
      <c r="B15" s="871">
        <v>32</v>
      </c>
      <c r="C15" s="871"/>
      <c r="D15" s="871"/>
      <c r="E15" s="18" t="s">
        <v>14</v>
      </c>
      <c r="F15" s="872" t="str" cm="1">
        <f t="array" aca="1" ref="F15" ca="1">IFERROR(INDIRECT("KL."&amp;$B15&amp;"!A1"),"")</f>
        <v/>
      </c>
      <c r="G15" s="872"/>
      <c r="H15" s="873"/>
      <c r="I15" s="873"/>
    </row>
    <row r="16" spans="1:12" ht="18" customHeight="1">
      <c r="A16" s="27">
        <f>IF(B16="","",COUNTA(B$11:$C16))</f>
        <v>6</v>
      </c>
      <c r="B16" s="871">
        <v>31</v>
      </c>
      <c r="C16" s="871"/>
      <c r="D16" s="871"/>
      <c r="E16" s="18" t="s">
        <v>14</v>
      </c>
      <c r="F16" s="872" t="str" cm="1">
        <f t="array" aca="1" ref="F16" ca="1">IFERROR(INDIRECT("KL."&amp;$B16&amp;"!A1"),"")</f>
        <v/>
      </c>
      <c r="G16" s="872"/>
      <c r="H16" s="873"/>
      <c r="I16" s="873"/>
    </row>
    <row r="17" spans="1:9" ht="18" customHeight="1">
      <c r="A17" s="27">
        <f>IF(B17="","",COUNTA(B$11:$C17))</f>
        <v>7</v>
      </c>
      <c r="B17" s="871">
        <v>30</v>
      </c>
      <c r="C17" s="871"/>
      <c r="D17" s="871"/>
      <c r="E17" s="18" t="s">
        <v>14</v>
      </c>
      <c r="F17" s="872" t="str" cm="1">
        <f t="array" aca="1" ref="F17" ca="1">IFERROR(INDIRECT("KL."&amp;$B17&amp;"!A1"),"")</f>
        <v/>
      </c>
      <c r="G17" s="872"/>
      <c r="H17" s="873"/>
      <c r="I17" s="873"/>
    </row>
    <row r="18" spans="1:9" ht="18" customHeight="1">
      <c r="A18" s="27">
        <f>IF(B18="","",COUNTA(B$11:$C18))</f>
        <v>8</v>
      </c>
      <c r="B18" s="871">
        <v>29</v>
      </c>
      <c r="C18" s="871"/>
      <c r="D18" s="871"/>
      <c r="E18" s="18" t="s">
        <v>14</v>
      </c>
      <c r="F18" s="872" t="str" cm="1">
        <f t="array" aca="1" ref="F18" ca="1">IFERROR(INDIRECT("KL."&amp;$B18&amp;"!A1"),"")</f>
        <v/>
      </c>
      <c r="G18" s="872"/>
      <c r="H18" s="873"/>
      <c r="I18" s="873"/>
    </row>
    <row r="19" spans="1:9" ht="18" customHeight="1">
      <c r="A19" s="27">
        <f>IF(B19="","",COUNTA(B$11:$C19))</f>
        <v>9</v>
      </c>
      <c r="B19" s="871">
        <v>28</v>
      </c>
      <c r="C19" s="871"/>
      <c r="D19" s="871"/>
      <c r="E19" s="18" t="s">
        <v>14</v>
      </c>
      <c r="F19" s="872" t="str" cm="1">
        <f t="array" aca="1" ref="F19" ca="1">IFERROR(INDIRECT("KL."&amp;$B19&amp;"!A1"),"")</f>
        <v/>
      </c>
      <c r="G19" s="872"/>
      <c r="H19" s="873"/>
      <c r="I19" s="873"/>
    </row>
    <row r="20" spans="1:9" ht="18" customHeight="1">
      <c r="A20" s="27">
        <f>IF(B20="","",COUNTA(B$11:$C20))</f>
        <v>10</v>
      </c>
      <c r="B20" s="871">
        <v>27</v>
      </c>
      <c r="C20" s="871"/>
      <c r="D20" s="871"/>
      <c r="E20" s="18" t="s">
        <v>14</v>
      </c>
      <c r="F20" s="872" t="str" cm="1">
        <f t="array" aca="1" ref="F20" ca="1">IFERROR(INDIRECT("KL."&amp;$B20&amp;"!A1"),"")</f>
        <v/>
      </c>
      <c r="G20" s="872"/>
      <c r="H20" s="873"/>
      <c r="I20" s="873"/>
    </row>
    <row r="21" spans="1:9" ht="18" customHeight="1">
      <c r="A21" s="27">
        <f>IF(B21="","",COUNTA(B$11:$C21))</f>
        <v>11</v>
      </c>
      <c r="B21" s="871">
        <v>26</v>
      </c>
      <c r="C21" s="871"/>
      <c r="D21" s="871"/>
      <c r="E21" s="18" t="s">
        <v>14</v>
      </c>
      <c r="F21" s="872" t="str" cm="1">
        <f t="array" aca="1" ref="F21" ca="1">IFERROR(INDIRECT("KL."&amp;$B21&amp;"!A1"),"")</f>
        <v/>
      </c>
      <c r="G21" s="872"/>
      <c r="H21" s="873"/>
      <c r="I21" s="873"/>
    </row>
    <row r="22" spans="1:9" ht="18" customHeight="1">
      <c r="A22" s="27">
        <f>IF(B22="","",COUNTA(B$11:$C22))</f>
        <v>12</v>
      </c>
      <c r="B22" s="871">
        <v>25</v>
      </c>
      <c r="C22" s="871"/>
      <c r="D22" s="871"/>
      <c r="E22" s="18" t="s">
        <v>14</v>
      </c>
      <c r="F22" s="872" t="str" cm="1">
        <f t="array" aca="1" ref="F22" ca="1">IFERROR(INDIRECT("KL."&amp;$B22&amp;"!A1"),"")</f>
        <v/>
      </c>
      <c r="G22" s="872"/>
      <c r="H22" s="873"/>
      <c r="I22" s="873"/>
    </row>
    <row r="23" spans="1:9" ht="18" customHeight="1">
      <c r="A23" s="27">
        <f>IF(B23="","",COUNTA(B$11:$C23))</f>
        <v>13</v>
      </c>
      <c r="B23" s="871">
        <v>24</v>
      </c>
      <c r="C23" s="871"/>
      <c r="D23" s="871"/>
      <c r="E23" s="18" t="s">
        <v>14</v>
      </c>
      <c r="F23" s="872" t="str" cm="1">
        <f t="array" aca="1" ref="F23" ca="1">IFERROR(INDIRECT("KL."&amp;$B23&amp;"!A1"),"")</f>
        <v/>
      </c>
      <c r="G23" s="872"/>
      <c r="H23" s="873"/>
      <c r="I23" s="873"/>
    </row>
    <row r="24" spans="1:9" ht="18" customHeight="1">
      <c r="A24" s="27">
        <f>IF(B24="","",COUNTA(B$11:$C24))</f>
        <v>14</v>
      </c>
      <c r="B24" s="871">
        <v>23</v>
      </c>
      <c r="C24" s="871"/>
      <c r="D24" s="871"/>
      <c r="E24" s="18" t="s">
        <v>14</v>
      </c>
      <c r="F24" s="872" t="str" cm="1">
        <f t="array" aca="1" ref="F24" ca="1">IFERROR(INDIRECT("KL."&amp;$B24&amp;"!A1"),"")</f>
        <v/>
      </c>
      <c r="G24" s="872"/>
      <c r="H24" s="873"/>
      <c r="I24" s="873"/>
    </row>
    <row r="25" spans="1:9" ht="18" customHeight="1">
      <c r="A25" s="27">
        <f>IF(B25="","",COUNTA(B$11:$C25))</f>
        <v>15</v>
      </c>
      <c r="B25" s="871">
        <v>22</v>
      </c>
      <c r="C25" s="871"/>
      <c r="D25" s="871"/>
      <c r="E25" s="18" t="s">
        <v>14</v>
      </c>
      <c r="F25" s="872" t="str" cm="1">
        <f t="array" aca="1" ref="F25" ca="1">IFERROR(INDIRECT("KL."&amp;$B25&amp;"!A1"),"")</f>
        <v/>
      </c>
      <c r="G25" s="872"/>
      <c r="H25" s="873"/>
      <c r="I25" s="873"/>
    </row>
    <row r="26" spans="1:9" ht="18" customHeight="1">
      <c r="A26" s="27">
        <f>IF(B26="","",COUNTA(B$11:$C26))</f>
        <v>16</v>
      </c>
      <c r="B26" s="871">
        <v>21</v>
      </c>
      <c r="C26" s="871"/>
      <c r="D26" s="871"/>
      <c r="E26" s="18" t="s">
        <v>14</v>
      </c>
      <c r="F26" s="872" t="str" cm="1">
        <f t="array" aca="1" ref="F26" ca="1">IFERROR(INDIRECT("KL."&amp;$B26&amp;"!A1"),"")</f>
        <v/>
      </c>
      <c r="G26" s="872"/>
      <c r="H26" s="873"/>
      <c r="I26" s="873"/>
    </row>
    <row r="27" spans="1:9" ht="18" customHeight="1">
      <c r="A27" s="27">
        <f>IF(B27="","",COUNTA(B$11:$C27))</f>
        <v>17</v>
      </c>
      <c r="B27" s="871">
        <v>20</v>
      </c>
      <c r="C27" s="871"/>
      <c r="D27" s="871"/>
      <c r="E27" s="18" t="s">
        <v>14</v>
      </c>
      <c r="F27" s="872" t="str" cm="1">
        <f t="array" aca="1" ref="F27" ca="1">IFERROR(INDIRECT("KL."&amp;$B27&amp;"!A1"),"")</f>
        <v/>
      </c>
      <c r="G27" s="872"/>
      <c r="H27" s="873"/>
      <c r="I27" s="873"/>
    </row>
    <row r="28" spans="1:9" ht="18" customHeight="1">
      <c r="A28" s="27">
        <f>IF(B28="","",COUNTA(B$11:$C28))</f>
        <v>18</v>
      </c>
      <c r="B28" s="871">
        <v>19</v>
      </c>
      <c r="C28" s="871"/>
      <c r="D28" s="871"/>
      <c r="E28" s="18" t="s">
        <v>14</v>
      </c>
      <c r="F28" s="872" t="str" cm="1">
        <f t="array" aca="1" ref="F28" ca="1">IFERROR(INDIRECT("KL."&amp;$B28&amp;"!A1"),"")</f>
        <v/>
      </c>
      <c r="G28" s="872"/>
      <c r="H28" s="873"/>
      <c r="I28" s="873"/>
    </row>
    <row r="29" spans="1:9" ht="18" customHeight="1">
      <c r="A29" s="27">
        <f>IF(B29="","",COUNTA(B$11:$C29))</f>
        <v>19</v>
      </c>
      <c r="B29" s="871">
        <v>18</v>
      </c>
      <c r="C29" s="871"/>
      <c r="D29" s="871"/>
      <c r="E29" s="18" t="s">
        <v>14</v>
      </c>
      <c r="F29" s="872" t="str" cm="1">
        <f t="array" aca="1" ref="F29" ca="1">IFERROR(INDIRECT("KL."&amp;$B29&amp;"!A1"),"")</f>
        <v/>
      </c>
      <c r="G29" s="872"/>
      <c r="H29" s="873"/>
      <c r="I29" s="873"/>
    </row>
    <row r="30" spans="1:9" ht="18" customHeight="1">
      <c r="A30" s="27">
        <f>IF(B30="","",COUNTA(B$11:$C30))</f>
        <v>20</v>
      </c>
      <c r="B30" s="871">
        <v>17</v>
      </c>
      <c r="C30" s="871"/>
      <c r="D30" s="871"/>
      <c r="E30" s="18" t="s">
        <v>14</v>
      </c>
      <c r="F30" s="872" t="str" cm="1">
        <f t="array" aca="1" ref="F30" ca="1">IFERROR(INDIRECT("KL."&amp;$B30&amp;"!A1"),"")</f>
        <v/>
      </c>
      <c r="G30" s="872"/>
      <c r="H30" s="873"/>
      <c r="I30" s="873"/>
    </row>
    <row r="31" spans="1:9" ht="18" customHeight="1">
      <c r="A31" s="27">
        <f>IF(B31="","",COUNTA(B$11:$C31))</f>
        <v>21</v>
      </c>
      <c r="B31" s="871">
        <v>16</v>
      </c>
      <c r="C31" s="871"/>
      <c r="D31" s="871"/>
      <c r="E31" s="18" t="s">
        <v>14</v>
      </c>
      <c r="F31" s="872" t="str" cm="1">
        <f t="array" aca="1" ref="F31" ca="1">IFERROR(INDIRECT("KL."&amp;$B31&amp;"!A1"),"")</f>
        <v/>
      </c>
      <c r="G31" s="872"/>
      <c r="H31" s="873"/>
      <c r="I31" s="873"/>
    </row>
    <row r="32" spans="1:9" ht="18" customHeight="1">
      <c r="A32" s="27">
        <f>IF(B32="","",COUNTA(B$11:$C32))</f>
        <v>22</v>
      </c>
      <c r="B32" s="871">
        <v>15</v>
      </c>
      <c r="C32" s="871"/>
      <c r="D32" s="871"/>
      <c r="E32" s="18" t="s">
        <v>14</v>
      </c>
      <c r="F32" s="872" t="str" cm="1">
        <f t="array" aca="1" ref="F32" ca="1">IFERROR(INDIRECT("KL."&amp;$B32&amp;"!A1"),"")</f>
        <v/>
      </c>
      <c r="G32" s="872"/>
      <c r="H32" s="873"/>
      <c r="I32" s="873"/>
    </row>
    <row r="33" spans="1:9" ht="18" customHeight="1">
      <c r="A33" s="27">
        <f>IF(B33="","",COUNTA(B$11:$C33))</f>
        <v>23</v>
      </c>
      <c r="B33" s="871">
        <v>14</v>
      </c>
      <c r="C33" s="871"/>
      <c r="D33" s="871"/>
      <c r="E33" s="18" t="s">
        <v>14</v>
      </c>
      <c r="F33" s="872" t="str" cm="1">
        <f t="array" aca="1" ref="F33" ca="1">IFERROR(INDIRECT("KL."&amp;$B33&amp;"!A1"),"")</f>
        <v/>
      </c>
      <c r="G33" s="872"/>
      <c r="H33" s="873"/>
      <c r="I33" s="873"/>
    </row>
    <row r="34" spans="1:9" ht="18" customHeight="1">
      <c r="A34" s="27">
        <f>IF(B34="","",COUNTA(B$11:$C34))</f>
        <v>24</v>
      </c>
      <c r="B34" s="871">
        <v>13</v>
      </c>
      <c r="C34" s="871"/>
      <c r="D34" s="871"/>
      <c r="E34" s="18" t="s">
        <v>14</v>
      </c>
      <c r="F34" s="872" t="str" cm="1">
        <f t="array" aca="1" ref="F34" ca="1">IFERROR(INDIRECT("KL."&amp;$B34&amp;"!A1"),"")</f>
        <v/>
      </c>
      <c r="G34" s="872"/>
      <c r="H34" s="873"/>
      <c r="I34" s="873"/>
    </row>
    <row r="35" spans="1:9" ht="18" customHeight="1">
      <c r="A35" s="27">
        <f>IF(B35="","",COUNTA(B$11:$C35))</f>
        <v>25</v>
      </c>
      <c r="B35" s="871">
        <v>12</v>
      </c>
      <c r="C35" s="871"/>
      <c r="D35" s="871"/>
      <c r="E35" s="18" t="s">
        <v>14</v>
      </c>
      <c r="F35" s="872" t="str" cm="1">
        <f t="array" aca="1" ref="F35" ca="1">IFERROR(INDIRECT("KL."&amp;$B35&amp;"!A1"),"")</f>
        <v/>
      </c>
      <c r="G35" s="872"/>
      <c r="H35" s="873"/>
      <c r="I35" s="873"/>
    </row>
    <row r="36" spans="1:9" ht="18" customHeight="1">
      <c r="A36" s="27">
        <f>IF(B36="","",COUNTA(B$11:$C36))</f>
        <v>26</v>
      </c>
      <c r="B36" s="871">
        <v>11</v>
      </c>
      <c r="C36" s="871"/>
      <c r="D36" s="871"/>
      <c r="E36" s="18" t="s">
        <v>14</v>
      </c>
      <c r="F36" s="872" t="str" cm="1">
        <f t="array" aca="1" ref="F36" ca="1">IFERROR(INDIRECT("KL."&amp;$B36&amp;"!A1"),"")</f>
        <v/>
      </c>
      <c r="G36" s="872"/>
      <c r="H36" s="873"/>
      <c r="I36" s="873"/>
    </row>
    <row r="37" spans="1:9" ht="18" customHeight="1">
      <c r="A37" s="27">
        <f>IF(B37="","",COUNTA(B$11:$C37))</f>
        <v>27</v>
      </c>
      <c r="B37" s="871">
        <v>10</v>
      </c>
      <c r="C37" s="871"/>
      <c r="D37" s="871"/>
      <c r="E37" s="18" t="s">
        <v>14</v>
      </c>
      <c r="F37" s="872" t="str" cm="1">
        <f t="array" aca="1" ref="F37" ca="1">IFERROR(INDIRECT("KL."&amp;$B37&amp;"!A1"),"")</f>
        <v/>
      </c>
      <c r="G37" s="872"/>
      <c r="H37" s="873"/>
      <c r="I37" s="873"/>
    </row>
    <row r="38" spans="1:9" ht="18" customHeight="1">
      <c r="A38" s="27">
        <f>IF(B38="","",COUNTA(B$11:$C38))</f>
        <v>28</v>
      </c>
      <c r="B38" s="871">
        <v>9</v>
      </c>
      <c r="C38" s="871"/>
      <c r="D38" s="871"/>
      <c r="E38" s="18" t="s">
        <v>14</v>
      </c>
      <c r="F38" s="872" t="str" cm="1">
        <f t="array" aca="1" ref="F38" ca="1">IFERROR(INDIRECT("KL."&amp;$B38&amp;"!A1"),"")</f>
        <v/>
      </c>
      <c r="G38" s="872"/>
      <c r="H38" s="873"/>
      <c r="I38" s="873"/>
    </row>
    <row r="39" spans="1:9" ht="18" customHeight="1">
      <c r="A39" s="27">
        <f>IF(B39="","",COUNTA(B$11:$C39))</f>
        <v>29</v>
      </c>
      <c r="B39" s="871">
        <v>8</v>
      </c>
      <c r="C39" s="871"/>
      <c r="D39" s="871"/>
      <c r="E39" s="18" t="s">
        <v>14</v>
      </c>
      <c r="F39" s="872" t="str" cm="1">
        <f t="array" aca="1" ref="F39" ca="1">IFERROR(INDIRECT("KL."&amp;$B39&amp;"!A1"),"")</f>
        <v/>
      </c>
      <c r="G39" s="872"/>
      <c r="H39" s="873"/>
      <c r="I39" s="873"/>
    </row>
    <row r="40" spans="1:9" ht="18" customHeight="1">
      <c r="A40" s="27">
        <f>IF(B40="","",COUNTA(B$11:$C40))</f>
        <v>30</v>
      </c>
      <c r="B40" s="871">
        <v>7</v>
      </c>
      <c r="C40" s="871"/>
      <c r="D40" s="871"/>
      <c r="E40" s="18" t="s">
        <v>14</v>
      </c>
      <c r="F40" s="872" t="str" cm="1">
        <f t="array" aca="1" ref="F40" ca="1">IFERROR(INDIRECT("KL."&amp;$B40&amp;"!A1"),"")</f>
        <v/>
      </c>
      <c r="G40" s="872"/>
      <c r="H40" s="873"/>
      <c r="I40" s="873"/>
    </row>
    <row r="41" spans="1:9" ht="18" customHeight="1">
      <c r="A41" s="27">
        <f>IF(B41="","",COUNTA(B$11:$C41))</f>
        <v>31</v>
      </c>
      <c r="B41" s="871">
        <v>6</v>
      </c>
      <c r="C41" s="871"/>
      <c r="D41" s="871"/>
      <c r="E41" s="18" t="s">
        <v>14</v>
      </c>
      <c r="F41" s="872" t="str" cm="1">
        <f t="array" aca="1" ref="F41" ca="1">IFERROR(INDIRECT("KL."&amp;$B41&amp;"!A1"),"")</f>
        <v/>
      </c>
      <c r="G41" s="872"/>
      <c r="H41" s="873"/>
      <c r="I41" s="873"/>
    </row>
    <row r="42" spans="1:9" ht="18" customHeight="1">
      <c r="A42" s="27">
        <f>IF(B42="","",COUNTA(B$11:$C42))</f>
        <v>32</v>
      </c>
      <c r="B42" s="871">
        <v>5</v>
      </c>
      <c r="C42" s="871"/>
      <c r="D42" s="871"/>
      <c r="E42" s="18" t="s">
        <v>14</v>
      </c>
      <c r="F42" s="872" t="str" cm="1">
        <f t="array" aca="1" ref="F42" ca="1">IFERROR(INDIRECT("KL."&amp;$B42&amp;"!A1"),"")</f>
        <v/>
      </c>
      <c r="G42" s="872"/>
      <c r="H42" s="873"/>
      <c r="I42" s="873"/>
    </row>
    <row r="43" spans="1:9" ht="18" customHeight="1">
      <c r="A43" s="27">
        <f>IF(B43="","",COUNTA(B$11:$C43))</f>
        <v>33</v>
      </c>
      <c r="B43" s="871">
        <v>4</v>
      </c>
      <c r="C43" s="871"/>
      <c r="D43" s="871"/>
      <c r="E43" s="18" t="s">
        <v>14</v>
      </c>
      <c r="F43" s="872" t="str" cm="1">
        <f t="array" aca="1" ref="F43" ca="1">IFERROR(INDIRECT("KL."&amp;$B43&amp;"!A1"),"")</f>
        <v/>
      </c>
      <c r="G43" s="872"/>
      <c r="H43" s="873"/>
      <c r="I43" s="873"/>
    </row>
    <row r="44" spans="1:9" ht="18" customHeight="1">
      <c r="A44" s="27">
        <f>IF(B44="","",COUNTA(B$11:$C44))</f>
        <v>34</v>
      </c>
      <c r="B44" s="871">
        <v>3</v>
      </c>
      <c r="C44" s="871"/>
      <c r="D44" s="871"/>
      <c r="E44" s="18" t="s">
        <v>14</v>
      </c>
      <c r="F44" s="872" t="str" cm="1">
        <f t="array" aca="1" ref="F44" ca="1">IFERROR(INDIRECT("KL."&amp;$B44&amp;"!A1"),"")</f>
        <v/>
      </c>
      <c r="G44" s="872"/>
      <c r="H44" s="873"/>
      <c r="I44" s="873"/>
    </row>
    <row r="45" spans="1:9" ht="18" customHeight="1">
      <c r="A45" s="27">
        <f>IF(B45="","",COUNTA(B$11:$C45))</f>
        <v>35</v>
      </c>
      <c r="B45" s="871">
        <v>2</v>
      </c>
      <c r="C45" s="871"/>
      <c r="D45" s="871"/>
      <c r="E45" s="18" t="s">
        <v>14</v>
      </c>
      <c r="F45" s="872" t="str" cm="1">
        <f t="array" aca="1" ref="F45" ca="1">IFERROR(INDIRECT("KL."&amp;$B45&amp;"!A1"),"")</f>
        <v/>
      </c>
      <c r="G45" s="872"/>
      <c r="H45" s="873"/>
      <c r="I45" s="873"/>
    </row>
    <row r="46" spans="1:9" ht="18" customHeight="1">
      <c r="A46" s="27">
        <f>IF(B46="","",COUNTA(B$11:$C46))</f>
        <v>36</v>
      </c>
      <c r="B46" s="871">
        <v>1</v>
      </c>
      <c r="C46" s="871"/>
      <c r="D46" s="871"/>
      <c r="E46" s="18" t="s">
        <v>14</v>
      </c>
      <c r="F46" s="872" t="str" cm="1">
        <f t="array" aca="1" ref="F46" ca="1">IFERROR(INDIRECT("KL."&amp;$B46&amp;"!A1"),"")</f>
        <v/>
      </c>
      <c r="G46" s="872"/>
      <c r="H46" s="873"/>
      <c r="I46" s="873"/>
    </row>
    <row r="47" spans="1:9" ht="3.75" customHeight="1">
      <c r="A47" s="874" t="str">
        <f>IF(B47="","",COUNTA(B$11:$C47))</f>
        <v/>
      </c>
      <c r="B47" s="875"/>
      <c r="C47" s="875"/>
      <c r="D47" s="875"/>
      <c r="E47" s="875"/>
      <c r="F47" s="875"/>
      <c r="G47" s="875"/>
      <c r="H47" s="875"/>
      <c r="I47" s="876"/>
    </row>
    <row r="48" spans="1:9" s="21" customFormat="1" ht="18" customHeight="1">
      <c r="A48" s="891" t="s">
        <v>15</v>
      </c>
      <c r="B48" s="891"/>
      <c r="C48" s="891"/>
      <c r="D48" s="891"/>
      <c r="E48" s="29" t="s">
        <v>14</v>
      </c>
      <c r="F48" s="892">
        <f ca="1">SUM(F11:G47)</f>
        <v>0</v>
      </c>
      <c r="G48" s="892"/>
      <c r="H48" s="893"/>
      <c r="I48" s="893"/>
    </row>
    <row r="49" spans="1:9" ht="15.6">
      <c r="A49" s="881" t="s">
        <v>9</v>
      </c>
      <c r="B49" s="881"/>
      <c r="C49" s="881"/>
      <c r="D49" s="881"/>
      <c r="E49" s="881"/>
      <c r="F49" s="881" t="s">
        <v>8</v>
      </c>
      <c r="G49" s="881"/>
      <c r="H49" s="881"/>
      <c r="I49" s="881"/>
    </row>
    <row r="50" spans="1:9" ht="15.75" customHeight="1">
      <c r="A50" s="882"/>
      <c r="B50" s="883"/>
      <c r="C50" s="883"/>
      <c r="D50" s="883"/>
      <c r="E50" s="884"/>
      <c r="F50" s="882"/>
      <c r="G50" s="883"/>
      <c r="H50" s="883"/>
      <c r="I50" s="884"/>
    </row>
    <row r="51" spans="1:9" ht="15" customHeight="1">
      <c r="A51" s="885"/>
      <c r="B51" s="886"/>
      <c r="C51" s="886"/>
      <c r="D51" s="886"/>
      <c r="E51" s="887"/>
      <c r="F51" s="885"/>
      <c r="G51" s="886"/>
      <c r="H51" s="886"/>
      <c r="I51" s="887"/>
    </row>
    <row r="52" spans="1:9" ht="15" customHeight="1">
      <c r="A52" s="885"/>
      <c r="B52" s="886"/>
      <c r="C52" s="886"/>
      <c r="D52" s="886"/>
      <c r="E52" s="887"/>
      <c r="F52" s="885"/>
      <c r="G52" s="886"/>
      <c r="H52" s="886"/>
      <c r="I52" s="887"/>
    </row>
    <row r="53" spans="1:9" ht="15" customHeight="1">
      <c r="A53" s="885"/>
      <c r="B53" s="886"/>
      <c r="C53" s="886"/>
      <c r="D53" s="886"/>
      <c r="E53" s="887"/>
      <c r="F53" s="885"/>
      <c r="G53" s="886"/>
      <c r="H53" s="886"/>
      <c r="I53" s="887"/>
    </row>
    <row r="54" spans="1:9" ht="15" customHeight="1">
      <c r="A54" s="885"/>
      <c r="B54" s="886"/>
      <c r="C54" s="886"/>
      <c r="D54" s="886"/>
      <c r="E54" s="887"/>
      <c r="F54" s="885"/>
      <c r="G54" s="886"/>
      <c r="H54" s="886"/>
      <c r="I54" s="887"/>
    </row>
    <row r="55" spans="1:9" ht="15.6">
      <c r="A55" s="888" t="e">
        <f>VLOOKUP($K$1,#REF!,17,0)</f>
        <v>#REF!</v>
      </c>
      <c r="B55" s="889"/>
      <c r="C55" s="889"/>
      <c r="D55" s="889"/>
      <c r="E55" s="890"/>
      <c r="F55" s="888" t="e">
        <f>VLOOKUP($K$1,#REF!,15,0)</f>
        <v>#REF!</v>
      </c>
      <c r="G55" s="889"/>
      <c r="H55" s="889"/>
      <c r="I55" s="89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4" t="e">
        <f>UPPER(#REF!)</f>
        <v>#REF!</v>
      </c>
      <c r="B1" s="894"/>
      <c r="C1" s="894"/>
      <c r="D1" s="894"/>
      <c r="E1" s="894"/>
      <c r="F1" s="894"/>
      <c r="G1" s="894"/>
      <c r="H1" s="894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5" t="e">
        <f>UPPER(#REF!)</f>
        <v>#REF!</v>
      </c>
      <c r="B2" s="895"/>
      <c r="C2" s="895"/>
      <c r="D2" s="895"/>
      <c r="E2" s="895"/>
      <c r="F2" s="895"/>
      <c r="G2" s="895"/>
      <c r="H2" s="895"/>
    </row>
    <row r="3" spans="1:10" ht="19.5" customHeight="1">
      <c r="A3" s="896" t="e">
        <f>"Chủ đầu tư: "&amp;#REF!</f>
        <v>#REF!</v>
      </c>
      <c r="B3" s="896"/>
      <c r="C3" s="896"/>
      <c r="D3" s="896"/>
      <c r="E3" s="896"/>
      <c r="F3" s="896"/>
      <c r="G3" s="896"/>
      <c r="H3" s="896"/>
    </row>
    <row r="4" spans="1:10" ht="29.25" customHeight="1">
      <c r="A4" s="897" t="e">
        <f>"Tư Vấn Giám Sát: "&amp;#REF!</f>
        <v>#REF!</v>
      </c>
      <c r="B4" s="897"/>
      <c r="C4" s="897"/>
      <c r="D4" s="897"/>
      <c r="E4" s="897"/>
      <c r="F4" s="897"/>
      <c r="G4" s="897"/>
      <c r="H4" s="897"/>
    </row>
    <row r="5" spans="1:10" ht="30" customHeight="1">
      <c r="A5" s="897" t="e">
        <f>"Nhà thầu: "&amp;#REF!</f>
        <v>#REF!</v>
      </c>
      <c r="B5" s="897"/>
      <c r="C5" s="897"/>
      <c r="D5" s="897"/>
      <c r="E5" s="897"/>
      <c r="F5" s="897"/>
      <c r="G5" s="897"/>
      <c r="H5" s="89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2" t="s">
        <v>22</v>
      </c>
      <c r="B7" s="902"/>
      <c r="C7" s="902"/>
      <c r="D7" s="902"/>
      <c r="E7" s="902"/>
      <c r="F7" s="902"/>
      <c r="G7" s="902"/>
      <c r="H7" s="902"/>
    </row>
    <row r="8" spans="1:10" ht="18.75" customHeight="1">
      <c r="A8" s="903" t="s">
        <v>18</v>
      </c>
      <c r="B8" s="903"/>
      <c r="C8" s="904" t="e">
        <f ca="1">+G16</f>
        <v>#REF!</v>
      </c>
      <c r="D8" s="904"/>
      <c r="E8" s="904"/>
      <c r="F8" s="37" t="s">
        <v>23</v>
      </c>
      <c r="G8" s="905">
        <v>6996</v>
      </c>
      <c r="H8" s="90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6" t="s">
        <v>6</v>
      </c>
      <c r="B10" s="906"/>
      <c r="C10" s="907" t="e">
        <f ca="1">VLOOKUP($J$1,#REF!,2,0)</f>
        <v>#REF!</v>
      </c>
      <c r="D10" s="907"/>
      <c r="E10" s="908"/>
      <c r="F10" s="908"/>
      <c r="G10" s="40"/>
      <c r="H10" s="41"/>
    </row>
    <row r="11" spans="1:10" ht="37.5" hidden="1" customHeight="1">
      <c r="A11" s="898"/>
      <c r="B11" s="898"/>
      <c r="C11" s="898"/>
      <c r="D11" s="898"/>
      <c r="E11" s="898"/>
      <c r="F11" s="898"/>
      <c r="G11" s="898"/>
      <c r="H11" s="898"/>
    </row>
    <row r="12" spans="1:10" ht="40.5" hidden="1" customHeight="1">
      <c r="A12" s="898"/>
      <c r="B12" s="898"/>
      <c r="C12" s="898"/>
      <c r="D12" s="898"/>
      <c r="E12" s="898"/>
      <c r="F12" s="898"/>
      <c r="G12" s="898"/>
      <c r="H12" s="89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4" t="s">
        <v>24</v>
      </c>
      <c r="C14" s="825"/>
      <c r="D14" s="825"/>
      <c r="E14" s="82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9">
        <f ca="1">+J1</f>
        <v>1</v>
      </c>
      <c r="C16" s="900"/>
      <c r="D16" s="900"/>
      <c r="E16" s="90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1" t="s">
        <v>21</v>
      </c>
      <c r="B30" s="911"/>
      <c r="C30" s="911"/>
      <c r="D30" s="911"/>
      <c r="E30" s="911" t="s">
        <v>8</v>
      </c>
      <c r="F30" s="911"/>
      <c r="G30" s="911"/>
      <c r="H30" s="911"/>
    </row>
    <row r="31" spans="1:8" ht="21" customHeight="1">
      <c r="A31" s="909"/>
      <c r="B31" s="909"/>
      <c r="C31" s="909"/>
      <c r="D31" s="909"/>
      <c r="E31" s="909"/>
      <c r="F31" s="909"/>
      <c r="G31" s="909"/>
      <c r="H31" s="909"/>
    </row>
    <row r="32" spans="1:8">
      <c r="A32" s="909"/>
      <c r="B32" s="909"/>
      <c r="C32" s="909"/>
      <c r="D32" s="909"/>
      <c r="E32" s="909"/>
      <c r="F32" s="909"/>
      <c r="G32" s="909"/>
      <c r="H32" s="909"/>
    </row>
    <row r="33" spans="1:8" ht="21" customHeight="1">
      <c r="A33" s="909"/>
      <c r="B33" s="909"/>
      <c r="C33" s="909"/>
      <c r="D33" s="909"/>
      <c r="E33" s="909"/>
      <c r="F33" s="909"/>
      <c r="G33" s="909"/>
      <c r="H33" s="909"/>
    </row>
    <row r="34" spans="1:8" ht="21" customHeight="1">
      <c r="A34" s="909"/>
      <c r="B34" s="909"/>
      <c r="C34" s="909"/>
      <c r="D34" s="909"/>
      <c r="E34" s="909"/>
      <c r="F34" s="909"/>
      <c r="G34" s="909"/>
      <c r="H34" s="909"/>
    </row>
    <row r="35" spans="1:8" ht="20.25" customHeight="1">
      <c r="A35" s="909"/>
      <c r="B35" s="909"/>
      <c r="C35" s="909"/>
      <c r="D35" s="909"/>
      <c r="E35" s="909"/>
      <c r="F35" s="909"/>
      <c r="G35" s="909"/>
      <c r="H35" s="909"/>
    </row>
    <row r="36" spans="1:8" ht="23.25" customHeight="1">
      <c r="A36" s="910" t="e">
        <f ca="1">VLOOKUP($J$1,#REF!,18,0)</f>
        <v>#REF!</v>
      </c>
      <c r="B36" s="910"/>
      <c r="C36" s="910"/>
      <c r="D36" s="910"/>
      <c r="E36" s="909" t="e">
        <f ca="1">VLOOKUP($J$1,#REF!,16,0)</f>
        <v>#REF!</v>
      </c>
      <c r="F36" s="909"/>
      <c r="G36" s="909"/>
      <c r="H36" s="90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83</vt:i4>
      </vt:variant>
    </vt:vector>
  </HeadingPairs>
  <TitlesOfParts>
    <vt:vector size="102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180326</vt:lpstr>
      <vt:lpstr>190326</vt:lpstr>
      <vt:lpstr>3. Quantity</vt:lpstr>
      <vt:lpstr>BAOCAO18</vt:lpstr>
      <vt:lpstr>BAO CAO19</vt:lpstr>
      <vt:lpstr>Sheet2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'180326'!Print_Area</vt:lpstr>
      <vt:lpstr>'190326'!Print_Area</vt:lpstr>
      <vt:lpstr>'3. Quantity'!Print_Area</vt:lpstr>
      <vt:lpstr>'BAO CAO19'!Print_Area</vt:lpstr>
      <vt:lpstr>BAOCAO18!Print_Area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'180326'!Print_Titles</vt:lpstr>
      <vt:lpstr>'190326'!Print_Titles</vt:lpstr>
      <vt:lpstr>'BAO CAO19'!Print_Titles</vt:lpstr>
      <vt:lpstr>BAOCAO18!Print_Titles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2026-04-16T07:25:38Z</dcterms:modified>
</cp:coreProperties>
</file>