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nguye\Downloads\"/>
    </mc:Choice>
  </mc:AlternateContent>
  <xr:revisionPtr revIDLastSave="0" documentId="13_ncr:1_{C353B1BC-5D1D-4FCF-940A-5006625C4205}" xr6:coauthVersionLast="47" xr6:coauthVersionMax="47" xr10:uidLastSave="{00000000-0000-0000-0000-000000000000}"/>
  <bookViews>
    <workbookView xWindow="-120" yWindow="-120" windowWidth="29040" windowHeight="15720" xr2:uid="{00000000-000D-0000-FFFF-FFFF00000000}"/>
  </bookViews>
  <sheets>
    <sheet name="SRS" sheetId="15" r:id="rId1"/>
    <sheet name="Excel" sheetId="23" r:id="rId2"/>
    <sheet name="UI" sheetId="4" state="hidden" r:id="rId3"/>
    <sheet name="UI_Excel" sheetId="7" state="hidden" r:id="rId4"/>
    <sheet name="SRS (2)" sheetId="8" state="hidden" r:id="rId5"/>
    <sheet name="Sheet1" sheetId="11" state="hidden" r:id="rId6"/>
  </sheets>
  <definedNames>
    <definedName name="_Ref510627276" localSheetId="0">#REF!</definedName>
    <definedName name="_Ref510627276" localSheetId="4">#REF!</definedName>
    <definedName name="_Ref522880474" localSheetId="0">#REF!</definedName>
    <definedName name="_Ref522880474" localSheetId="4">#REF!</definedName>
    <definedName name="_Ref522892792" localSheetId="0">#REF!</definedName>
    <definedName name="_Ref522892792" localSheetId="4">#REF!</definedName>
    <definedName name="_Ref523389508" localSheetId="0">#REF!</definedName>
    <definedName name="_Ref523389508" localSheetId="4">#REF!</definedName>
    <definedName name="_Ref523499219" localSheetId="0">#REF!</definedName>
    <definedName name="_Ref523499219" localSheetId="4">#REF!</definedName>
    <definedName name="_Ref523663021" localSheetId="0">#REF!</definedName>
    <definedName name="_Ref523663021" localSheetId="4">#REF!</definedName>
    <definedName name="_Ref523930029" localSheetId="0">#REF!</definedName>
    <definedName name="_Ref523930029" localSheetId="4">#REF!</definedName>
    <definedName name="_Ref528112164" localSheetId="0">#REF!</definedName>
    <definedName name="_Ref528112164" localSheetId="4">#REF!</definedName>
    <definedName name="_Ref528747261" localSheetId="0">#REF!</definedName>
    <definedName name="_Ref528747261" localSheetId="4">#REF!</definedName>
    <definedName name="_Ref528764058" localSheetId="0">#REF!</definedName>
    <definedName name="_Ref528764058" localSheetId="4">#REF!</definedName>
    <definedName name="_Ref528844518" localSheetId="0">#REF!</definedName>
    <definedName name="_Ref528844518" localSheetId="4">#REF!</definedName>
    <definedName name="_Ref534292204" localSheetId="0">#REF!</definedName>
    <definedName name="_Ref534292204" localSheetId="4">#REF!</definedName>
    <definedName name="_Ref534296233" localSheetId="0">#REF!</definedName>
    <definedName name="_Ref534296233" localSheetId="4">#REF!</definedName>
    <definedName name="_Toc2687288" localSheetId="0">#REF!</definedName>
    <definedName name="_Toc2687288" localSheetId="4">#REF!</definedName>
    <definedName name="_Toc2687289" localSheetId="0">#REF!</definedName>
    <definedName name="_Toc2687289" localSheetId="4">#REF!</definedName>
    <definedName name="_Toc35869681" localSheetId="0">SRS!$B$7</definedName>
    <definedName name="_Toc35869681" localSheetId="4">'SRS (2)'!$C$8</definedName>
    <definedName name="_Toc35869682" localSheetId="0">SRS!$B$8</definedName>
    <definedName name="_Toc35869682" localSheetId="4">'SRS (2)'!$C$9</definedName>
    <definedName name="_Toc35869683" localSheetId="0">#REF!</definedName>
    <definedName name="_Toc35869683" localSheetId="4">#REF!</definedName>
    <definedName name="_Toc35869685" localSheetId="0">SRS!$B$17</definedName>
    <definedName name="_Toc35869685" localSheetId="4">'SRS (2)'!$C$20</definedName>
    <definedName name="_Toc35869688" localSheetId="0">#REF!</definedName>
    <definedName name="_Toc35869688" localSheetId="4">#REF!</definedName>
    <definedName name="_Toc35869689" localSheetId="0">#REF!</definedName>
    <definedName name="_Toc35869689" localSheetId="4">#REF!</definedName>
    <definedName name="_Toc35869690" localSheetId="0">#REF!</definedName>
    <definedName name="_Toc35869690" localSheetId="4">#REF!</definedName>
    <definedName name="_Toc35869695" localSheetId="0">#REF!</definedName>
    <definedName name="_Toc35869695" localSheetId="4">#REF!</definedName>
    <definedName name="_Toc35869700" localSheetId="0">#REF!</definedName>
    <definedName name="_Toc35869700" localSheetId="4">#REF!</definedName>
    <definedName name="_Toc35869701" localSheetId="0">#REF!</definedName>
    <definedName name="_Toc35869701" localSheetId="4">#REF!</definedName>
    <definedName name="_Toc35869707" localSheetId="0">#REF!</definedName>
    <definedName name="_Toc35869707" localSheetId="4">#REF!</definedName>
    <definedName name="_Toc35869708" localSheetId="0">#REF!</definedName>
    <definedName name="_Toc35869708" localSheetId="4">#REF!</definedName>
    <definedName name="_Toc35869712" localSheetId="0">#REF!</definedName>
    <definedName name="_Toc35869712" localSheetId="4">#REF!</definedName>
    <definedName name="_Toc35869750" localSheetId="0">#REF!</definedName>
    <definedName name="_Toc35869750" localSheetId="4">#REF!</definedName>
    <definedName name="_Toc35869764" localSheetId="0">#REF!</definedName>
    <definedName name="_Toc35869764" localSheetId="4">#REF!</definedName>
    <definedName name="_Toc35869765" localSheetId="0">#REF!</definedName>
    <definedName name="_Toc35869765" localSheetId="4">#REF!</definedName>
    <definedName name="_Toc35869766" localSheetId="0">#REF!</definedName>
    <definedName name="_Toc35869766" localSheetId="4">#REF!</definedName>
    <definedName name="_Toc35869767" localSheetId="0">#REF!</definedName>
    <definedName name="_Toc35869767" localSheetId="4">#REF!</definedName>
    <definedName name="_Toc35869768" localSheetId="0">#REF!</definedName>
    <definedName name="_Toc35869768" localSheetId="4">#REF!</definedName>
    <definedName name="_Toc362429616" localSheetId="0">#REF!</definedName>
    <definedName name="_Toc362429616" localSheetId="4">#REF!</definedName>
    <definedName name="_Toc362429619" localSheetId="0">#REF!</definedName>
    <definedName name="_Toc362429619" localSheetId="4">#REF!</definedName>
    <definedName name="_Toc362429621" localSheetId="0">#REF!</definedName>
    <definedName name="_Toc362429621" localSheetId="4">#REF!</definedName>
    <definedName name="_Toc362429660" localSheetId="0">#REF!</definedName>
    <definedName name="_Toc362429660" localSheetId="4">#REF!</definedName>
    <definedName name="_Toc362429690" localSheetId="0">#REF!</definedName>
    <definedName name="_Toc362429690" localSheetId="4">#REF!</definedName>
    <definedName name="_Toc402479374" localSheetId="0">#REF!</definedName>
    <definedName name="_Toc402479374" localSheetId="4">#REF!</definedName>
    <definedName name="_Toc439994669" localSheetId="0">SRS!$B$10</definedName>
    <definedName name="_Toc439994669" localSheetId="4">'SRS (2)'!$C$12</definedName>
    <definedName name="_Toc439994692" localSheetId="0">#REF!</definedName>
    <definedName name="_Toc439994692" localSheetId="4">#REF!</definedName>
    <definedName name="_Toc439994693" localSheetId="0">#REF!</definedName>
    <definedName name="_Toc439994693" localSheetId="4">#REF!</definedName>
    <definedName name="_Toc439994695" localSheetId="0">#REF!</definedName>
    <definedName name="_Toc439994695" localSheetId="4">#REF!</definedName>
    <definedName name="_Toc441230995" localSheetId="0">#REF!</definedName>
    <definedName name="_Toc441230995" localSheetId="4">#REF!</definedName>
    <definedName name="_Toc512005367" localSheetId="0">#REF!</definedName>
    <definedName name="_Toc512005367" localSheetId="4">#REF!</definedName>
    <definedName name="_Toc512005368" localSheetId="0">#REF!</definedName>
    <definedName name="_Toc512005368" localSheetId="4">#REF!</definedName>
    <definedName name="_Toc512005369" localSheetId="0">#REF!</definedName>
    <definedName name="_Toc512005369" localSheetId="4">#REF!</definedName>
    <definedName name="_Toc512005370" localSheetId="0">#REF!</definedName>
    <definedName name="_Toc512005370" localSheetId="4">#REF!</definedName>
    <definedName name="_Toc512005371" localSheetId="0">#REF!</definedName>
    <definedName name="_Toc512005371" localSheetId="4">#REF!</definedName>
    <definedName name="_Toc512005372" localSheetId="0">#REF!</definedName>
    <definedName name="_Toc512005372" localSheetId="4">#REF!</definedName>
    <definedName name="_Toc512005373" localSheetId="0">#REF!</definedName>
    <definedName name="_Toc512005373" localSheetId="4">#REF!</definedName>
    <definedName name="_Toc512005374" localSheetId="0">#REF!</definedName>
    <definedName name="_Toc512005374" localSheetId="4">#REF!</definedName>
    <definedName name="_Toc512005375" localSheetId="0">#REF!</definedName>
    <definedName name="_Toc512005375" localSheetId="4">#REF!</definedName>
    <definedName name="_Toc512005377" localSheetId="0">#REF!</definedName>
    <definedName name="_Toc512005377" localSheetId="4">#REF!</definedName>
    <definedName name="_Toc512258721" localSheetId="0">#REF!</definedName>
    <definedName name="_Toc512258721" localSheetId="4">#REF!</definedName>
    <definedName name="_Toc525653461" localSheetId="0">#REF!</definedName>
    <definedName name="_Toc525653461" localSheetId="4">#REF!</definedName>
    <definedName name="_Toc525653462" localSheetId="0">#REF!</definedName>
    <definedName name="_Toc525653462" localSheetId="4">#REF!</definedName>
    <definedName name="_Toc525653463" localSheetId="0">#REF!</definedName>
    <definedName name="_Toc525653463" localSheetId="4">#REF!</definedName>
    <definedName name="_Toc525733213" localSheetId="0">#REF!</definedName>
    <definedName name="_Toc525733213" localSheetId="4">#REF!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11" l="1"/>
  <c r="I17" i="11"/>
  <c r="K17" i="11" s="1"/>
  <c r="J17" i="11" l="1"/>
  <c r="J16" i="11" s="1"/>
  <c r="L15" i="11"/>
  <c r="I15" i="11"/>
  <c r="K15" i="11" s="1"/>
  <c r="F14" i="11"/>
  <c r="F7" i="11" s="1"/>
  <c r="F18" i="11" s="1"/>
  <c r="L13" i="11"/>
  <c r="I13" i="11"/>
  <c r="K13" i="11" s="1"/>
  <c r="L12" i="11"/>
  <c r="I12" i="11"/>
  <c r="J12" i="11" s="1"/>
  <c r="L11" i="11"/>
  <c r="I11" i="11"/>
  <c r="K11" i="11" s="1"/>
  <c r="L10" i="11"/>
  <c r="I10" i="11"/>
  <c r="K10" i="11" s="1"/>
  <c r="L9" i="11"/>
  <c r="I9" i="11"/>
  <c r="J9" i="11" s="1"/>
  <c r="K8" i="11"/>
  <c r="O7" i="11"/>
  <c r="O18" i="11" s="1"/>
  <c r="N7" i="11"/>
  <c r="N18" i="11" s="1"/>
  <c r="M7" i="11"/>
  <c r="M18" i="11" s="1"/>
  <c r="L18" i="11"/>
  <c r="K12" i="11" l="1"/>
  <c r="K9" i="11"/>
  <c r="J13" i="11"/>
  <c r="J10" i="11"/>
  <c r="J15" i="11"/>
  <c r="J14" i="11" s="1"/>
  <c r="J7" i="11" s="1"/>
  <c r="J18" i="11" s="1"/>
  <c r="J11" i="11"/>
  <c r="C212" i="8" l="1"/>
  <c r="C213" i="8" s="1"/>
  <c r="C214" i="8" s="1"/>
  <c r="C215" i="8" s="1"/>
  <c r="C216" i="8" s="1"/>
  <c r="C217" i="8" s="1"/>
  <c r="C210" i="8"/>
  <c r="C152" i="8"/>
  <c r="C153" i="8" s="1"/>
  <c r="C154" i="8" s="1"/>
  <c r="C155" i="8" s="1"/>
  <c r="C156" i="8" s="1"/>
  <c r="C157" i="8" s="1"/>
  <c r="C158" i="8" s="1"/>
  <c r="C159" i="8" s="1"/>
  <c r="C160" i="8" s="1"/>
  <c r="C161" i="8" s="1"/>
  <c r="C162" i="8" s="1"/>
  <c r="C163" i="8" s="1"/>
  <c r="C164" i="8" s="1"/>
  <c r="C165" i="8" s="1"/>
  <c r="C166" i="8" s="1"/>
  <c r="C167" i="8" s="1"/>
  <c r="C168" i="8" s="1"/>
  <c r="C169" i="8" s="1"/>
  <c r="C170" i="8" s="1"/>
  <c r="C171" i="8" s="1"/>
  <c r="C172" i="8" s="1"/>
  <c r="C173" i="8" s="1"/>
  <c r="C174" i="8" s="1"/>
  <c r="C175" i="8" s="1"/>
  <c r="C176" i="8" s="1"/>
  <c r="C177" i="8" s="1"/>
  <c r="C178" i="8" s="1"/>
  <c r="C179" i="8" s="1"/>
  <c r="C180" i="8" s="1"/>
  <c r="C181" i="8" s="1"/>
  <c r="C182" i="8" s="1"/>
  <c r="C183" i="8" s="1"/>
  <c r="C184" i="8" s="1"/>
  <c r="C185" i="8" s="1"/>
  <c r="C186" i="8" s="1"/>
  <c r="C187" i="8" s="1"/>
  <c r="C188" i="8" s="1"/>
  <c r="C189" i="8" s="1"/>
  <c r="C190" i="8" s="1"/>
  <c r="C191" i="8" s="1"/>
  <c r="C192" i="8" s="1"/>
  <c r="C193" i="8" s="1"/>
  <c r="C194" i="8" s="1"/>
  <c r="C195" i="8" s="1"/>
  <c r="C196" i="8" s="1"/>
  <c r="C197" i="8" s="1"/>
  <c r="C198" i="8" s="1"/>
  <c r="C199" i="8" s="1"/>
  <c r="C200" i="8" s="1"/>
  <c r="C201" i="8" s="1"/>
  <c r="C202" i="8" s="1"/>
  <c r="C203" i="8" s="1"/>
  <c r="C204" i="8" s="1"/>
  <c r="C205" i="8" s="1"/>
  <c r="C206" i="8" s="1"/>
  <c r="C207" i="8" s="1"/>
  <c r="C146" i="8"/>
  <c r="C147" i="8" s="1"/>
  <c r="C145" i="8"/>
  <c r="O13" i="7" l="1"/>
  <c r="J34" i="7"/>
  <c r="I34" i="7"/>
  <c r="H37" i="4" l="1"/>
  <c r="G37" i="4"/>
</calcChain>
</file>

<file path=xl/sharedStrings.xml><?xml version="1.0" encoding="utf-8"?>
<sst xmlns="http://schemas.openxmlformats.org/spreadsheetml/2006/main" count="1024" uniqueCount="456">
  <si>
    <t>Loại lệnh</t>
  </si>
  <si>
    <t>Quy ra mét (tờ)</t>
  </si>
  <si>
    <t>Số đơn hàng</t>
  </si>
  <si>
    <t>Số PO</t>
  </si>
  <si>
    <t>Ngày giao hàng</t>
  </si>
  <si>
    <t>Máy in</t>
  </si>
  <si>
    <t>Step (bước)</t>
  </si>
  <si>
    <t>Mã hàng</t>
  </si>
  <si>
    <t>Tên hàng</t>
  </si>
  <si>
    <t>Quy cách</t>
  </si>
  <si>
    <t>Lưu ý</t>
  </si>
  <si>
    <t>Bố trí con in</t>
  </si>
  <si>
    <t>Số con in</t>
  </si>
  <si>
    <t>Trục dài</t>
  </si>
  <si>
    <t>Khách hàng</t>
  </si>
  <si>
    <t>Khách hàng:</t>
  </si>
  <si>
    <t>Trục in</t>
  </si>
  <si>
    <t>Hàng đặc biệt</t>
  </si>
  <si>
    <t>Số màu</t>
  </si>
  <si>
    <t>Cấu trúc màng:</t>
  </si>
  <si>
    <t>Cấu trúc</t>
  </si>
  <si>
    <t>Tỷ trọng</t>
  </si>
  <si>
    <t>Lớp</t>
  </si>
  <si>
    <t>Nhóm</t>
  </si>
  <si>
    <t>Tên riêng vật tư</t>
  </si>
  <si>
    <t>Định lượng (g/m2)</t>
  </si>
  <si>
    <t>Định lượng
(g/m2)</t>
  </si>
  <si>
    <t>Mô tả công thức</t>
  </si>
  <si>
    <t>Khổ màng</t>
  </si>
  <si>
    <t>Ngang</t>
  </si>
  <si>
    <t>Dọc</t>
  </si>
  <si>
    <t>Loại thành phẩm</t>
  </si>
  <si>
    <t>Quy cách đóng gói:</t>
  </si>
  <si>
    <t>Túi/ Tờ</t>
  </si>
  <si>
    <t>Tờ/ Xấp</t>
  </si>
  <si>
    <t>Túi/ Xấp</t>
  </si>
  <si>
    <t>Quy cách túi:</t>
  </si>
  <si>
    <t>Hàn biên</t>
  </si>
  <si>
    <t>Hàn lưng</t>
  </si>
  <si>
    <t>Xếp hông</t>
  </si>
  <si>
    <t>Kích thước túi</t>
  </si>
  <si>
    <t>Sai số</t>
  </si>
  <si>
    <t>Đường hàn</t>
  </si>
  <si>
    <t>Biên (lưng)</t>
  </si>
  <si>
    <t>Miệng (đáy)</t>
  </si>
  <si>
    <t>Trên poit</t>
  </si>
  <si>
    <t>Dưới point</t>
  </si>
  <si>
    <t>Cách point</t>
  </si>
  <si>
    <t>Ghi chú</t>
  </si>
  <si>
    <t>Bù hao in</t>
  </si>
  <si>
    <t>Bù hao ghép</t>
  </si>
  <si>
    <t>Bù hao chia</t>
  </si>
  <si>
    <t>Bù hao TP</t>
  </si>
  <si>
    <t>Tổng Bù hao</t>
  </si>
  <si>
    <t>mm</t>
  </si>
  <si>
    <t>Độ dày 
(micron)</t>
  </si>
  <si>
    <t>g/cm3</t>
  </si>
  <si>
    <t>Định mức
(kg)</t>
  </si>
  <si>
    <t>Vị trị cắt:</t>
  </si>
  <si>
    <t>Mã ID</t>
  </si>
  <si>
    <t>Tồn kho</t>
  </si>
  <si>
    <t>Tổng cộng</t>
  </si>
  <si>
    <t>REVISTION HISTORY</t>
  </si>
  <si>
    <t>Date</t>
  </si>
  <si>
    <t>Version</t>
  </si>
  <si>
    <t>Author</t>
  </si>
  <si>
    <t>Change Description</t>
  </si>
  <si>
    <t>0.1</t>
  </si>
  <si>
    <t>Đinh Lệnh Giang</t>
  </si>
  <si>
    <t>Create new</t>
  </si>
  <si>
    <r>
      <t>1.</t>
    </r>
    <r>
      <rPr>
        <b/>
        <sz val="7"/>
        <color rgb="FF1F3864"/>
        <rFont val="Aptos Narrow"/>
        <family val="2"/>
        <scheme val="minor"/>
      </rPr>
      <t xml:space="preserve">    </t>
    </r>
    <r>
      <rPr>
        <b/>
        <sz val="14"/>
        <color rgb="FF1F3864"/>
        <rFont val="Aptos Narrow"/>
        <family val="2"/>
        <scheme val="minor"/>
      </rPr>
      <t>Introduction</t>
    </r>
  </si>
  <si>
    <r>
      <t>1.1</t>
    </r>
    <r>
      <rPr>
        <b/>
        <sz val="7"/>
        <color rgb="FF1F3864"/>
        <rFont val="Aptos Narrow"/>
        <family val="2"/>
        <scheme val="minor"/>
      </rPr>
      <t xml:space="preserve">    </t>
    </r>
    <r>
      <rPr>
        <b/>
        <sz val="12"/>
        <color rgb="FF1F3864"/>
        <rFont val="Aptos Narrow"/>
        <family val="2"/>
        <scheme val="minor"/>
      </rPr>
      <t>Purpose</t>
    </r>
  </si>
  <si>
    <r>
      <t>1.2</t>
    </r>
    <r>
      <rPr>
        <b/>
        <sz val="7"/>
        <color rgb="FF1F3864"/>
        <rFont val="Aptos Narrow"/>
        <family val="2"/>
        <scheme val="minor"/>
      </rPr>
      <t xml:space="preserve">    </t>
    </r>
    <r>
      <rPr>
        <b/>
        <sz val="12"/>
        <color rgb="FF1F3864"/>
        <rFont val="Aptos Narrow"/>
        <family val="2"/>
        <scheme val="minor"/>
      </rPr>
      <t>Intended Audience and Reading Suggestions</t>
    </r>
  </si>
  <si>
    <t>Tài liệu dùng cho:</t>
  </si>
  <si>
    <t>BA Team</t>
  </si>
  <si>
    <t>DEV Team</t>
  </si>
  <si>
    <t>Tester Team</t>
  </si>
  <si>
    <t>CS Team</t>
  </si>
  <si>
    <t>PM</t>
  </si>
  <si>
    <r>
      <t>1.3</t>
    </r>
    <r>
      <rPr>
        <b/>
        <sz val="7"/>
        <color rgb="FF1F3864"/>
        <rFont val="Aptos Narrow"/>
        <family val="2"/>
        <scheme val="minor"/>
      </rPr>
      <t xml:space="preserve">    </t>
    </r>
    <r>
      <rPr>
        <b/>
        <sz val="12"/>
        <color rgb="FF1F3864"/>
        <rFont val="Aptos Narrow"/>
        <family val="2"/>
        <scheme val="minor"/>
      </rPr>
      <t>Abbreviations</t>
    </r>
  </si>
  <si>
    <t>Acronym</t>
  </si>
  <si>
    <t>Reference</t>
  </si>
  <si>
    <t>1.4 Nghiệp vụ</t>
  </si>
  <si>
    <t>Nghiệp vụ</t>
  </si>
  <si>
    <t>Hiện trạng</t>
  </si>
  <si>
    <t>Cải tiến</t>
  </si>
  <si>
    <t>Mức độ đáp ứng</t>
  </si>
  <si>
    <t>2. Activity flow</t>
  </si>
  <si>
    <t>Trình tự</t>
  </si>
  <si>
    <t>Mô tả</t>
  </si>
  <si>
    <t>3. Mockup &amp; Specification</t>
  </si>
  <si>
    <t>Logic</t>
  </si>
  <si>
    <t>No</t>
  </si>
  <si>
    <t>Component</t>
  </si>
  <si>
    <t>Control. Type</t>
  </si>
  <si>
    <t>Editable</t>
  </si>
  <si>
    <t>Mandatory</t>
  </si>
  <si>
    <t>Default Value</t>
  </si>
  <si>
    <t>Description</t>
  </si>
  <si>
    <t>Button</t>
  </si>
  <si>
    <t>Y</t>
  </si>
  <si>
    <t>Data list</t>
  </si>
  <si>
    <t>N</t>
  </si>
  <si>
    <t>Đóng</t>
  </si>
  <si>
    <t>SRS NGHIỆP VỤ: LỆNH SẢN XUẤT (LIKSIN)</t>
  </si>
  <si>
    <t>Mô tả chi tiết màn hình tạo lệnh sản xuất cho riêng khách hàng Liksin</t>
  </si>
  <si>
    <t>Khách hàng mong muốn tạo lệnh sản xuất kế thừa các thông tin từ cấu trúc màng, cấu trúc sản phẩm, tính toán số lượng vật tư cần xuất sản xuất, hao hụt, bù hao theo từng lệnh sản xuất.</t>
  </si>
  <si>
    <t>Phần mềm hiện chỉ đang tính toán lượng vật tư cần theo BOM mà người dùng đã khai báo
--&gt; Chưa đáp ứng được yêu cầu mong muốn của khách hàng</t>
  </si>
  <si>
    <t>1. Bổ sung cửa sổ để người dùng nhập các thông tin chi tiết cần thiết theo lệnh (nhập tay)
2. Bổ sung các cột thông tin liên quan chi tiết phần vật tư xuất kho cho sản xuất (nhập tay)</t>
  </si>
  <si>
    <t>Người dùng phải nhập tay toàn bộ các thông tin liên quan để hiển thị trên mẫu in lệnh sản xuất
Số lệnh sản xuất vẫn sinh tự động theo quy tắc của hệ thống mà chưa áp dụng quy tắc của người dùng.
Chưa xây dựng các công thức tính toán tự động các con số theo mô tả của người dùng.</t>
  </si>
  <si>
    <t>Đường dẫn chức năng:</t>
  </si>
  <si>
    <t>Side bar/ Sản xuất/ Quản lý kế hoạch sản xuất/ Đăng ký lệnh sản xuất 2</t>
  </si>
  <si>
    <t>ĐVT chính</t>
  </si>
  <si>
    <t>Số lượng BOM</t>
  </si>
  <si>
    <t>Số lượng cần</t>
  </si>
  <si>
    <t>Xuất kho thủ công</t>
  </si>
  <si>
    <t>Quy ra mét</t>
  </si>
  <si>
    <t>Trong đó bù hao</t>
  </si>
  <si>
    <t>Bổ sung thêm các cột: Nhóm, quy ra mét, Trong đó bù hao
- Thứ tự sắp xếp: Như UI
- Logic: Theo mô tả bên dưới</t>
  </si>
  <si>
    <t>Number</t>
  </si>
  <si>
    <t>Người dùng chọn data list sau:
1. Màng gốc
2.  Màng thổi
3. Nhựa đùn
4. Keo ghép
 5. Mực in, tráng phủ
 6. Dung môi pha mực
 7. Băng keo, zipper
Khi chọn thì hiển thị tên
- TH để trống, nhấn &lt;Lưu&gt; thì hiển thị MSG :
 "{0}
 Đây là trường bắt buộc. Vui lòng nhập."</t>
  </si>
  <si>
    <t>Người dùng tự nhập
Định dạng số nguyên, không có thập phân</t>
  </si>
  <si>
    <t>Người dùng tự nhập
Định dạng số thập phân theo cài đặt (Quản lý hệ thống/ Cài đặt chung/ Mua-Bán-Kho/3. Cài đặt số thập phân/Số lượng)</t>
  </si>
  <si>
    <t xml:space="preserve"> Hàng đặc biệt</t>
  </si>
  <si>
    <t>Tổng bù hao</t>
  </si>
  <si>
    <t>Cấu trúc màng/ Mã ID</t>
  </si>
  <si>
    <t>Cấu trúc màng/ Cấu trúc</t>
  </si>
  <si>
    <t>Cấu trúc màng/ Tỷ trọng</t>
  </si>
  <si>
    <t>Tên riêng  vật tư</t>
  </si>
  <si>
    <t>Độ dày (micron)</t>
  </si>
  <si>
    <t>Định mức (kg)</t>
  </si>
  <si>
    <t>Quy cách đóng gói</t>
  </si>
  <si>
    <t>Quy cách túi</t>
  </si>
  <si>
    <t>Đường hàn/  Biên (lưng)</t>
  </si>
  <si>
    <t>Đường hàn/  Miệng (đáy)</t>
  </si>
  <si>
    <t>Vị trí cắt/ Trên point</t>
  </si>
  <si>
    <t>Vị trí cắt/Dưới point</t>
  </si>
  <si>
    <t>Vị trí cắt/Cách point</t>
  </si>
  <si>
    <t>Lưu</t>
  </si>
  <si>
    <t>Text</t>
  </si>
  <si>
    <t>Checkbox</t>
  </si>
  <si>
    <t>Bố trí con in/ Ngang</t>
  </si>
  <si>
    <t>Bố trí con in/ Dọc</t>
  </si>
  <si>
    <t>Kích thước vùng in (mm)/ Ngang</t>
  </si>
  <si>
    <t>Kích thước vùng in (mm)/ Dọc</t>
  </si>
  <si>
    <t>Kích thước con in (mm)/ Ngang</t>
  </si>
  <si>
    <t>Kích thước con in (mm)/ Dọc</t>
  </si>
  <si>
    <t>Helpcode</t>
  </si>
  <si>
    <t>Datetime</t>
  </si>
  <si>
    <t>Datalist</t>
  </si>
  <si>
    <t>Thông tin lệnh</t>
  </si>
  <si>
    <t>Người dùng tự nhập</t>
  </si>
  <si>
    <t>Người dùng tự nhập
Chỉ được nhập số nguyên &gt; 0</t>
  </si>
  <si>
    <t>Người dùng tự nhập
Chỉ được nhập số &gt; 0
Định dạng: 4 chữ số thập phân</t>
  </si>
  <si>
    <t>Cộng tổng các dòng của các cột độ dày (micron), định lượng (g/m2).
Định dạng số thập phân theo số thâp phân của cột</t>
  </si>
  <si>
    <t>Người dùng tự nhập
Chỉ được nhập số &gt; 0
Nếu Quy các đóng gói là 1. Dạng cuộn thì tên text :Chia khổ"
Nếu Quy các đóng gói là 2. Dạng túi thì tên text :Túi/ Tờ"</t>
  </si>
  <si>
    <t>Người dùng tự nhập
Chỉ được nhập số &gt; 0
Nếu Quy các đóng gói là 1. Dạng cuộn thì tên text :Túi/ Cuộn"
Nếu Quy các đóng gói là 2. Dạng túi thì tên text :Túi/ Xấp"</t>
  </si>
  <si>
    <t>Người dùng tự nhập
Chỉ được nhập số &gt; 0
Nếu Quy các đóng gói là 1. Dạng cuộn thì tên text "Mét/Cuộn"
Nếu Quy các đóng gói là 2. Dạng túi thì tên text :Tờ/ Xấp"</t>
  </si>
  <si>
    <t>Kiểu bố trí</t>
  </si>
  <si>
    <t>Số sản phẩm trên 1 con in</t>
  </si>
  <si>
    <t>Khoảng cách: Ngang Doc</t>
  </si>
  <si>
    <t>Tỷ lệ phủ</t>
  </si>
  <si>
    <t>Chia khổ</t>
  </si>
  <si>
    <t>Mét/Cuộn</t>
  </si>
  <si>
    <t>Túi/Cuộn</t>
  </si>
  <si>
    <t>Người dùng chọn data list sau::
 1. Trục mới
2. Trục cũ 
3. Sửa trục
Mặc định để trống</t>
  </si>
  <si>
    <t>Người dùng chọn data list sau::
 1. Khuyến mại
2. Xuất khẩu
3. Có date
4. Có số lô
5. Đợt cuối
Mặc định để trống</t>
  </si>
  <si>
    <t>Người dùng chọn data list sau::
 A. Sản xuất giao hàng 
B. Sản xuất bù 
C. Sản xuất dự trữ
- Mặc định để trống
- TH để trống, nhấn &lt;Lưu&gt; thì hiển thị MSG :
 "{0}
 Đây là trường bắt buộc. Vui lòng nhập."</t>
  </si>
  <si>
    <t>Note</t>
  </si>
  <si>
    <t>Hệ thống sinh tự động
Khi người dùng kích chọn thêm dòng hoặc nhập thông tin dòng thì số lớp tự động tăng từ 1, 2, 3…
Khi người dùng xóa dòng thì số sẽ tự động cập nhật lại.</t>
  </si>
  <si>
    <t>Kích thước con in (mm)</t>
  </si>
  <si>
    <t>Kích thước vùng in (mm)</t>
  </si>
  <si>
    <t>Trục dài (mm)</t>
  </si>
  <si>
    <t>Ghép (lượt/máy)</t>
  </si>
  <si>
    <t>Người dùng chỉnh sửa và chọn theo helpcode Cửa sổ chọn đối tác
Help code lấy tất cả đối tác có loại đối tác là 1: Bán; 3: Cả hai - menu MMMS10130000.
Chọn thì hiển thị mã và tên đối tác. Help code chọn 1.</t>
  </si>
  <si>
    <t>Người dùng chỉnh sửa và chọn theo helpcode Cửa sổ chọn thiết bị
Help code lấy tất cả thiết bị trong danh mục thiết bị - menu PTFA20100000.
Chọn thì hiển thị mã thiết bị. Help code chọn 1.</t>
  </si>
  <si>
    <t>Hệ thống sinh tự động
Khi người dùng kích chọn thêm dòng hoặc nhập thông tin dòng thì số tự động tăng từ 1, 2, 3…
Khi người dùng xóa dòng thì số sẽ tự động cập nhật lại.</t>
  </si>
  <si>
    <t>CTL001</t>
  </si>
  <si>
    <t>P23N03471</t>
  </si>
  <si>
    <t>1223-011</t>
  </si>
  <si>
    <t>9M</t>
  </si>
  <si>
    <t>Bố trí 1 Tui trên 1 con in</t>
  </si>
  <si>
    <t>SH</t>
  </si>
  <si>
    <t>005244</t>
  </si>
  <si>
    <t>PET(12)/KC2-1107(3.2)/MPET(12)/KC1-2(3)/CPP(40)</t>
  </si>
  <si>
    <t>Màng gốc</t>
  </si>
  <si>
    <t>Keo ghép</t>
  </si>
  <si>
    <t>PET</t>
  </si>
  <si>
    <t>KC2-1107</t>
  </si>
  <si>
    <t>MPET</t>
  </si>
  <si>
    <t>KC1-2</t>
  </si>
  <si>
    <t>CPP</t>
  </si>
  <si>
    <t>Người dùng tự nhập
Chỉ được nhập số &gt; 0
Định dạng: 2 chữ số thập phân</t>
  </si>
  <si>
    <t>NC272(10)/CA12(7)_EA(1.8)</t>
  </si>
  <si>
    <t>NC7121(10)/_EA(1.8)</t>
  </si>
  <si>
    <t>Dạng túi</t>
  </si>
  <si>
    <t>Kiểu TP</t>
  </si>
  <si>
    <t>Cuộn</t>
  </si>
  <si>
    <t>Kiểu thành phẩm</t>
  </si>
  <si>
    <t>Người dùng chọn data list sau::
Data list tại sheet: Kiểu TP. 
- Mặc định để trống
- Khi chọn hiện cả mã và tên
- TH để trống, nhấn &lt;Lưu&gt; thì hiển thị MSG :
 "{0}
 Đây là trường bắt buộc. Vui lòng nhập."</t>
  </si>
  <si>
    <t>Hàn cắt</t>
  </si>
  <si>
    <t>Miệng</t>
  </si>
  <si>
    <t>Đáy</t>
  </si>
  <si>
    <t>Lượt</t>
  </si>
  <si>
    <t>Máy</t>
  </si>
  <si>
    <t>Ghép màng</t>
  </si>
  <si>
    <t>Tỷ trọng (g/cm3)</t>
  </si>
  <si>
    <t>A</t>
  </si>
  <si>
    <t>Sản xuất giao hàng</t>
  </si>
  <si>
    <t>Trục mới</t>
  </si>
  <si>
    <t>Khuyến mại</t>
  </si>
  <si>
    <t>Cách point (mm)</t>
  </si>
  <si>
    <t>Nếu tick box ở trường Quy cách túi thì hiện toàn bộ vùng này để người dùng nhập liệu.
Nếu không tick thì ẩn toàn bộ vùng.</t>
  </si>
  <si>
    <t>Khổ màng (mm)</t>
  </si>
  <si>
    <t xml:space="preserve"> </t>
  </si>
  <si>
    <t>Vị trí cắt:</t>
  </si>
  <si>
    <t>Bằng tổng Bù hao in + Bù hao ghép + Bù hao chia + Bù hao TP
Đinh dạng số nguyên</t>
  </si>
  <si>
    <t>Ghép màng/ Lươtj</t>
  </si>
  <si>
    <t>Ghép màng/ Máy</t>
  </si>
  <si>
    <t>Nhập dữ liệu nhiều dòng. Có thể insert hoặc xóa dòng. Chiều dài vùng tương đương Số dòng mặc định 3 dòng, nếu người dùng nhập nhiều hơn sẽ thêm thanh cuộn để kéo xem thông tin.
Có đủ chức năng/ phím tắt khi thao tác kích chuột phải.
Nếu số dòng  vượt quá kích thước dòng defaut thì có thanh cuộn dọc để xem thông tin.</t>
  </si>
  <si>
    <t>Nhập dữ liệu nhiều dòng. Có thể insert hoặc xóa dòng. Chiều dài vùng tương đương Số dòng mặc định 9 dòng, nếu người dùng nhập nhiều hơn sẽ thêm thanh cuộn để kéo xem thông tin.
Có đủ chức năng/ phím tắt khi thao tác kích chuột phải.
Nếu số dòng  vượt quá kích thước dòng defaut thì có thanh cuộn dọc để xem thông tin.</t>
  </si>
  <si>
    <t>Chỉ nhập dữ liệu 1 dòng, không  thể insert hoặc xóa dòng.
Chiều dài vùng tương đương vùng của thông tin Ghép (lượt/máy)
Có đủ chức năng/ phím tắt khi thao tác kích chuột phải.</t>
  </si>
  <si>
    <t>Người dùng chọn data list sau:
1. Dạng cuộn
2.  Dạng túi
- Mặc định để trống
- TH để trống, nhấn &lt;Lưu&gt; thì hiển thị MSG :
 "{0}
 Đây là trường bắt buộc. Vui lòng nhập."</t>
  </si>
  <si>
    <t>Người dùng tự nhập
Mặc định để trống</t>
  </si>
  <si>
    <t>Bấm đóng để đóng cửa sổ popup thông tin lệnh.
Dữ liệu người dùng thay đổi mà chưa ấn lưu sẽ không được lưu</t>
  </si>
  <si>
    <t>Bấm button sẽ lưu toàn bộ thông tin người dùng nhập liệu/ chỉnh sửa của các trường  bên trên.</t>
  </si>
  <si>
    <t>Tab: NVL cần (Hình 1)</t>
  </si>
  <si>
    <t>Màn hình: Đăng ký lệnh sản xuất 2/ Header (Hình 1)</t>
  </si>
  <si>
    <t>Màn hình popup: Thông tin (Hình 2)</t>
  </si>
  <si>
    <t>Hình 1: Giao diện màn hình đăng ký lệnh</t>
  </si>
  <si>
    <t>Hình 2: Giao diện popup "Thông tin lệnh"</t>
  </si>
  <si>
    <t>Truy vấn báo cáo: MGMQ10150000 - Phân tích tồn kho (theo kho):
Lấy chỉ tiêu dòng Tổng của cột "Tồn kho/ Số lượng tồn kho" theo điều kiện:
Gọi màn Đăng ký lệnh sản xuất là A, Phân tích tồn kho (theo kho) là B.
+  B.[Nơi kinh doanh] = A.[Nơi kinh doanh]
+  B.[Từ ngày] = A.[Ngày lệnh]
+  B.[Đến ngày] = A.[Ngày lệnh]
+  B.[Mã hàng] = A.[Mã hàng]
+ Các tham số khác: Trống</t>
  </si>
  <si>
    <t>Người dùng chọn data list sau:
1. Màng gốc
2.  Màng thổi
3. Nhựa đùn
4. Keo ghép
 5. Mực in, tráng phủ
 6. Dung môi pha mực
 7. Băng keo, zipper
Khi chọn thì hiển thị tên
Mặc định để trống</t>
  </si>
  <si>
    <t>Common rule</t>
  </si>
  <si>
    <t>Enter</t>
  </si>
  <si>
    <t>Di chuyển tiếp tới trường nhập liệu liền kề.
Trường bắt buộc =&gt; hiện helpcode/datalist
Trường ko bắt buộc =&gt; move focus</t>
  </si>
  <si>
    <t>F12</t>
  </si>
  <si>
    <t>Tìm kiếm</t>
  </si>
  <si>
    <t>F2</t>
  </si>
  <si>
    <t>Nhập liệu. 
Trường helpcode/data list thì bật helpcode/data list</t>
  </si>
  <si>
    <t>Phím mũi tên</t>
  </si>
  <si>
    <t>Di chuyển giữa các trường nhập liệu.</t>
  </si>
  <si>
    <t>Đối với các vùng grid có thể thêm dòng thì khi Enter hết dòng cuối sẽ tự động thêm dòng mới</t>
  </si>
  <si>
    <t>Chức năng chuột phải</t>
  </si>
  <si>
    <t>Phím tắt</t>
  </si>
  <si>
    <t>Bổ sung 2 chức năng khi kích chuột phải:
- Thêm dòng: Kích chọn sẽ thêm 1 dòng trống sau cùng dòng đang nhập liệu
- Xóa dòng: Kich chọn sẽ xóa dòng đang focus hoặc tích chọn</t>
  </si>
  <si>
    <t>Bổ sung 2 chức năng phím tắt:
- Ctrl + Insert: Bấm tổ hợp phí sẽ thêm 1 dòng trống sau cùng dòng đang nhập liệu
- Ctrl + Delete: Bấm tổ hợp phím sẽ xóa dòng đang focus hoặc tích chọn</t>
  </si>
  <si>
    <t>Bổ sung trước với vùng grid "Ghép màng" và "Cấu trúc màng" trên popup. Các màn khác thực hiện sau khi cần.</t>
  </si>
  <si>
    <t>1. Đổi tên cột thông tin lệnh thành "Tham chiếu". Đổi tên các màn:
PTWM10120000 - Đăng ký lệnh sản xuất 2
PTWM10160000 - Quản lý đóng kỳ người dùng lệnh sản xuất
PTWM10170000 - Quản lý kết chuyển lệnh sản xuất
2. Bổ sung cột"Thông tin lệnh" trước cột "Tham chiếu"
Khi kích vào button sẽ mở popup như UI
- Trường hợp chưa nhập lưu thông tin lệnh sẽ defaut các dữ liệu tại các trường như mô tả bên dưới.
- Trường hợp đã nhập lưu thông tin thì hiển thị dữ liệu cửa sổ popup đã lưu trước đây.
  + Nếu trạng thái lệnh là 1. Lệnh thì người dùng có thể chỉnh sửa các trường thông tin (popup ở trạng thái sửa - enable các trường thông tin được phép sửa)
 + Nếu trạng thái lệnh là 2. Tiến hành, 3. Đóng kỳ thì người dùng không thể chỉnh sửa các trường thông tin (popup ở trạng thái xem - disable các trường thông tin).</t>
  </si>
  <si>
    <t xml:space="preserve">Button </t>
  </si>
  <si>
    <t>Tham số truy vấn</t>
  </si>
  <si>
    <t>3.2. UI's infomations rule</t>
  </si>
  <si>
    <t>ĐỊA CHỈ</t>
  </si>
  <si>
    <t>Số lượng
(kg)</t>
  </si>
  <si>
    <t>Đơn giá đã trừ ck (kg) - 
chưa VAT</t>
  </si>
  <si>
    <t>Doanh Thu sau khi trừ ck
(chưa VAT)</t>
  </si>
  <si>
    <t>Đgiá có VAT
(bình) - sau khi trừ ck</t>
  </si>
  <si>
    <t>Mức ck ( bình)
đã cài vào gía</t>
  </si>
  <si>
    <t>008030164</t>
  </si>
  <si>
    <t>HỘ KINH DOANH CỬA HÀNG GAS THANH PHƯƠNG</t>
  </si>
  <si>
    <t>ĐẠI LÝ</t>
  </si>
  <si>
    <t>TPHCM</t>
  </si>
  <si>
    <t>NPP</t>
  </si>
  <si>
    <t>HỘ KINH DOANH GAS THANH HIỀN</t>
  </si>
  <si>
    <t>08 Nguyễn Trãi, Thị xã Sa Đéc, Tỉnh Đồng Tháp</t>
  </si>
  <si>
    <t>Grand Total</t>
  </si>
  <si>
    <t>Từ ngày 01/08/2024 đến ngày 31/08/2024</t>
  </si>
  <si>
    <t>Đơn giá chưa trừ ck (kg)</t>
  </si>
  <si>
    <t>BÁO CÁO TỔNG HỢP DOANH SỐ VÀ CHIẾT KHẤU THEO KHÁCH HÀNG</t>
  </si>
  <si>
    <t>Số lượng bình lỗi</t>
  </si>
  <si>
    <t>Chiết khấu
trừ vào giá (KG)</t>
  </si>
  <si>
    <t xml:space="preserve">Giảm giá 
hàng bán </t>
  </si>
  <si>
    <t xml:space="preserve">Hàng bán
 trả lại </t>
  </si>
  <si>
    <t>Tên khách hàng</t>
  </si>
  <si>
    <t>Mã KH</t>
  </si>
  <si>
    <t>Để trống</t>
  </si>
  <si>
    <t>Từ ngày…Đến ngày….</t>
  </si>
  <si>
    <t>GTH000</t>
  </si>
  <si>
    <t>GTH001</t>
  </si>
  <si>
    <t>11000301003</t>
  </si>
  <si>
    <t>Bình Gas có nước TTAGAS 45Kg Đồng</t>
  </si>
  <si>
    <t>Bình Gas có nước TTAGAS 4Kg Đồng</t>
  </si>
  <si>
    <t>11000401001</t>
  </si>
  <si>
    <t>Bình Gas Có Nước bình Miss gas 12kg - Xanh Dương</t>
  </si>
  <si>
    <t>11000901008</t>
  </si>
  <si>
    <t>Bình Gas có nước Siam 12Kg van Compact</t>
  </si>
  <si>
    <t>Bình Gas có nước Siam 12Kg van Pol</t>
  </si>
  <si>
    <t>GTH002</t>
  </si>
  <si>
    <t xml:space="preserve">CÔNG TY TNHH THƯƠNG MẠI AN THÀNH ĐT </t>
  </si>
  <si>
    <t>THHCM</t>
  </si>
  <si>
    <t>Bình Gas có nước TTAGAS 12Kg Đỏ</t>
  </si>
  <si>
    <t>Tỉnh thành</t>
  </si>
  <si>
    <t>Nhóm KH</t>
  </si>
  <si>
    <t xml:space="preserve">Xuất excel theo mẫu </t>
  </si>
  <si>
    <t>STT</t>
  </si>
  <si>
    <t>ĐVT</t>
  </si>
  <si>
    <t xml:space="preserve">Thông tin cột </t>
  </si>
  <si>
    <t>Dòng</t>
  </si>
  <si>
    <t>Mặt hàng</t>
  </si>
  <si>
    <t>3.3 Xuất Excel</t>
  </si>
  <si>
    <t>Lấy Từ ngày...Đến ngày theo thời gian lọc tham số</t>
  </si>
  <si>
    <t>Ne</t>
  </si>
  <si>
    <t>Tổng</t>
  </si>
  <si>
    <t>Đinh Thị Ngọc Hoa</t>
  </si>
  <si>
    <t>Phần mềm S-infor ERP chưa có</t>
  </si>
  <si>
    <t>Thêm báo cáo theo mẫu của khách hàng</t>
  </si>
  <si>
    <t>1.    Introduction</t>
  </si>
  <si>
    <t>1.1    Purpose</t>
  </si>
  <si>
    <t>1.2    Intended Audience and Reading Suggestions</t>
  </si>
  <si>
    <t>1.3    Abbreviations</t>
  </si>
  <si>
    <t>Thành tiền</t>
  </si>
  <si>
    <t>Giảm giá</t>
  </si>
  <si>
    <t>Công ty ABC</t>
  </si>
  <si>
    <t>Địa chỉ: …</t>
  </si>
  <si>
    <t>Nhân viên</t>
  </si>
  <si>
    <t>Mã nhân viên</t>
  </si>
  <si>
    <t>Tên nhân viên</t>
  </si>
  <si>
    <t>Thuế</t>
  </si>
  <si>
    <t>Tổng tiền</t>
  </si>
  <si>
    <t>Phùng Văn Duy</t>
  </si>
  <si>
    <t>Mã khách hàng</t>
  </si>
  <si>
    <t>Khách lẻ</t>
  </si>
  <si>
    <t>Phạm Mỹ Duyên</t>
  </si>
  <si>
    <t>Ăn tại chỗ</t>
  </si>
  <si>
    <t>Ngày</t>
  </si>
  <si>
    <t>Trạng thái</t>
  </si>
  <si>
    <t>DBH0000001</t>
  </si>
  <si>
    <t>Hoàn thành</t>
  </si>
  <si>
    <t>DBH0000002</t>
  </si>
  <si>
    <t>DBH0000003</t>
  </si>
  <si>
    <t>DBH0000004</t>
  </si>
  <si>
    <t>Số lượng</t>
  </si>
  <si>
    <t>Đơn giá</t>
  </si>
  <si>
    <t>Bàn</t>
  </si>
  <si>
    <t>Tầng 1 - Bàn 5</t>
  </si>
  <si>
    <t>Yêu cầu xem báo cáo bán hàng theo nhân viên trên phần mềm</t>
  </si>
  <si>
    <t>Phạm Quỳnh Anh</t>
  </si>
  <si>
    <t>Hiển thị tên nhân viên theo mã nhân viên</t>
  </si>
  <si>
    <t>Lấy lên dữ liệu có ngày  nằm trong khoảng thời gian tham số</t>
  </si>
  <si>
    <t>Số thứ tự tăng dần theo bản ghi</t>
  </si>
  <si>
    <t>3.1.  Màn hình danh sách đơn</t>
  </si>
  <si>
    <t>Từ ngày: ngày hiện tại - 7
Đến ngày: ngày hiện tại</t>
  </si>
  <si>
    <t>Người dùng nhập ký tự, Phần mềm lọc mã hàng/ tên hàng theo ký tự nhập</t>
  </si>
  <si>
    <t>Người dùng nhập ký tự, Phần mềm lọc tên khách hàng/số điện thoại theo ký tự nhập</t>
  </si>
  <si>
    <t>Tùy chọn trong Danh sách nhân viên, lấy lên dữ liệu theo điều kiện lọc</t>
  </si>
  <si>
    <t>Ngày đơn bán</t>
  </si>
  <si>
    <t>Đã thanh toán</t>
  </si>
  <si>
    <t>Ký hiệu hóa đơn</t>
  </si>
  <si>
    <t>Số hóa đơn</t>
  </si>
  <si>
    <t>Footer</t>
  </si>
  <si>
    <t>POS &gt;&gt; Danh sách đơn bán</t>
  </si>
  <si>
    <t>Tích chọn các đơn hàng bán</t>
  </si>
  <si>
    <t>Bán mang về</t>
  </si>
  <si>
    <t>1. Ăn tại chỗ: Lấy thông tin từ "Bàn số" màn hình chi tiết đơn hàng, bán theo bàn.
2. Bán mang về: Để trống</t>
  </si>
  <si>
    <t>Thành tiền = Số lượng * đơn giá 
=&gt; Hiển thị số tổng thành tiền của tất cả các mặt hàng trong đơn hàng</t>
  </si>
  <si>
    <t>Mặc định theo user đăng nhập hệ thống</t>
  </si>
  <si>
    <t>Mô tả ở tài liệu tích hợp hóa đơn điện tử</t>
  </si>
  <si>
    <t>Hiển thị… dòng</t>
  </si>
  <si>
    <t>Hủy đơn</t>
  </si>
  <si>
    <t>Xuất excel</t>
  </si>
  <si>
    <t>1. Hoàn thành (Đơn đã thanh toán hoàn thành)
2. Đang phục vụ (Đơn đã tạo và chưa hoàn thành thanh toán)
3. Đã hủy (Người dùng sử dụng tính năng hủy đơn - đơn hàng chuyển sang trạng thái hủy)</t>
  </si>
  <si>
    <t>DANH SÁCH ĐƠN HÀNG BÁN</t>
  </si>
  <si>
    <t>Ngày đơn hàng</t>
  </si>
  <si>
    <t>Mã Khách hàng</t>
  </si>
  <si>
    <t>KH000001</t>
  </si>
  <si>
    <t>KH000002</t>
  </si>
  <si>
    <t>KH000003</t>
  </si>
  <si>
    <t>Tiền thuế</t>
  </si>
  <si>
    <t>NV0001</t>
  </si>
  <si>
    <t>NV0002</t>
  </si>
  <si>
    <t>NV0003</t>
  </si>
  <si>
    <t>NV0004</t>
  </si>
  <si>
    <t>C121DTD</t>
  </si>
  <si>
    <t>0000001</t>
  </si>
  <si>
    <t>0000003</t>
  </si>
  <si>
    <t>0000004</t>
  </si>
  <si>
    <t>0000002</t>
  </si>
  <si>
    <t>Đã hủy</t>
  </si>
  <si>
    <t>Đang xử lý</t>
  </si>
  <si>
    <t>`</t>
  </si>
  <si>
    <t>In đậm: - Dòng tổng cộng đầu</t>
  </si>
  <si>
    <t>1. Hiển thị …. Dòng:
- Phần mềm hiển số dòng thông tin trong 1 trang tương ứng theo lựa chọn
- Người dùng chọn từ list 5 lựa chọn: 15,20,30,50,100 dòng.
- Khi mở danh sách đơn mặc định chọn 20 dòng.
2. Nút
Click button chuyển đến trang đầu tiên / trang cuối cùng của danh sách.
3. Nút &lt; , &gt; chuyển đến trang liền trước / liền sau của trang đang xem.</t>
  </si>
  <si>
    <t>… - … trong … dòng</t>
  </si>
  <si>
    <t xml:space="preserve">Text thể hiện: {0} - {1} "trong" {2} "dòng"
Trong đó:
{0} : Thứ tự của dòng hiển thị đầu tiên của trang đang xem
{1} : Thứ tự của dòng hiển thị cuối của trang đang xem
{2} : Tổng số dòng dữ liệu truy vấn theo bộ lọc </t>
  </si>
  <si>
    <t>Bảng thông tin chi tiết đơn hàng bán</t>
  </si>
  <si>
    <t>Đường dẫn:</t>
  </si>
  <si>
    <t>POS &gt;&gt; Danh sách đơn bán &gt;&gt; click vào dòng đơn hàng để xem thông tin chi tiết của đơn hàng đó</t>
  </si>
  <si>
    <t>Header</t>
  </si>
  <si>
    <t>Điện thoại</t>
  </si>
  <si>
    <t>1. Ăn tại chỗ: Ngày đơn bán = Ngày thanh toán hoàn thành đơn hàng
2. Mang về: Ngày đơn bán = "date" màn hình "receipt" (hóa đơn/biên lai)</t>
  </si>
  <si>
    <t>Lấy lên dữ liệu báo cáo từ màn
+ Bán theo bàn (ăn tại chỗ)
+ Bán hàng (Mang về)
Thỏa mãn các điều kiện sau
+ Ngày trên đơn hàng bán nằm trong khoảng thời gian của tham số lọc.
+ Khách hàng, nhân viên, trạng thái, số đơn hàng, mặt hàng theo tham số lọc
Yêu cầu: Hiển thị dữ liệu mỗi đơn hàng là 1 dòng trên danh sách</t>
  </si>
  <si>
    <t>1. Ăn tại chỗ: Lấy thông tin từ "Bàn số" màn hình chi tiết đơn hàng, bán theo bàn.
2. Mang về: Để trống</t>
  </si>
  <si>
    <t>1. Ăn tại chỗ: Thuế = "Tổng thuế" màn hình chi tiết đơn hàng, bán theo bàn.
2. Mang về: Thuế = "Tax" màn hình "receipt" (hóa đơn/biên lai)</t>
  </si>
  <si>
    <t>1. Ăn tại chỗ: Tổng tiền = "Tổng cần thành toán" màn hình chi tiết đơn hàng, bán theo bàn.
2. Mang về: Tổng tiền ="Total" màn hình "receipt" (hóa đơn/biên lai)</t>
  </si>
  <si>
    <t>1. Đơn hàng chưa thanh toán: Để trống thông tin
2. Đơn hàng đã thanh toán hoàn thành:
a. Ăn tại chỗ: Đã thanh toán = Tổng tiền (sau khi đơn hàng đã thanh toán thành công)
b. Mang về: Đã thanh toán = "Amount Received" màn hình "receipt" (hóa đơn/biên lai)</t>
  </si>
  <si>
    <t>Thu ngân</t>
  </si>
  <si>
    <t>Hiển thị tên nhân viên mặc định theo user đăng nhập hệ thống</t>
  </si>
  <si>
    <t>Tổng tiền thanh toán</t>
  </si>
  <si>
    <t>Khách hàng trả</t>
  </si>
  <si>
    <t>Hiển thị số điện thoại của khách hàng</t>
  </si>
  <si>
    <t>Sửa đơn</t>
  </si>
  <si>
    <t>Lưu lại bảng thông tin chi tiết</t>
  </si>
  <si>
    <t>Đóng bảng thông tin chi tiết</t>
  </si>
  <si>
    <t>Lấy từ ghi chú trên đơn hàng bán</t>
  </si>
  <si>
    <t>Lấy tên khách hàng trên đơn hàng bán'
Add text link mở ra thông tin chi tiết của khách hàng</t>
  </si>
  <si>
    <t>Click button -&gt; Phần mềm Pop-up cửa sổ xác nhận hủy đơn hàng đang mở chi tiết:
(1)  Đồng ý -&gt; Phần mềm pop-up thông báo hủy đơn thành công.
(2) Bỏ qua -&gt; Tắt cửa sổ xác nhận hủy đơn.</t>
  </si>
  <si>
    <t>Luồng: sử dụng nút checkbox tích chọn các đơn hàng cần hủy -&gt; Click nút "Hủy đơn" Phần mềm Pop-up cửa sổ xác nhận hủy đơn
(1)  Đồng ý -&gt; Phần mềm pop-up thông báo hủy đơn thành công.
(2) Bỏ qua -&gt; Tắt cửa sổ xác nhận hủy đơn.</t>
  </si>
  <si>
    <t>Hiển thị đơn vị tính của mã hàng</t>
  </si>
  <si>
    <t>1. Ăn tại chỗ: Ngày đơn bán = Ngày tạo đơn hàng
2. Mang về: Ngày đơn bán = "date" màn hình "receipt" (hóa đơn/biên lai)</t>
  </si>
  <si>
    <t>Hiển thị mã khách hàng trên đơn hàng bán</t>
  </si>
  <si>
    <t>Hiển thị tên khách hàng trên đơn hàng bán</t>
  </si>
  <si>
    <t>Lấy tổng tiền giảm giá của đơn hàng bán</t>
  </si>
  <si>
    <t>Lấy mã SKU của từng mặt hàng bán trên đơn hàng</t>
  </si>
  <si>
    <t>Lấy dữ liệu tổng cộng của các cột: Thành tiền, Giảm giá, tiền thuế, Tổng tiền, đã thanh toán Của trang đang hiển thị.</t>
  </si>
  <si>
    <t>Lấy lên dữ liệu theo điều kiện lọc</t>
  </si>
  <si>
    <t>Pos cần bổ sung thêm danh mục khách hàng: Trên đơn hàng bán cần có thông tin tên, sdt của khách =&gt; hiện tại AI code đang bị thiếu</t>
  </si>
  <si>
    <t>POS cần bổ sung thêm trường giảm giá. AI code đang bị thiếu</t>
  </si>
  <si>
    <t>POS cần bổ sung thêm Màn hình tạo đơn thanh toán mix phương thức thanh toán. AL code đang bị thiếu</t>
  </si>
  <si>
    <t>Pos cần bổ sung tính năng ghi chú cho món ăn trên đơn hàng bán. AI code đang bị thiếu</t>
  </si>
  <si>
    <t>Mô tả màn hình danh sách đơn hàng bán</t>
  </si>
  <si>
    <r>
      <t xml:space="preserve">Xuất Excel theo định dạng chung: font, tên công ty/cửa hành.  Địa chỉ. </t>
    </r>
    <r>
      <rPr>
        <sz val="10"/>
        <color rgb="FFED0000"/>
        <rFont val="Times New Roman"/>
        <family val="1"/>
      </rPr>
      <t>(Pos cần bổ sung nơi nhập thông tin công ty/ cửa hàng địa chỉ cửa hàng. Hiện tại AI code đang bị thiếu)</t>
    </r>
  </si>
  <si>
    <t>Thuế suất</t>
  </si>
  <si>
    <t>Thuế GTGT</t>
  </si>
  <si>
    <t>Đơn giá bán chi tiết từng mã trong đơn hàng bán</t>
  </si>
  <si>
    <t>Số lượng bán chi tiết từng mã hàng trong đơn hàng bán</t>
  </si>
  <si>
    <t>Help-code</t>
  </si>
  <si>
    <t>Hiển thị chi tiết tên từng mã hàng theo đơn hàng bán.
Trường hợp sửa đơn chọn lại mã hàng, tên hàng hiển thị lại theo mã hàng</t>
  </si>
  <si>
    <t>Lable trái</t>
  </si>
  <si>
    <t>Lable phải</t>
  </si>
  <si>
    <t>1. Lấy dữ liệu tại:
'- Ăn tại chỗ: Tổng tiền = "Tổng cần thành toán" màn hình chi tiết đơn hàng, bán theo bàn.
-  Bán mang về: Tổng tiền ="Total" màn hình "receipt" (hóa đơn/biên lai)
2. Trường hợp sửa đơn, Tổng tiền thanh toán được tính toán lại.
Tổng tiền thanh toán = Tổng tiền của tất cả mặt hàng trong đơn hàng bán</t>
  </si>
  <si>
    <t>1. Lấy Tổng thành tiền của đơn hàng bán
2. Trường hợp sửa đơn, Thành tiền được tính toán lại:
Thành tiền = Tổng thành tiền của tất cả mặt hàng trong đơn hàng bán.</t>
  </si>
  <si>
    <t>1. Lấy dữ liệu tại:
- Ăn tại chỗ: Tổng tiền = "Tổng cần thành toán" màn hình chi tiết đơn hàng, bán theo bàn.
- Mang về: Tổng tiền ="Total" màn hình "receipt" (hóa đơn/biên lai)
2. Trường hợp sửa đơn, Tổng tiền được tính lại theo công thức:
Tổng tiền = Thành tiền (17) - Giảm giá (18) + Thuế GTGT (19)
Tính cho từng dòng mặt hàng trong đơn hàng bán</t>
  </si>
  <si>
    <t>Giảm giá %</t>
  </si>
  <si>
    <t>1.  Hiển thị thành tiền chi tiết từng dòng mặt hàng trên đơn hàng bán
2. Trường hợp sửa đơn: 
a. Sửa số lượng/ đơn giá:  Hệ thống tính toán lại số liệu:
Thành tiền = Số lượng * đơn giá.
b. Sửa thành tiền của mặt hàng. Hệ thống tự động tính toán chia lại đơn giá:
Đơn giá = Thành tiền/ số lượng.</t>
  </si>
  <si>
    <r>
      <t xml:space="preserve">1. Lấy giảm giá chi tiết từng mã hàng trong đơn hàng bán
2. Trường hợp sửa đơn:
Sửa tiền giảm giá cho từng mặt hàng -&gt; hệ thống tính toán lại </t>
    </r>
    <r>
      <rPr>
        <sz val="10"/>
        <color rgb="FFED0000"/>
        <rFont val="Times New Roman"/>
        <family val="1"/>
      </rPr>
      <t>Số tiền tổng giảm giá của đơn:
Số tiền tổng giảm giá của đơn</t>
    </r>
    <r>
      <rPr>
        <sz val="10"/>
        <rFont val="Times New Roman"/>
        <family val="1"/>
      </rPr>
      <t xml:space="preserve"> = Tổng tiền giảm giá của tất cả mặt hàng trong đơn</t>
    </r>
  </si>
  <si>
    <t>Hiển thị thuế GTGT chi tiết từng mã hàng trong đơn hàng bán.</t>
  </si>
  <si>
    <t>1. Lấy dữ liệu tại:
- Ăn tại chỗ: Thuế = "Tổng thuế" màn hình chi tiết đơn hàng, bán theo bàn.
- Bán mang về: Thuế = "Tax" màn hình "receipt" (hóa đơn/biên lai)</t>
  </si>
  <si>
    <t>1. Lấy % Thuế suất trên đơn hàng bán. 
2. Trường hợp sửa đơn:
 Sửa % thuế suất cho cả đơn -&gt; apply thuế suất cho tất cả mặt hàng trên đơn hàng bán -&gt; Tính toán lại tiền "thuế GTGT" từng mặt hàng -&gt; Tính toán lại Tiền thuế GTGT tổng của đơn</t>
  </si>
  <si>
    <t>1. Lấy thuế suất chi tiết từng mã hàng trong đơn hàng bán.
2. Trường hợp sửa đơn:
 Điền lại mã thuế từng mặt hàng -&gt; hệ thống tính lại tiền thuế GTGT từng mặt hàng: Thuế GTGT = [Thành tiền (17) - Giảm giá (18)]* % thuế suất
 -&gt; Tính toán lại Thuế GTGT tổng đơn = Tổng Thuế GTGT từng mặt hàng trong đơn</t>
  </si>
  <si>
    <t>Click button:
1. Đơn hàng đã xuất hóa đơn điện tử : Không cho phép sửa đơn (Nút sửa đơn mờ)
2. Đơn hàng chưa xuất hóa đơn điện tử:
a. Thông tin được phép sửa gồm: 
- Header: Khách hàng, điện thoại, Kênh bán, bàn
- Thông tin Cột: Mã hàng, số lượng, đơn giá, Thành tiền, giảm giá, Thuế suất.
- Lable: Ghi chú, Giảm giá %, Giảm giá, Thuế suất, Khách hàng trả, Tiền mặt, Chuyẻn khoản, QR code infoCMS</t>
  </si>
  <si>
    <r>
      <t xml:space="preserve">1. Lấy % giảm giá trên đơn hàng bán.
2. Trường hợp sửa đơn:
Điền lại % giảm giá -&gt; hệ thống tính toán lại </t>
    </r>
    <r>
      <rPr>
        <sz val="10"/>
        <color rgb="FFED0000"/>
        <rFont val="Times New Roman"/>
        <family val="1"/>
      </rPr>
      <t>Số tiền tổng giảm giá của đơn</t>
    </r>
    <r>
      <rPr>
        <sz val="10"/>
        <rFont val="Times New Roman"/>
        <family val="1"/>
      </rPr>
      <t>: 
Giảm giá = Thành tiền * % giảm giá
-&gt; Chia lại tiền "giảm giá" cho từng mặt hàng trong đơn theo tỷ lệ giá trị mặt hàng bán 
Làm tròn đơn vị đồng, riêng dòng mặt hàng cuối sẽ bằng giảm giá tổng - tổng các dòng giảm giá của các dòng trước (với điều kiện dòng cuối cùng có giá trị thành tiền &gt; 0)</t>
    </r>
  </si>
  <si>
    <r>
      <t xml:space="preserve">1. Lấy Tổng giảm giá của đơn hàng bán
2. Trường hợp sửa đơn:
Chỉ nhập số nguyên dương
Sửa </t>
    </r>
    <r>
      <rPr>
        <sz val="10"/>
        <color rgb="FFED0000"/>
        <rFont val="Times New Roman"/>
        <family val="1"/>
      </rPr>
      <t>Số tiền tổng giảm giá của đơn</t>
    </r>
    <r>
      <rPr>
        <sz val="10"/>
        <rFont val="Times New Roman"/>
        <family val="1"/>
      </rPr>
      <t xml:space="preserve"> -&gt; Hệ thống chia lại tiền "giảm giá" cho từng mặt hàng trong đơn theo tỷ lệ giá trị mặt hàng bán. 
Làm tròn đơn vị đồng, riêng dòng mặt hàng cuối sẽ bằng giảm giá tổng - tổng các dòng giảm giá của các dòng trước (với điều kiện dòng cuối cùng có giá trị thành tiền &gt; 0)</t>
    </r>
  </si>
  <si>
    <t>Tiền mặt</t>
  </si>
  <si>
    <t>Chuyển khoản</t>
  </si>
  <si>
    <t>QR code infoCMS</t>
  </si>
  <si>
    <t>1. Đơn hàng chưa thanh toán: Để trống thông tin
2. Đơn hàng đã thanh toán hoàn thành:
Lấy tổng số tiền khách hàng đã thanh toán trên đơn hàng bán
3. Trường hợp sửa đơn:
Mặc định = "Tổng tiền thanh toán"
Người dùng tự nhập/ sửa
Chặn lưu khi số tiền " Khách hàng trả" &lt; tổng tiền chi tiết từ 3 hình thức thanh toán cộng lại. (Bật thông báo "Tổng số tiền thực thu khác với số tiền khách trả")</t>
  </si>
  <si>
    <t>1. Lấy số "Tiền mặt" trong thông tin thanh toán của đơn hàng bán
2. Trường hợp sửa đơn:
Mặc định = số tiền khách cần trả
Người dùng tự nhập
Chỉ nhập số nguyên dương</t>
  </si>
  <si>
    <t>1. Lấy số "Chuyển khoản" trong thông tin thanh toán của đơn hàng bán
2. Trường hợp sửa đơn:
Mặc định = số tiền phải TT - tiền mặt
Nếu tiền mặt &gt;= số phải thanh toán thì mặc định = 0
Người dùng tự nhập
Chỉ nhập số nguyên dương</t>
  </si>
  <si>
    <t>1. Lấy số "QR code infoCMS" trong thông tin thanh toán của đơn hàng bán
2. Trường hợp sửa đơn:
Mặc định = số tiền phải TT - tiền mặt - Chuyển khoản
Nếu tiền mặt + Chuyển khoản &gt;= số phải thanh toán thì mặc định = 0
Người dùng tự nhập
Chỉ nhập số nguyên dương</t>
  </si>
  <si>
    <t>Người dùng nhập ký tự, Phần mềm lọc Mã đơn bán theo ký tự nhập</t>
  </si>
  <si>
    <t>Số đơn bán</t>
  </si>
  <si>
    <t>Danh sách Đơn Hàng Bán</t>
  </si>
  <si>
    <t>1. Ăn tại chỗ: Số đơn bán = "Mã đơn" màn hình chi tiết đơn hàng, bán theo bàn.
2. Mang về: Số đơn bán = Mã "Transaction" màn hình "receipt" (hóa đơn/biên lai)</t>
  </si>
  <si>
    <t>1. Ăn tại chỗ: Số đơn bán = "Mã đơn" màn hình chi tiết đơn hàng, bán theo bàn.
2. Mang về: số đơn bán = Mã "Transaction" màn hình "receipt" (hóa đơn/biên lai)</t>
  </si>
  <si>
    <t>Hình thức bán</t>
  </si>
  <si>
    <t>Hình thức bán = "Ăn tại chỗ" : Đơn lấy từ màn hình "bán theo bàn"
Hình thức bán = "Mang về" : Đơn lấy từ màn hình "bán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</si>
</sst>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_-* #,##0_-;\-* #,##0_-;_-* &quot;-&quot;??_-;_-@_-"/>
    <numFmt numFmtId="166" formatCode="0.0000"/>
    <numFmt numFmtId="167" formatCode="_-* #,##0.0000_-;\-* #,##0.0000_-;_-* &quot;-&quot;??_-;_-@_-"/>
    <numFmt numFmtId="168" formatCode="_(* #,##0_);_(* \(#,##0\);_(* &quot;-&quot;??_);_(@_)"/>
  </numFmts>
  <fonts count="85">
    <font>
      <sz val="11"/>
      <color theme="1"/>
      <name val="Aptos Narrow"/>
      <family val="2"/>
      <charset val="163"/>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charset val="129"/>
      <scheme val="minor"/>
    </font>
    <font>
      <b/>
      <sz val="11"/>
      <color theme="1"/>
      <name val="Aptos Narrow"/>
      <family val="2"/>
      <scheme val="minor"/>
    </font>
    <font>
      <sz val="11"/>
      <color theme="1"/>
      <name val="Aptos Narrow"/>
      <family val="2"/>
      <charset val="163"/>
      <scheme val="minor"/>
    </font>
    <font>
      <sz val="11"/>
      <color rgb="FFFF0000"/>
      <name val="Aptos Narrow"/>
      <family val="2"/>
      <charset val="163"/>
      <scheme val="minor"/>
    </font>
    <font>
      <sz val="11"/>
      <color rgb="FFFF0000"/>
      <name val="Aptos Narrow"/>
      <family val="2"/>
      <scheme val="minor"/>
    </font>
    <font>
      <sz val="11"/>
      <color theme="1"/>
      <name val="Aptos Narrow"/>
      <family val="2"/>
      <scheme val="minor"/>
    </font>
    <font>
      <sz val="10"/>
      <color theme="1"/>
      <name val="Aptos Narrow"/>
      <family val="2"/>
      <charset val="163"/>
      <scheme val="minor"/>
    </font>
    <font>
      <sz val="12"/>
      <color theme="1"/>
      <name val="Aptos Narrow"/>
      <family val="2"/>
      <scheme val="minor"/>
    </font>
    <font>
      <b/>
      <sz val="20"/>
      <color rgb="FF44546A"/>
      <name val="Aptos Narrow"/>
      <family val="2"/>
      <scheme val="minor"/>
    </font>
    <font>
      <sz val="12"/>
      <color rgb="FFFF0000"/>
      <name val="Aptos Narrow"/>
      <family val="2"/>
      <scheme val="minor"/>
    </font>
    <font>
      <b/>
      <sz val="12"/>
      <color rgb="FF44546A"/>
      <name val="Aptos Narrow"/>
      <family val="2"/>
      <scheme val="minor"/>
    </font>
    <font>
      <sz val="11"/>
      <name val="Aptos Narrow"/>
      <family val="2"/>
      <scheme val="minor"/>
    </font>
    <font>
      <sz val="11"/>
      <color rgb="FF000000"/>
      <name val="Aptos Narrow"/>
      <family val="2"/>
      <scheme val="minor"/>
    </font>
    <font>
      <b/>
      <sz val="14"/>
      <color rgb="FF1F3864"/>
      <name val="Aptos Narrow"/>
      <family val="2"/>
      <scheme val="minor"/>
    </font>
    <font>
      <b/>
      <sz val="7"/>
      <color rgb="FF1F3864"/>
      <name val="Aptos Narrow"/>
      <family val="2"/>
      <scheme val="minor"/>
    </font>
    <font>
      <b/>
      <sz val="15"/>
      <color rgb="FF44546A"/>
      <name val="Aptos Narrow"/>
      <family val="2"/>
      <scheme val="minor"/>
    </font>
    <font>
      <b/>
      <sz val="12"/>
      <color rgb="FF1F3864"/>
      <name val="Aptos Narrow"/>
      <family val="2"/>
      <scheme val="minor"/>
    </font>
    <font>
      <sz val="12"/>
      <name val="Aptos Narrow"/>
      <family val="2"/>
      <scheme val="minor"/>
    </font>
    <font>
      <b/>
      <sz val="10"/>
      <color theme="1"/>
      <name val="Aptos Narrow"/>
      <family val="2"/>
      <scheme val="minor"/>
    </font>
    <font>
      <b/>
      <sz val="12"/>
      <name val="Aptos Narrow"/>
      <family val="2"/>
      <scheme val="minor"/>
    </font>
    <font>
      <b/>
      <sz val="12"/>
      <color theme="1"/>
      <name val="Aptos Narrow"/>
      <family val="2"/>
      <scheme val="minor"/>
    </font>
    <font>
      <sz val="10"/>
      <color theme="1"/>
      <name val="Aptos Narrow"/>
      <family val="2"/>
      <scheme val="minor"/>
    </font>
    <font>
      <b/>
      <sz val="12"/>
      <color rgb="FF000000"/>
      <name val="Aptos Narrow"/>
      <family val="2"/>
      <scheme val="minor"/>
    </font>
    <font>
      <sz val="12"/>
      <color rgb="FF000000"/>
      <name val="Aptos Narrow"/>
      <family val="2"/>
      <scheme val="minor"/>
    </font>
    <font>
      <b/>
      <i/>
      <sz val="12"/>
      <color rgb="FF000000"/>
      <name val="Aptos Narrow"/>
      <family val="2"/>
      <scheme val="minor"/>
    </font>
    <font>
      <sz val="12"/>
      <color rgb="FF1F3864"/>
      <name val="Aptos Narrow"/>
      <family val="2"/>
      <scheme val="minor"/>
    </font>
    <font>
      <sz val="11"/>
      <color theme="0"/>
      <name val="Aptos Narrow"/>
      <family val="2"/>
      <charset val="163"/>
      <scheme val="minor"/>
    </font>
    <font>
      <sz val="10"/>
      <name val="Arial"/>
      <family val="2"/>
    </font>
    <font>
      <sz val="10"/>
      <name val="Times New Roman"/>
      <family val="1"/>
    </font>
    <font>
      <sz val="10"/>
      <color theme="1"/>
      <name val="Times New Roman"/>
      <family val="1"/>
    </font>
    <font>
      <sz val="11"/>
      <color theme="1"/>
      <name val="Times New Roman"/>
      <family val="1"/>
    </font>
    <font>
      <b/>
      <sz val="11"/>
      <color theme="1"/>
      <name val="Times New Roman"/>
      <family val="1"/>
    </font>
    <font>
      <b/>
      <sz val="11"/>
      <name val="Times New Roman"/>
      <family val="1"/>
    </font>
    <font>
      <b/>
      <sz val="11"/>
      <color theme="1"/>
      <name val="Aptos Narrow"/>
      <family val="2"/>
      <charset val="129"/>
      <scheme val="minor"/>
    </font>
    <font>
      <sz val="11"/>
      <name val="Times New Roman"/>
      <family val="1"/>
    </font>
    <font>
      <b/>
      <sz val="10"/>
      <name val="Times New Roman"/>
      <family val="1"/>
    </font>
    <font>
      <b/>
      <sz val="11"/>
      <color theme="1"/>
      <name val="Times New Roman"/>
      <family val="1"/>
      <charset val="129"/>
    </font>
    <font>
      <b/>
      <sz val="10"/>
      <color theme="1"/>
      <name val="Times New Roman"/>
      <family val="1"/>
    </font>
    <font>
      <sz val="8"/>
      <name val="Tahoma"/>
      <family val="2"/>
    </font>
    <font>
      <sz val="11"/>
      <color indexed="8"/>
      <name val="Calibri"/>
      <family val="2"/>
    </font>
    <font>
      <sz val="11"/>
      <color indexed="8"/>
      <name val="Arial"/>
      <family val="2"/>
    </font>
    <font>
      <sz val="11"/>
      <color indexed="9"/>
      <name val="Arial"/>
      <family val="2"/>
    </font>
    <font>
      <b/>
      <sz val="11"/>
      <color indexed="9"/>
      <name val="Arial"/>
      <family val="2"/>
    </font>
    <font>
      <b/>
      <sz val="11"/>
      <color indexed="8"/>
      <name val="Arial"/>
      <family val="2"/>
    </font>
    <font>
      <sz val="11"/>
      <color indexed="10"/>
      <name val="Arial"/>
      <family val="2"/>
    </font>
    <font>
      <sz val="11"/>
      <color indexed="8"/>
      <name val="Calibri"/>
      <family val="2"/>
      <charset val="163"/>
    </font>
    <font>
      <sz val="11"/>
      <color rgb="FF9C0006"/>
      <name val="Arial"/>
      <family val="2"/>
    </font>
    <font>
      <b/>
      <sz val="11"/>
      <color rgb="FFFA7D00"/>
      <name val="Arial"/>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sz val="11"/>
      <color rgb="FF3F3F76"/>
      <name val="Arial"/>
      <family val="2"/>
    </font>
    <font>
      <sz val="11"/>
      <color rgb="FFFA7D00"/>
      <name val="Arial"/>
      <family val="2"/>
    </font>
    <font>
      <sz val="11"/>
      <color rgb="FF9C6500"/>
      <name val="Arial"/>
      <family val="2"/>
    </font>
    <font>
      <sz val="11"/>
      <color theme="1"/>
      <name val="Aptos Narrow"/>
      <family val="3"/>
      <charset val="129"/>
      <scheme val="minor"/>
    </font>
    <font>
      <b/>
      <sz val="11"/>
      <color rgb="FF3F3F3F"/>
      <name val="Arial"/>
      <family val="2"/>
    </font>
    <font>
      <b/>
      <sz val="18"/>
      <color theme="3"/>
      <name val="Times New Roman"/>
      <family val="2"/>
    </font>
    <font>
      <u/>
      <sz val="11"/>
      <color theme="10"/>
      <name val="Calibri"/>
      <family val="2"/>
    </font>
    <font>
      <sz val="10"/>
      <color rgb="FFFF0000"/>
      <name val="Times New Roman"/>
      <family val="1"/>
    </font>
    <font>
      <sz val="10"/>
      <color rgb="FF000000"/>
      <name val="Times New Roman"/>
      <family val="1"/>
    </font>
    <font>
      <b/>
      <sz val="10"/>
      <color rgb="FF000000"/>
      <name val="Times New Roman"/>
      <family val="1"/>
    </font>
    <font>
      <b/>
      <sz val="10"/>
      <color rgb="FF44546A"/>
      <name val="Times New Roman"/>
      <family val="1"/>
    </font>
    <font>
      <b/>
      <sz val="10"/>
      <color rgb="FF1F3864"/>
      <name val="Times New Roman"/>
      <family val="1"/>
    </font>
    <font>
      <sz val="10"/>
      <color rgb="FF44546A"/>
      <name val="Times New Roman"/>
      <family val="1"/>
    </font>
    <font>
      <sz val="10"/>
      <color rgb="FF1F3864"/>
      <name val="Times New Roman"/>
      <family val="1"/>
    </font>
    <font>
      <b/>
      <i/>
      <sz val="10"/>
      <color rgb="FF000000"/>
      <name val="Times New Roman"/>
      <family val="1"/>
    </font>
    <font>
      <b/>
      <sz val="14"/>
      <color theme="1"/>
      <name val="Times New Roman"/>
      <family val="1"/>
    </font>
    <font>
      <b/>
      <sz val="10"/>
      <color theme="1"/>
      <name val="Aptos Narrow"/>
      <family val="2"/>
      <charset val="163"/>
      <scheme val="minor"/>
    </font>
    <font>
      <sz val="8"/>
      <name val="Aptos Narrow"/>
      <family val="2"/>
      <charset val="163"/>
      <scheme val="minor"/>
    </font>
    <font>
      <b/>
      <i/>
      <sz val="10"/>
      <name val="Times New Roman"/>
      <family val="1"/>
    </font>
    <font>
      <b/>
      <sz val="11"/>
      <color rgb="FF1F3864"/>
      <name val="Times New Roman"/>
      <family val="1"/>
    </font>
    <font>
      <b/>
      <sz val="11"/>
      <color rgb="FF44546A"/>
      <name val="Times New Roman"/>
      <family val="1"/>
    </font>
    <font>
      <sz val="10"/>
      <color rgb="FFED0000"/>
      <name val="Times New Roman"/>
      <family val="1"/>
    </font>
    <font>
      <b/>
      <sz val="16"/>
      <color rgb="FF44546A"/>
      <name val="Times New Roman"/>
      <family val="1"/>
    </font>
    <font>
      <b/>
      <sz val="11"/>
      <color rgb="FF000000"/>
      <name val="Times New Roman"/>
      <family val="1"/>
    </font>
    <font>
      <b/>
      <i/>
      <sz val="11"/>
      <color rgb="FF000000"/>
      <name val="Times New Roman"/>
      <family val="1"/>
    </font>
    <font>
      <sz val="11"/>
      <color rgb="FF000000"/>
      <name val="Times New Roman"/>
      <family val="1"/>
    </font>
    <font>
      <sz val="11"/>
      <color rgb="FFFF0000"/>
      <name val="Times New Roman"/>
      <family val="1"/>
    </font>
    <font>
      <sz val="11"/>
      <color rgb="FFED0000"/>
      <name val="Times New Roman"/>
      <family val="1"/>
    </font>
  </fonts>
  <fills count="41">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66CCFF"/>
        <bgColor theme="0"/>
      </patternFill>
    </fill>
    <fill>
      <patternFill patternType="solid">
        <fgColor rgb="FF66CCFF"/>
        <bgColor rgb="FF7DD4FF"/>
      </patternFill>
    </fill>
    <fill>
      <patternFill patternType="solid">
        <fgColor theme="5" tint="0.79998168889431442"/>
        <bgColor indexed="64"/>
      </patternFill>
    </fill>
    <fill>
      <patternFill patternType="solid">
        <fgColor rgb="FFFFFF00"/>
        <bgColor indexed="64"/>
      </patternFill>
    </fill>
    <fill>
      <patternFill patternType="solid">
        <fgColor theme="0"/>
        <bgColor theme="4" tint="0.79998168889431442"/>
      </patternFill>
    </fill>
    <fill>
      <patternFill patternType="solid">
        <fgColor indexed="47"/>
        <bgColor indexed="64"/>
      </patternFill>
    </fill>
    <fill>
      <patternFill patternType="solid">
        <fgColor indexed="26"/>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BFBFBF"/>
      </left>
      <right style="medium">
        <color rgb="FFBFBFBF"/>
      </right>
      <top style="thick">
        <color rgb="FFBFBFBF"/>
      </top>
      <bottom style="medium">
        <color rgb="FFBFBFBF"/>
      </bottom>
      <diagonal/>
    </border>
    <border>
      <left/>
      <right style="thick">
        <color rgb="FFBFBFBF"/>
      </right>
      <top style="thick">
        <color rgb="FFBFBFBF"/>
      </top>
      <bottom style="medium">
        <color rgb="FFBFBFBF"/>
      </bottom>
      <diagonal/>
    </border>
    <border>
      <left style="thick">
        <color rgb="FFBFBFBF"/>
      </left>
      <right style="medium">
        <color rgb="FFBFBFBF"/>
      </right>
      <top/>
      <bottom style="medium">
        <color rgb="FFBFBFBF"/>
      </bottom>
      <diagonal/>
    </border>
    <border>
      <left/>
      <right style="thick">
        <color rgb="FFBFBFBF"/>
      </right>
      <top/>
      <bottom style="medium">
        <color rgb="FFBFBFBF"/>
      </bottom>
      <diagonal/>
    </border>
    <border>
      <left/>
      <right style="thick">
        <color rgb="FFBFBFBF"/>
      </right>
      <top/>
      <bottom style="thick">
        <color rgb="FFBFBFB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1"/>
      </left>
      <right style="thin">
        <color indexed="61"/>
      </right>
      <top style="thin">
        <color indexed="61"/>
      </top>
      <bottom style="thin">
        <color indexed="61"/>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theme="0" tint="-0.14999847407452621"/>
      </right>
      <top style="thin">
        <color theme="0" tint="-0.14999847407452621"/>
      </top>
      <bottom style="thin">
        <color indexed="64"/>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top style="thin">
        <color theme="0" tint="-0.14999847407452621"/>
      </top>
      <bottom style="thin">
        <color indexed="64"/>
      </bottom>
      <diagonal/>
    </border>
    <border>
      <left/>
      <right style="thin">
        <color theme="0" tint="-0.14999847407452621"/>
      </right>
      <top style="thin">
        <color theme="0" tint="-0.14999847407452621"/>
      </top>
      <bottom style="thin">
        <color indexed="64"/>
      </bottom>
      <diagonal/>
    </border>
    <border>
      <left/>
      <right/>
      <top style="thin">
        <color theme="0" tint="-0.14999847407452621"/>
      </top>
      <bottom style="thin">
        <color indexed="64"/>
      </bottom>
      <diagonal/>
    </border>
    <border>
      <left style="thin">
        <color theme="0" tint="-0.14999847407452621"/>
      </left>
      <right style="thin">
        <color indexed="64"/>
      </right>
      <top style="thin">
        <color theme="0" tint="-0.14999847407452621"/>
      </top>
      <bottom style="thin">
        <color indexed="64"/>
      </bottom>
      <diagonal/>
    </border>
    <border>
      <left style="thin">
        <color theme="1"/>
      </left>
      <right style="thin">
        <color theme="1"/>
      </right>
      <top style="thin">
        <color theme="1"/>
      </top>
      <bottom style="thin">
        <color theme="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5">
    <xf numFmtId="0" fontId="0" fillId="0" borderId="0"/>
    <xf numFmtId="164" fontId="6"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31" fillId="0" borderId="0"/>
    <xf numFmtId="43" fontId="31" fillId="0" borderId="0" quotePrefix="1" applyFont="0" applyFill="0" applyBorder="0" applyAlignment="0">
      <protection locked="0"/>
    </xf>
    <xf numFmtId="43" fontId="9" fillId="0" borderId="0" applyFont="0" applyFill="0" applyBorder="0" applyAlignment="0" applyProtection="0"/>
    <xf numFmtId="0" fontId="43" fillId="0" borderId="0"/>
    <xf numFmtId="0" fontId="44" fillId="11" borderId="0" applyNumberFormat="0" applyBorder="0" applyAlignment="0" applyProtection="0"/>
    <xf numFmtId="0" fontId="44" fillId="12" borderId="0" applyNumberFormat="0" applyBorder="0" applyAlignment="0" applyProtection="0"/>
    <xf numFmtId="0" fontId="44" fillId="13"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1" borderId="0" applyNumberFormat="0" applyBorder="0" applyAlignment="0" applyProtection="0"/>
    <xf numFmtId="0" fontId="44" fillId="22" borderId="0" applyNumberFormat="0" applyBorder="0" applyAlignment="0" applyProtection="0"/>
    <xf numFmtId="0" fontId="45"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45" fillId="26" borderId="0" applyNumberFormat="0" applyBorder="0" applyAlignment="0" applyProtection="0"/>
    <xf numFmtId="0" fontId="45" fillId="27" borderId="0" applyNumberFormat="0" applyBorder="0" applyAlignment="0" applyProtection="0"/>
    <xf numFmtId="0" fontId="45" fillId="28" borderId="0" applyNumberFormat="0" applyBorder="0" applyAlignment="0" applyProtection="0"/>
    <xf numFmtId="0" fontId="45" fillId="29" borderId="0" applyNumberFormat="0" applyBorder="0" applyAlignment="0" applyProtection="0"/>
    <xf numFmtId="0" fontId="45" fillId="30" borderId="0" applyNumberFormat="0" applyBorder="0" applyAlignment="0" applyProtection="0"/>
    <xf numFmtId="0" fontId="45"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45" fillId="34" borderId="0" applyNumberFormat="0" applyBorder="0" applyAlignment="0" applyProtection="0"/>
    <xf numFmtId="0" fontId="50" fillId="35" borderId="0" applyNumberFormat="0" applyBorder="0" applyAlignment="0" applyProtection="0"/>
    <xf numFmtId="0" fontId="51" fillId="36" borderId="35" applyNumberFormat="0" applyAlignment="0" applyProtection="0"/>
    <xf numFmtId="0" fontId="46" fillId="37" borderId="38" applyNumberFormat="0" applyAlignment="0" applyProtection="0"/>
    <xf numFmtId="164" fontId="31" fillId="0" borderId="0" applyFill="0" applyBorder="0" applyAlignment="0" applyProtection="0"/>
    <xf numFmtId="164" fontId="31" fillId="0" borderId="0" applyFont="0" applyFill="0" applyBorder="0" applyAlignment="0" applyProtection="0"/>
    <xf numFmtId="164" fontId="31" fillId="0" borderId="0" applyFill="0" applyBorder="0" applyAlignment="0" applyProtection="0"/>
    <xf numFmtId="164" fontId="31" fillId="0" borderId="0" applyFont="0" applyFill="0" applyBorder="0" applyAlignment="0" applyProtection="0"/>
    <xf numFmtId="0" fontId="52" fillId="0" borderId="0" applyNumberFormat="0" applyFill="0" applyBorder="0" applyAlignment="0" applyProtection="0"/>
    <xf numFmtId="0" fontId="53" fillId="38" borderId="0" applyNumberFormat="0" applyBorder="0" applyAlignment="0" applyProtection="0"/>
    <xf numFmtId="0" fontId="54" fillId="0" borderId="33" applyNumberFormat="0" applyFill="0" applyAlignment="0" applyProtection="0"/>
    <xf numFmtId="0" fontId="55" fillId="0" borderId="41" applyNumberFormat="0" applyFill="0" applyAlignment="0" applyProtection="0"/>
    <xf numFmtId="0" fontId="56" fillId="0" borderId="34" applyNumberFormat="0" applyFill="0" applyAlignment="0" applyProtection="0"/>
    <xf numFmtId="0" fontId="56" fillId="0" borderId="0" applyNumberFormat="0" applyFill="0" applyBorder="0" applyAlignment="0" applyProtection="0"/>
    <xf numFmtId="0" fontId="57" fillId="9" borderId="35" applyNumberFormat="0" applyAlignment="0" applyProtection="0"/>
    <xf numFmtId="0" fontId="58" fillId="0" borderId="37" applyNumberFormat="0" applyFill="0" applyAlignment="0" applyProtection="0"/>
    <xf numFmtId="0" fontId="59" fillId="39" borderId="0" applyNumberFormat="0" applyBorder="0" applyAlignment="0" applyProtection="0"/>
    <xf numFmtId="0" fontId="49" fillId="0" borderId="0"/>
    <xf numFmtId="0" fontId="9" fillId="0" borderId="0"/>
    <xf numFmtId="0" fontId="43" fillId="0" borderId="0"/>
    <xf numFmtId="0" fontId="60" fillId="0" borderId="0"/>
    <xf numFmtId="0" fontId="43" fillId="0" borderId="0"/>
    <xf numFmtId="0" fontId="31" fillId="0" borderId="0"/>
    <xf numFmtId="0" fontId="43" fillId="10" borderId="39" applyNumberFormat="0" applyFont="0" applyAlignment="0" applyProtection="0"/>
    <xf numFmtId="0" fontId="61" fillId="36" borderId="36" applyNumberFormat="0" applyAlignment="0" applyProtection="0"/>
    <xf numFmtId="0" fontId="62" fillId="0" borderId="0" applyNumberFormat="0" applyFill="0" applyBorder="0" applyAlignment="0" applyProtection="0"/>
    <xf numFmtId="0" fontId="47" fillId="0" borderId="40" applyNumberFormat="0" applyFill="0" applyAlignment="0" applyProtection="0"/>
    <xf numFmtId="0" fontId="48" fillId="0" borderId="0" applyNumberFormat="0" applyFill="0" applyBorder="0" applyAlignment="0" applyProtection="0"/>
    <xf numFmtId="0" fontId="60" fillId="0" borderId="0"/>
    <xf numFmtId="0" fontId="4" fillId="0" borderId="0">
      <alignment vertical="center"/>
    </xf>
    <xf numFmtId="0" fontId="9" fillId="0" borderId="0"/>
    <xf numFmtId="0" fontId="9" fillId="0" borderId="0"/>
    <xf numFmtId="0" fontId="63" fillId="0" borderId="0" applyNumberFormat="0" applyFill="0" applyBorder="0" applyAlignment="0" applyProtection="0"/>
    <xf numFmtId="0" fontId="9" fillId="0" borderId="0"/>
    <xf numFmtId="0" fontId="9" fillId="0" borderId="0"/>
    <xf numFmtId="0" fontId="9" fillId="0" borderId="0"/>
    <xf numFmtId="0" fontId="9" fillId="0" borderId="0"/>
    <xf numFmtId="0" fontId="3" fillId="0" borderId="0"/>
    <xf numFmtId="0" fontId="2" fillId="0" borderId="0"/>
    <xf numFmtId="0" fontId="2" fillId="0" borderId="0"/>
    <xf numFmtId="0" fontId="2" fillId="0" borderId="0"/>
    <xf numFmtId="43" fontId="2" fillId="0" borderId="0" applyFont="0" applyFill="0" applyBorder="0" applyAlignment="0" applyProtection="0"/>
    <xf numFmtId="0" fontId="1" fillId="0" borderId="0"/>
  </cellStyleXfs>
  <cellXfs count="395">
    <xf numFmtId="0" fontId="0" fillId="0" borderId="0" xfId="0"/>
    <xf numFmtId="0" fontId="0" fillId="0" borderId="0" xfId="0" applyAlignment="1">
      <alignment vertical="center"/>
    </xf>
    <xf numFmtId="0" fontId="5" fillId="0" borderId="0" xfId="0" applyFont="1"/>
    <xf numFmtId="0" fontId="7"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1" xfId="0" applyBorder="1"/>
    <xf numFmtId="0" fontId="0" fillId="0" borderId="0" xfId="0" applyAlignment="1">
      <alignment horizontal="center" vertical="center"/>
    </xf>
    <xf numFmtId="0" fontId="0" fillId="0" borderId="7"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0" fillId="0" borderId="0" xfId="0" applyFont="1"/>
    <xf numFmtId="0" fontId="0" fillId="0" borderId="14" xfId="0" applyBorder="1" applyAlignment="1">
      <alignment horizontal="center" vertical="center"/>
    </xf>
    <xf numFmtId="0" fontId="0" fillId="0" borderId="15" xfId="0"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0" xfId="0" applyBorder="1" applyAlignment="1">
      <alignment horizontal="center" vertical="center"/>
    </xf>
    <xf numFmtId="0" fontId="0" fillId="0" borderId="19" xfId="0"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8" xfId="0" applyBorder="1"/>
    <xf numFmtId="0" fontId="0" fillId="0" borderId="20" xfId="0" applyBorder="1"/>
    <xf numFmtId="0" fontId="0" fillId="0" borderId="0" xfId="0" applyAlignment="1">
      <alignment horizontal="left"/>
    </xf>
    <xf numFmtId="0" fontId="11" fillId="2" borderId="0" xfId="2" applyFont="1" applyFill="1" applyAlignment="1">
      <alignment vertical="center"/>
    </xf>
    <xf numFmtId="0" fontId="12" fillId="2" borderId="0" xfId="2" applyFont="1" applyFill="1" applyAlignment="1">
      <alignment vertical="center"/>
    </xf>
    <xf numFmtId="0" fontId="12" fillId="2" borderId="0" xfId="2" applyFont="1" applyFill="1" applyAlignment="1">
      <alignment horizontal="center" vertical="center"/>
    </xf>
    <xf numFmtId="0" fontId="13" fillId="2" borderId="0" xfId="2" applyFont="1" applyFill="1" applyAlignment="1">
      <alignment vertical="center"/>
    </xf>
    <xf numFmtId="0" fontId="9" fillId="3" borderId="0" xfId="2" applyFill="1"/>
    <xf numFmtId="0" fontId="9" fillId="2" borderId="0" xfId="2" applyFill="1" applyAlignment="1">
      <alignment vertical="center"/>
    </xf>
    <xf numFmtId="0" fontId="5" fillId="2" borderId="22" xfId="2" applyFont="1" applyFill="1" applyBorder="1" applyAlignment="1">
      <alignment horizontal="center" vertical="center" wrapText="1"/>
    </xf>
    <xf numFmtId="0" fontId="5" fillId="2" borderId="23" xfId="2" applyFont="1" applyFill="1" applyBorder="1" applyAlignment="1">
      <alignment horizontal="center" vertical="center" wrapText="1"/>
    </xf>
    <xf numFmtId="14" fontId="16" fillId="2" borderId="22" xfId="2" applyNumberFormat="1" applyFont="1" applyFill="1" applyBorder="1" applyAlignment="1">
      <alignment horizontal="center" vertical="center" wrapText="1"/>
    </xf>
    <xf numFmtId="0" fontId="16" fillId="2" borderId="22" xfId="2" quotePrefix="1" applyFont="1" applyFill="1" applyBorder="1" applyAlignment="1">
      <alignment horizontal="center" vertical="center" wrapText="1"/>
    </xf>
    <xf numFmtId="0" fontId="16" fillId="2" borderId="23" xfId="2" applyFont="1" applyFill="1" applyBorder="1" applyAlignment="1">
      <alignment horizontal="left" vertical="center" wrapText="1"/>
    </xf>
    <xf numFmtId="14" fontId="16" fillId="2" borderId="22" xfId="2" applyNumberFormat="1" applyFont="1" applyFill="1" applyBorder="1" applyAlignment="1">
      <alignment horizontal="left" vertical="center" wrapText="1"/>
    </xf>
    <xf numFmtId="0" fontId="16" fillId="2" borderId="22" xfId="2" quotePrefix="1" applyFont="1" applyFill="1" applyBorder="1" applyAlignment="1">
      <alignment horizontal="left" vertical="center" wrapText="1"/>
    </xf>
    <xf numFmtId="0" fontId="17" fillId="2" borderId="0" xfId="2" applyFont="1" applyFill="1" applyAlignment="1">
      <alignment vertical="center"/>
    </xf>
    <xf numFmtId="0" fontId="19" fillId="2" borderId="0" xfId="2" applyFont="1" applyFill="1" applyAlignment="1">
      <alignment horizontal="center" vertical="center"/>
    </xf>
    <xf numFmtId="0" fontId="20" fillId="2" borderId="0" xfId="2" applyFont="1" applyFill="1" applyAlignment="1">
      <alignment vertical="center"/>
    </xf>
    <xf numFmtId="0" fontId="9" fillId="2" borderId="0" xfId="2" applyFill="1" applyAlignment="1">
      <alignment horizontal="left" vertical="center"/>
    </xf>
    <xf numFmtId="0" fontId="21" fillId="3" borderId="0" xfId="2" applyFont="1" applyFill="1"/>
    <xf numFmtId="0" fontId="9" fillId="2" borderId="0" xfId="2" quotePrefix="1" applyFill="1" applyAlignment="1">
      <alignment vertical="center"/>
    </xf>
    <xf numFmtId="0" fontId="22" fillId="2" borderId="24" xfId="2" applyFont="1" applyFill="1" applyBorder="1" applyAlignment="1">
      <alignment horizontal="center" vertical="center" wrapText="1"/>
    </xf>
    <xf numFmtId="0" fontId="22" fillId="2" borderId="25" xfId="2" applyFont="1" applyFill="1" applyBorder="1" applyAlignment="1">
      <alignment horizontal="center" vertical="center" wrapText="1"/>
    </xf>
    <xf numFmtId="0" fontId="9" fillId="2" borderId="26" xfId="2" applyFill="1" applyBorder="1" applyAlignment="1">
      <alignment vertical="center" wrapText="1"/>
    </xf>
    <xf numFmtId="0" fontId="9" fillId="2" borderId="27" xfId="2" applyFill="1" applyBorder="1" applyAlignment="1">
      <alignment vertical="center" wrapText="1"/>
    </xf>
    <xf numFmtId="0" fontId="9" fillId="2" borderId="28" xfId="2" applyFill="1" applyBorder="1" applyAlignment="1">
      <alignment vertical="center" wrapText="1"/>
    </xf>
    <xf numFmtId="0" fontId="9" fillId="2" borderId="0" xfId="2" applyFill="1" applyAlignment="1">
      <alignment vertical="center" wrapText="1"/>
    </xf>
    <xf numFmtId="0" fontId="11" fillId="0" borderId="0" xfId="2" applyFont="1" applyAlignment="1">
      <alignment vertical="center"/>
    </xf>
    <xf numFmtId="0" fontId="13" fillId="0" borderId="0" xfId="2" applyFont="1" applyAlignment="1">
      <alignment vertical="center"/>
    </xf>
    <xf numFmtId="0" fontId="9" fillId="0" borderId="0" xfId="2"/>
    <xf numFmtId="0" fontId="23" fillId="2" borderId="0" xfId="2" applyFont="1" applyFill="1" applyAlignment="1">
      <alignment horizontal="left"/>
    </xf>
    <xf numFmtId="0" fontId="20" fillId="2" borderId="0" xfId="2" applyFont="1" applyFill="1" applyAlignment="1">
      <alignment horizontal="center"/>
    </xf>
    <xf numFmtId="0" fontId="20" fillId="2" borderId="0" xfId="2" applyFont="1" applyFill="1" applyAlignment="1">
      <alignment horizontal="left"/>
    </xf>
    <xf numFmtId="0" fontId="24" fillId="4" borderId="1" xfId="2" applyFont="1" applyFill="1" applyBorder="1" applyAlignment="1">
      <alignment horizontal="center" vertical="center"/>
    </xf>
    <xf numFmtId="0" fontId="9" fillId="2" borderId="1" xfId="2" applyFill="1" applyBorder="1" applyAlignment="1">
      <alignment horizontal="left" vertical="center"/>
    </xf>
    <xf numFmtId="0" fontId="9" fillId="2" borderId="0" xfId="2" applyFill="1" applyAlignment="1">
      <alignment horizontal="left" vertical="center" wrapText="1"/>
    </xf>
    <xf numFmtId="0" fontId="25" fillId="2" borderId="0" xfId="2" applyFont="1" applyFill="1" applyAlignment="1">
      <alignment vertical="center" wrapText="1"/>
    </xf>
    <xf numFmtId="0" fontId="26" fillId="5" borderId="1" xfId="2" applyFont="1" applyFill="1" applyBorder="1" applyAlignment="1">
      <alignment horizontal="center" vertical="center" wrapText="1"/>
    </xf>
    <xf numFmtId="0" fontId="27" fillId="0" borderId="1" xfId="2" applyFont="1" applyBorder="1" applyAlignment="1">
      <alignment horizontal="center" vertical="center" wrapText="1"/>
    </xf>
    <xf numFmtId="0" fontId="27" fillId="0" borderId="1" xfId="2" applyFont="1" applyBorder="1" applyAlignment="1">
      <alignment horizontal="left" vertical="center" wrapText="1"/>
    </xf>
    <xf numFmtId="0" fontId="9" fillId="3" borderId="1" xfId="2" applyFill="1" applyBorder="1" applyAlignment="1">
      <alignment vertical="center" wrapText="1"/>
    </xf>
    <xf numFmtId="0" fontId="9" fillId="3" borderId="1" xfId="2" applyFill="1" applyBorder="1" applyAlignment="1">
      <alignment vertical="center"/>
    </xf>
    <xf numFmtId="0" fontId="9" fillId="3" borderId="1" xfId="2" applyFill="1" applyBorder="1"/>
    <xf numFmtId="0" fontId="8" fillId="3" borderId="0" xfId="2" applyFont="1" applyFill="1"/>
    <xf numFmtId="0" fontId="29" fillId="2" borderId="0" xfId="2" applyFont="1" applyFill="1" applyAlignment="1">
      <alignment horizontal="left"/>
    </xf>
    <xf numFmtId="0" fontId="0" fillId="7" borderId="0" xfId="0" applyFill="1"/>
    <xf numFmtId="0" fontId="0" fillId="0" borderId="10" xfId="0" applyBorder="1"/>
    <xf numFmtId="0" fontId="0" fillId="0" borderId="6" xfId="0" applyBorder="1"/>
    <xf numFmtId="0" fontId="0" fillId="0" borderId="6" xfId="0" applyBorder="1" applyAlignment="1">
      <alignment horizontal="center"/>
    </xf>
    <xf numFmtId="0" fontId="8" fillId="3" borderId="0" xfId="2" applyFont="1" applyFill="1" applyAlignment="1">
      <alignment vertical="center"/>
    </xf>
    <xf numFmtId="0" fontId="0" fillId="0" borderId="3" xfId="0" applyBorder="1"/>
    <xf numFmtId="166" fontId="0" fillId="0" borderId="3" xfId="0" applyNumberFormat="1" applyBorder="1"/>
    <xf numFmtId="0" fontId="0" fillId="0" borderId="4" xfId="0" applyBorder="1"/>
    <xf numFmtId="0" fontId="11" fillId="2" borderId="1" xfId="2" applyFont="1" applyFill="1" applyBorder="1" applyAlignment="1">
      <alignment vertical="center"/>
    </xf>
    <xf numFmtId="0" fontId="30" fillId="0" borderId="0" xfId="0" applyFont="1"/>
    <xf numFmtId="0" fontId="15" fillId="3" borderId="1" xfId="2" applyFont="1" applyFill="1" applyBorder="1" applyAlignment="1">
      <alignment vertical="center" wrapText="1"/>
    </xf>
    <xf numFmtId="0" fontId="21" fillId="0" borderId="1" xfId="2" applyFont="1" applyBorder="1" applyAlignment="1">
      <alignment horizontal="center" vertical="center" wrapText="1"/>
    </xf>
    <xf numFmtId="14" fontId="0" fillId="0" borderId="1" xfId="0" applyNumberFormat="1" applyBorder="1"/>
    <xf numFmtId="167" fontId="0" fillId="0" borderId="1" xfId="1" applyNumberFormat="1" applyFont="1" applyBorder="1"/>
    <xf numFmtId="0" fontId="0" fillId="0" borderId="1" xfId="0" quotePrefix="1" applyBorder="1"/>
    <xf numFmtId="165" fontId="0" fillId="0" borderId="1" xfId="1" applyNumberFormat="1" applyFont="1" applyBorder="1"/>
    <xf numFmtId="2" fontId="0" fillId="0" borderId="3" xfId="0" applyNumberFormat="1" applyBorder="1"/>
    <xf numFmtId="0" fontId="0" fillId="0" borderId="2" xfId="0" applyBorder="1" applyAlignment="1">
      <alignment horizontal="center"/>
    </xf>
    <xf numFmtId="0" fontId="0" fillId="0" borderId="1" xfId="0" applyBorder="1" applyAlignment="1">
      <alignment horizontal="left"/>
    </xf>
    <xf numFmtId="0" fontId="0" fillId="0" borderId="3" xfId="0" applyBorder="1" applyAlignment="1">
      <alignment horizontal="center"/>
    </xf>
    <xf numFmtId="0" fontId="0" fillId="0" borderId="8" xfId="0" applyBorder="1" applyAlignment="1">
      <alignment horizontal="center"/>
    </xf>
    <xf numFmtId="0" fontId="0" fillId="0" borderId="2" xfId="0" applyBorder="1" applyAlignment="1">
      <alignment horizontal="right"/>
    </xf>
    <xf numFmtId="0" fontId="0" fillId="0" borderId="1" xfId="0" applyBorder="1" applyAlignment="1">
      <alignment horizontal="right"/>
    </xf>
    <xf numFmtId="0" fontId="9" fillId="0" borderId="0" xfId="0" applyFont="1"/>
    <xf numFmtId="0" fontId="0" fillId="0" borderId="0" xfId="0" applyAlignment="1">
      <alignment horizontal="center" vertical="center" wrapText="1"/>
    </xf>
    <xf numFmtId="0" fontId="0" fillId="0" borderId="9" xfId="0" applyBorder="1"/>
    <xf numFmtId="0" fontId="0" fillId="0" borderId="15" xfId="0" applyBorder="1" applyAlignment="1">
      <alignment horizontal="center" vertical="center"/>
    </xf>
    <xf numFmtId="0" fontId="10" fillId="0" borderId="0" xfId="0" applyFont="1" applyAlignment="1">
      <alignment horizontal="left"/>
    </xf>
    <xf numFmtId="0" fontId="11" fillId="2" borderId="0" xfId="0" applyFont="1" applyFill="1" applyAlignment="1">
      <alignment vertical="center"/>
    </xf>
    <xf numFmtId="0" fontId="13" fillId="2" borderId="0" xfId="0" applyFont="1" applyFill="1" applyAlignment="1">
      <alignment vertical="center"/>
    </xf>
    <xf numFmtId="0" fontId="27" fillId="0" borderId="1" xfId="0" applyFont="1" applyBorder="1" applyAlignment="1">
      <alignment horizontal="center" vertical="center" wrapText="1"/>
    </xf>
    <xf numFmtId="0" fontId="27" fillId="0" borderId="1" xfId="0" applyFont="1" applyBorder="1" applyAlignment="1">
      <alignment horizontal="left" vertical="center" wrapText="1"/>
    </xf>
    <xf numFmtId="0" fontId="9" fillId="3" borderId="1" xfId="2" applyFill="1" applyBorder="1" applyAlignment="1">
      <alignment vertical="top" wrapText="1"/>
    </xf>
    <xf numFmtId="0" fontId="9" fillId="3" borderId="1" xfId="2" applyFill="1" applyBorder="1" applyAlignment="1">
      <alignment wrapText="1"/>
    </xf>
    <xf numFmtId="168" fontId="35" fillId="0" borderId="1" xfId="7" applyNumberFormat="1" applyFont="1" applyBorder="1" applyAlignment="1">
      <alignment horizontal="center" vertical="center" wrapText="1"/>
    </xf>
    <xf numFmtId="168" fontId="34" fillId="0" borderId="1" xfId="7" applyNumberFormat="1" applyFont="1" applyBorder="1"/>
    <xf numFmtId="168" fontId="34" fillId="0" borderId="1" xfId="7" applyNumberFormat="1" applyFont="1" applyBorder="1" applyProtection="1"/>
    <xf numFmtId="168" fontId="32" fillId="0" borderId="1" xfId="0" applyNumberFormat="1" applyFont="1" applyBorder="1"/>
    <xf numFmtId="168" fontId="38" fillId="0" borderId="1" xfId="7" applyNumberFormat="1" applyFont="1" applyBorder="1"/>
    <xf numFmtId="168" fontId="38" fillId="0" borderId="1" xfId="0" applyNumberFormat="1" applyFont="1" applyBorder="1"/>
    <xf numFmtId="168" fontId="35" fillId="0" borderId="1" xfId="7" applyNumberFormat="1" applyFont="1" applyBorder="1" applyProtection="1"/>
    <xf numFmtId="168" fontId="36" fillId="0" borderId="1" xfId="7" applyNumberFormat="1" applyFont="1" applyBorder="1" applyAlignment="1" applyProtection="1">
      <alignment horizontal="center" vertical="center"/>
    </xf>
    <xf numFmtId="0" fontId="35" fillId="0" borderId="1" xfId="0" applyFont="1" applyBorder="1" applyAlignment="1">
      <alignment vertical="center" wrapText="1"/>
    </xf>
    <xf numFmtId="0" fontId="35" fillId="8" borderId="31" xfId="0" applyFont="1" applyFill="1" applyBorder="1" applyAlignment="1">
      <alignment horizontal="center"/>
    </xf>
    <xf numFmtId="168" fontId="35" fillId="3" borderId="1" xfId="7" applyNumberFormat="1" applyFont="1" applyFill="1" applyBorder="1" applyAlignment="1" applyProtection="1">
      <alignment horizontal="left"/>
    </xf>
    <xf numFmtId="168" fontId="35" fillId="3" borderId="1" xfId="7" applyNumberFormat="1" applyFont="1" applyFill="1" applyBorder="1" applyAlignment="1" applyProtection="1">
      <alignment horizontal="center"/>
    </xf>
    <xf numFmtId="168" fontId="35" fillId="8" borderId="1" xfId="0" applyNumberFormat="1" applyFont="1" applyFill="1" applyBorder="1"/>
    <xf numFmtId="168" fontId="36" fillId="3" borderId="1" xfId="7" applyNumberFormat="1" applyFont="1" applyFill="1" applyBorder="1"/>
    <xf numFmtId="168" fontId="36" fillId="3" borderId="1" xfId="0" applyNumberFormat="1" applyFont="1" applyFill="1" applyBorder="1"/>
    <xf numFmtId="168" fontId="35" fillId="3" borderId="1" xfId="7" applyNumberFormat="1" applyFont="1" applyFill="1" applyBorder="1" applyProtection="1"/>
    <xf numFmtId="168" fontId="34" fillId="3" borderId="1" xfId="7" applyNumberFormat="1" applyFont="1" applyFill="1" applyBorder="1" applyAlignment="1" applyProtection="1">
      <alignment horizontal="left"/>
    </xf>
    <xf numFmtId="168" fontId="35" fillId="3" borderId="1" xfId="7" applyNumberFormat="1" applyFont="1" applyFill="1" applyBorder="1" applyAlignment="1" applyProtection="1">
      <alignment horizontal="center" wrapText="1"/>
    </xf>
    <xf numFmtId="0" fontId="41" fillId="3" borderId="1" xfId="0" applyFont="1" applyFill="1" applyBorder="1" applyAlignment="1">
      <alignment horizontal="center"/>
    </xf>
    <xf numFmtId="168" fontId="39" fillId="3" borderId="1" xfId="0" applyNumberFormat="1" applyFont="1" applyFill="1" applyBorder="1"/>
    <xf numFmtId="168" fontId="34" fillId="3" borderId="1" xfId="7" applyNumberFormat="1" applyFont="1" applyFill="1" applyBorder="1"/>
    <xf numFmtId="168" fontId="38" fillId="3" borderId="1" xfId="7" applyNumberFormat="1" applyFont="1" applyFill="1" applyBorder="1"/>
    <xf numFmtId="168" fontId="38" fillId="3" borderId="1" xfId="0" applyNumberFormat="1" applyFont="1" applyFill="1" applyBorder="1"/>
    <xf numFmtId="168" fontId="34" fillId="3" borderId="1" xfId="7" applyNumberFormat="1" applyFont="1" applyFill="1" applyBorder="1" applyProtection="1"/>
    <xf numFmtId="168" fontId="35" fillId="3" borderId="1" xfId="7" applyNumberFormat="1" applyFont="1" applyFill="1" applyBorder="1" applyProtection="1">
      <protection locked="0"/>
    </xf>
    <xf numFmtId="0" fontId="0" fillId="3" borderId="0" xfId="0" applyFill="1"/>
    <xf numFmtId="168" fontId="41" fillId="3" borderId="1" xfId="0" applyNumberFormat="1" applyFont="1" applyFill="1" applyBorder="1" applyAlignment="1">
      <alignment horizontal="center"/>
    </xf>
    <xf numFmtId="168" fontId="41" fillId="3" borderId="1" xfId="7" applyNumberFormat="1" applyFont="1" applyFill="1" applyBorder="1" applyAlignment="1" applyProtection="1">
      <alignment horizontal="left"/>
    </xf>
    <xf numFmtId="168" fontId="33" fillId="3" borderId="1" xfId="7" applyNumberFormat="1" applyFont="1" applyFill="1" applyBorder="1" applyAlignment="1" applyProtection="1">
      <alignment horizontal="left"/>
    </xf>
    <xf numFmtId="168" fontId="41" fillId="3" borderId="1" xfId="0" applyNumberFormat="1" applyFont="1" applyFill="1" applyBorder="1"/>
    <xf numFmtId="168" fontId="33" fillId="3" borderId="1" xfId="7" applyNumberFormat="1" applyFont="1" applyFill="1" applyBorder="1"/>
    <xf numFmtId="168" fontId="32" fillId="3" borderId="1" xfId="7" applyNumberFormat="1" applyFont="1" applyFill="1" applyBorder="1"/>
    <xf numFmtId="168" fontId="32" fillId="3" borderId="1" xfId="0" applyNumberFormat="1" applyFont="1" applyFill="1" applyBorder="1"/>
    <xf numFmtId="168" fontId="33" fillId="3" borderId="1" xfId="7" applyNumberFormat="1" applyFont="1" applyFill="1" applyBorder="1" applyProtection="1"/>
    <xf numFmtId="168" fontId="33" fillId="3" borderId="1" xfId="7" applyNumberFormat="1" applyFont="1" applyFill="1" applyBorder="1" applyProtection="1">
      <protection locked="0"/>
    </xf>
    <xf numFmtId="0" fontId="42" fillId="3" borderId="32" xfId="0" applyFont="1" applyFill="1" applyBorder="1" applyAlignment="1">
      <alignment horizontal="center" vertical="center" wrapText="1"/>
    </xf>
    <xf numFmtId="0" fontId="42" fillId="3" borderId="32" xfId="0" applyFont="1" applyFill="1" applyBorder="1" applyAlignment="1">
      <alignment horizontal="left" vertical="center" wrapText="1"/>
    </xf>
    <xf numFmtId="168" fontId="34" fillId="3" borderId="1" xfId="7" applyNumberFormat="1" applyFont="1" applyFill="1" applyBorder="1" applyAlignment="1" applyProtection="1">
      <alignment horizontal="center"/>
    </xf>
    <xf numFmtId="168" fontId="34" fillId="3" borderId="1" xfId="7" applyNumberFormat="1" applyFont="1" applyFill="1" applyBorder="1" applyProtection="1">
      <protection locked="0"/>
    </xf>
    <xf numFmtId="0" fontId="35" fillId="3" borderId="1" xfId="0" applyFont="1" applyFill="1" applyBorder="1" applyAlignment="1">
      <alignment horizontal="center"/>
    </xf>
    <xf numFmtId="168" fontId="41" fillId="3" borderId="1" xfId="7" applyNumberFormat="1" applyFont="1" applyFill="1" applyBorder="1"/>
    <xf numFmtId="168" fontId="39" fillId="3" borderId="1" xfId="7" applyNumberFormat="1" applyFont="1" applyFill="1" applyBorder="1"/>
    <xf numFmtId="168" fontId="41" fillId="3" borderId="1" xfId="7" applyNumberFormat="1" applyFont="1" applyFill="1" applyBorder="1" applyProtection="1"/>
    <xf numFmtId="168" fontId="41" fillId="3" borderId="1" xfId="7" applyNumberFormat="1" applyFont="1" applyFill="1" applyBorder="1" applyProtection="1">
      <protection locked="0"/>
    </xf>
    <xf numFmtId="168" fontId="39" fillId="3" borderId="1" xfId="0" applyNumberFormat="1" applyFont="1" applyFill="1" applyBorder="1" applyAlignment="1">
      <alignment horizontal="center" vertical="center"/>
    </xf>
    <xf numFmtId="168" fontId="32" fillId="3" borderId="1" xfId="0" applyNumberFormat="1" applyFont="1" applyFill="1" applyBorder="1" applyAlignment="1">
      <alignment horizontal="center" vertical="center"/>
    </xf>
    <xf numFmtId="0" fontId="41" fillId="3" borderId="1" xfId="0" applyFont="1" applyFill="1" applyBorder="1" applyAlignment="1">
      <alignment horizontal="center" vertical="center"/>
    </xf>
    <xf numFmtId="168" fontId="41" fillId="3" borderId="1" xfId="7" applyNumberFormat="1" applyFont="1" applyFill="1" applyBorder="1" applyAlignment="1" applyProtection="1">
      <alignment horizontal="left" vertical="center" wrapText="1"/>
    </xf>
    <xf numFmtId="168" fontId="41" fillId="3" borderId="1" xfId="7" applyNumberFormat="1" applyFont="1" applyFill="1" applyBorder="1" applyAlignment="1" applyProtection="1">
      <alignment horizontal="left" wrapText="1"/>
    </xf>
    <xf numFmtId="168" fontId="39" fillId="3" borderId="1" xfId="0" applyNumberFormat="1" applyFont="1" applyFill="1" applyBorder="1" applyAlignment="1">
      <alignment horizontal="left" vertical="center"/>
    </xf>
    <xf numFmtId="168" fontId="41" fillId="3" borderId="1" xfId="0" quotePrefix="1" applyNumberFormat="1" applyFont="1" applyFill="1" applyBorder="1" applyAlignment="1">
      <alignment horizontal="center" vertical="center"/>
    </xf>
    <xf numFmtId="168" fontId="39" fillId="0" borderId="1" xfId="7" applyNumberFormat="1" applyFont="1" applyBorder="1" applyAlignment="1" applyProtection="1">
      <alignment horizontal="center" vertical="center"/>
    </xf>
    <xf numFmtId="168" fontId="41" fillId="0" borderId="1" xfId="7" applyNumberFormat="1" applyFont="1" applyBorder="1" applyAlignment="1">
      <alignment horizontal="center" vertical="center" wrapText="1"/>
    </xf>
    <xf numFmtId="0" fontId="41" fillId="0" borderId="1" xfId="0" applyFont="1" applyBorder="1" applyAlignment="1">
      <alignment horizontal="center" vertical="center" wrapText="1"/>
    </xf>
    <xf numFmtId="168" fontId="65" fillId="0" borderId="42" xfId="1" applyNumberFormat="1" applyFont="1" applyBorder="1" applyAlignment="1">
      <alignment horizontal="right" vertical="center"/>
    </xf>
    <xf numFmtId="168" fontId="65" fillId="0" borderId="0" xfId="1" applyNumberFormat="1" applyFont="1" applyBorder="1" applyAlignment="1">
      <alignment horizontal="right" vertical="center"/>
    </xf>
    <xf numFmtId="168" fontId="33" fillId="0" borderId="0" xfId="1" applyNumberFormat="1" applyFont="1" applyBorder="1" applyAlignment="1">
      <alignment vertical="center"/>
    </xf>
    <xf numFmtId="0" fontId="33" fillId="0" borderId="8" xfId="0" applyFont="1" applyBorder="1"/>
    <xf numFmtId="0" fontId="73" fillId="0" borderId="0" xfId="0" applyFont="1"/>
    <xf numFmtId="14" fontId="32" fillId="0" borderId="42" xfId="0" applyNumberFormat="1" applyFont="1" applyBorder="1"/>
    <xf numFmtId="168" fontId="65" fillId="0" borderId="45" xfId="1" applyNumberFormat="1" applyFont="1" applyBorder="1" applyAlignment="1">
      <alignment horizontal="center" vertical="center"/>
    </xf>
    <xf numFmtId="0" fontId="33" fillId="0" borderId="0" xfId="0" applyFont="1"/>
    <xf numFmtId="0" fontId="33" fillId="0" borderId="46" xfId="0" applyFont="1" applyBorder="1" applyAlignment="1">
      <alignment horizontal="center" vertical="center"/>
    </xf>
    <xf numFmtId="0" fontId="33" fillId="0" borderId="46" xfId="0" quotePrefix="1" applyFont="1" applyBorder="1" applyAlignment="1">
      <alignment horizontal="center" vertical="center"/>
    </xf>
    <xf numFmtId="14" fontId="32" fillId="0" borderId="45" xfId="0" applyNumberFormat="1" applyFont="1" applyBorder="1" applyAlignment="1">
      <alignment horizontal="right" vertical="center"/>
    </xf>
    <xf numFmtId="168" fontId="65" fillId="0" borderId="47" xfId="1" applyNumberFormat="1" applyFont="1" applyBorder="1" applyAlignment="1">
      <alignment horizontal="right" vertical="center"/>
    </xf>
    <xf numFmtId="168" fontId="41" fillId="0" borderId="0" xfId="0" applyNumberFormat="1" applyFont="1"/>
    <xf numFmtId="14" fontId="32" fillId="0" borderId="0" xfId="0" applyNumberFormat="1" applyFont="1" applyAlignment="1">
      <alignment horizontal="center" vertical="center"/>
    </xf>
    <xf numFmtId="0" fontId="73" fillId="0" borderId="10" xfId="0" applyFont="1" applyBorder="1"/>
    <xf numFmtId="168" fontId="41" fillId="0" borderId="0" xfId="0" applyNumberFormat="1" applyFont="1" applyAlignment="1">
      <alignment horizontal="center"/>
    </xf>
    <xf numFmtId="0" fontId="73" fillId="0" borderId="0" xfId="0" applyFont="1" applyAlignment="1">
      <alignment horizontal="center" vertical="center"/>
    </xf>
    <xf numFmtId="0" fontId="73" fillId="0" borderId="19" xfId="0" applyFont="1" applyBorder="1" applyAlignment="1">
      <alignment horizontal="center" vertical="center"/>
    </xf>
    <xf numFmtId="14" fontId="32" fillId="0" borderId="48" xfId="0" applyNumberFormat="1" applyFont="1" applyBorder="1" applyAlignment="1">
      <alignment horizontal="right" vertical="center"/>
    </xf>
    <xf numFmtId="0" fontId="33" fillId="0" borderId="43" xfId="0" applyFont="1" applyBorder="1" applyAlignment="1">
      <alignment horizontal="center" vertical="center"/>
    </xf>
    <xf numFmtId="14" fontId="32" fillId="0" borderId="49" xfId="0" applyNumberFormat="1" applyFont="1" applyBorder="1" applyAlignment="1">
      <alignment horizontal="right" vertical="center"/>
    </xf>
    <xf numFmtId="14" fontId="32" fillId="0" borderId="50" xfId="0" applyNumberFormat="1" applyFont="1" applyBorder="1"/>
    <xf numFmtId="14" fontId="32" fillId="0" borderId="51" xfId="0" applyNumberFormat="1" applyFont="1" applyBorder="1" applyAlignment="1">
      <alignment horizontal="right" vertical="center"/>
    </xf>
    <xf numFmtId="14" fontId="32" fillId="0" borderId="8" xfId="0" applyNumberFormat="1" applyFont="1" applyBorder="1" applyAlignment="1">
      <alignment horizontal="center" vertical="center"/>
    </xf>
    <xf numFmtId="168" fontId="65" fillId="0" borderId="8" xfId="1" applyNumberFormat="1" applyFont="1" applyBorder="1" applyAlignment="1">
      <alignment horizontal="right" vertical="center"/>
    </xf>
    <xf numFmtId="168" fontId="33" fillId="0" borderId="8" xfId="1" applyNumberFormat="1" applyFont="1" applyBorder="1" applyAlignment="1">
      <alignment vertical="center"/>
    </xf>
    <xf numFmtId="168" fontId="65" fillId="0" borderId="52" xfId="1" applyNumberFormat="1" applyFont="1" applyBorder="1" applyAlignment="1">
      <alignment horizontal="right" vertical="center"/>
    </xf>
    <xf numFmtId="168" fontId="65" fillId="0" borderId="50" xfId="1" applyNumberFormat="1" applyFont="1" applyBorder="1" applyAlignment="1">
      <alignment horizontal="right" vertical="center"/>
    </xf>
    <xf numFmtId="168" fontId="65" fillId="0" borderId="51" xfId="1" applyNumberFormat="1" applyFont="1" applyBorder="1" applyAlignment="1">
      <alignment horizontal="center" vertical="center"/>
    </xf>
    <xf numFmtId="0" fontId="33" fillId="0" borderId="53" xfId="0" applyFont="1" applyBorder="1" applyAlignment="1">
      <alignment horizontal="center" vertical="center"/>
    </xf>
    <xf numFmtId="0" fontId="33" fillId="0" borderId="53" xfId="0" quotePrefix="1" applyFont="1" applyBorder="1" applyAlignment="1">
      <alignment horizontal="center" vertical="center"/>
    </xf>
    <xf numFmtId="0" fontId="33" fillId="0" borderId="54" xfId="0" applyFont="1" applyBorder="1" applyAlignment="1">
      <alignment horizontal="center" vertical="center"/>
    </xf>
    <xf numFmtId="0" fontId="72" fillId="0" borderId="0" xfId="0" applyFont="1" applyAlignment="1">
      <alignment vertical="center"/>
    </xf>
    <xf numFmtId="0" fontId="67" fillId="2" borderId="42" xfId="2" applyFont="1" applyFill="1" applyBorder="1" applyAlignment="1">
      <alignment horizontal="center" vertical="center"/>
    </xf>
    <xf numFmtId="0" fontId="67" fillId="2" borderId="42" xfId="2" applyFont="1" applyFill="1" applyBorder="1" applyAlignment="1">
      <alignment vertical="center"/>
    </xf>
    <xf numFmtId="0" fontId="33" fillId="2" borderId="42" xfId="2" applyFont="1" applyFill="1" applyBorder="1" applyAlignment="1">
      <alignment vertical="center"/>
    </xf>
    <xf numFmtId="0" fontId="64" fillId="2" borderId="42" xfId="2" applyFont="1" applyFill="1" applyBorder="1" applyAlignment="1">
      <alignment vertical="center"/>
    </xf>
    <xf numFmtId="0" fontId="33" fillId="3" borderId="42" xfId="2" applyFont="1" applyFill="1" applyBorder="1" applyAlignment="1">
      <alignment vertical="center"/>
    </xf>
    <xf numFmtId="0" fontId="41" fillId="2" borderId="42" xfId="2" applyFont="1" applyFill="1" applyBorder="1" applyAlignment="1">
      <alignment horizontal="center" vertical="center" wrapText="1"/>
    </xf>
    <xf numFmtId="0" fontId="76" fillId="2" borderId="42" xfId="2" applyFont="1" applyFill="1" applyBorder="1" applyAlignment="1">
      <alignment vertical="center"/>
    </xf>
    <xf numFmtId="0" fontId="33" fillId="2" borderId="42" xfId="2" applyFont="1" applyFill="1" applyBorder="1" applyAlignment="1">
      <alignment horizontal="left" vertical="center"/>
    </xf>
    <xf numFmtId="0" fontId="32" fillId="3" borderId="42" xfId="2" applyFont="1" applyFill="1" applyBorder="1" applyAlignment="1">
      <alignment vertical="center"/>
    </xf>
    <xf numFmtId="0" fontId="33" fillId="2" borderId="42" xfId="2" applyFont="1" applyFill="1" applyBorder="1" applyAlignment="1">
      <alignment vertical="center" wrapText="1"/>
    </xf>
    <xf numFmtId="0" fontId="68" fillId="2" borderId="42" xfId="2" applyFont="1" applyFill="1" applyBorder="1" applyAlignment="1">
      <alignment vertical="center"/>
    </xf>
    <xf numFmtId="0" fontId="33" fillId="0" borderId="42" xfId="2" applyFont="1" applyBorder="1" applyAlignment="1">
      <alignment vertical="center"/>
    </xf>
    <xf numFmtId="0" fontId="64" fillId="0" borderId="42" xfId="2" applyFont="1" applyBorder="1" applyAlignment="1">
      <alignment vertical="center"/>
    </xf>
    <xf numFmtId="0" fontId="39" fillId="2" borderId="42" xfId="2" applyFont="1" applyFill="1" applyBorder="1" applyAlignment="1">
      <alignment horizontal="left" vertical="center"/>
    </xf>
    <xf numFmtId="0" fontId="68" fillId="2" borderId="42" xfId="2" applyFont="1" applyFill="1" applyBorder="1" applyAlignment="1">
      <alignment horizontal="center" vertical="center"/>
    </xf>
    <xf numFmtId="0" fontId="68" fillId="2" borderId="42" xfId="2" applyFont="1" applyFill="1" applyBorder="1" applyAlignment="1">
      <alignment horizontal="left" vertical="center"/>
    </xf>
    <xf numFmtId="0" fontId="41" fillId="4" borderId="42" xfId="2" applyFont="1" applyFill="1" applyBorder="1" applyAlignment="1">
      <alignment horizontal="center" vertical="center"/>
    </xf>
    <xf numFmtId="0" fontId="33" fillId="2" borderId="42" xfId="2" applyFont="1" applyFill="1" applyBorder="1" applyAlignment="1">
      <alignment horizontal="left" vertical="center" wrapText="1"/>
    </xf>
    <xf numFmtId="0" fontId="76" fillId="2" borderId="42" xfId="2" applyFont="1" applyFill="1" applyBorder="1" applyAlignment="1">
      <alignment horizontal="center" vertical="center"/>
    </xf>
    <xf numFmtId="0" fontId="76" fillId="2" borderId="42" xfId="2" applyFont="1" applyFill="1" applyBorder="1" applyAlignment="1">
      <alignment horizontal="left" vertical="center"/>
    </xf>
    <xf numFmtId="0" fontId="34" fillId="3" borderId="42" xfId="2" applyFont="1" applyFill="1" applyBorder="1" applyAlignment="1">
      <alignment vertical="center"/>
    </xf>
    <xf numFmtId="0" fontId="69" fillId="2" borderId="42" xfId="2" applyFont="1" applyFill="1" applyBorder="1" applyAlignment="1">
      <alignment horizontal="left" vertical="center"/>
    </xf>
    <xf numFmtId="0" fontId="70" fillId="2" borderId="42" xfId="2" applyFont="1" applyFill="1" applyBorder="1" applyAlignment="1">
      <alignment horizontal="left" vertical="center"/>
    </xf>
    <xf numFmtId="0" fontId="64" fillId="3" borderId="42" xfId="2" applyFont="1" applyFill="1" applyBorder="1" applyAlignment="1">
      <alignment vertical="center"/>
    </xf>
    <xf numFmtId="0" fontId="41" fillId="3" borderId="42" xfId="2" applyFont="1" applyFill="1" applyBorder="1" applyAlignment="1">
      <alignment horizontal="right"/>
    </xf>
    <xf numFmtId="0" fontId="33" fillId="3" borderId="42" xfId="2" applyFont="1" applyFill="1" applyBorder="1" applyAlignment="1">
      <alignment horizontal="right"/>
    </xf>
    <xf numFmtId="0" fontId="64" fillId="3" borderId="42" xfId="2" applyFont="1" applyFill="1" applyBorder="1" applyAlignment="1">
      <alignment horizontal="right"/>
    </xf>
    <xf numFmtId="0" fontId="32" fillId="3" borderId="42" xfId="2" quotePrefix="1" applyFont="1" applyFill="1" applyBorder="1" applyAlignment="1">
      <alignment vertical="center" wrapText="1"/>
    </xf>
    <xf numFmtId="0" fontId="33" fillId="2" borderId="42" xfId="0" applyFont="1" applyFill="1" applyBorder="1" applyAlignment="1">
      <alignment vertical="center"/>
    </xf>
    <xf numFmtId="0" fontId="64" fillId="2" borderId="42" xfId="0" applyFont="1" applyFill="1" applyBorder="1" applyAlignment="1">
      <alignment vertical="center"/>
    </xf>
    <xf numFmtId="0" fontId="68" fillId="2" borderId="42" xfId="0" applyFont="1" applyFill="1" applyBorder="1" applyAlignment="1">
      <alignment vertical="center"/>
    </xf>
    <xf numFmtId="0" fontId="32" fillId="2" borderId="42" xfId="0" applyFont="1" applyFill="1" applyBorder="1" applyAlignment="1">
      <alignment vertical="center"/>
    </xf>
    <xf numFmtId="0" fontId="32" fillId="2" borderId="42" xfId="0" quotePrefix="1" applyFont="1" applyFill="1" applyBorder="1" applyAlignment="1">
      <alignment horizontal="left" vertical="center" wrapText="1"/>
    </xf>
    <xf numFmtId="0" fontId="39" fillId="0" borderId="42" xfId="0" quotePrefix="1" applyFont="1" applyBorder="1" applyAlignment="1">
      <alignment vertical="center" wrapText="1"/>
    </xf>
    <xf numFmtId="0" fontId="33" fillId="2" borderId="45" xfId="2" applyFont="1" applyFill="1" applyBorder="1" applyAlignment="1">
      <alignment vertical="center"/>
    </xf>
    <xf numFmtId="0" fontId="67" fillId="2" borderId="47" xfId="2" applyFont="1" applyFill="1" applyBorder="1" applyAlignment="1">
      <alignment horizontal="center" vertical="center"/>
    </xf>
    <xf numFmtId="0" fontId="33" fillId="2" borderId="56" xfId="2" applyFont="1" applyFill="1" applyBorder="1" applyAlignment="1">
      <alignment vertical="center"/>
    </xf>
    <xf numFmtId="0" fontId="67" fillId="2" borderId="56" xfId="2" applyFont="1" applyFill="1" applyBorder="1" applyAlignment="1">
      <alignment horizontal="center" vertical="center"/>
    </xf>
    <xf numFmtId="0" fontId="67" fillId="2" borderId="57" xfId="2" applyFont="1" applyFill="1" applyBorder="1" applyAlignment="1">
      <alignment horizontal="center" vertical="center"/>
    </xf>
    <xf numFmtId="0" fontId="41" fillId="2" borderId="55" xfId="2" applyFont="1" applyFill="1" applyBorder="1" applyAlignment="1">
      <alignment horizontal="center" vertical="center" wrapText="1"/>
    </xf>
    <xf numFmtId="0" fontId="65" fillId="2" borderId="55" xfId="2" quotePrefix="1" applyFont="1" applyFill="1" applyBorder="1" applyAlignment="1">
      <alignment horizontal="center" vertical="center" wrapText="1"/>
    </xf>
    <xf numFmtId="0" fontId="65" fillId="2" borderId="55" xfId="2" applyFont="1" applyFill="1" applyBorder="1" applyAlignment="1">
      <alignment horizontal="left" vertical="center" wrapText="1"/>
    </xf>
    <xf numFmtId="0" fontId="33" fillId="2" borderId="45" xfId="0" applyFont="1" applyFill="1" applyBorder="1" applyAlignment="1">
      <alignment vertical="center"/>
    </xf>
    <xf numFmtId="0" fontId="33" fillId="2" borderId="47" xfId="2" applyFont="1" applyFill="1" applyBorder="1" applyAlignment="1">
      <alignment vertical="center"/>
    </xf>
    <xf numFmtId="0" fontId="33" fillId="3" borderId="47" xfId="2" applyFont="1" applyFill="1" applyBorder="1" applyAlignment="1">
      <alignment vertical="center"/>
    </xf>
    <xf numFmtId="0" fontId="64" fillId="3" borderId="47" xfId="2" applyFont="1" applyFill="1" applyBorder="1" applyAlignment="1">
      <alignment vertical="center"/>
    </xf>
    <xf numFmtId="0" fontId="41" fillId="3" borderId="47" xfId="2" applyFont="1" applyFill="1" applyBorder="1" applyAlignment="1">
      <alignment horizontal="right"/>
    </xf>
    <xf numFmtId="0" fontId="33" fillId="2" borderId="47" xfId="0" applyFont="1" applyFill="1" applyBorder="1" applyAlignment="1">
      <alignment vertical="center"/>
    </xf>
    <xf numFmtId="0" fontId="76" fillId="2" borderId="56" xfId="2" applyFont="1" applyFill="1" applyBorder="1" applyAlignment="1">
      <alignment vertical="center"/>
    </xf>
    <xf numFmtId="0" fontId="33" fillId="3" borderId="57" xfId="2" applyFont="1" applyFill="1" applyBorder="1" applyAlignment="1">
      <alignment vertical="center"/>
    </xf>
    <xf numFmtId="0" fontId="66" fillId="5" borderId="55" xfId="2" applyFont="1" applyFill="1" applyBorder="1" applyAlignment="1">
      <alignment horizontal="center" vertical="center" wrapText="1"/>
    </xf>
    <xf numFmtId="0" fontId="65" fillId="0" borderId="55" xfId="2" applyFont="1" applyBorder="1" applyAlignment="1">
      <alignment horizontal="center" vertical="center" wrapText="1"/>
    </xf>
    <xf numFmtId="0" fontId="33" fillId="3" borderId="55" xfId="2" applyFont="1" applyFill="1" applyBorder="1" applyAlignment="1">
      <alignment vertical="center" wrapText="1"/>
    </xf>
    <xf numFmtId="0" fontId="33" fillId="3" borderId="55" xfId="2" applyFont="1" applyFill="1" applyBorder="1" applyAlignment="1">
      <alignment horizontal="center" vertical="center"/>
    </xf>
    <xf numFmtId="0" fontId="33" fillId="3" borderId="55" xfId="2" applyFont="1" applyFill="1" applyBorder="1" applyAlignment="1">
      <alignment vertical="center"/>
    </xf>
    <xf numFmtId="0" fontId="33" fillId="3" borderId="55" xfId="2" applyFont="1" applyFill="1" applyBorder="1" applyAlignment="1">
      <alignment horizontal="center" vertical="center" wrapText="1"/>
    </xf>
    <xf numFmtId="0" fontId="33" fillId="3" borderId="55" xfId="2" quotePrefix="1" applyFont="1" applyFill="1" applyBorder="1" applyAlignment="1">
      <alignment vertical="center" wrapText="1"/>
    </xf>
    <xf numFmtId="0" fontId="64" fillId="3" borderId="55" xfId="2" applyFont="1" applyFill="1" applyBorder="1" applyAlignment="1">
      <alignment vertical="center" wrapText="1"/>
    </xf>
    <xf numFmtId="0" fontId="65" fillId="0" borderId="55" xfId="2" applyFont="1" applyBorder="1" applyAlignment="1">
      <alignment horizontal="left" vertical="center" wrapText="1"/>
    </xf>
    <xf numFmtId="0" fontId="34" fillId="3" borderId="55" xfId="2" applyFont="1" applyFill="1" applyBorder="1" applyAlignment="1">
      <alignment vertical="center" wrapText="1"/>
    </xf>
    <xf numFmtId="0" fontId="34" fillId="3" borderId="55" xfId="2" applyFont="1" applyFill="1" applyBorder="1" applyAlignment="1">
      <alignment vertical="center"/>
    </xf>
    <xf numFmtId="0" fontId="33" fillId="3" borderId="45" xfId="2" applyFont="1" applyFill="1" applyBorder="1" applyAlignment="1">
      <alignment vertical="center"/>
    </xf>
    <xf numFmtId="0" fontId="32" fillId="2" borderId="56" xfId="0" quotePrefix="1" applyFont="1" applyFill="1" applyBorder="1" applyAlignment="1">
      <alignment horizontal="left" vertical="center" wrapText="1"/>
    </xf>
    <xf numFmtId="0" fontId="33" fillId="3" borderId="56" xfId="2" applyFont="1" applyFill="1" applyBorder="1" applyAlignment="1">
      <alignment vertical="center"/>
    </xf>
    <xf numFmtId="0" fontId="80" fillId="5" borderId="55" xfId="2" applyFont="1" applyFill="1" applyBorder="1" applyAlignment="1">
      <alignment horizontal="center" vertical="center" wrapText="1"/>
    </xf>
    <xf numFmtId="0" fontId="82" fillId="0" borderId="55" xfId="2" applyFont="1" applyBorder="1" applyAlignment="1">
      <alignment horizontal="center" vertical="center" wrapText="1"/>
    </xf>
    <xf numFmtId="0" fontId="34" fillId="3" borderId="55" xfId="2" applyFont="1" applyFill="1" applyBorder="1" applyAlignment="1">
      <alignment horizontal="center" vertical="center"/>
    </xf>
    <xf numFmtId="0" fontId="34" fillId="3" borderId="55" xfId="2" applyFont="1" applyFill="1" applyBorder="1" applyAlignment="1">
      <alignment horizontal="left" vertical="center" wrapText="1"/>
    </xf>
    <xf numFmtId="0" fontId="34" fillId="3" borderId="55" xfId="2" applyFont="1" applyFill="1" applyBorder="1" applyAlignment="1">
      <alignment horizontal="center" vertical="center" wrapText="1"/>
    </xf>
    <xf numFmtId="0" fontId="34" fillId="3" borderId="55" xfId="2" quotePrefix="1" applyFont="1" applyFill="1" applyBorder="1" applyAlignment="1">
      <alignment vertical="center" wrapText="1"/>
    </xf>
    <xf numFmtId="0" fontId="83" fillId="3" borderId="55" xfId="2" applyFont="1" applyFill="1" applyBorder="1" applyAlignment="1">
      <alignment vertical="center" wrapText="1"/>
    </xf>
    <xf numFmtId="0" fontId="84" fillId="0" borderId="55" xfId="2" applyFont="1" applyBorder="1" applyAlignment="1">
      <alignment horizontal="left" vertical="center" wrapText="1"/>
    </xf>
    <xf numFmtId="0" fontId="84" fillId="3" borderId="55" xfId="2" applyFont="1" applyFill="1" applyBorder="1" applyAlignment="1">
      <alignment vertical="center" wrapText="1"/>
    </xf>
    <xf numFmtId="0" fontId="82" fillId="0" borderId="55" xfId="2" applyFont="1" applyBorder="1" applyAlignment="1">
      <alignment horizontal="left" vertical="center" wrapText="1"/>
    </xf>
    <xf numFmtId="0" fontId="84" fillId="0" borderId="55" xfId="2" applyFont="1" applyBorder="1" applyAlignment="1">
      <alignment horizontal="center" vertical="center" wrapText="1"/>
    </xf>
    <xf numFmtId="0" fontId="84" fillId="3" borderId="55" xfId="2" applyFont="1" applyFill="1" applyBorder="1" applyAlignment="1">
      <alignment vertical="center"/>
    </xf>
    <xf numFmtId="0" fontId="84" fillId="3" borderId="55" xfId="2" quotePrefix="1" applyFont="1" applyFill="1" applyBorder="1" applyAlignment="1">
      <alignment vertical="center" wrapText="1"/>
    </xf>
    <xf numFmtId="0" fontId="82" fillId="0" borderId="55" xfId="0" applyFont="1" applyBorder="1" applyAlignment="1">
      <alignment horizontal="center" vertical="center" wrapText="1"/>
    </xf>
    <xf numFmtId="0" fontId="82" fillId="0" borderId="55" xfId="0" applyFont="1" applyBorder="1" applyAlignment="1">
      <alignment horizontal="left" vertical="center" wrapText="1"/>
    </xf>
    <xf numFmtId="0" fontId="32" fillId="3" borderId="55" xfId="2" quotePrefix="1" applyFont="1" applyFill="1" applyBorder="1" applyAlignment="1">
      <alignment vertical="center" wrapText="1"/>
    </xf>
    <xf numFmtId="0" fontId="32" fillId="0" borderId="55" xfId="3" quotePrefix="1" applyFont="1" applyBorder="1" applyAlignment="1">
      <alignment horizontal="left" vertical="center" wrapText="1"/>
    </xf>
    <xf numFmtId="0" fontId="71" fillId="6" borderId="55" xfId="2" applyFont="1" applyFill="1" applyBorder="1" applyAlignment="1">
      <alignment horizontal="left" vertical="center" wrapText="1"/>
    </xf>
    <xf numFmtId="0" fontId="32" fillId="0" borderId="61" xfId="3" applyFont="1" applyBorder="1" applyAlignment="1">
      <alignment horizontal="left" vertical="top" wrapText="1"/>
    </xf>
    <xf numFmtId="0" fontId="32" fillId="0" borderId="62" xfId="3" applyFont="1" applyBorder="1" applyAlignment="1">
      <alignment horizontal="left" vertical="top" wrapText="1"/>
    </xf>
    <xf numFmtId="0" fontId="32" fillId="0" borderId="63" xfId="3" applyFont="1" applyBorder="1" applyAlignment="1">
      <alignment horizontal="left" vertical="top" wrapText="1"/>
    </xf>
    <xf numFmtId="0" fontId="32" fillId="0" borderId="58" xfId="3" quotePrefix="1" applyFont="1" applyBorder="1" applyAlignment="1">
      <alignment horizontal="center" vertical="center" wrapText="1"/>
    </xf>
    <xf numFmtId="0" fontId="32" fillId="0" borderId="59" xfId="3" quotePrefix="1" applyFont="1" applyBorder="1" applyAlignment="1">
      <alignment horizontal="center" vertical="center" wrapText="1"/>
    </xf>
    <xf numFmtId="0" fontId="32" fillId="0" borderId="60" xfId="3" quotePrefix="1" applyFont="1" applyBorder="1" applyAlignment="1">
      <alignment horizontal="center" vertical="center" wrapText="1"/>
    </xf>
    <xf numFmtId="0" fontId="81" fillId="6" borderId="55" xfId="2" applyFont="1" applyFill="1" applyBorder="1" applyAlignment="1">
      <alignment horizontal="left" vertical="center" wrapText="1"/>
    </xf>
    <xf numFmtId="0" fontId="38" fillId="0" borderId="55" xfId="3" applyFont="1" applyBorder="1" applyAlignment="1">
      <alignment horizontal="left" vertical="center" wrapText="1"/>
    </xf>
    <xf numFmtId="0" fontId="38" fillId="0" borderId="55" xfId="3" quotePrefix="1" applyFont="1" applyBorder="1" applyAlignment="1">
      <alignment horizontal="left" vertical="center" wrapText="1"/>
    </xf>
    <xf numFmtId="0" fontId="81" fillId="6" borderId="55" xfId="0" applyFont="1" applyFill="1" applyBorder="1" applyAlignment="1">
      <alignment horizontal="left" vertical="center" wrapText="1"/>
    </xf>
    <xf numFmtId="0" fontId="66" fillId="5" borderId="55" xfId="2" applyFont="1" applyFill="1" applyBorder="1" applyAlignment="1">
      <alignment horizontal="center" vertical="center" wrapText="1"/>
    </xf>
    <xf numFmtId="0" fontId="32" fillId="0" borderId="55" xfId="3" applyFont="1" applyBorder="1" applyAlignment="1">
      <alignment horizontal="left" vertical="center" wrapText="1"/>
    </xf>
    <xf numFmtId="0" fontId="32" fillId="2" borderId="42" xfId="0" quotePrefix="1" applyFont="1" applyFill="1" applyBorder="1" applyAlignment="1">
      <alignment horizontal="left" vertical="center" wrapText="1"/>
    </xf>
    <xf numFmtId="0" fontId="39" fillId="0" borderId="42" xfId="0" quotePrefix="1" applyFont="1" applyBorder="1" applyAlignment="1">
      <alignment horizontal="left" vertical="center" wrapText="1"/>
    </xf>
    <xf numFmtId="0" fontId="75" fillId="0" borderId="42" xfId="0" quotePrefix="1" applyFont="1" applyBorder="1" applyAlignment="1">
      <alignment horizontal="left" vertical="center" wrapText="1"/>
    </xf>
    <xf numFmtId="0" fontId="80" fillId="5" borderId="55" xfId="2" applyFont="1" applyFill="1" applyBorder="1" applyAlignment="1">
      <alignment horizontal="center" vertical="center" wrapText="1"/>
    </xf>
    <xf numFmtId="0" fontId="32" fillId="0" borderId="42" xfId="2" applyFont="1" applyBorder="1" applyAlignment="1">
      <alignment horizontal="left" vertical="center" wrapText="1"/>
    </xf>
    <xf numFmtId="0" fontId="41" fillId="4" borderId="42" xfId="2" applyFont="1" applyFill="1" applyBorder="1" applyAlignment="1">
      <alignment horizontal="center" vertical="center"/>
    </xf>
    <xf numFmtId="0" fontId="79" fillId="2" borderId="42" xfId="2" applyFont="1" applyFill="1" applyBorder="1" applyAlignment="1">
      <alignment horizontal="center" vertical="center"/>
    </xf>
    <xf numFmtId="0" fontId="77" fillId="2" borderId="56" xfId="2" applyFont="1" applyFill="1" applyBorder="1" applyAlignment="1">
      <alignment vertical="center"/>
    </xf>
    <xf numFmtId="0" fontId="38" fillId="3" borderId="56" xfId="2" applyFont="1" applyFill="1" applyBorder="1" applyAlignment="1">
      <alignment vertical="center"/>
    </xf>
    <xf numFmtId="0" fontId="67" fillId="2" borderId="42" xfId="2" applyFont="1" applyFill="1" applyBorder="1" applyAlignment="1">
      <alignment horizontal="center" vertical="center"/>
    </xf>
    <xf numFmtId="0" fontId="39" fillId="2" borderId="42" xfId="2" applyFont="1" applyFill="1" applyBorder="1" applyAlignment="1">
      <alignment horizontal="center" vertical="center"/>
    </xf>
    <xf numFmtId="0" fontId="41" fillId="2" borderId="55" xfId="2" applyFont="1" applyFill="1" applyBorder="1" applyAlignment="1">
      <alignment horizontal="center" vertical="center" wrapText="1"/>
    </xf>
    <xf numFmtId="14" fontId="65" fillId="2" borderId="55" xfId="2" applyNumberFormat="1" applyFont="1" applyFill="1" applyBorder="1" applyAlignment="1">
      <alignment horizontal="center" vertical="center"/>
    </xf>
    <xf numFmtId="0" fontId="65" fillId="2" borderId="55" xfId="2" applyFont="1" applyFill="1" applyBorder="1" applyAlignment="1">
      <alignment horizontal="center" vertical="center" wrapText="1"/>
    </xf>
    <xf numFmtId="0" fontId="32" fillId="0" borderId="42" xfId="0" quotePrefix="1" applyFont="1" applyBorder="1" applyAlignment="1">
      <alignment horizontal="left" vertical="center" wrapText="1"/>
    </xf>
    <xf numFmtId="0" fontId="33" fillId="2" borderId="42" xfId="2" applyFont="1" applyFill="1" applyBorder="1" applyAlignment="1">
      <alignment horizontal="left" vertical="center" wrapText="1"/>
    </xf>
    <xf numFmtId="0" fontId="33" fillId="2" borderId="42" xfId="2" applyFont="1" applyFill="1" applyBorder="1" applyAlignment="1">
      <alignment horizontal="left" vertical="center"/>
    </xf>
    <xf numFmtId="0" fontId="84" fillId="0" borderId="55" xfId="2" applyFont="1" applyBorder="1" applyAlignment="1">
      <alignment horizontal="left" vertical="center" wrapText="1"/>
    </xf>
    <xf numFmtId="0" fontId="72" fillId="0" borderId="8" xfId="0" applyFont="1" applyBorder="1" applyAlignment="1">
      <alignment horizontal="center" vertical="center"/>
    </xf>
    <xf numFmtId="0" fontId="41" fillId="40" borderId="7" xfId="0" applyFont="1" applyFill="1" applyBorder="1" applyAlignment="1">
      <alignment horizontal="center" vertical="center" wrapText="1"/>
    </xf>
    <xf numFmtId="0" fontId="41" fillId="40" borderId="0" xfId="0" applyFont="1" applyFill="1" applyAlignment="1">
      <alignment horizontal="center" vertical="center" wrapText="1"/>
    </xf>
    <xf numFmtId="0" fontId="41" fillId="40" borderId="9" xfId="0" applyFont="1" applyFill="1" applyBorder="1" applyAlignment="1">
      <alignment horizontal="center" vertical="center" wrapText="1"/>
    </xf>
    <xf numFmtId="0" fontId="41" fillId="40" borderId="19" xfId="0" applyFont="1" applyFill="1" applyBorder="1" applyAlignment="1">
      <alignment horizontal="center" vertical="center" wrapText="1"/>
    </xf>
    <xf numFmtId="0" fontId="41" fillId="40" borderId="5" xfId="0" applyFont="1" applyFill="1" applyBorder="1" applyAlignment="1">
      <alignment horizontal="center" vertical="center" wrapText="1"/>
    </xf>
    <xf numFmtId="0" fontId="41" fillId="40" borderId="10" xfId="0" applyFont="1" applyFill="1" applyBorder="1" applyAlignment="1">
      <alignment horizontal="center" vertical="center" wrapText="1"/>
    </xf>
    <xf numFmtId="0" fontId="41" fillId="40" borderId="4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right"/>
    </xf>
    <xf numFmtId="0" fontId="0" fillId="0" borderId="4" xfId="0" applyBorder="1" applyAlignment="1">
      <alignment horizontal="right"/>
    </xf>
    <xf numFmtId="0" fontId="0" fillId="0" borderId="2"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xf>
    <xf numFmtId="0" fontId="0" fillId="0" borderId="3" xfId="0"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8" xfId="0" applyBorder="1" applyAlignment="1">
      <alignment horizontal="center" vertical="center"/>
    </xf>
    <xf numFmtId="0" fontId="0" fillId="0" borderId="0" xfId="0"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center" vertical="center"/>
    </xf>
    <xf numFmtId="3" fontId="0" fillId="0" borderId="2" xfId="0" applyNumberFormat="1" applyBorder="1" applyAlignment="1">
      <alignment horizontal="center" vertical="center"/>
    </xf>
    <xf numFmtId="0" fontId="0" fillId="0" borderId="1" xfId="0" applyBorder="1" applyAlignment="1">
      <alignment horizontal="center" vertical="center" wrapText="1"/>
    </xf>
    <xf numFmtId="165" fontId="0" fillId="0" borderId="1" xfId="1" applyNumberFormat="1" applyFont="1" applyBorder="1" applyAlignment="1">
      <alignment horizontal="center"/>
    </xf>
    <xf numFmtId="167" fontId="0" fillId="0" borderId="1" xfId="1" applyNumberFormat="1" applyFont="1" applyBorder="1" applyAlignment="1">
      <alignment horizontal="center"/>
    </xf>
    <xf numFmtId="0" fontId="0" fillId="0" borderId="3" xfId="0" applyBorder="1" applyAlignment="1">
      <alignment horizontal="center" vertical="center"/>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xf numFmtId="165" fontId="0" fillId="0" borderId="1" xfId="1" applyNumberFormat="1" applyFont="1"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left" vertical="center"/>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7" fillId="0" borderId="4" xfId="0" applyFont="1" applyBorder="1" applyAlignment="1">
      <alignment horizontal="left" vertical="center" wrapText="1"/>
    </xf>
    <xf numFmtId="0" fontId="15" fillId="0" borderId="1" xfId="3" quotePrefix="1" applyFont="1" applyBorder="1" applyAlignment="1">
      <alignment horizontal="left" vertical="top" wrapText="1"/>
    </xf>
    <xf numFmtId="0" fontId="28" fillId="6" borderId="2" xfId="2" applyFont="1" applyFill="1" applyBorder="1" applyAlignment="1">
      <alignment horizontal="left" vertical="center" wrapText="1"/>
    </xf>
    <xf numFmtId="0" fontId="28" fillId="6" borderId="3" xfId="2" applyFont="1" applyFill="1" applyBorder="1" applyAlignment="1">
      <alignment horizontal="left" vertical="center" wrapText="1"/>
    </xf>
    <xf numFmtId="0" fontId="28" fillId="6" borderId="4" xfId="2" applyFont="1" applyFill="1" applyBorder="1" applyAlignment="1">
      <alignment horizontal="left" vertical="center" wrapText="1"/>
    </xf>
    <xf numFmtId="0" fontId="28" fillId="6" borderId="2" xfId="0" applyFont="1" applyFill="1" applyBorder="1" applyAlignment="1">
      <alignment horizontal="left" vertical="center" wrapText="1"/>
    </xf>
    <xf numFmtId="0" fontId="28" fillId="6" borderId="3" xfId="0" applyFont="1" applyFill="1" applyBorder="1" applyAlignment="1">
      <alignment horizontal="left" vertical="center" wrapText="1"/>
    </xf>
    <xf numFmtId="0" fontId="28" fillId="6" borderId="4" xfId="0" applyFont="1" applyFill="1" applyBorder="1" applyAlignment="1">
      <alignment horizontal="left" vertical="center" wrapText="1"/>
    </xf>
    <xf numFmtId="0" fontId="27" fillId="0" borderId="2" xfId="0" applyFont="1" applyBorder="1" applyAlignment="1">
      <alignment horizontal="left" vertical="top" wrapText="1"/>
    </xf>
    <xf numFmtId="0" fontId="27" fillId="0" borderId="3" xfId="0" applyFont="1" applyBorder="1" applyAlignment="1">
      <alignment horizontal="left" vertical="top" wrapText="1"/>
    </xf>
    <xf numFmtId="0" fontId="27" fillId="0" borderId="4" xfId="0" applyFont="1" applyBorder="1" applyAlignment="1">
      <alignment horizontal="left" vertical="top" wrapText="1"/>
    </xf>
    <xf numFmtId="0" fontId="9" fillId="3" borderId="29" xfId="2" applyFill="1" applyBorder="1" applyAlignment="1">
      <alignment horizontal="left" vertical="center" wrapText="1"/>
    </xf>
    <xf numFmtId="0" fontId="9" fillId="3" borderId="30" xfId="2" applyFill="1" applyBorder="1" applyAlignment="1">
      <alignment horizontal="left" vertical="center"/>
    </xf>
    <xf numFmtId="0" fontId="9" fillId="3" borderId="31" xfId="2" applyFill="1" applyBorder="1" applyAlignment="1">
      <alignment horizontal="left" vertical="center"/>
    </xf>
    <xf numFmtId="0" fontId="9" fillId="3" borderId="30" xfId="2" applyFill="1" applyBorder="1" applyAlignment="1">
      <alignment horizontal="left" vertical="center" wrapText="1"/>
    </xf>
    <xf numFmtId="0" fontId="9" fillId="3" borderId="31" xfId="2" applyFill="1" applyBorder="1" applyAlignment="1">
      <alignment horizontal="left" vertical="center" wrapText="1"/>
    </xf>
    <xf numFmtId="0" fontId="9" fillId="0" borderId="2" xfId="3" applyBorder="1" applyAlignment="1">
      <alignment horizontal="left" vertical="top" wrapText="1"/>
    </xf>
    <xf numFmtId="0" fontId="9" fillId="0" borderId="3" xfId="3" applyBorder="1" applyAlignment="1">
      <alignment horizontal="left" vertical="top" wrapText="1"/>
    </xf>
    <xf numFmtId="0" fontId="9" fillId="0" borderId="4" xfId="3" applyBorder="1" applyAlignment="1">
      <alignment horizontal="left" vertical="top" wrapText="1"/>
    </xf>
    <xf numFmtId="0" fontId="9" fillId="3" borderId="29" xfId="2" applyFill="1" applyBorder="1" applyAlignment="1">
      <alignment horizontal="left" vertical="top" wrapText="1"/>
    </xf>
    <xf numFmtId="0" fontId="9" fillId="3" borderId="31" xfId="2" applyFill="1" applyBorder="1" applyAlignment="1">
      <alignment horizontal="left" vertical="top" wrapText="1"/>
    </xf>
    <xf numFmtId="0" fontId="0" fillId="0" borderId="1" xfId="3" applyFont="1" applyBorder="1" applyAlignment="1">
      <alignment horizontal="left" vertical="top" wrapText="1"/>
    </xf>
    <xf numFmtId="0" fontId="9" fillId="0" borderId="1" xfId="3" applyBorder="1" applyAlignment="1">
      <alignment horizontal="left" vertical="top" wrapText="1"/>
    </xf>
    <xf numFmtId="0" fontId="21" fillId="0" borderId="2" xfId="2" applyFont="1" applyBorder="1" applyAlignment="1">
      <alignment horizontal="left" vertical="top" wrapText="1"/>
    </xf>
    <xf numFmtId="0" fontId="21" fillId="0" borderId="3" xfId="2" applyFont="1" applyBorder="1" applyAlignment="1">
      <alignment horizontal="left" vertical="top" wrapText="1"/>
    </xf>
    <xf numFmtId="0" fontId="21" fillId="0" borderId="4" xfId="2" applyFont="1" applyBorder="1" applyAlignment="1">
      <alignment horizontal="left" vertical="top" wrapText="1"/>
    </xf>
    <xf numFmtId="0" fontId="24" fillId="4" borderId="1" xfId="2" applyFont="1" applyFill="1" applyBorder="1" applyAlignment="1">
      <alignment horizontal="center" vertical="center"/>
    </xf>
    <xf numFmtId="0" fontId="9" fillId="2" borderId="1" xfId="2" applyFill="1" applyBorder="1" applyAlignment="1">
      <alignment horizontal="left" vertical="center" wrapText="1"/>
    </xf>
    <xf numFmtId="0" fontId="9" fillId="2" borderId="1" xfId="2" applyFill="1" applyBorder="1" applyAlignment="1">
      <alignment horizontal="left" vertical="center"/>
    </xf>
    <xf numFmtId="0" fontId="9" fillId="2" borderId="2" xfId="2" applyFill="1" applyBorder="1" applyAlignment="1">
      <alignment horizontal="left" vertical="center" wrapText="1"/>
    </xf>
    <xf numFmtId="0" fontId="9" fillId="2" borderId="3" xfId="2" applyFill="1" applyBorder="1" applyAlignment="1">
      <alignment horizontal="left" vertical="center" wrapText="1"/>
    </xf>
    <xf numFmtId="0" fontId="9" fillId="2" borderId="4" xfId="2" applyFill="1" applyBorder="1" applyAlignment="1">
      <alignment horizontal="left" vertical="center" wrapText="1"/>
    </xf>
    <xf numFmtId="0" fontId="26" fillId="5" borderId="1" xfId="2" applyFont="1" applyFill="1" applyBorder="1" applyAlignment="1">
      <alignment horizontal="center" vertical="center" wrapText="1"/>
    </xf>
    <xf numFmtId="0" fontId="23" fillId="2" borderId="2" xfId="2" applyFont="1" applyFill="1" applyBorder="1" applyAlignment="1">
      <alignment horizontal="center" vertical="center"/>
    </xf>
    <xf numFmtId="0" fontId="23" fillId="2" borderId="3" xfId="2" applyFont="1" applyFill="1" applyBorder="1" applyAlignment="1">
      <alignment horizontal="center" vertical="center"/>
    </xf>
    <xf numFmtId="0" fontId="23" fillId="2" borderId="4" xfId="2" applyFont="1" applyFill="1" applyBorder="1" applyAlignment="1">
      <alignment horizontal="center" vertical="center"/>
    </xf>
    <xf numFmtId="0" fontId="12" fillId="2" borderId="0" xfId="2" applyFont="1" applyFill="1" applyAlignment="1">
      <alignment horizontal="center" vertical="center"/>
    </xf>
    <xf numFmtId="0" fontId="14" fillId="2" borderId="21" xfId="2" applyFont="1" applyFill="1" applyBorder="1" applyAlignment="1">
      <alignment vertical="center"/>
    </xf>
    <xf numFmtId="0" fontId="15" fillId="3" borderId="21" xfId="2" applyFont="1" applyFill="1" applyBorder="1"/>
    <xf numFmtId="0" fontId="5" fillId="2" borderId="1" xfId="2" applyFont="1" applyFill="1" applyBorder="1" applyAlignment="1">
      <alignment horizontal="center" vertical="center" wrapText="1"/>
    </xf>
    <xf numFmtId="0" fontId="16" fillId="2" borderId="1" xfId="2" applyFont="1" applyFill="1" applyBorder="1" applyAlignment="1">
      <alignment horizontal="left" vertical="center" wrapText="1"/>
    </xf>
    <xf numFmtId="0" fontId="40" fillId="0" borderId="0" xfId="0" applyFont="1" applyAlignment="1">
      <alignment horizontal="center" vertical="center" wrapText="1"/>
    </xf>
    <xf numFmtId="0" fontId="37" fillId="0" borderId="0" xfId="0" applyFont="1" applyAlignment="1">
      <alignment vertical="center" wrapText="1"/>
    </xf>
    <xf numFmtId="168" fontId="35" fillId="3" borderId="8" xfId="7" applyNumberFormat="1" applyFont="1" applyFill="1" applyBorder="1" applyAlignment="1" applyProtection="1">
      <alignment horizontal="center" vertical="center"/>
    </xf>
  </cellXfs>
  <cellStyles count="75">
    <cellStyle name="20% - Accent1 2" xfId="9" xr:uid="{00000000-0005-0000-0000-000000000000}"/>
    <cellStyle name="20% - Accent2 2" xfId="10" xr:uid="{00000000-0005-0000-0000-000001000000}"/>
    <cellStyle name="20% - Accent3 2" xfId="11" xr:uid="{00000000-0005-0000-0000-000002000000}"/>
    <cellStyle name="20% - Accent4 2" xfId="12" xr:uid="{00000000-0005-0000-0000-000003000000}"/>
    <cellStyle name="20% - Accent5 2" xfId="13" xr:uid="{00000000-0005-0000-0000-000004000000}"/>
    <cellStyle name="20% - Accent6 2" xfId="14" xr:uid="{00000000-0005-0000-0000-000005000000}"/>
    <cellStyle name="40% - Accent1 2" xfId="15" xr:uid="{00000000-0005-0000-0000-000006000000}"/>
    <cellStyle name="40% - Accent2 2" xfId="16" xr:uid="{00000000-0005-0000-0000-000007000000}"/>
    <cellStyle name="40% - Accent3 2" xfId="17" xr:uid="{00000000-0005-0000-0000-000008000000}"/>
    <cellStyle name="40% - Accent4 2" xfId="18" xr:uid="{00000000-0005-0000-0000-000009000000}"/>
    <cellStyle name="40% - Accent5 2" xfId="19" xr:uid="{00000000-0005-0000-0000-00000A000000}"/>
    <cellStyle name="40% - Accent6 2" xfId="20" xr:uid="{00000000-0005-0000-0000-00000B000000}"/>
    <cellStyle name="60% - Accent1 2" xfId="21" xr:uid="{00000000-0005-0000-0000-00000C000000}"/>
    <cellStyle name="60% - Accent2 2" xfId="22" xr:uid="{00000000-0005-0000-0000-00000D000000}"/>
    <cellStyle name="60% - Accent3 2" xfId="23" xr:uid="{00000000-0005-0000-0000-00000E000000}"/>
    <cellStyle name="60% - Accent4 2" xfId="24" xr:uid="{00000000-0005-0000-0000-00000F000000}"/>
    <cellStyle name="60% - Accent5 2" xfId="25" xr:uid="{00000000-0005-0000-0000-000010000000}"/>
    <cellStyle name="60% - Accent6 2" xfId="26" xr:uid="{00000000-0005-0000-0000-000011000000}"/>
    <cellStyle name="Accent1 2" xfId="27" xr:uid="{00000000-0005-0000-0000-000012000000}"/>
    <cellStyle name="Accent2 2" xfId="28" xr:uid="{00000000-0005-0000-0000-000013000000}"/>
    <cellStyle name="Accent3 2" xfId="29" xr:uid="{00000000-0005-0000-0000-000014000000}"/>
    <cellStyle name="Accent4 2" xfId="30" xr:uid="{00000000-0005-0000-0000-000015000000}"/>
    <cellStyle name="Accent5 2" xfId="31" xr:uid="{00000000-0005-0000-0000-000016000000}"/>
    <cellStyle name="Accent6 2" xfId="32" xr:uid="{00000000-0005-0000-0000-000017000000}"/>
    <cellStyle name="Bad 2" xfId="33" xr:uid="{00000000-0005-0000-0000-000018000000}"/>
    <cellStyle name="Calculation 2" xfId="34" xr:uid="{00000000-0005-0000-0000-000019000000}"/>
    <cellStyle name="Check Cell 2" xfId="35" xr:uid="{00000000-0005-0000-0000-00001A000000}"/>
    <cellStyle name="Comma" xfId="1" builtinId="3"/>
    <cellStyle name="Comma 2" xfId="37" xr:uid="{00000000-0005-0000-0000-00001C000000}"/>
    <cellStyle name="Comma 2 2" xfId="7" xr:uid="{00000000-0005-0000-0000-00001D000000}"/>
    <cellStyle name="Comma 2 2 2" xfId="73" xr:uid="{00D2A96D-9413-4052-AF75-50801BA08AE4}"/>
    <cellStyle name="Comma 3" xfId="38" xr:uid="{00000000-0005-0000-0000-00001E000000}"/>
    <cellStyle name="Comma 4" xfId="6" xr:uid="{00000000-0005-0000-0000-00001F000000}"/>
    <cellStyle name="Comma 5" xfId="39" xr:uid="{00000000-0005-0000-0000-000020000000}"/>
    <cellStyle name="Comma 6" xfId="36" xr:uid="{00000000-0005-0000-0000-000021000000}"/>
    <cellStyle name="Explanatory Text 2" xfId="40" xr:uid="{00000000-0005-0000-0000-000022000000}"/>
    <cellStyle name="Good 2" xfId="41" xr:uid="{00000000-0005-0000-0000-000023000000}"/>
    <cellStyle name="Heading 1 2" xfId="42" xr:uid="{00000000-0005-0000-0000-000024000000}"/>
    <cellStyle name="Heading 2 2" xfId="43" xr:uid="{00000000-0005-0000-0000-000025000000}"/>
    <cellStyle name="Heading 3 2" xfId="44" xr:uid="{00000000-0005-0000-0000-000026000000}"/>
    <cellStyle name="Heading 4 2" xfId="45" xr:uid="{00000000-0005-0000-0000-000027000000}"/>
    <cellStyle name="Hyperlink 2" xfId="64" xr:uid="{00000000-0005-0000-0000-000029000000}"/>
    <cellStyle name="Input 2" xfId="46" xr:uid="{00000000-0005-0000-0000-00002A000000}"/>
    <cellStyle name="Linked Cell 2" xfId="47" xr:uid="{00000000-0005-0000-0000-00002B000000}"/>
    <cellStyle name="Neutral 2" xfId="48" xr:uid="{00000000-0005-0000-0000-00002C000000}"/>
    <cellStyle name="Normal" xfId="0" builtinId="0"/>
    <cellStyle name="Normal 10" xfId="74" xr:uid="{B8304D61-1132-4CE4-B505-A372178DB00E}"/>
    <cellStyle name="Normal 2" xfId="2" xr:uid="{00000000-0005-0000-0000-00002E000000}"/>
    <cellStyle name="Normal 2 2" xfId="50" xr:uid="{00000000-0005-0000-0000-00002F000000}"/>
    <cellStyle name="Normal 2 3" xfId="51" xr:uid="{00000000-0005-0000-0000-000030000000}"/>
    <cellStyle name="Normal 2 4" xfId="49" xr:uid="{00000000-0005-0000-0000-000031000000}"/>
    <cellStyle name="Normal 2 5" xfId="71" xr:uid="{A078027E-7E99-4C1E-9BD7-075172668B6F}"/>
    <cellStyle name="Normal 3" xfId="5" xr:uid="{00000000-0005-0000-0000-000032000000}"/>
    <cellStyle name="Normal 3 2" xfId="52" xr:uid="{00000000-0005-0000-0000-000033000000}"/>
    <cellStyle name="Normal 4" xfId="53" xr:uid="{00000000-0005-0000-0000-000034000000}"/>
    <cellStyle name="Normal 5" xfId="3" xr:uid="{00000000-0005-0000-0000-000035000000}"/>
    <cellStyle name="Normal 5 2" xfId="65" xr:uid="{00000000-0005-0000-0000-000036000000}"/>
    <cellStyle name="Normal 5 2 2" xfId="66" xr:uid="{00000000-0005-0000-0000-000037000000}"/>
    <cellStyle name="Normal 5 2 2 2" xfId="68" xr:uid="{00000000-0005-0000-0000-000038000000}"/>
    <cellStyle name="Normal 5 2 3" xfId="67" xr:uid="{00000000-0005-0000-0000-000039000000}"/>
    <cellStyle name="Normal 5 3" xfId="72" xr:uid="{94E0F5B9-D272-4EC8-9FB5-1744BD0A1CDD}"/>
    <cellStyle name="Normal 6" xfId="54" xr:uid="{00000000-0005-0000-0000-00003A000000}"/>
    <cellStyle name="Normal 7" xfId="8" xr:uid="{00000000-0005-0000-0000-00003B000000}"/>
    <cellStyle name="Normal 8" xfId="69" xr:uid="{B9450814-38F4-4943-8651-47539B522A49}"/>
    <cellStyle name="Normal 9" xfId="70" xr:uid="{6FA108AE-11A6-481D-AAB7-4B3C070F0681}"/>
    <cellStyle name="Note 2" xfId="55" xr:uid="{00000000-0005-0000-0000-00003C000000}"/>
    <cellStyle name="Output 2" xfId="56" xr:uid="{00000000-0005-0000-0000-00003D000000}"/>
    <cellStyle name="Percent 2" xfId="4" xr:uid="{00000000-0005-0000-0000-00003E000000}"/>
    <cellStyle name="Title 2" xfId="57" xr:uid="{00000000-0005-0000-0000-00003F000000}"/>
    <cellStyle name="Total 2" xfId="58" xr:uid="{00000000-0005-0000-0000-000040000000}"/>
    <cellStyle name="Warning Text 2" xfId="59" xr:uid="{00000000-0005-0000-0000-000041000000}"/>
    <cellStyle name="표준 2 5" xfId="60" xr:uid="{00000000-0005-0000-0000-000042000000}"/>
    <cellStyle name="표준 3 2" xfId="63" xr:uid="{00000000-0005-0000-0000-000043000000}"/>
    <cellStyle name="표준 3 2 2" xfId="62" xr:uid="{00000000-0005-0000-0000-000044000000}"/>
    <cellStyle name="표준 9" xfId="61" xr:uid="{00000000-0005-0000-0000-00004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tmp"/></Relationships>
</file>

<file path=xl/drawings/drawing1.xml><?xml version="1.0" encoding="utf-8"?>
<xdr:wsDr xmlns:xdr="http://schemas.openxmlformats.org/drawingml/2006/spreadsheetDrawing" xmlns:a="http://schemas.openxmlformats.org/drawingml/2006/main">
  <xdr:twoCellAnchor>
    <xdr:from>
      <xdr:col>2</xdr:col>
      <xdr:colOff>426272</xdr:colOff>
      <xdr:row>92</xdr:row>
      <xdr:rowOff>92337</xdr:rowOff>
    </xdr:from>
    <xdr:to>
      <xdr:col>2</xdr:col>
      <xdr:colOff>555812</xdr:colOff>
      <xdr:row>92</xdr:row>
      <xdr:rowOff>214257</xdr:rowOff>
    </xdr:to>
    <xdr:sp macro="" textlink="">
      <xdr:nvSpPr>
        <xdr:cNvPr id="9" name="Rectangle 8">
          <a:extLst>
            <a:ext uri="{FF2B5EF4-FFF2-40B4-BE49-F238E27FC236}">
              <a16:creationId xmlns:a16="http://schemas.microsoft.com/office/drawing/2014/main" id="{6FC70282-919A-F0A4-0256-9B8530C1608F}"/>
            </a:ext>
          </a:extLst>
        </xdr:cNvPr>
        <xdr:cNvSpPr/>
      </xdr:nvSpPr>
      <xdr:spPr>
        <a:xfrm flipH="1">
          <a:off x="1313778" y="17286643"/>
          <a:ext cx="129540" cy="121920"/>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4</xdr:col>
      <xdr:colOff>685186</xdr:colOff>
      <xdr:row>10</xdr:row>
      <xdr:rowOff>94279</xdr:rowOff>
    </xdr:from>
    <xdr:to>
      <xdr:col>5</xdr:col>
      <xdr:colOff>1355414</xdr:colOff>
      <xdr:row>36</xdr:row>
      <xdr:rowOff>193700</xdr:rowOff>
    </xdr:to>
    <xdr:pic>
      <xdr:nvPicPr>
        <xdr:cNvPr id="14" name="Picture 13">
          <a:extLst>
            <a:ext uri="{FF2B5EF4-FFF2-40B4-BE49-F238E27FC236}">
              <a16:creationId xmlns:a16="http://schemas.microsoft.com/office/drawing/2014/main" id="{E624480D-75E3-47E5-ECFA-4BE4B74410EB}"/>
            </a:ext>
          </a:extLst>
        </xdr:cNvPr>
        <xdr:cNvPicPr>
          <a:picLocks noChangeAspect="1"/>
        </xdr:cNvPicPr>
      </xdr:nvPicPr>
      <xdr:blipFill>
        <a:blip xmlns:r="http://schemas.openxmlformats.org/officeDocument/2006/relationships" r:embed="rId1"/>
        <a:stretch>
          <a:fillRect/>
        </a:stretch>
      </xdr:blipFill>
      <xdr:spPr>
        <a:xfrm>
          <a:off x="3842043" y="2826593"/>
          <a:ext cx="1391951" cy="2788193"/>
        </a:xfrm>
        <a:prstGeom prst="rect">
          <a:avLst/>
        </a:prstGeom>
      </xdr:spPr>
    </xdr:pic>
    <xdr:clientData/>
  </xdr:twoCellAnchor>
  <xdr:twoCellAnchor editAs="oneCell">
    <xdr:from>
      <xdr:col>11</xdr:col>
      <xdr:colOff>20905</xdr:colOff>
      <xdr:row>84</xdr:row>
      <xdr:rowOff>59538</xdr:rowOff>
    </xdr:from>
    <xdr:to>
      <xdr:col>11</xdr:col>
      <xdr:colOff>1323974</xdr:colOff>
      <xdr:row>91</xdr:row>
      <xdr:rowOff>19052</xdr:rowOff>
    </xdr:to>
    <xdr:pic>
      <xdr:nvPicPr>
        <xdr:cNvPr id="15" name="Picture 14">
          <a:extLst>
            <a:ext uri="{FF2B5EF4-FFF2-40B4-BE49-F238E27FC236}">
              <a16:creationId xmlns:a16="http://schemas.microsoft.com/office/drawing/2014/main" id="{08D477BA-FD07-A4F6-8B64-72A27011D284}"/>
            </a:ext>
          </a:extLst>
        </xdr:cNvPr>
        <xdr:cNvPicPr>
          <a:picLocks noChangeAspect="1"/>
        </xdr:cNvPicPr>
      </xdr:nvPicPr>
      <xdr:blipFill>
        <a:blip xmlns:r="http://schemas.openxmlformats.org/officeDocument/2006/relationships" r:embed="rId2"/>
        <a:stretch>
          <a:fillRect/>
        </a:stretch>
      </xdr:blipFill>
      <xdr:spPr>
        <a:xfrm>
          <a:off x="13070155" y="14385138"/>
          <a:ext cx="1303069" cy="2702714"/>
        </a:xfrm>
        <a:prstGeom prst="rect">
          <a:avLst/>
        </a:prstGeom>
      </xdr:spPr>
    </xdr:pic>
    <xdr:clientData/>
  </xdr:twoCellAnchor>
  <xdr:twoCellAnchor editAs="oneCell">
    <xdr:from>
      <xdr:col>6</xdr:col>
      <xdr:colOff>415465</xdr:colOff>
      <xdr:row>173</xdr:row>
      <xdr:rowOff>97847</xdr:rowOff>
    </xdr:from>
    <xdr:to>
      <xdr:col>9</xdr:col>
      <xdr:colOff>1043107</xdr:colOff>
      <xdr:row>184</xdr:row>
      <xdr:rowOff>57900</xdr:rowOff>
    </xdr:to>
    <xdr:pic>
      <xdr:nvPicPr>
        <xdr:cNvPr id="18" name="Picture 17">
          <a:extLst>
            <a:ext uri="{FF2B5EF4-FFF2-40B4-BE49-F238E27FC236}">
              <a16:creationId xmlns:a16="http://schemas.microsoft.com/office/drawing/2014/main" id="{1871B9EC-E297-62D4-6119-F82ABC794765}"/>
            </a:ext>
          </a:extLst>
        </xdr:cNvPr>
        <xdr:cNvPicPr>
          <a:picLocks noChangeAspect="1"/>
        </xdr:cNvPicPr>
      </xdr:nvPicPr>
      <xdr:blipFill>
        <a:blip xmlns:r="http://schemas.openxmlformats.org/officeDocument/2006/relationships" r:embed="rId3"/>
        <a:stretch>
          <a:fillRect/>
        </a:stretch>
      </xdr:blipFill>
      <xdr:spPr>
        <a:xfrm>
          <a:off x="5795185" y="41489687"/>
          <a:ext cx="5047242" cy="2139373"/>
        </a:xfrm>
        <a:prstGeom prst="rect">
          <a:avLst/>
        </a:prstGeom>
      </xdr:spPr>
    </xdr:pic>
    <xdr:clientData/>
  </xdr:twoCellAnchor>
  <xdr:twoCellAnchor editAs="oneCell">
    <xdr:from>
      <xdr:col>13</xdr:col>
      <xdr:colOff>474568</xdr:colOff>
      <xdr:row>94</xdr:row>
      <xdr:rowOff>62305</xdr:rowOff>
    </xdr:from>
    <xdr:to>
      <xdr:col>17</xdr:col>
      <xdr:colOff>475912</xdr:colOff>
      <xdr:row>100</xdr:row>
      <xdr:rowOff>90561</xdr:rowOff>
    </xdr:to>
    <xdr:pic>
      <xdr:nvPicPr>
        <xdr:cNvPr id="19" name="Picture 18">
          <a:extLst>
            <a:ext uri="{FF2B5EF4-FFF2-40B4-BE49-F238E27FC236}">
              <a16:creationId xmlns:a16="http://schemas.microsoft.com/office/drawing/2014/main" id="{85F1D6EC-C1BE-029A-757B-F71E9337789D}"/>
            </a:ext>
          </a:extLst>
        </xdr:cNvPr>
        <xdr:cNvPicPr>
          <a:picLocks noChangeAspect="1"/>
        </xdr:cNvPicPr>
      </xdr:nvPicPr>
      <xdr:blipFill>
        <a:blip xmlns:r="http://schemas.openxmlformats.org/officeDocument/2006/relationships" r:embed="rId4"/>
        <a:stretch>
          <a:fillRect/>
        </a:stretch>
      </xdr:blipFill>
      <xdr:spPr>
        <a:xfrm>
          <a:off x="16019368" y="18430987"/>
          <a:ext cx="2383267" cy="3336231"/>
        </a:xfrm>
        <a:prstGeom prst="rect">
          <a:avLst/>
        </a:prstGeom>
      </xdr:spPr>
    </xdr:pic>
    <xdr:clientData/>
  </xdr:twoCellAnchor>
  <xdr:twoCellAnchor editAs="oneCell">
    <xdr:from>
      <xdr:col>11</xdr:col>
      <xdr:colOff>82925</xdr:colOff>
      <xdr:row>94</xdr:row>
      <xdr:rowOff>45718</xdr:rowOff>
    </xdr:from>
    <xdr:to>
      <xdr:col>13</xdr:col>
      <xdr:colOff>401057</xdr:colOff>
      <xdr:row>100</xdr:row>
      <xdr:rowOff>112168</xdr:rowOff>
    </xdr:to>
    <xdr:pic>
      <xdr:nvPicPr>
        <xdr:cNvPr id="20" name="Picture 19">
          <a:extLst>
            <a:ext uri="{FF2B5EF4-FFF2-40B4-BE49-F238E27FC236}">
              <a16:creationId xmlns:a16="http://schemas.microsoft.com/office/drawing/2014/main" id="{8BDA454E-081F-31A3-21C8-C9D113FD42FD}"/>
            </a:ext>
          </a:extLst>
        </xdr:cNvPr>
        <xdr:cNvPicPr>
          <a:picLocks noChangeAspect="1"/>
        </xdr:cNvPicPr>
      </xdr:nvPicPr>
      <xdr:blipFill>
        <a:blip xmlns:r="http://schemas.openxmlformats.org/officeDocument/2006/relationships" r:embed="rId5"/>
        <a:stretch>
          <a:fillRect/>
        </a:stretch>
      </xdr:blipFill>
      <xdr:spPr>
        <a:xfrm>
          <a:off x="12848666" y="18414400"/>
          <a:ext cx="3097191" cy="3366805"/>
        </a:xfrm>
        <a:prstGeom prst="rect">
          <a:avLst/>
        </a:prstGeom>
      </xdr:spPr>
    </xdr:pic>
    <xdr:clientData/>
  </xdr:twoCellAnchor>
  <xdr:twoCellAnchor editAs="oneCell">
    <xdr:from>
      <xdr:col>9</xdr:col>
      <xdr:colOff>1670545</xdr:colOff>
      <xdr:row>47</xdr:row>
      <xdr:rowOff>141514</xdr:rowOff>
    </xdr:from>
    <xdr:to>
      <xdr:col>14</xdr:col>
      <xdr:colOff>227824</xdr:colOff>
      <xdr:row>64</xdr:row>
      <xdr:rowOff>92229</xdr:rowOff>
    </xdr:to>
    <xdr:pic>
      <xdr:nvPicPr>
        <xdr:cNvPr id="24" name="Picture 23">
          <a:extLst>
            <a:ext uri="{FF2B5EF4-FFF2-40B4-BE49-F238E27FC236}">
              <a16:creationId xmlns:a16="http://schemas.microsoft.com/office/drawing/2014/main" id="{6C487628-C9A1-27D4-490B-DE3FE99385FF}"/>
            </a:ext>
          </a:extLst>
        </xdr:cNvPr>
        <xdr:cNvPicPr>
          <a:picLocks noChangeAspect="1"/>
        </xdr:cNvPicPr>
      </xdr:nvPicPr>
      <xdr:blipFill>
        <a:blip xmlns:r="http://schemas.openxmlformats.org/officeDocument/2006/relationships" r:embed="rId6"/>
        <a:stretch>
          <a:fillRect/>
        </a:stretch>
      </xdr:blipFill>
      <xdr:spPr>
        <a:xfrm>
          <a:off x="11474945" y="7532914"/>
          <a:ext cx="5178212" cy="2829382"/>
        </a:xfrm>
        <a:prstGeom prst="rect">
          <a:avLst/>
        </a:prstGeom>
      </xdr:spPr>
    </xdr:pic>
    <xdr:clientData/>
  </xdr:twoCellAnchor>
  <xdr:twoCellAnchor editAs="oneCell">
    <xdr:from>
      <xdr:col>1</xdr:col>
      <xdr:colOff>0</xdr:colOff>
      <xdr:row>121</xdr:row>
      <xdr:rowOff>0</xdr:rowOff>
    </xdr:from>
    <xdr:to>
      <xdr:col>10</xdr:col>
      <xdr:colOff>1238026</xdr:colOff>
      <xdr:row>128</xdr:row>
      <xdr:rowOff>190363</xdr:rowOff>
    </xdr:to>
    <xdr:pic>
      <xdr:nvPicPr>
        <xdr:cNvPr id="27" name="Picture 26">
          <a:extLst>
            <a:ext uri="{FF2B5EF4-FFF2-40B4-BE49-F238E27FC236}">
              <a16:creationId xmlns:a16="http://schemas.microsoft.com/office/drawing/2014/main" id="{566ED5C7-ED6A-4F35-F854-AECA80D86530}"/>
            </a:ext>
          </a:extLst>
        </xdr:cNvPr>
        <xdr:cNvPicPr>
          <a:picLocks noChangeAspect="1"/>
        </xdr:cNvPicPr>
      </xdr:nvPicPr>
      <xdr:blipFill>
        <a:blip xmlns:r="http://schemas.openxmlformats.org/officeDocument/2006/relationships" r:embed="rId7"/>
        <a:stretch>
          <a:fillRect/>
        </a:stretch>
      </xdr:blipFill>
      <xdr:spPr>
        <a:xfrm>
          <a:off x="281940" y="38016180"/>
          <a:ext cx="12542520" cy="1577203"/>
        </a:xfrm>
        <a:prstGeom prst="rect">
          <a:avLst/>
        </a:prstGeom>
      </xdr:spPr>
    </xdr:pic>
    <xdr:clientData/>
  </xdr:twoCellAnchor>
  <xdr:twoCellAnchor>
    <xdr:from>
      <xdr:col>7</xdr:col>
      <xdr:colOff>434341</xdr:colOff>
      <xdr:row>115</xdr:row>
      <xdr:rowOff>708661</xdr:rowOff>
    </xdr:from>
    <xdr:to>
      <xdr:col>7</xdr:col>
      <xdr:colOff>784861</xdr:colOff>
      <xdr:row>115</xdr:row>
      <xdr:rowOff>922020</xdr:rowOff>
    </xdr:to>
    <xdr:grpSp>
      <xdr:nvGrpSpPr>
        <xdr:cNvPr id="30" name="Group 29">
          <a:extLst>
            <a:ext uri="{FF2B5EF4-FFF2-40B4-BE49-F238E27FC236}">
              <a16:creationId xmlns:a16="http://schemas.microsoft.com/office/drawing/2014/main" id="{70C047CB-9275-7A2A-82FA-65CA110DADF4}"/>
            </a:ext>
          </a:extLst>
        </xdr:cNvPr>
        <xdr:cNvGrpSpPr/>
      </xdr:nvGrpSpPr>
      <xdr:grpSpPr>
        <a:xfrm>
          <a:off x="7505253" y="29014720"/>
          <a:ext cx="350520" cy="213359"/>
          <a:chOff x="7886700" y="37818061"/>
          <a:chExt cx="360025" cy="236220"/>
        </a:xfrm>
      </xdr:grpSpPr>
      <xdr:pic>
        <xdr:nvPicPr>
          <xdr:cNvPr id="28" name="Picture 27">
            <a:extLst>
              <a:ext uri="{FF2B5EF4-FFF2-40B4-BE49-F238E27FC236}">
                <a16:creationId xmlns:a16="http://schemas.microsoft.com/office/drawing/2014/main" id="{8196EA93-F805-D10F-7822-2AC880875976}"/>
              </a:ext>
            </a:extLst>
          </xdr:cNvPr>
          <xdr:cNvPicPr>
            <a:picLocks noChangeAspect="1"/>
          </xdr:cNvPicPr>
        </xdr:nvPicPr>
        <xdr:blipFill>
          <a:blip xmlns:r="http://schemas.openxmlformats.org/officeDocument/2006/relationships" r:embed="rId8"/>
          <a:stretch>
            <a:fillRect/>
          </a:stretch>
        </xdr:blipFill>
        <xdr:spPr>
          <a:xfrm>
            <a:off x="7886700" y="37818061"/>
            <a:ext cx="198425" cy="236220"/>
          </a:xfrm>
          <a:prstGeom prst="rect">
            <a:avLst/>
          </a:prstGeom>
        </xdr:spPr>
      </xdr:pic>
      <xdr:pic>
        <xdr:nvPicPr>
          <xdr:cNvPr id="29" name="Picture 28">
            <a:extLst>
              <a:ext uri="{FF2B5EF4-FFF2-40B4-BE49-F238E27FC236}">
                <a16:creationId xmlns:a16="http://schemas.microsoft.com/office/drawing/2014/main" id="{46617078-30C4-4710-7352-E38E344014AC}"/>
              </a:ext>
            </a:extLst>
          </xdr:cNvPr>
          <xdr:cNvPicPr>
            <a:picLocks noChangeAspect="1"/>
          </xdr:cNvPicPr>
        </xdr:nvPicPr>
        <xdr:blipFill>
          <a:blip xmlns:r="http://schemas.openxmlformats.org/officeDocument/2006/relationships" r:embed="rId9"/>
          <a:stretch>
            <a:fillRect/>
          </a:stretch>
        </xdr:blipFill>
        <xdr:spPr>
          <a:xfrm>
            <a:off x="8084820" y="37825680"/>
            <a:ext cx="161905" cy="219048"/>
          </a:xfrm>
          <a:prstGeom prst="rect">
            <a:avLst/>
          </a:prstGeom>
        </xdr:spPr>
      </xdr:pic>
    </xdr:grpSp>
    <xdr:clientData/>
  </xdr:twoCellAnchor>
  <xdr:twoCellAnchor editAs="oneCell">
    <xdr:from>
      <xdr:col>16</xdr:col>
      <xdr:colOff>434339</xdr:colOff>
      <xdr:row>192</xdr:row>
      <xdr:rowOff>60958</xdr:rowOff>
    </xdr:from>
    <xdr:to>
      <xdr:col>21</xdr:col>
      <xdr:colOff>304798</xdr:colOff>
      <xdr:row>203</xdr:row>
      <xdr:rowOff>133734</xdr:rowOff>
    </xdr:to>
    <xdr:pic>
      <xdr:nvPicPr>
        <xdr:cNvPr id="33" name="Picture 32">
          <a:extLst>
            <a:ext uri="{FF2B5EF4-FFF2-40B4-BE49-F238E27FC236}">
              <a16:creationId xmlns:a16="http://schemas.microsoft.com/office/drawing/2014/main" id="{6059DD81-D281-4971-B3F1-DD0A70D9F8B3}"/>
            </a:ext>
          </a:extLst>
        </xdr:cNvPr>
        <xdr:cNvPicPr>
          <a:picLocks noChangeAspect="1"/>
        </xdr:cNvPicPr>
      </xdr:nvPicPr>
      <xdr:blipFill>
        <a:blip xmlns:r="http://schemas.openxmlformats.org/officeDocument/2006/relationships" r:embed="rId4"/>
        <a:stretch>
          <a:fillRect/>
        </a:stretch>
      </xdr:blipFill>
      <xdr:spPr>
        <a:xfrm>
          <a:off x="16870679" y="51343558"/>
          <a:ext cx="3002281" cy="4204509"/>
        </a:xfrm>
        <a:prstGeom prst="rect">
          <a:avLst/>
        </a:prstGeom>
      </xdr:spPr>
    </xdr:pic>
    <xdr:clientData/>
  </xdr:twoCellAnchor>
  <xdr:twoCellAnchor editAs="oneCell">
    <xdr:from>
      <xdr:col>11</xdr:col>
      <xdr:colOff>167639</xdr:colOff>
      <xdr:row>192</xdr:row>
      <xdr:rowOff>45719</xdr:rowOff>
    </xdr:from>
    <xdr:to>
      <xdr:col>15</xdr:col>
      <xdr:colOff>56606</xdr:colOff>
      <xdr:row>203</xdr:row>
      <xdr:rowOff>136853</xdr:rowOff>
    </xdr:to>
    <xdr:pic>
      <xdr:nvPicPr>
        <xdr:cNvPr id="34" name="Picture 33">
          <a:extLst>
            <a:ext uri="{FF2B5EF4-FFF2-40B4-BE49-F238E27FC236}">
              <a16:creationId xmlns:a16="http://schemas.microsoft.com/office/drawing/2014/main" id="{F358A362-1D5B-4500-954D-E219162CD8AA}"/>
            </a:ext>
          </a:extLst>
        </xdr:cNvPr>
        <xdr:cNvPicPr>
          <a:picLocks noChangeAspect="1"/>
        </xdr:cNvPicPr>
      </xdr:nvPicPr>
      <xdr:blipFill>
        <a:blip xmlns:r="http://schemas.openxmlformats.org/officeDocument/2006/relationships" r:embed="rId5"/>
        <a:stretch>
          <a:fillRect/>
        </a:stretch>
      </xdr:blipFill>
      <xdr:spPr>
        <a:xfrm>
          <a:off x="12931139" y="51328319"/>
          <a:ext cx="3870961" cy="4222867"/>
        </a:xfrm>
        <a:prstGeom prst="rect">
          <a:avLst/>
        </a:prstGeom>
      </xdr:spPr>
    </xdr:pic>
    <xdr:clientData/>
  </xdr:twoCellAnchor>
  <xdr:twoCellAnchor editAs="oneCell">
    <xdr:from>
      <xdr:col>0</xdr:col>
      <xdr:colOff>213360</xdr:colOff>
      <xdr:row>37</xdr:row>
      <xdr:rowOff>15241</xdr:rowOff>
    </xdr:from>
    <xdr:to>
      <xdr:col>9</xdr:col>
      <xdr:colOff>1668780</xdr:colOff>
      <xdr:row>80</xdr:row>
      <xdr:rowOff>5955</xdr:rowOff>
    </xdr:to>
    <xdr:pic>
      <xdr:nvPicPr>
        <xdr:cNvPr id="3" name="Picture 2">
          <a:extLst>
            <a:ext uri="{FF2B5EF4-FFF2-40B4-BE49-F238E27FC236}">
              <a16:creationId xmlns:a16="http://schemas.microsoft.com/office/drawing/2014/main" id="{F58DA921-8579-335D-8C8E-16E2E5D2676B}"/>
            </a:ext>
          </a:extLst>
        </xdr:cNvPr>
        <xdr:cNvPicPr>
          <a:picLocks noChangeAspect="1"/>
        </xdr:cNvPicPr>
      </xdr:nvPicPr>
      <xdr:blipFill>
        <a:blip xmlns:r="http://schemas.openxmlformats.org/officeDocument/2006/relationships" r:embed="rId10"/>
        <a:stretch>
          <a:fillRect/>
        </a:stretch>
      </xdr:blipFill>
      <xdr:spPr>
        <a:xfrm>
          <a:off x="213360" y="5730241"/>
          <a:ext cx="11254740" cy="7229714"/>
        </a:xfrm>
        <a:prstGeom prst="rect">
          <a:avLst/>
        </a:prstGeom>
      </xdr:spPr>
    </xdr:pic>
    <xdr:clientData/>
  </xdr:twoCellAnchor>
  <xdr:twoCellAnchor editAs="oneCell">
    <xdr:from>
      <xdr:col>0</xdr:col>
      <xdr:colOff>0</xdr:colOff>
      <xdr:row>136</xdr:row>
      <xdr:rowOff>8964</xdr:rowOff>
    </xdr:from>
    <xdr:to>
      <xdr:col>10</xdr:col>
      <xdr:colOff>26894</xdr:colOff>
      <xdr:row>173</xdr:row>
      <xdr:rowOff>98733</xdr:rowOff>
    </xdr:to>
    <xdr:pic>
      <xdr:nvPicPr>
        <xdr:cNvPr id="2" name="Picture 1">
          <a:extLst>
            <a:ext uri="{FF2B5EF4-FFF2-40B4-BE49-F238E27FC236}">
              <a16:creationId xmlns:a16="http://schemas.microsoft.com/office/drawing/2014/main" id="{A820E39F-F785-9489-BBA0-5848794031B9}"/>
            </a:ext>
          </a:extLst>
        </xdr:cNvPr>
        <xdr:cNvPicPr>
          <a:picLocks noChangeAspect="1"/>
        </xdr:cNvPicPr>
      </xdr:nvPicPr>
      <xdr:blipFill>
        <a:blip xmlns:r="http://schemas.openxmlformats.org/officeDocument/2006/relationships" r:embed="rId11"/>
        <a:stretch>
          <a:fillRect/>
        </a:stretch>
      </xdr:blipFill>
      <xdr:spPr>
        <a:xfrm>
          <a:off x="0" y="34792023"/>
          <a:ext cx="11600329" cy="7387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54</xdr:row>
      <xdr:rowOff>19050</xdr:rowOff>
    </xdr:from>
    <xdr:to>
      <xdr:col>4</xdr:col>
      <xdr:colOff>247650</xdr:colOff>
      <xdr:row>55</xdr:row>
      <xdr:rowOff>9525</xdr:rowOff>
    </xdr:to>
    <xdr:sp macro="" textlink="">
      <xdr:nvSpPr>
        <xdr:cNvPr id="2" name="Rectangle 1">
          <a:extLst>
            <a:ext uri="{FF2B5EF4-FFF2-40B4-BE49-F238E27FC236}">
              <a16:creationId xmlns:a16="http://schemas.microsoft.com/office/drawing/2014/main" id="{1A94DDE1-7645-5B67-6A86-1FDD9D338DB1}"/>
            </a:ext>
          </a:extLst>
        </xdr:cNvPr>
        <xdr:cNvSpPr/>
      </xdr:nvSpPr>
      <xdr:spPr>
        <a:xfrm>
          <a:off x="1809750" y="873442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54</xdr:row>
      <xdr:rowOff>0</xdr:rowOff>
    </xdr:from>
    <xdr:to>
      <xdr:col>6</xdr:col>
      <xdr:colOff>247650</xdr:colOff>
      <xdr:row>54</xdr:row>
      <xdr:rowOff>180975</xdr:rowOff>
    </xdr:to>
    <xdr:sp macro="" textlink="">
      <xdr:nvSpPr>
        <xdr:cNvPr id="3" name="Rectangle 2">
          <a:extLst>
            <a:ext uri="{FF2B5EF4-FFF2-40B4-BE49-F238E27FC236}">
              <a16:creationId xmlns:a16="http://schemas.microsoft.com/office/drawing/2014/main" id="{5701E11B-19BC-4A5E-9FBA-5AE9A1772ED7}"/>
            </a:ext>
          </a:extLst>
        </xdr:cNvPr>
        <xdr:cNvSpPr/>
      </xdr:nvSpPr>
      <xdr:spPr>
        <a:xfrm>
          <a:off x="3409950" y="871537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44</xdr:row>
      <xdr:rowOff>0</xdr:rowOff>
    </xdr:from>
    <xdr:to>
      <xdr:col>4</xdr:col>
      <xdr:colOff>247650</xdr:colOff>
      <xdr:row>44</xdr:row>
      <xdr:rowOff>180975</xdr:rowOff>
    </xdr:to>
    <xdr:sp macro="" textlink="">
      <xdr:nvSpPr>
        <xdr:cNvPr id="4" name="Rectangle 3">
          <a:extLst>
            <a:ext uri="{FF2B5EF4-FFF2-40B4-BE49-F238E27FC236}">
              <a16:creationId xmlns:a16="http://schemas.microsoft.com/office/drawing/2014/main" id="{AA393CC7-3748-4382-9B99-3A00B3ADE460}"/>
            </a:ext>
          </a:extLst>
        </xdr:cNvPr>
        <xdr:cNvSpPr/>
      </xdr:nvSpPr>
      <xdr:spPr>
        <a:xfrm>
          <a:off x="1809750" y="768667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44</xdr:row>
      <xdr:rowOff>0</xdr:rowOff>
    </xdr:from>
    <xdr:to>
      <xdr:col>6</xdr:col>
      <xdr:colOff>247650</xdr:colOff>
      <xdr:row>44</xdr:row>
      <xdr:rowOff>180975</xdr:rowOff>
    </xdr:to>
    <xdr:sp macro="" textlink="">
      <xdr:nvSpPr>
        <xdr:cNvPr id="5" name="Rectangle 4">
          <a:extLst>
            <a:ext uri="{FF2B5EF4-FFF2-40B4-BE49-F238E27FC236}">
              <a16:creationId xmlns:a16="http://schemas.microsoft.com/office/drawing/2014/main" id="{43787FEE-E5FE-4C80-8ABA-E50CE3F47049}"/>
            </a:ext>
          </a:extLst>
        </xdr:cNvPr>
        <xdr:cNvSpPr/>
      </xdr:nvSpPr>
      <xdr:spPr>
        <a:xfrm>
          <a:off x="3409950" y="768667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44</xdr:row>
      <xdr:rowOff>0</xdr:rowOff>
    </xdr:from>
    <xdr:to>
      <xdr:col>8</xdr:col>
      <xdr:colOff>247650</xdr:colOff>
      <xdr:row>44</xdr:row>
      <xdr:rowOff>180975</xdr:rowOff>
    </xdr:to>
    <xdr:sp macro="" textlink="">
      <xdr:nvSpPr>
        <xdr:cNvPr id="6" name="Rectangle 5">
          <a:extLst>
            <a:ext uri="{FF2B5EF4-FFF2-40B4-BE49-F238E27FC236}">
              <a16:creationId xmlns:a16="http://schemas.microsoft.com/office/drawing/2014/main" id="{A73EB0E3-CCB7-4DD0-B548-860D27D0CEFB}"/>
            </a:ext>
          </a:extLst>
        </xdr:cNvPr>
        <xdr:cNvSpPr/>
      </xdr:nvSpPr>
      <xdr:spPr>
        <a:xfrm>
          <a:off x="5153025" y="768667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42</xdr:row>
      <xdr:rowOff>0</xdr:rowOff>
    </xdr:from>
    <xdr:to>
      <xdr:col>4</xdr:col>
      <xdr:colOff>247650</xdr:colOff>
      <xdr:row>42</xdr:row>
      <xdr:rowOff>180975</xdr:rowOff>
    </xdr:to>
    <xdr:sp macro="" textlink="">
      <xdr:nvSpPr>
        <xdr:cNvPr id="9" name="Rectangle 8">
          <a:extLst>
            <a:ext uri="{FF2B5EF4-FFF2-40B4-BE49-F238E27FC236}">
              <a16:creationId xmlns:a16="http://schemas.microsoft.com/office/drawing/2014/main" id="{80091D44-8760-4E54-B375-F737D3976B0B}"/>
            </a:ext>
          </a:extLst>
        </xdr:cNvPr>
        <xdr:cNvSpPr/>
      </xdr:nvSpPr>
      <xdr:spPr>
        <a:xfrm>
          <a:off x="1695450" y="7334250"/>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XX</a:t>
          </a:r>
        </a:p>
      </xdr:txBody>
    </xdr:sp>
    <xdr:clientData/>
  </xdr:twoCellAnchor>
  <xdr:twoCellAnchor>
    <xdr:from>
      <xdr:col>5</xdr:col>
      <xdr:colOff>47624</xdr:colOff>
      <xdr:row>6</xdr:row>
      <xdr:rowOff>0</xdr:rowOff>
    </xdr:from>
    <xdr:to>
      <xdr:col>9</xdr:col>
      <xdr:colOff>7327</xdr:colOff>
      <xdr:row>6</xdr:row>
      <xdr:rowOff>183931</xdr:rowOff>
    </xdr:to>
    <xdr:sp macro="" textlink="">
      <xdr:nvSpPr>
        <xdr:cNvPr id="11" name="Rectangle 10">
          <a:extLst>
            <a:ext uri="{FF2B5EF4-FFF2-40B4-BE49-F238E27FC236}">
              <a16:creationId xmlns:a16="http://schemas.microsoft.com/office/drawing/2014/main" id="{22E39BFC-7449-4F16-A33E-CD4013A0239F}"/>
            </a:ext>
          </a:extLst>
        </xdr:cNvPr>
        <xdr:cNvSpPr/>
      </xdr:nvSpPr>
      <xdr:spPr>
        <a:xfrm>
          <a:off x="2699970" y="776654"/>
          <a:ext cx="3799011" cy="183931"/>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Công</a:t>
          </a:r>
          <a:r>
            <a:rPr lang="en-US" sz="1100" baseline="0">
              <a:solidFill>
                <a:sysClr val="windowText" lastClr="000000"/>
              </a:solidFill>
            </a:rPr>
            <a:t> ty TNHH ABC</a:t>
          </a:r>
          <a:endParaRPr lang="en-US" sz="1100">
            <a:solidFill>
              <a:sysClr val="windowText" lastClr="000000"/>
            </a:solidFill>
          </a:endParaRPr>
        </a:p>
      </xdr:txBody>
    </xdr:sp>
    <xdr:clientData/>
  </xdr:twoCellAnchor>
  <xdr:twoCellAnchor>
    <xdr:from>
      <xdr:col>4</xdr:col>
      <xdr:colOff>685067</xdr:colOff>
      <xdr:row>38</xdr:row>
      <xdr:rowOff>5129</xdr:rowOff>
    </xdr:from>
    <xdr:to>
      <xdr:col>4</xdr:col>
      <xdr:colOff>932717</xdr:colOff>
      <xdr:row>38</xdr:row>
      <xdr:rowOff>186104</xdr:rowOff>
    </xdr:to>
    <xdr:sp macro="" textlink="">
      <xdr:nvSpPr>
        <xdr:cNvPr id="7" name="Rectangle 6">
          <a:extLst>
            <a:ext uri="{FF2B5EF4-FFF2-40B4-BE49-F238E27FC236}">
              <a16:creationId xmlns:a16="http://schemas.microsoft.com/office/drawing/2014/main" id="{BD34B19C-3355-49EE-B880-C7A677DB50CF}"/>
            </a:ext>
          </a:extLst>
        </xdr:cNvPr>
        <xdr:cNvSpPr/>
      </xdr:nvSpPr>
      <xdr:spPr>
        <a:xfrm>
          <a:off x="2377586" y="7031648"/>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2</a:t>
          </a:r>
        </a:p>
      </xdr:txBody>
    </xdr:sp>
    <xdr:clientData/>
  </xdr:twoCellAnchor>
  <xdr:twoCellAnchor>
    <xdr:from>
      <xdr:col>4</xdr:col>
      <xdr:colOff>203639</xdr:colOff>
      <xdr:row>3</xdr:row>
      <xdr:rowOff>98534</xdr:rowOff>
    </xdr:from>
    <xdr:to>
      <xdr:col>6</xdr:col>
      <xdr:colOff>939363</xdr:colOff>
      <xdr:row>4</xdr:row>
      <xdr:rowOff>177362</xdr:rowOff>
    </xdr:to>
    <xdr:sp macro="" textlink="">
      <xdr:nvSpPr>
        <xdr:cNvPr id="8" name="Rectangle 7">
          <a:extLst>
            <a:ext uri="{FF2B5EF4-FFF2-40B4-BE49-F238E27FC236}">
              <a16:creationId xmlns:a16="http://schemas.microsoft.com/office/drawing/2014/main" id="{B338021E-1C28-456C-BFB4-C4C956952455}"/>
            </a:ext>
          </a:extLst>
        </xdr:cNvPr>
        <xdr:cNvSpPr/>
      </xdr:nvSpPr>
      <xdr:spPr>
        <a:xfrm>
          <a:off x="1898432" y="479534"/>
          <a:ext cx="2653862" cy="183931"/>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Cuộn</a:t>
          </a:r>
        </a:p>
      </xdr:txBody>
    </xdr:sp>
    <xdr:clientData/>
  </xdr:twoCellAnchor>
  <xdr:twoCellAnchor>
    <xdr:from>
      <xdr:col>3</xdr:col>
      <xdr:colOff>505810</xdr:colOff>
      <xdr:row>3</xdr:row>
      <xdr:rowOff>103871</xdr:rowOff>
    </xdr:from>
    <xdr:to>
      <xdr:col>4</xdr:col>
      <xdr:colOff>183931</xdr:colOff>
      <xdr:row>4</xdr:row>
      <xdr:rowOff>179743</xdr:rowOff>
    </xdr:to>
    <xdr:sp macro="" textlink="">
      <xdr:nvSpPr>
        <xdr:cNvPr id="12" name="Rectangle 11">
          <a:extLst>
            <a:ext uri="{FF2B5EF4-FFF2-40B4-BE49-F238E27FC236}">
              <a16:creationId xmlns:a16="http://schemas.microsoft.com/office/drawing/2014/main" id="{91136EEF-E6D7-4CEE-9507-FE33414F95E1}"/>
            </a:ext>
          </a:extLst>
        </xdr:cNvPr>
        <xdr:cNvSpPr/>
      </xdr:nvSpPr>
      <xdr:spPr>
        <a:xfrm>
          <a:off x="1684529" y="484871"/>
          <a:ext cx="190090" cy="183028"/>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1</a:t>
          </a:r>
        </a:p>
      </xdr:txBody>
    </xdr:sp>
    <xdr:clientData/>
  </xdr:twoCellAnchor>
  <xdr:twoCellAnchor>
    <xdr:from>
      <xdr:col>4</xdr:col>
      <xdr:colOff>183398</xdr:colOff>
      <xdr:row>2</xdr:row>
      <xdr:rowOff>6856</xdr:rowOff>
    </xdr:from>
    <xdr:to>
      <xdr:col>5</xdr:col>
      <xdr:colOff>5953</xdr:colOff>
      <xdr:row>3</xdr:row>
      <xdr:rowOff>2340</xdr:rowOff>
    </xdr:to>
    <xdr:sp macro="" textlink="">
      <xdr:nvSpPr>
        <xdr:cNvPr id="13" name="Rectangle 12">
          <a:extLst>
            <a:ext uri="{FF2B5EF4-FFF2-40B4-BE49-F238E27FC236}">
              <a16:creationId xmlns:a16="http://schemas.microsoft.com/office/drawing/2014/main" id="{59ED23B7-9E78-4768-94D7-5DB49D1E6DA5}"/>
            </a:ext>
          </a:extLst>
        </xdr:cNvPr>
        <xdr:cNvSpPr/>
      </xdr:nvSpPr>
      <xdr:spPr>
        <a:xfrm>
          <a:off x="1874086" y="197356"/>
          <a:ext cx="786961" cy="185984"/>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Sản</a:t>
          </a:r>
          <a:r>
            <a:rPr lang="en-US" sz="1100" baseline="0">
              <a:solidFill>
                <a:sysClr val="windowText" lastClr="000000"/>
              </a:solidFill>
            </a:rPr>
            <a:t> xuất giao hàng</a:t>
          </a:r>
          <a:endParaRPr lang="en-US" sz="1100">
            <a:solidFill>
              <a:sysClr val="windowText" lastClr="000000"/>
            </a:solidFill>
          </a:endParaRPr>
        </a:p>
      </xdr:txBody>
    </xdr:sp>
    <xdr:clientData/>
  </xdr:twoCellAnchor>
  <xdr:twoCellAnchor>
    <xdr:from>
      <xdr:col>3</xdr:col>
      <xdr:colOff>485569</xdr:colOff>
      <xdr:row>2</xdr:row>
      <xdr:rowOff>6240</xdr:rowOff>
    </xdr:from>
    <xdr:to>
      <xdr:col>4</xdr:col>
      <xdr:colOff>163690</xdr:colOff>
      <xdr:row>2</xdr:row>
      <xdr:rowOff>189268</xdr:rowOff>
    </xdr:to>
    <xdr:sp macro="" textlink="">
      <xdr:nvSpPr>
        <xdr:cNvPr id="14" name="Rectangle 13">
          <a:extLst>
            <a:ext uri="{FF2B5EF4-FFF2-40B4-BE49-F238E27FC236}">
              <a16:creationId xmlns:a16="http://schemas.microsoft.com/office/drawing/2014/main" id="{94F79DD0-B7AB-4B96-906C-AC8A7E94B811}"/>
            </a:ext>
          </a:extLst>
        </xdr:cNvPr>
        <xdr:cNvSpPr/>
      </xdr:nvSpPr>
      <xdr:spPr>
        <a:xfrm>
          <a:off x="1664288" y="196740"/>
          <a:ext cx="190090" cy="183028"/>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a:t>
          </a:r>
        </a:p>
      </xdr:txBody>
    </xdr:sp>
    <xdr:clientData/>
  </xdr:twoCellAnchor>
  <xdr:twoCellAnchor>
    <xdr:from>
      <xdr:col>6</xdr:col>
      <xdr:colOff>151252</xdr:colOff>
      <xdr:row>1</xdr:row>
      <xdr:rowOff>188439</xdr:rowOff>
    </xdr:from>
    <xdr:to>
      <xdr:col>6</xdr:col>
      <xdr:colOff>938213</xdr:colOff>
      <xdr:row>2</xdr:row>
      <xdr:rowOff>183923</xdr:rowOff>
    </xdr:to>
    <xdr:sp macro="" textlink="">
      <xdr:nvSpPr>
        <xdr:cNvPr id="15" name="Rectangle 14">
          <a:extLst>
            <a:ext uri="{FF2B5EF4-FFF2-40B4-BE49-F238E27FC236}">
              <a16:creationId xmlns:a16="http://schemas.microsoft.com/office/drawing/2014/main" id="{3A562F3F-5B00-462B-955E-F52BE3F207F1}"/>
            </a:ext>
          </a:extLst>
        </xdr:cNvPr>
        <xdr:cNvSpPr/>
      </xdr:nvSpPr>
      <xdr:spPr>
        <a:xfrm>
          <a:off x="3770752" y="188439"/>
          <a:ext cx="786961" cy="185984"/>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Trục</a:t>
          </a:r>
          <a:r>
            <a:rPr lang="en-US" sz="1100" baseline="0">
              <a:solidFill>
                <a:sysClr val="windowText" lastClr="000000"/>
              </a:solidFill>
            </a:rPr>
            <a:t> mới</a:t>
          </a:r>
          <a:endParaRPr lang="en-US" sz="1100">
            <a:solidFill>
              <a:sysClr val="windowText" lastClr="000000"/>
            </a:solidFill>
          </a:endParaRPr>
        </a:p>
      </xdr:txBody>
    </xdr:sp>
    <xdr:clientData/>
  </xdr:twoCellAnchor>
  <xdr:twoCellAnchor>
    <xdr:from>
      <xdr:col>5</xdr:col>
      <xdr:colOff>905860</xdr:colOff>
      <xdr:row>1</xdr:row>
      <xdr:rowOff>187823</xdr:rowOff>
    </xdr:from>
    <xdr:to>
      <xdr:col>6</xdr:col>
      <xdr:colOff>131544</xdr:colOff>
      <xdr:row>2</xdr:row>
      <xdr:rowOff>180351</xdr:rowOff>
    </xdr:to>
    <xdr:sp macro="" textlink="">
      <xdr:nvSpPr>
        <xdr:cNvPr id="16" name="Rectangle 15">
          <a:extLst>
            <a:ext uri="{FF2B5EF4-FFF2-40B4-BE49-F238E27FC236}">
              <a16:creationId xmlns:a16="http://schemas.microsoft.com/office/drawing/2014/main" id="{E2221281-6C2B-40BF-8159-B002704C0B54}"/>
            </a:ext>
          </a:extLst>
        </xdr:cNvPr>
        <xdr:cNvSpPr/>
      </xdr:nvSpPr>
      <xdr:spPr>
        <a:xfrm>
          <a:off x="3563567" y="187823"/>
          <a:ext cx="187477" cy="183028"/>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1</a:t>
          </a:r>
        </a:p>
      </xdr:txBody>
    </xdr:sp>
    <xdr:clientData/>
  </xdr:twoCellAnchor>
  <xdr:twoCellAnchor>
    <xdr:from>
      <xdr:col>8</xdr:col>
      <xdr:colOff>182847</xdr:colOff>
      <xdr:row>1</xdr:row>
      <xdr:rowOff>178217</xdr:rowOff>
    </xdr:from>
    <xdr:to>
      <xdr:col>9</xdr:col>
      <xdr:colOff>8015</xdr:colOff>
      <xdr:row>2</xdr:row>
      <xdr:rowOff>173701</xdr:rowOff>
    </xdr:to>
    <xdr:sp macro="" textlink="">
      <xdr:nvSpPr>
        <xdr:cNvPr id="17" name="Rectangle 16">
          <a:extLst>
            <a:ext uri="{FF2B5EF4-FFF2-40B4-BE49-F238E27FC236}">
              <a16:creationId xmlns:a16="http://schemas.microsoft.com/office/drawing/2014/main" id="{9B90BBC9-BE50-4D7D-A335-FA54CB080426}"/>
            </a:ext>
          </a:extLst>
        </xdr:cNvPr>
        <xdr:cNvSpPr/>
      </xdr:nvSpPr>
      <xdr:spPr>
        <a:xfrm>
          <a:off x="5725932" y="178217"/>
          <a:ext cx="786961" cy="185984"/>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a:solidFill>
                <a:sysClr val="windowText" lastClr="000000"/>
              </a:solidFill>
            </a:rPr>
            <a:t>Khuyến</a:t>
          </a:r>
          <a:r>
            <a:rPr lang="en-US" sz="1000" baseline="0">
              <a:solidFill>
                <a:sysClr val="windowText" lastClr="000000"/>
              </a:solidFill>
            </a:rPr>
            <a:t> mại</a:t>
          </a:r>
          <a:endParaRPr lang="en-US" sz="1000">
            <a:solidFill>
              <a:sysClr val="windowText" lastClr="000000"/>
            </a:solidFill>
          </a:endParaRPr>
        </a:p>
      </xdr:txBody>
    </xdr:sp>
    <xdr:clientData/>
  </xdr:twoCellAnchor>
  <xdr:twoCellAnchor>
    <xdr:from>
      <xdr:col>7</xdr:col>
      <xdr:colOff>937454</xdr:colOff>
      <xdr:row>1</xdr:row>
      <xdr:rowOff>177601</xdr:rowOff>
    </xdr:from>
    <xdr:to>
      <xdr:col>8</xdr:col>
      <xdr:colOff>163139</xdr:colOff>
      <xdr:row>2</xdr:row>
      <xdr:rowOff>170129</xdr:rowOff>
    </xdr:to>
    <xdr:sp macro="" textlink="">
      <xdr:nvSpPr>
        <xdr:cNvPr id="18" name="Rectangle 17">
          <a:extLst>
            <a:ext uri="{FF2B5EF4-FFF2-40B4-BE49-F238E27FC236}">
              <a16:creationId xmlns:a16="http://schemas.microsoft.com/office/drawing/2014/main" id="{D52CC1D7-5677-43BC-9D7B-E137800D22C7}"/>
            </a:ext>
          </a:extLst>
        </xdr:cNvPr>
        <xdr:cNvSpPr/>
      </xdr:nvSpPr>
      <xdr:spPr>
        <a:xfrm>
          <a:off x="5518747" y="177601"/>
          <a:ext cx="187477" cy="183028"/>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1</a:t>
          </a:r>
        </a:p>
      </xdr:txBody>
    </xdr:sp>
    <xdr:clientData/>
  </xdr:twoCellAnchor>
  <xdr:twoCellAnchor>
    <xdr:from>
      <xdr:col>4</xdr:col>
      <xdr:colOff>0</xdr:colOff>
      <xdr:row>46</xdr:row>
      <xdr:rowOff>0</xdr:rowOff>
    </xdr:from>
    <xdr:to>
      <xdr:col>4</xdr:col>
      <xdr:colOff>247650</xdr:colOff>
      <xdr:row>46</xdr:row>
      <xdr:rowOff>180975</xdr:rowOff>
    </xdr:to>
    <xdr:sp macro="" textlink="">
      <xdr:nvSpPr>
        <xdr:cNvPr id="10" name="Rectangle 9">
          <a:extLst>
            <a:ext uri="{FF2B5EF4-FFF2-40B4-BE49-F238E27FC236}">
              <a16:creationId xmlns:a16="http://schemas.microsoft.com/office/drawing/2014/main" id="{48386D8A-023B-4C4A-9E39-7CC526030C26}"/>
            </a:ext>
          </a:extLst>
        </xdr:cNvPr>
        <xdr:cNvSpPr/>
      </xdr:nvSpPr>
      <xdr:spPr>
        <a:xfrm>
          <a:off x="1692519" y="7920404"/>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46</xdr:row>
      <xdr:rowOff>0</xdr:rowOff>
    </xdr:from>
    <xdr:to>
      <xdr:col>6</xdr:col>
      <xdr:colOff>247650</xdr:colOff>
      <xdr:row>46</xdr:row>
      <xdr:rowOff>180975</xdr:rowOff>
    </xdr:to>
    <xdr:sp macro="" textlink="">
      <xdr:nvSpPr>
        <xdr:cNvPr id="19" name="Rectangle 18">
          <a:extLst>
            <a:ext uri="{FF2B5EF4-FFF2-40B4-BE49-F238E27FC236}">
              <a16:creationId xmlns:a16="http://schemas.microsoft.com/office/drawing/2014/main" id="{80E19AA4-53CE-404B-BAE2-6497042BC812}"/>
            </a:ext>
          </a:extLst>
        </xdr:cNvPr>
        <xdr:cNvSpPr/>
      </xdr:nvSpPr>
      <xdr:spPr>
        <a:xfrm>
          <a:off x="3612173" y="7920404"/>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46</xdr:row>
      <xdr:rowOff>0</xdr:rowOff>
    </xdr:from>
    <xdr:to>
      <xdr:col>8</xdr:col>
      <xdr:colOff>247650</xdr:colOff>
      <xdr:row>46</xdr:row>
      <xdr:rowOff>180975</xdr:rowOff>
    </xdr:to>
    <xdr:sp macro="" textlink="">
      <xdr:nvSpPr>
        <xdr:cNvPr id="20" name="Rectangle 19">
          <a:extLst>
            <a:ext uri="{FF2B5EF4-FFF2-40B4-BE49-F238E27FC236}">
              <a16:creationId xmlns:a16="http://schemas.microsoft.com/office/drawing/2014/main" id="{E9744F90-734E-4691-AB04-75F951247B24}"/>
            </a:ext>
          </a:extLst>
        </xdr:cNvPr>
        <xdr:cNvSpPr/>
      </xdr:nvSpPr>
      <xdr:spPr>
        <a:xfrm>
          <a:off x="5531827" y="7920404"/>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39</xdr:row>
      <xdr:rowOff>0</xdr:rowOff>
    </xdr:from>
    <xdr:to>
      <xdr:col>6</xdr:col>
      <xdr:colOff>247650</xdr:colOff>
      <xdr:row>39</xdr:row>
      <xdr:rowOff>180975</xdr:rowOff>
    </xdr:to>
    <xdr:sp macro="" textlink="">
      <xdr:nvSpPr>
        <xdr:cNvPr id="4" name="Rectangle 3">
          <a:extLst>
            <a:ext uri="{FF2B5EF4-FFF2-40B4-BE49-F238E27FC236}">
              <a16:creationId xmlns:a16="http://schemas.microsoft.com/office/drawing/2014/main" id="{9AE28CC6-DC8D-4D9A-9F05-2D16A95C8A76}"/>
            </a:ext>
          </a:extLst>
        </xdr:cNvPr>
        <xdr:cNvSpPr/>
      </xdr:nvSpPr>
      <xdr:spPr>
        <a:xfrm>
          <a:off x="1695450" y="793432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39</xdr:row>
      <xdr:rowOff>0</xdr:rowOff>
    </xdr:from>
    <xdr:to>
      <xdr:col>8</xdr:col>
      <xdr:colOff>247650</xdr:colOff>
      <xdr:row>39</xdr:row>
      <xdr:rowOff>180975</xdr:rowOff>
    </xdr:to>
    <xdr:sp macro="" textlink="">
      <xdr:nvSpPr>
        <xdr:cNvPr id="5" name="Rectangle 4">
          <a:extLst>
            <a:ext uri="{FF2B5EF4-FFF2-40B4-BE49-F238E27FC236}">
              <a16:creationId xmlns:a16="http://schemas.microsoft.com/office/drawing/2014/main" id="{B01D13CC-9B6D-4BAD-8215-A59AA3B70E88}"/>
            </a:ext>
          </a:extLst>
        </xdr:cNvPr>
        <xdr:cNvSpPr/>
      </xdr:nvSpPr>
      <xdr:spPr>
        <a:xfrm>
          <a:off x="3619500" y="793432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39</xdr:row>
      <xdr:rowOff>0</xdr:rowOff>
    </xdr:from>
    <xdr:to>
      <xdr:col>10</xdr:col>
      <xdr:colOff>247650</xdr:colOff>
      <xdr:row>39</xdr:row>
      <xdr:rowOff>180975</xdr:rowOff>
    </xdr:to>
    <xdr:sp macro="" textlink="">
      <xdr:nvSpPr>
        <xdr:cNvPr id="6" name="Rectangle 5">
          <a:extLst>
            <a:ext uri="{FF2B5EF4-FFF2-40B4-BE49-F238E27FC236}">
              <a16:creationId xmlns:a16="http://schemas.microsoft.com/office/drawing/2014/main" id="{59D91FB7-11DF-4595-A16B-0560ED0301B6}"/>
            </a:ext>
          </a:extLst>
        </xdr:cNvPr>
        <xdr:cNvSpPr/>
      </xdr:nvSpPr>
      <xdr:spPr>
        <a:xfrm>
          <a:off x="5543550" y="793432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37</xdr:row>
      <xdr:rowOff>0</xdr:rowOff>
    </xdr:from>
    <xdr:to>
      <xdr:col>6</xdr:col>
      <xdr:colOff>247650</xdr:colOff>
      <xdr:row>37</xdr:row>
      <xdr:rowOff>180975</xdr:rowOff>
    </xdr:to>
    <xdr:sp macro="" textlink="">
      <xdr:nvSpPr>
        <xdr:cNvPr id="7" name="Rectangle 6">
          <a:extLst>
            <a:ext uri="{FF2B5EF4-FFF2-40B4-BE49-F238E27FC236}">
              <a16:creationId xmlns:a16="http://schemas.microsoft.com/office/drawing/2014/main" id="{60A8FFD5-81E5-4323-AD6B-51CBD3FED6C6}"/>
            </a:ext>
          </a:extLst>
        </xdr:cNvPr>
        <xdr:cNvSpPr/>
      </xdr:nvSpPr>
      <xdr:spPr>
        <a:xfrm>
          <a:off x="1695450" y="7677150"/>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XX</a:t>
          </a:r>
        </a:p>
      </xdr:txBody>
    </xdr:sp>
    <xdr:clientData/>
  </xdr:twoCellAnchor>
  <xdr:twoCellAnchor>
    <xdr:from>
      <xdr:col>10</xdr:col>
      <xdr:colOff>33502</xdr:colOff>
      <xdr:row>2</xdr:row>
      <xdr:rowOff>12482</xdr:rowOff>
    </xdr:from>
    <xdr:to>
      <xdr:col>11</xdr:col>
      <xdr:colOff>904875</xdr:colOff>
      <xdr:row>2</xdr:row>
      <xdr:rowOff>180976</xdr:rowOff>
    </xdr:to>
    <xdr:sp macro="" textlink="">
      <xdr:nvSpPr>
        <xdr:cNvPr id="8" name="Rectangle 7">
          <a:extLst>
            <a:ext uri="{FF2B5EF4-FFF2-40B4-BE49-F238E27FC236}">
              <a16:creationId xmlns:a16="http://schemas.microsoft.com/office/drawing/2014/main" id="{987EEAF1-1619-4CC2-A826-99DF53FE5287}"/>
            </a:ext>
          </a:extLst>
        </xdr:cNvPr>
        <xdr:cNvSpPr/>
      </xdr:nvSpPr>
      <xdr:spPr>
        <a:xfrm>
          <a:off x="5643727" y="403007"/>
          <a:ext cx="1785773" cy="168494"/>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Công</a:t>
          </a:r>
          <a:r>
            <a:rPr lang="en-US" sz="1100" baseline="0">
              <a:solidFill>
                <a:sysClr val="windowText" lastClr="000000"/>
              </a:solidFill>
            </a:rPr>
            <a:t> ty TNHH ABC</a:t>
          </a:r>
          <a:endParaRPr lang="en-US" sz="1100">
            <a:solidFill>
              <a:sysClr val="windowText" lastClr="000000"/>
            </a:solidFill>
          </a:endParaRPr>
        </a:p>
      </xdr:txBody>
    </xdr:sp>
    <xdr:clientData/>
  </xdr:twoCellAnchor>
  <xdr:twoCellAnchor>
    <xdr:from>
      <xdr:col>6</xdr:col>
      <xdr:colOff>637442</xdr:colOff>
      <xdr:row>35</xdr:row>
      <xdr:rowOff>10258</xdr:rowOff>
    </xdr:from>
    <xdr:to>
      <xdr:col>6</xdr:col>
      <xdr:colOff>866042</xdr:colOff>
      <xdr:row>36</xdr:row>
      <xdr:rowOff>733</xdr:rowOff>
    </xdr:to>
    <xdr:sp macro="" textlink="">
      <xdr:nvSpPr>
        <xdr:cNvPr id="9" name="Rectangle 8">
          <a:extLst>
            <a:ext uri="{FF2B5EF4-FFF2-40B4-BE49-F238E27FC236}">
              <a16:creationId xmlns:a16="http://schemas.microsoft.com/office/drawing/2014/main" id="{19AEEC4A-FDBF-45BE-A1B6-E0183D9C8ED7}"/>
            </a:ext>
          </a:extLst>
        </xdr:cNvPr>
        <xdr:cNvSpPr/>
      </xdr:nvSpPr>
      <xdr:spPr>
        <a:xfrm>
          <a:off x="2476500" y="6245470"/>
          <a:ext cx="22860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2</a:t>
          </a:r>
        </a:p>
      </xdr:txBody>
    </xdr:sp>
    <xdr:clientData/>
  </xdr:twoCellAnchor>
  <xdr:twoCellAnchor>
    <xdr:from>
      <xdr:col>6</xdr:col>
      <xdr:colOff>0</xdr:colOff>
      <xdr:row>41</xdr:row>
      <xdr:rowOff>0</xdr:rowOff>
    </xdr:from>
    <xdr:to>
      <xdr:col>6</xdr:col>
      <xdr:colOff>247650</xdr:colOff>
      <xdr:row>41</xdr:row>
      <xdr:rowOff>180975</xdr:rowOff>
    </xdr:to>
    <xdr:sp macro="" textlink="">
      <xdr:nvSpPr>
        <xdr:cNvPr id="18" name="Rectangle 17">
          <a:extLst>
            <a:ext uri="{FF2B5EF4-FFF2-40B4-BE49-F238E27FC236}">
              <a16:creationId xmlns:a16="http://schemas.microsoft.com/office/drawing/2014/main" id="{2D5501A0-F599-4C5B-96E7-2A9915D2270F}"/>
            </a:ext>
          </a:extLst>
        </xdr:cNvPr>
        <xdr:cNvSpPr/>
      </xdr:nvSpPr>
      <xdr:spPr>
        <a:xfrm>
          <a:off x="1692519" y="7539404"/>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41</xdr:row>
      <xdr:rowOff>0</xdr:rowOff>
    </xdr:from>
    <xdr:to>
      <xdr:col>8</xdr:col>
      <xdr:colOff>247650</xdr:colOff>
      <xdr:row>41</xdr:row>
      <xdr:rowOff>180975</xdr:rowOff>
    </xdr:to>
    <xdr:sp macro="" textlink="">
      <xdr:nvSpPr>
        <xdr:cNvPr id="19" name="Rectangle 18">
          <a:extLst>
            <a:ext uri="{FF2B5EF4-FFF2-40B4-BE49-F238E27FC236}">
              <a16:creationId xmlns:a16="http://schemas.microsoft.com/office/drawing/2014/main" id="{40AA7401-E35A-41AF-9526-89AB1277C65C}"/>
            </a:ext>
          </a:extLst>
        </xdr:cNvPr>
        <xdr:cNvSpPr/>
      </xdr:nvSpPr>
      <xdr:spPr>
        <a:xfrm>
          <a:off x="3612173" y="7539404"/>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41</xdr:row>
      <xdr:rowOff>0</xdr:rowOff>
    </xdr:from>
    <xdr:to>
      <xdr:col>10</xdr:col>
      <xdr:colOff>247650</xdr:colOff>
      <xdr:row>41</xdr:row>
      <xdr:rowOff>180975</xdr:rowOff>
    </xdr:to>
    <xdr:sp macro="" textlink="">
      <xdr:nvSpPr>
        <xdr:cNvPr id="20" name="Rectangle 19">
          <a:extLst>
            <a:ext uri="{FF2B5EF4-FFF2-40B4-BE49-F238E27FC236}">
              <a16:creationId xmlns:a16="http://schemas.microsoft.com/office/drawing/2014/main" id="{1D1A14CD-1045-4553-8D07-868A8C090A4F}"/>
            </a:ext>
          </a:extLst>
        </xdr:cNvPr>
        <xdr:cNvSpPr/>
      </xdr:nvSpPr>
      <xdr:spPr>
        <a:xfrm>
          <a:off x="5531827" y="7539404"/>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41</xdr:row>
      <xdr:rowOff>0</xdr:rowOff>
    </xdr:from>
    <xdr:to>
      <xdr:col>6</xdr:col>
      <xdr:colOff>247650</xdr:colOff>
      <xdr:row>41</xdr:row>
      <xdr:rowOff>180975</xdr:rowOff>
    </xdr:to>
    <xdr:sp macro="" textlink="">
      <xdr:nvSpPr>
        <xdr:cNvPr id="21" name="Rectangle 20">
          <a:extLst>
            <a:ext uri="{FF2B5EF4-FFF2-40B4-BE49-F238E27FC236}">
              <a16:creationId xmlns:a16="http://schemas.microsoft.com/office/drawing/2014/main" id="{BFD60DB5-B08F-48F1-992A-6AD93CAA1146}"/>
            </a:ext>
          </a:extLst>
        </xdr:cNvPr>
        <xdr:cNvSpPr/>
      </xdr:nvSpPr>
      <xdr:spPr>
        <a:xfrm>
          <a:off x="1695450" y="8191500"/>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41</xdr:row>
      <xdr:rowOff>0</xdr:rowOff>
    </xdr:from>
    <xdr:to>
      <xdr:col>8</xdr:col>
      <xdr:colOff>247650</xdr:colOff>
      <xdr:row>41</xdr:row>
      <xdr:rowOff>180975</xdr:rowOff>
    </xdr:to>
    <xdr:sp macro="" textlink="">
      <xdr:nvSpPr>
        <xdr:cNvPr id="22" name="Rectangle 21">
          <a:extLst>
            <a:ext uri="{FF2B5EF4-FFF2-40B4-BE49-F238E27FC236}">
              <a16:creationId xmlns:a16="http://schemas.microsoft.com/office/drawing/2014/main" id="{E9C7E3E7-DB35-4CE2-932F-81084ED69132}"/>
            </a:ext>
          </a:extLst>
        </xdr:cNvPr>
        <xdr:cNvSpPr/>
      </xdr:nvSpPr>
      <xdr:spPr>
        <a:xfrm>
          <a:off x="3619500" y="8191500"/>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41</xdr:row>
      <xdr:rowOff>0</xdr:rowOff>
    </xdr:from>
    <xdr:to>
      <xdr:col>10</xdr:col>
      <xdr:colOff>247650</xdr:colOff>
      <xdr:row>41</xdr:row>
      <xdr:rowOff>180975</xdr:rowOff>
    </xdr:to>
    <xdr:sp macro="" textlink="">
      <xdr:nvSpPr>
        <xdr:cNvPr id="23" name="Rectangle 22">
          <a:extLst>
            <a:ext uri="{FF2B5EF4-FFF2-40B4-BE49-F238E27FC236}">
              <a16:creationId xmlns:a16="http://schemas.microsoft.com/office/drawing/2014/main" id="{74AE63E5-8218-44FD-BC0B-570A6636B326}"/>
            </a:ext>
          </a:extLst>
        </xdr:cNvPr>
        <xdr:cNvSpPr/>
      </xdr:nvSpPr>
      <xdr:spPr>
        <a:xfrm>
          <a:off x="5543550" y="8191500"/>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xdr:colOff>
      <xdr:row>46</xdr:row>
      <xdr:rowOff>57150</xdr:rowOff>
    </xdr:from>
    <xdr:to>
      <xdr:col>8</xdr:col>
      <xdr:colOff>257175</xdr:colOff>
      <xdr:row>47</xdr:row>
      <xdr:rowOff>171450</xdr:rowOff>
    </xdr:to>
    <xdr:sp macro="" textlink="">
      <xdr:nvSpPr>
        <xdr:cNvPr id="10" name="Rectangle 9">
          <a:extLst>
            <a:ext uri="{FF2B5EF4-FFF2-40B4-BE49-F238E27FC236}">
              <a16:creationId xmlns:a16="http://schemas.microsoft.com/office/drawing/2014/main" id="{BE0BFF2D-AAA8-4E94-9BC8-6BCA1121A7A4}"/>
            </a:ext>
          </a:extLst>
        </xdr:cNvPr>
        <xdr:cNvSpPr/>
      </xdr:nvSpPr>
      <xdr:spPr>
        <a:xfrm>
          <a:off x="3752850" y="797242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9525</xdr:colOff>
      <xdr:row>46</xdr:row>
      <xdr:rowOff>57150</xdr:rowOff>
    </xdr:from>
    <xdr:to>
      <xdr:col>10</xdr:col>
      <xdr:colOff>257175</xdr:colOff>
      <xdr:row>47</xdr:row>
      <xdr:rowOff>171450</xdr:rowOff>
    </xdr:to>
    <xdr:sp macro="" textlink="">
      <xdr:nvSpPr>
        <xdr:cNvPr id="11" name="Rectangle 10">
          <a:extLst>
            <a:ext uri="{FF2B5EF4-FFF2-40B4-BE49-F238E27FC236}">
              <a16:creationId xmlns:a16="http://schemas.microsoft.com/office/drawing/2014/main" id="{4E09AFB3-5164-47F2-A4A5-4AD6CA8F5B7D}"/>
            </a:ext>
          </a:extLst>
        </xdr:cNvPr>
        <xdr:cNvSpPr/>
      </xdr:nvSpPr>
      <xdr:spPr>
        <a:xfrm>
          <a:off x="5619750" y="7972425"/>
          <a:ext cx="247650" cy="180975"/>
        </a:xfrm>
        <a:prstGeom prst="rect">
          <a:avLst/>
        </a:prstGeom>
        <a:noFill/>
        <a:ln w="31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1386065</xdr:colOff>
      <xdr:row>87</xdr:row>
      <xdr:rowOff>33619</xdr:rowOff>
    </xdr:from>
    <xdr:to>
      <xdr:col>11</xdr:col>
      <xdr:colOff>797621</xdr:colOff>
      <xdr:row>138</xdr:row>
      <xdr:rowOff>33619</xdr:rowOff>
    </xdr:to>
    <xdr:pic>
      <xdr:nvPicPr>
        <xdr:cNvPr id="2" name="Picture 1">
          <a:extLst>
            <a:ext uri="{FF2B5EF4-FFF2-40B4-BE49-F238E27FC236}">
              <a16:creationId xmlns:a16="http://schemas.microsoft.com/office/drawing/2014/main" id="{822B072F-D9B4-46B5-B767-8DC1FA9B3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3214865" y="15597469"/>
          <a:ext cx="13613331" cy="1020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638735</xdr:colOff>
      <xdr:row>53</xdr:row>
      <xdr:rowOff>137226</xdr:rowOff>
    </xdr:from>
    <xdr:to>
      <xdr:col>11</xdr:col>
      <xdr:colOff>307695</xdr:colOff>
      <xdr:row>83</xdr:row>
      <xdr:rowOff>42065</xdr:rowOff>
    </xdr:to>
    <xdr:pic>
      <xdr:nvPicPr>
        <xdr:cNvPr id="3" name="Picture 2">
          <a:extLst>
            <a:ext uri="{FF2B5EF4-FFF2-40B4-BE49-F238E27FC236}">
              <a16:creationId xmlns:a16="http://schemas.microsoft.com/office/drawing/2014/main" id="{8462C2BB-48BE-4548-9309-8836F0D2F0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2467535" y="8900226"/>
          <a:ext cx="13870735" cy="5905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9525</xdr:colOff>
      <xdr:row>62</xdr:row>
      <xdr:rowOff>38100</xdr:rowOff>
    </xdr:from>
    <xdr:to>
      <xdr:col>9</xdr:col>
      <xdr:colOff>476250</xdr:colOff>
      <xdr:row>91</xdr:row>
      <xdr:rowOff>104775</xdr:rowOff>
    </xdr:to>
    <xdr:cxnSp macro="">
      <xdr:nvCxnSpPr>
        <xdr:cNvPr id="4" name="Straight Arrow Connector 3">
          <a:extLst>
            <a:ext uri="{FF2B5EF4-FFF2-40B4-BE49-F238E27FC236}">
              <a16:creationId xmlns:a16="http://schemas.microsoft.com/office/drawing/2014/main" id="{DDCA7DD9-B93F-4932-B8C4-FF8740947ACD}"/>
            </a:ext>
          </a:extLst>
        </xdr:cNvPr>
        <xdr:cNvCxnSpPr/>
      </xdr:nvCxnSpPr>
      <xdr:spPr>
        <a:xfrm flipH="1">
          <a:off x="7229475" y="10601325"/>
          <a:ext cx="4248150" cy="5867400"/>
        </a:xfrm>
        <a:prstGeom prst="straightConnector1">
          <a:avLst/>
        </a:prstGeom>
        <a:ln>
          <a:solidFill>
            <a:schemeClr val="accent2"/>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0</xdr:row>
      <xdr:rowOff>0</xdr:rowOff>
    </xdr:from>
    <xdr:to>
      <xdr:col>3</xdr:col>
      <xdr:colOff>552450</xdr:colOff>
      <xdr:row>11</xdr:row>
      <xdr:rowOff>47625</xdr:rowOff>
    </xdr:to>
    <xdr:pic>
      <xdr:nvPicPr>
        <xdr:cNvPr id="5" name="Picture 4">
          <a:extLst>
            <a:ext uri="{FF2B5EF4-FFF2-40B4-BE49-F238E27FC236}">
              <a16:creationId xmlns:a16="http://schemas.microsoft.com/office/drawing/2014/main" id="{15CE0141-BCBB-40F2-99FA-B57F930DEF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381250"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211</xdr:row>
      <xdr:rowOff>89647</xdr:rowOff>
    </xdr:from>
    <xdr:to>
      <xdr:col>16</xdr:col>
      <xdr:colOff>208511</xdr:colOff>
      <xdr:row>224</xdr:row>
      <xdr:rowOff>42156</xdr:rowOff>
    </xdr:to>
    <xdr:pic>
      <xdr:nvPicPr>
        <xdr:cNvPr id="6" name="Picture 5">
          <a:extLst>
            <a:ext uri="{FF2B5EF4-FFF2-40B4-BE49-F238E27FC236}">
              <a16:creationId xmlns:a16="http://schemas.microsoft.com/office/drawing/2014/main" id="{91593D6C-5C4E-4AE2-A2F2-68C95680E03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459575" y="70184122"/>
          <a:ext cx="4590011" cy="49570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904874</xdr:colOff>
      <xdr:row>5</xdr:row>
      <xdr:rowOff>57149</xdr:rowOff>
    </xdr:from>
    <xdr:to>
      <xdr:col>0</xdr:col>
      <xdr:colOff>990599</xdr:colOff>
      <xdr:row>5</xdr:row>
      <xdr:rowOff>161924</xdr:rowOff>
    </xdr:to>
    <xdr:sp macro="" textlink="">
      <xdr:nvSpPr>
        <xdr:cNvPr id="2" name="Rectangle 1">
          <a:extLst>
            <a:ext uri="{FF2B5EF4-FFF2-40B4-BE49-F238E27FC236}">
              <a16:creationId xmlns:a16="http://schemas.microsoft.com/office/drawing/2014/main" id="{CD4EE80F-0A51-DE50-6F51-AA25396586A7}"/>
            </a:ext>
          </a:extLst>
        </xdr:cNvPr>
        <xdr:cNvSpPr/>
      </xdr:nvSpPr>
      <xdr:spPr>
        <a:xfrm>
          <a:off x="1514474" y="1362074"/>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1724024</xdr:colOff>
      <xdr:row>5</xdr:row>
      <xdr:rowOff>47624</xdr:rowOff>
    </xdr:from>
    <xdr:to>
      <xdr:col>1</xdr:col>
      <xdr:colOff>1809749</xdr:colOff>
      <xdr:row>5</xdr:row>
      <xdr:rowOff>152399</xdr:rowOff>
    </xdr:to>
    <xdr:sp macro="" textlink="">
      <xdr:nvSpPr>
        <xdr:cNvPr id="5" name="Rectangle 4">
          <a:extLst>
            <a:ext uri="{FF2B5EF4-FFF2-40B4-BE49-F238E27FC236}">
              <a16:creationId xmlns:a16="http://schemas.microsoft.com/office/drawing/2014/main" id="{FAA10B89-3163-47CC-8B3A-F8EE7EC84C54}"/>
            </a:ext>
          </a:extLst>
        </xdr:cNvPr>
        <xdr:cNvSpPr/>
      </xdr:nvSpPr>
      <xdr:spPr>
        <a:xfrm>
          <a:off x="3371849" y="1352549"/>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904875</xdr:colOff>
      <xdr:row>5</xdr:row>
      <xdr:rowOff>47625</xdr:rowOff>
    </xdr:from>
    <xdr:to>
      <xdr:col>2</xdr:col>
      <xdr:colOff>990600</xdr:colOff>
      <xdr:row>5</xdr:row>
      <xdr:rowOff>152400</xdr:rowOff>
    </xdr:to>
    <xdr:sp macro="" textlink="">
      <xdr:nvSpPr>
        <xdr:cNvPr id="6" name="Rectangle 5">
          <a:extLst>
            <a:ext uri="{FF2B5EF4-FFF2-40B4-BE49-F238E27FC236}">
              <a16:creationId xmlns:a16="http://schemas.microsoft.com/office/drawing/2014/main" id="{3ED74320-9EEF-40FD-946D-83197549C830}"/>
            </a:ext>
          </a:extLst>
        </xdr:cNvPr>
        <xdr:cNvSpPr/>
      </xdr:nvSpPr>
      <xdr:spPr>
        <a:xfrm>
          <a:off x="4410075"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600075</xdr:colOff>
      <xdr:row>5</xdr:row>
      <xdr:rowOff>47625</xdr:rowOff>
    </xdr:from>
    <xdr:to>
      <xdr:col>3</xdr:col>
      <xdr:colOff>685800</xdr:colOff>
      <xdr:row>5</xdr:row>
      <xdr:rowOff>152400</xdr:rowOff>
    </xdr:to>
    <xdr:sp macro="" textlink="">
      <xdr:nvSpPr>
        <xdr:cNvPr id="7" name="Rectangle 6">
          <a:extLst>
            <a:ext uri="{FF2B5EF4-FFF2-40B4-BE49-F238E27FC236}">
              <a16:creationId xmlns:a16="http://schemas.microsoft.com/office/drawing/2014/main" id="{4317F1F7-CA23-46FA-A236-35B0C941677A}"/>
            </a:ext>
          </a:extLst>
        </xdr:cNvPr>
        <xdr:cNvSpPr/>
      </xdr:nvSpPr>
      <xdr:spPr>
        <a:xfrm>
          <a:off x="5153025"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476250</xdr:colOff>
      <xdr:row>5</xdr:row>
      <xdr:rowOff>47625</xdr:rowOff>
    </xdr:from>
    <xdr:to>
      <xdr:col>4</xdr:col>
      <xdr:colOff>561975</xdr:colOff>
      <xdr:row>5</xdr:row>
      <xdr:rowOff>152400</xdr:rowOff>
    </xdr:to>
    <xdr:sp macro="" textlink="">
      <xdr:nvSpPr>
        <xdr:cNvPr id="8" name="Rectangle 7">
          <a:extLst>
            <a:ext uri="{FF2B5EF4-FFF2-40B4-BE49-F238E27FC236}">
              <a16:creationId xmlns:a16="http://schemas.microsoft.com/office/drawing/2014/main" id="{49433464-9BCA-4FB6-9833-7033E8FA5644}"/>
            </a:ext>
          </a:extLst>
        </xdr:cNvPr>
        <xdr:cNvSpPr/>
      </xdr:nvSpPr>
      <xdr:spPr>
        <a:xfrm>
          <a:off x="5753100"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914400</xdr:colOff>
      <xdr:row>5</xdr:row>
      <xdr:rowOff>47625</xdr:rowOff>
    </xdr:from>
    <xdr:to>
      <xdr:col>5</xdr:col>
      <xdr:colOff>1000125</xdr:colOff>
      <xdr:row>5</xdr:row>
      <xdr:rowOff>152400</xdr:rowOff>
    </xdr:to>
    <xdr:sp macro="" textlink="">
      <xdr:nvSpPr>
        <xdr:cNvPr id="9" name="Rectangle 8">
          <a:extLst>
            <a:ext uri="{FF2B5EF4-FFF2-40B4-BE49-F238E27FC236}">
              <a16:creationId xmlns:a16="http://schemas.microsoft.com/office/drawing/2014/main" id="{F806C92D-9612-4A42-8EE9-B15C1A7A80C6}"/>
            </a:ext>
          </a:extLst>
        </xdr:cNvPr>
        <xdr:cNvSpPr/>
      </xdr:nvSpPr>
      <xdr:spPr>
        <a:xfrm>
          <a:off x="6191250"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1066800</xdr:colOff>
      <xdr:row>5</xdr:row>
      <xdr:rowOff>47625</xdr:rowOff>
    </xdr:from>
    <xdr:to>
      <xdr:col>6</xdr:col>
      <xdr:colOff>1152525</xdr:colOff>
      <xdr:row>5</xdr:row>
      <xdr:rowOff>152400</xdr:rowOff>
    </xdr:to>
    <xdr:sp macro="" textlink="">
      <xdr:nvSpPr>
        <xdr:cNvPr id="10" name="Rectangle 9">
          <a:extLst>
            <a:ext uri="{FF2B5EF4-FFF2-40B4-BE49-F238E27FC236}">
              <a16:creationId xmlns:a16="http://schemas.microsoft.com/office/drawing/2014/main" id="{13BD2A85-B774-4014-A57C-AF249E6B8A92}"/>
            </a:ext>
          </a:extLst>
        </xdr:cNvPr>
        <xdr:cNvSpPr/>
      </xdr:nvSpPr>
      <xdr:spPr>
        <a:xfrm>
          <a:off x="7419975"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1057275</xdr:colOff>
      <xdr:row>5</xdr:row>
      <xdr:rowOff>47625</xdr:rowOff>
    </xdr:from>
    <xdr:to>
      <xdr:col>7</xdr:col>
      <xdr:colOff>1143000</xdr:colOff>
      <xdr:row>5</xdr:row>
      <xdr:rowOff>152400</xdr:rowOff>
    </xdr:to>
    <xdr:sp macro="" textlink="">
      <xdr:nvSpPr>
        <xdr:cNvPr id="11" name="Rectangle 10">
          <a:extLst>
            <a:ext uri="{FF2B5EF4-FFF2-40B4-BE49-F238E27FC236}">
              <a16:creationId xmlns:a16="http://schemas.microsoft.com/office/drawing/2014/main" id="{9A207272-7DB5-4F1B-96A0-27FEA527A101}"/>
            </a:ext>
          </a:extLst>
        </xdr:cNvPr>
        <xdr:cNvSpPr/>
      </xdr:nvSpPr>
      <xdr:spPr>
        <a:xfrm>
          <a:off x="8610600"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1514475</xdr:colOff>
      <xdr:row>5</xdr:row>
      <xdr:rowOff>38100</xdr:rowOff>
    </xdr:from>
    <xdr:to>
      <xdr:col>8</xdr:col>
      <xdr:colOff>1600200</xdr:colOff>
      <xdr:row>5</xdr:row>
      <xdr:rowOff>142875</xdr:rowOff>
    </xdr:to>
    <xdr:sp macro="" textlink="">
      <xdr:nvSpPr>
        <xdr:cNvPr id="12" name="Rectangle 11">
          <a:extLst>
            <a:ext uri="{FF2B5EF4-FFF2-40B4-BE49-F238E27FC236}">
              <a16:creationId xmlns:a16="http://schemas.microsoft.com/office/drawing/2014/main" id="{B49A4BDA-A090-44CD-ABB2-BCEA52E5FDC1}"/>
            </a:ext>
          </a:extLst>
        </xdr:cNvPr>
        <xdr:cNvSpPr/>
      </xdr:nvSpPr>
      <xdr:spPr>
        <a:xfrm>
          <a:off x="10258425" y="1343025"/>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1581150</xdr:colOff>
      <xdr:row>5</xdr:row>
      <xdr:rowOff>47625</xdr:rowOff>
    </xdr:from>
    <xdr:to>
      <xdr:col>9</xdr:col>
      <xdr:colOff>1666875</xdr:colOff>
      <xdr:row>5</xdr:row>
      <xdr:rowOff>152400</xdr:rowOff>
    </xdr:to>
    <xdr:sp macro="" textlink="">
      <xdr:nvSpPr>
        <xdr:cNvPr id="13" name="Rectangle 12">
          <a:extLst>
            <a:ext uri="{FF2B5EF4-FFF2-40B4-BE49-F238E27FC236}">
              <a16:creationId xmlns:a16="http://schemas.microsoft.com/office/drawing/2014/main" id="{95DEB82B-E79A-4A2B-8425-8FC044A55EA5}"/>
            </a:ext>
          </a:extLst>
        </xdr:cNvPr>
        <xdr:cNvSpPr/>
      </xdr:nvSpPr>
      <xdr:spPr>
        <a:xfrm>
          <a:off x="11972925"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1381125</xdr:colOff>
      <xdr:row>5</xdr:row>
      <xdr:rowOff>57150</xdr:rowOff>
    </xdr:from>
    <xdr:to>
      <xdr:col>10</xdr:col>
      <xdr:colOff>1466850</xdr:colOff>
      <xdr:row>5</xdr:row>
      <xdr:rowOff>161925</xdr:rowOff>
    </xdr:to>
    <xdr:sp macro="" textlink="">
      <xdr:nvSpPr>
        <xdr:cNvPr id="14" name="Rectangle 13">
          <a:extLst>
            <a:ext uri="{FF2B5EF4-FFF2-40B4-BE49-F238E27FC236}">
              <a16:creationId xmlns:a16="http://schemas.microsoft.com/office/drawing/2014/main" id="{1A38D0AA-EF35-4995-A16E-8F3209A8E3FC}"/>
            </a:ext>
          </a:extLst>
        </xdr:cNvPr>
        <xdr:cNvSpPr/>
      </xdr:nvSpPr>
      <xdr:spPr>
        <a:xfrm>
          <a:off x="13468350" y="1362075"/>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1000125</xdr:colOff>
      <xdr:row>5</xdr:row>
      <xdr:rowOff>47625</xdr:rowOff>
    </xdr:from>
    <xdr:to>
      <xdr:col>11</xdr:col>
      <xdr:colOff>1085850</xdr:colOff>
      <xdr:row>5</xdr:row>
      <xdr:rowOff>152400</xdr:rowOff>
    </xdr:to>
    <xdr:sp macro="" textlink="">
      <xdr:nvSpPr>
        <xdr:cNvPr id="15" name="Rectangle 14">
          <a:extLst>
            <a:ext uri="{FF2B5EF4-FFF2-40B4-BE49-F238E27FC236}">
              <a16:creationId xmlns:a16="http://schemas.microsoft.com/office/drawing/2014/main" id="{9A08AF7E-A013-4F82-A887-47340028F67B}"/>
            </a:ext>
          </a:extLst>
        </xdr:cNvPr>
        <xdr:cNvSpPr/>
      </xdr:nvSpPr>
      <xdr:spPr>
        <a:xfrm>
          <a:off x="14611350"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838200</xdr:colOff>
      <xdr:row>5</xdr:row>
      <xdr:rowOff>47625</xdr:rowOff>
    </xdr:from>
    <xdr:to>
      <xdr:col>12</xdr:col>
      <xdr:colOff>923925</xdr:colOff>
      <xdr:row>5</xdr:row>
      <xdr:rowOff>152400</xdr:rowOff>
    </xdr:to>
    <xdr:sp macro="" textlink="">
      <xdr:nvSpPr>
        <xdr:cNvPr id="16" name="Rectangle 15">
          <a:extLst>
            <a:ext uri="{FF2B5EF4-FFF2-40B4-BE49-F238E27FC236}">
              <a16:creationId xmlns:a16="http://schemas.microsoft.com/office/drawing/2014/main" id="{75E75A0E-141F-4953-974E-6AF5F70088A5}"/>
            </a:ext>
          </a:extLst>
        </xdr:cNvPr>
        <xdr:cNvSpPr/>
      </xdr:nvSpPr>
      <xdr:spPr>
        <a:xfrm>
          <a:off x="15582900"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628650</xdr:colOff>
      <xdr:row>5</xdr:row>
      <xdr:rowOff>38100</xdr:rowOff>
    </xdr:from>
    <xdr:to>
      <xdr:col>13</xdr:col>
      <xdr:colOff>714375</xdr:colOff>
      <xdr:row>5</xdr:row>
      <xdr:rowOff>142875</xdr:rowOff>
    </xdr:to>
    <xdr:sp macro="" textlink="">
      <xdr:nvSpPr>
        <xdr:cNvPr id="17" name="Rectangle 16">
          <a:extLst>
            <a:ext uri="{FF2B5EF4-FFF2-40B4-BE49-F238E27FC236}">
              <a16:creationId xmlns:a16="http://schemas.microsoft.com/office/drawing/2014/main" id="{A28312AC-F917-40A7-85B1-0E6B0D38A484}"/>
            </a:ext>
          </a:extLst>
        </xdr:cNvPr>
        <xdr:cNvSpPr/>
      </xdr:nvSpPr>
      <xdr:spPr>
        <a:xfrm>
          <a:off x="16335375" y="1343025"/>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847725</xdr:colOff>
      <xdr:row>5</xdr:row>
      <xdr:rowOff>47625</xdr:rowOff>
    </xdr:from>
    <xdr:to>
      <xdr:col>14</xdr:col>
      <xdr:colOff>933450</xdr:colOff>
      <xdr:row>5</xdr:row>
      <xdr:rowOff>152400</xdr:rowOff>
    </xdr:to>
    <xdr:sp macro="" textlink="">
      <xdr:nvSpPr>
        <xdr:cNvPr id="18" name="Rectangle 17">
          <a:extLst>
            <a:ext uri="{FF2B5EF4-FFF2-40B4-BE49-F238E27FC236}">
              <a16:creationId xmlns:a16="http://schemas.microsoft.com/office/drawing/2014/main" id="{4D0F8E3F-9580-4EBE-BE47-AAD044A7411B}"/>
            </a:ext>
          </a:extLst>
        </xdr:cNvPr>
        <xdr:cNvSpPr/>
      </xdr:nvSpPr>
      <xdr:spPr>
        <a:xfrm>
          <a:off x="17345025" y="1352550"/>
          <a:ext cx="85725" cy="1047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55A11"/>
  </sheetPr>
  <dimension ref="A1:W243"/>
  <sheetViews>
    <sheetView tabSelected="1" zoomScale="85" zoomScaleNormal="85" workbookViewId="0">
      <selection activeCell="K7" sqref="K7"/>
    </sheetView>
  </sheetViews>
  <sheetFormatPr defaultColWidth="14.42578125" defaultRowHeight="15" customHeight="1"/>
  <cols>
    <col min="1" max="1" width="4.140625" style="197" customWidth="1"/>
    <col min="2" max="2" width="8.85546875" style="197" customWidth="1"/>
    <col min="3" max="3" width="18.28515625" style="197" customWidth="1"/>
    <col min="4" max="4" width="14.7109375" style="197" customWidth="1"/>
    <col min="5" max="5" width="10.5703125" style="197" customWidth="1"/>
    <col min="6" max="6" width="21.85546875" style="197" customWidth="1"/>
    <col min="7" max="7" width="27.42578125" style="197" customWidth="1"/>
    <col min="8" max="8" width="21.140625" style="197" customWidth="1"/>
    <col min="9" max="9" width="15.85546875" style="197" customWidth="1"/>
    <col min="10" max="10" width="25.85546875" style="197" customWidth="1"/>
    <col min="11" max="11" width="21.28515625" style="197" customWidth="1"/>
    <col min="12" max="12" width="25.7109375" style="197" customWidth="1"/>
    <col min="13" max="13" width="14.85546875" style="197" customWidth="1"/>
    <col min="14" max="14" width="8.7109375" style="197" customWidth="1"/>
    <col min="15" max="15" width="8.7109375" style="216" customWidth="1"/>
    <col min="16" max="18" width="8.7109375" style="197" customWidth="1"/>
    <col min="19" max="19" width="11" style="197" customWidth="1"/>
    <col min="20" max="22" width="8.7109375" style="197" customWidth="1"/>
    <col min="23" max="23" width="13.140625" style="197" customWidth="1"/>
    <col min="24" max="24" width="12.7109375" style="197" customWidth="1"/>
    <col min="25" max="28" width="8.7109375" style="197" customWidth="1"/>
    <col min="29" max="16384" width="14.42578125" style="197"/>
  </cols>
  <sheetData>
    <row r="1" spans="1:23" ht="33.75" customHeight="1">
      <c r="A1" s="194"/>
      <c r="B1" s="293" t="s">
        <v>451</v>
      </c>
      <c r="C1" s="293"/>
      <c r="D1" s="293"/>
      <c r="E1" s="293"/>
      <c r="F1" s="293"/>
      <c r="G1" s="293"/>
      <c r="H1" s="293"/>
      <c r="I1" s="293"/>
      <c r="J1" s="293"/>
      <c r="K1" s="195"/>
      <c r="L1" s="195"/>
      <c r="M1" s="195"/>
      <c r="N1" s="195"/>
      <c r="O1" s="196"/>
      <c r="P1" s="195"/>
      <c r="Q1" s="195"/>
      <c r="R1" s="195"/>
      <c r="S1" s="195"/>
      <c r="T1" s="195"/>
      <c r="U1" s="195"/>
      <c r="V1" s="195"/>
    </row>
    <row r="2" spans="1:23" ht="12.75">
      <c r="A2" s="195"/>
      <c r="B2" s="296"/>
      <c r="C2" s="296"/>
      <c r="D2" s="296"/>
      <c r="E2" s="296"/>
      <c r="F2" s="296"/>
      <c r="G2" s="296"/>
      <c r="H2" s="296"/>
      <c r="I2" s="296"/>
      <c r="J2" s="296"/>
      <c r="K2" s="193"/>
      <c r="L2" s="195"/>
      <c r="M2" s="195"/>
      <c r="N2" s="195"/>
      <c r="O2" s="196"/>
      <c r="P2" s="195"/>
      <c r="Q2" s="195"/>
      <c r="R2" s="195"/>
      <c r="S2" s="195"/>
      <c r="T2" s="195"/>
      <c r="U2" s="195"/>
      <c r="V2" s="195"/>
    </row>
    <row r="3" spans="1:23" ht="18.75" customHeight="1">
      <c r="A3" s="195"/>
      <c r="B3" s="294" t="s">
        <v>62</v>
      </c>
      <c r="C3" s="295"/>
      <c r="D3" s="229"/>
      <c r="E3" s="229"/>
      <c r="F3" s="230"/>
      <c r="G3" s="230"/>
      <c r="H3" s="193"/>
      <c r="I3" s="193"/>
      <c r="J3" s="193"/>
      <c r="K3" s="193"/>
      <c r="L3" s="195"/>
      <c r="M3" s="195"/>
      <c r="N3" s="195"/>
      <c r="O3" s="196"/>
      <c r="P3" s="195"/>
      <c r="Q3" s="195"/>
      <c r="R3" s="195"/>
      <c r="S3" s="195"/>
      <c r="T3" s="195"/>
      <c r="U3" s="195"/>
      <c r="V3" s="195"/>
    </row>
    <row r="4" spans="1:23" ht="18.75" customHeight="1">
      <c r="A4" s="227"/>
      <c r="B4" s="298" t="s">
        <v>63</v>
      </c>
      <c r="C4" s="298"/>
      <c r="D4" s="232" t="s">
        <v>64</v>
      </c>
      <c r="E4" s="298" t="s">
        <v>65</v>
      </c>
      <c r="F4" s="298"/>
      <c r="G4" s="232" t="s">
        <v>66</v>
      </c>
      <c r="H4" s="228"/>
      <c r="I4" s="193"/>
      <c r="J4" s="193"/>
      <c r="K4" s="193"/>
      <c r="L4" s="195"/>
      <c r="M4" s="195"/>
      <c r="N4" s="195"/>
      <c r="O4" s="196"/>
      <c r="P4" s="195"/>
      <c r="Q4" s="195"/>
      <c r="R4" s="195"/>
      <c r="S4" s="195"/>
      <c r="T4" s="195"/>
      <c r="U4" s="195"/>
      <c r="V4" s="195"/>
    </row>
    <row r="5" spans="1:23" ht="39.75" customHeight="1">
      <c r="A5" s="227"/>
      <c r="B5" s="299">
        <v>45868</v>
      </c>
      <c r="C5" s="299"/>
      <c r="D5" s="233" t="s">
        <v>67</v>
      </c>
      <c r="E5" s="300" t="s">
        <v>303</v>
      </c>
      <c r="F5" s="300"/>
      <c r="G5" s="234" t="s">
        <v>69</v>
      </c>
      <c r="H5" s="228"/>
      <c r="I5" s="193"/>
      <c r="J5" s="193"/>
      <c r="K5" s="193"/>
      <c r="L5" s="195"/>
      <c r="M5" s="195"/>
      <c r="N5" s="195"/>
      <c r="O5" s="196"/>
      <c r="P5" s="195"/>
      <c r="Q5" s="195"/>
      <c r="R5" s="195"/>
      <c r="S5" s="195"/>
      <c r="T5" s="195"/>
      <c r="U5" s="195"/>
      <c r="V5" s="195"/>
    </row>
    <row r="6" spans="1:23" ht="18.75" customHeight="1">
      <c r="A6" s="195"/>
      <c r="B6" s="231"/>
      <c r="C6" s="231"/>
      <c r="D6" s="231"/>
      <c r="E6" s="231"/>
      <c r="F6" s="231"/>
      <c r="G6" s="231"/>
      <c r="H6" s="193"/>
      <c r="I6" s="193"/>
      <c r="J6" s="193"/>
      <c r="K6" s="193"/>
      <c r="L6" s="195"/>
      <c r="M6" s="195"/>
      <c r="N6" s="195"/>
      <c r="O6" s="196"/>
      <c r="P6" s="195"/>
      <c r="Q6" s="195"/>
      <c r="R6" s="195"/>
      <c r="S6" s="195"/>
      <c r="T6" s="195"/>
      <c r="U6" s="195"/>
      <c r="V6" s="195"/>
    </row>
    <row r="7" spans="1:23" ht="15.75" customHeight="1">
      <c r="A7" s="195"/>
      <c r="B7" s="199" t="s">
        <v>306</v>
      </c>
      <c r="C7" s="193"/>
      <c r="D7" s="193"/>
      <c r="E7" s="193"/>
      <c r="F7" s="193"/>
      <c r="G7" s="193"/>
      <c r="H7" s="193"/>
      <c r="I7" s="193"/>
      <c r="J7" s="193"/>
      <c r="K7" s="195"/>
      <c r="L7" s="195"/>
      <c r="M7" s="195"/>
      <c r="N7" s="195"/>
      <c r="O7" s="196"/>
      <c r="P7" s="195"/>
      <c r="Q7" s="195"/>
      <c r="R7" s="195"/>
      <c r="S7" s="195"/>
      <c r="T7" s="195"/>
      <c r="U7" s="195"/>
      <c r="V7" s="195"/>
    </row>
    <row r="8" spans="1:23" ht="15.75" customHeight="1">
      <c r="A8" s="195"/>
      <c r="B8" s="199" t="s">
        <v>307</v>
      </c>
      <c r="C8" s="193"/>
      <c r="D8" s="193"/>
      <c r="E8" s="193"/>
      <c r="F8" s="193"/>
      <c r="G8" s="193"/>
      <c r="H8" s="193"/>
      <c r="I8" s="193"/>
      <c r="J8" s="193"/>
      <c r="K8" s="195"/>
      <c r="L8" s="195"/>
      <c r="M8" s="195"/>
      <c r="N8" s="195"/>
      <c r="O8" s="196"/>
      <c r="P8" s="195"/>
      <c r="Q8" s="195"/>
      <c r="R8" s="195"/>
      <c r="S8" s="195"/>
      <c r="T8" s="195"/>
      <c r="U8" s="195"/>
      <c r="V8" s="195"/>
    </row>
    <row r="9" spans="1:23" ht="21.75" customHeight="1">
      <c r="A9" s="195"/>
      <c r="B9" s="197" t="s">
        <v>419</v>
      </c>
      <c r="C9" s="193"/>
      <c r="D9" s="193"/>
      <c r="E9" s="193"/>
      <c r="F9" s="193"/>
      <c r="G9" s="193"/>
      <c r="H9" s="193"/>
      <c r="I9" s="193"/>
      <c r="J9" s="193"/>
      <c r="K9" s="195"/>
      <c r="L9" s="195"/>
      <c r="M9" s="195"/>
      <c r="N9" s="195"/>
      <c r="O9" s="196"/>
      <c r="P9" s="195"/>
      <c r="Q9" s="195"/>
      <c r="R9" s="195"/>
      <c r="S9" s="195"/>
      <c r="T9" s="195"/>
      <c r="U9" s="195"/>
      <c r="V9" s="195"/>
    </row>
    <row r="10" spans="1:23" ht="15.75" customHeight="1">
      <c r="A10" s="195"/>
      <c r="B10" s="199" t="s">
        <v>308</v>
      </c>
      <c r="C10" s="193"/>
      <c r="D10" s="193"/>
      <c r="E10" s="193"/>
      <c r="F10" s="193"/>
      <c r="G10" s="193"/>
      <c r="H10" s="193"/>
      <c r="I10" s="193"/>
      <c r="J10" s="193"/>
      <c r="K10" s="195"/>
      <c r="L10" s="195"/>
      <c r="M10" s="195"/>
      <c r="N10" s="195"/>
      <c r="O10" s="196"/>
      <c r="P10" s="195"/>
      <c r="Q10" s="195"/>
      <c r="R10" s="195"/>
      <c r="S10" s="195"/>
      <c r="T10" s="195"/>
      <c r="U10" s="195"/>
      <c r="V10" s="195"/>
      <c r="W10" s="195"/>
    </row>
    <row r="11" spans="1:23" ht="15.75" customHeight="1">
      <c r="A11" s="195"/>
      <c r="B11" s="195" t="s">
        <v>73</v>
      </c>
      <c r="C11" s="193"/>
      <c r="D11" s="193"/>
      <c r="E11" s="193"/>
      <c r="F11" s="193"/>
      <c r="G11" s="193"/>
      <c r="H11" s="193"/>
      <c r="I11" s="193"/>
      <c r="J11" s="193"/>
      <c r="K11" s="195"/>
      <c r="L11" s="195"/>
      <c r="M11" s="195"/>
      <c r="N11" s="195"/>
      <c r="O11" s="196"/>
      <c r="P11" s="195"/>
      <c r="Q11" s="195"/>
      <c r="R11" s="195"/>
      <c r="S11" s="195"/>
      <c r="T11" s="195"/>
      <c r="U11" s="195"/>
      <c r="V11" s="195"/>
      <c r="W11" s="195"/>
    </row>
    <row r="12" spans="1:23" ht="15.75" customHeight="1">
      <c r="A12" s="195"/>
      <c r="C12" s="201" t="s">
        <v>74</v>
      </c>
      <c r="D12" s="193"/>
      <c r="E12" s="193"/>
      <c r="F12" s="193"/>
      <c r="G12" s="193"/>
      <c r="H12" s="193"/>
      <c r="I12" s="193"/>
      <c r="J12" s="193"/>
      <c r="K12" s="195"/>
      <c r="L12" s="195"/>
      <c r="M12" s="195"/>
      <c r="N12" s="195"/>
      <c r="O12" s="196"/>
      <c r="P12" s="195"/>
      <c r="Q12" s="195"/>
      <c r="R12" s="195"/>
      <c r="S12" s="195"/>
      <c r="T12" s="195"/>
      <c r="U12" s="195"/>
      <c r="V12" s="195"/>
      <c r="W12" s="195"/>
    </row>
    <row r="13" spans="1:23" ht="15.75" customHeight="1">
      <c r="A13" s="195"/>
      <c r="C13" s="201" t="s">
        <v>75</v>
      </c>
      <c r="D13" s="193"/>
      <c r="E13" s="193"/>
      <c r="F13" s="193"/>
      <c r="G13" s="193"/>
      <c r="H13" s="193"/>
      <c r="I13" s="193"/>
      <c r="J13" s="193"/>
      <c r="K13" s="195"/>
      <c r="L13" s="195"/>
      <c r="M13" s="195"/>
      <c r="N13" s="195"/>
      <c r="O13" s="196"/>
      <c r="P13" s="195"/>
      <c r="Q13" s="195"/>
      <c r="R13" s="195"/>
      <c r="S13" s="195"/>
      <c r="T13" s="195"/>
      <c r="U13" s="195"/>
      <c r="V13" s="195"/>
      <c r="W13" s="195"/>
    </row>
    <row r="14" spans="1:23" ht="15.75" customHeight="1">
      <c r="A14" s="195"/>
      <c r="C14" s="201" t="s">
        <v>76</v>
      </c>
      <c r="D14" s="193"/>
      <c r="E14" s="193"/>
      <c r="F14" s="193"/>
      <c r="G14" s="193"/>
      <c r="H14" s="193"/>
      <c r="I14" s="193"/>
      <c r="J14" s="193"/>
      <c r="K14" s="195"/>
      <c r="L14" s="195"/>
      <c r="M14" s="195"/>
      <c r="N14" s="195"/>
      <c r="O14" s="196"/>
      <c r="P14" s="195"/>
      <c r="Q14" s="195"/>
      <c r="R14" s="195"/>
      <c r="S14" s="195"/>
      <c r="T14" s="195"/>
      <c r="U14" s="195"/>
      <c r="V14" s="195"/>
      <c r="W14" s="195"/>
    </row>
    <row r="15" spans="1:23" ht="15.75" customHeight="1">
      <c r="A15" s="195"/>
      <c r="C15" s="201" t="s">
        <v>78</v>
      </c>
      <c r="D15" s="193"/>
      <c r="E15" s="193"/>
      <c r="F15" s="193"/>
      <c r="G15" s="193"/>
      <c r="H15" s="193"/>
      <c r="I15" s="193"/>
      <c r="J15" s="193"/>
      <c r="K15" s="195"/>
      <c r="L15" s="195"/>
      <c r="M15" s="195"/>
      <c r="N15" s="195"/>
      <c r="O15" s="196"/>
      <c r="P15" s="195"/>
      <c r="Q15" s="195"/>
      <c r="R15" s="195"/>
      <c r="S15" s="195"/>
      <c r="T15" s="195"/>
      <c r="U15" s="195"/>
      <c r="V15" s="195"/>
      <c r="W15" s="195"/>
    </row>
    <row r="16" spans="1:23" ht="15.75" customHeight="1">
      <c r="A16" s="195"/>
      <c r="C16" s="201"/>
      <c r="D16" s="193"/>
      <c r="E16" s="193"/>
      <c r="F16" s="193"/>
      <c r="G16" s="193"/>
      <c r="H16" s="193"/>
      <c r="I16" s="193"/>
      <c r="J16" s="193"/>
      <c r="K16" s="195"/>
      <c r="L16" s="195"/>
      <c r="M16" s="195"/>
      <c r="N16" s="195"/>
      <c r="O16" s="196"/>
      <c r="P16" s="195"/>
      <c r="Q16" s="195"/>
      <c r="R16" s="195"/>
      <c r="S16" s="195"/>
      <c r="T16" s="195"/>
      <c r="U16" s="195"/>
      <c r="V16" s="195"/>
      <c r="W16" s="195"/>
    </row>
    <row r="17" spans="1:23" ht="24" customHeight="1">
      <c r="A17" s="195"/>
      <c r="B17" s="199" t="s">
        <v>309</v>
      </c>
      <c r="C17" s="195"/>
      <c r="D17" s="193"/>
      <c r="E17" s="193"/>
      <c r="F17" s="193"/>
      <c r="G17" s="193"/>
      <c r="H17" s="193"/>
      <c r="I17" s="193"/>
      <c r="J17" s="193"/>
      <c r="K17" s="195"/>
      <c r="L17" s="195"/>
      <c r="M17" s="195"/>
      <c r="N17" s="195"/>
      <c r="O17" s="196"/>
      <c r="P17" s="195"/>
      <c r="Q17" s="195"/>
      <c r="R17" s="195"/>
      <c r="S17" s="195"/>
      <c r="T17" s="195"/>
      <c r="U17" s="195"/>
      <c r="V17" s="195"/>
      <c r="W17" s="195"/>
    </row>
    <row r="18" spans="1:23" ht="15.75" customHeight="1">
      <c r="A18" s="195"/>
      <c r="B18" s="198" t="s">
        <v>80</v>
      </c>
      <c r="C18" s="198" t="s">
        <v>81</v>
      </c>
      <c r="D18" s="193"/>
      <c r="E18" s="193"/>
      <c r="F18" s="193"/>
      <c r="G18" s="193"/>
      <c r="H18" s="193"/>
      <c r="I18" s="193"/>
      <c r="J18" s="193"/>
      <c r="K18" s="195"/>
      <c r="L18" s="195"/>
      <c r="M18" s="195"/>
      <c r="N18" s="195"/>
      <c r="O18" s="196"/>
      <c r="P18" s="195"/>
      <c r="Q18" s="195"/>
      <c r="R18" s="195"/>
      <c r="S18" s="195"/>
      <c r="T18" s="195"/>
      <c r="U18" s="195"/>
      <c r="V18" s="195"/>
      <c r="W18" s="195"/>
    </row>
    <row r="19" spans="1:23" ht="15.75" customHeight="1">
      <c r="A19" s="195"/>
      <c r="B19" s="202"/>
      <c r="C19" s="202"/>
      <c r="D19" s="193"/>
      <c r="E19" s="193"/>
      <c r="F19" s="193"/>
      <c r="G19" s="193"/>
      <c r="H19" s="193"/>
      <c r="I19" s="193"/>
      <c r="J19" s="193"/>
      <c r="K19" s="195"/>
      <c r="L19" s="195"/>
      <c r="M19" s="195"/>
      <c r="N19" s="195"/>
      <c r="O19" s="196"/>
      <c r="P19" s="195"/>
      <c r="Q19" s="195"/>
      <c r="R19" s="195"/>
      <c r="S19" s="195"/>
      <c r="T19" s="195"/>
      <c r="U19" s="195"/>
      <c r="V19" s="195"/>
      <c r="W19" s="195"/>
    </row>
    <row r="20" spans="1:23" ht="15.75" customHeight="1">
      <c r="A20" s="195"/>
      <c r="B20" s="202"/>
      <c r="C20" s="202"/>
      <c r="D20" s="193"/>
      <c r="E20" s="193"/>
      <c r="F20" s="193"/>
      <c r="G20" s="193"/>
      <c r="H20" s="193"/>
      <c r="I20" s="193"/>
      <c r="J20" s="193"/>
      <c r="K20" s="195"/>
      <c r="L20" s="195"/>
      <c r="M20" s="195"/>
      <c r="N20" s="195"/>
      <c r="O20" s="196"/>
      <c r="P20" s="195"/>
      <c r="Q20" s="195"/>
      <c r="R20" s="195"/>
      <c r="S20" s="195"/>
      <c r="T20" s="195"/>
      <c r="U20" s="195"/>
      <c r="V20" s="195"/>
      <c r="W20" s="195"/>
    </row>
    <row r="21" spans="1:23" ht="15.75" hidden="1" customHeight="1">
      <c r="A21" s="195"/>
      <c r="B21" s="203" t="s">
        <v>82</v>
      </c>
      <c r="C21" s="202"/>
      <c r="D21" s="193"/>
      <c r="E21" s="193"/>
      <c r="F21" s="193"/>
      <c r="G21" s="193"/>
      <c r="H21" s="193"/>
      <c r="I21" s="193"/>
      <c r="J21" s="193"/>
      <c r="K21" s="195"/>
      <c r="L21" s="195"/>
      <c r="M21" s="195"/>
      <c r="N21" s="195"/>
      <c r="O21" s="196"/>
      <c r="P21" s="195"/>
      <c r="Q21" s="195"/>
      <c r="R21" s="195"/>
      <c r="S21" s="195"/>
      <c r="T21" s="195"/>
      <c r="U21" s="195"/>
      <c r="V21" s="195"/>
      <c r="W21" s="195"/>
    </row>
    <row r="22" spans="1:23" ht="15.75" hidden="1" customHeight="1">
      <c r="A22" s="195"/>
      <c r="B22" s="203"/>
      <c r="C22" s="202"/>
      <c r="D22" s="193"/>
      <c r="E22" s="193"/>
      <c r="F22" s="193"/>
      <c r="G22" s="193"/>
      <c r="H22" s="193"/>
      <c r="I22" s="193"/>
      <c r="J22" s="193"/>
      <c r="K22" s="195"/>
      <c r="L22" s="195"/>
      <c r="M22" s="195"/>
      <c r="N22" s="195"/>
      <c r="O22" s="196"/>
      <c r="P22" s="195"/>
      <c r="Q22" s="195"/>
      <c r="R22" s="195"/>
      <c r="S22" s="195"/>
      <c r="T22" s="195"/>
      <c r="U22" s="195"/>
      <c r="V22" s="195"/>
      <c r="W22" s="195"/>
    </row>
    <row r="23" spans="1:23" ht="24" hidden="1" customHeight="1">
      <c r="A23" s="195"/>
      <c r="B23" s="297" t="s">
        <v>83</v>
      </c>
      <c r="C23" s="297"/>
      <c r="D23" s="297" t="s">
        <v>84</v>
      </c>
      <c r="E23" s="297"/>
      <c r="F23" s="297" t="s">
        <v>85</v>
      </c>
      <c r="G23" s="297"/>
      <c r="H23" s="297" t="s">
        <v>48</v>
      </c>
      <c r="I23" s="297"/>
      <c r="J23" s="193"/>
      <c r="K23" s="195"/>
      <c r="L23" s="195"/>
      <c r="M23" s="195"/>
      <c r="N23" s="195"/>
      <c r="O23" s="196"/>
      <c r="P23" s="195"/>
      <c r="Q23" s="195"/>
      <c r="R23" s="195"/>
      <c r="S23" s="195"/>
      <c r="T23" s="195"/>
      <c r="U23" s="195"/>
      <c r="V23" s="195"/>
      <c r="W23" s="195"/>
    </row>
    <row r="24" spans="1:23" s="204" customFormat="1" ht="54" hidden="1" customHeight="1">
      <c r="B24" s="291" t="s">
        <v>335</v>
      </c>
      <c r="C24" s="291"/>
      <c r="D24" s="291" t="s">
        <v>304</v>
      </c>
      <c r="E24" s="291"/>
      <c r="F24" s="291" t="s">
        <v>305</v>
      </c>
      <c r="G24" s="291"/>
      <c r="H24" s="291"/>
      <c r="I24" s="291"/>
      <c r="J24" s="193"/>
      <c r="K24" s="195"/>
      <c r="M24" s="195"/>
      <c r="O24" s="205"/>
    </row>
    <row r="25" spans="1:23" ht="12.75" hidden="1">
      <c r="A25" s="195"/>
      <c r="B25" s="203" t="s">
        <v>87</v>
      </c>
      <c r="C25" s="193"/>
      <c r="D25" s="193"/>
      <c r="E25" s="193"/>
      <c r="F25" s="193"/>
      <c r="G25" s="193"/>
      <c r="H25" s="193"/>
      <c r="I25" s="193"/>
      <c r="J25" s="193"/>
      <c r="K25" s="195"/>
      <c r="L25" s="195"/>
      <c r="M25" s="195"/>
      <c r="N25" s="195"/>
      <c r="O25" s="196"/>
      <c r="P25" s="195"/>
      <c r="Q25" s="195"/>
      <c r="R25" s="195"/>
      <c r="S25" s="195"/>
      <c r="T25" s="195"/>
      <c r="U25" s="195"/>
      <c r="V25" s="195"/>
      <c r="W25" s="195"/>
    </row>
    <row r="26" spans="1:23" ht="12.75" hidden="1">
      <c r="A26" s="195"/>
      <c r="B26" s="206"/>
      <c r="C26" s="207"/>
      <c r="D26" s="207"/>
      <c r="E26" s="207"/>
      <c r="F26" s="207"/>
      <c r="G26" s="207"/>
      <c r="H26" s="207"/>
      <c r="I26" s="207"/>
      <c r="J26" s="207"/>
      <c r="K26" s="195"/>
      <c r="L26" s="195"/>
      <c r="M26" s="195"/>
      <c r="N26" s="195"/>
      <c r="O26" s="196"/>
      <c r="P26" s="195"/>
      <c r="Q26" s="195"/>
      <c r="R26" s="195"/>
      <c r="S26" s="195"/>
      <c r="T26" s="195"/>
      <c r="U26" s="195"/>
      <c r="V26" s="195"/>
      <c r="W26" s="195"/>
    </row>
    <row r="27" spans="1:23" ht="12.75" hidden="1">
      <c r="A27" s="195"/>
      <c r="B27" s="208"/>
      <c r="C27" s="207"/>
      <c r="D27" s="207"/>
      <c r="E27" s="207"/>
      <c r="F27" s="207"/>
      <c r="G27" s="207"/>
      <c r="H27" s="207"/>
      <c r="I27" s="207"/>
      <c r="J27" s="207"/>
      <c r="K27" s="195"/>
      <c r="L27" s="195"/>
      <c r="M27" s="195"/>
      <c r="N27" s="195"/>
      <c r="O27" s="196"/>
      <c r="P27" s="195"/>
      <c r="Q27" s="195"/>
      <c r="R27" s="195"/>
      <c r="S27" s="195"/>
      <c r="T27" s="195"/>
      <c r="U27" s="195"/>
      <c r="V27" s="195"/>
      <c r="W27" s="195"/>
    </row>
    <row r="28" spans="1:23" ht="12.75" hidden="1">
      <c r="A28" s="195"/>
      <c r="B28" s="208"/>
      <c r="C28" s="207"/>
      <c r="D28" s="207"/>
      <c r="E28" s="207"/>
      <c r="F28" s="207"/>
      <c r="G28" s="207"/>
      <c r="H28" s="207"/>
      <c r="I28" s="207"/>
      <c r="J28" s="207"/>
      <c r="K28" s="195"/>
      <c r="L28" s="195"/>
      <c r="M28" s="195"/>
      <c r="N28" s="195"/>
      <c r="O28" s="196"/>
      <c r="P28" s="195"/>
      <c r="Q28" s="195"/>
      <c r="R28" s="195"/>
      <c r="S28" s="195"/>
      <c r="T28" s="195"/>
      <c r="U28" s="195"/>
      <c r="V28" s="195"/>
      <c r="W28" s="195"/>
    </row>
    <row r="29" spans="1:23" ht="12.75" hidden="1">
      <c r="A29" s="195"/>
      <c r="B29" s="208"/>
      <c r="C29" s="207"/>
      <c r="D29" s="207"/>
      <c r="E29" s="207"/>
      <c r="F29" s="207"/>
      <c r="G29" s="209" t="s">
        <v>88</v>
      </c>
      <c r="H29" s="292" t="s">
        <v>89</v>
      </c>
      <c r="I29" s="292"/>
      <c r="J29" s="292"/>
      <c r="K29" s="195"/>
      <c r="L29" s="195"/>
      <c r="M29" s="195"/>
      <c r="N29" s="195"/>
      <c r="O29" s="196"/>
      <c r="P29" s="195"/>
      <c r="Q29" s="195"/>
      <c r="R29" s="195"/>
      <c r="S29" s="195"/>
      <c r="T29" s="195"/>
      <c r="U29" s="195"/>
      <c r="V29" s="195"/>
      <c r="W29" s="195"/>
    </row>
    <row r="30" spans="1:23" ht="12.75" hidden="1">
      <c r="A30" s="195"/>
      <c r="B30" s="208"/>
      <c r="C30" s="207"/>
      <c r="D30" s="207"/>
      <c r="E30" s="207"/>
      <c r="F30" s="207"/>
      <c r="G30" s="200"/>
      <c r="H30" s="302"/>
      <c r="I30" s="302"/>
      <c r="J30" s="302"/>
      <c r="K30" s="195"/>
      <c r="L30" s="195"/>
      <c r="M30" s="195"/>
      <c r="N30" s="195"/>
      <c r="O30" s="196"/>
      <c r="P30" s="195"/>
      <c r="Q30" s="195"/>
      <c r="R30" s="195"/>
      <c r="S30" s="195"/>
      <c r="T30" s="195"/>
      <c r="U30" s="195"/>
      <c r="V30" s="195"/>
      <c r="W30" s="195"/>
    </row>
    <row r="31" spans="1:23" ht="12.75" hidden="1">
      <c r="A31" s="195"/>
      <c r="B31" s="208"/>
      <c r="C31" s="207"/>
      <c r="D31" s="207"/>
      <c r="E31" s="207"/>
      <c r="F31" s="207"/>
      <c r="G31" s="200"/>
      <c r="H31" s="302"/>
      <c r="I31" s="303"/>
      <c r="J31" s="303"/>
      <c r="K31" s="195"/>
      <c r="L31" s="195"/>
      <c r="M31" s="195"/>
      <c r="N31" s="195"/>
      <c r="O31" s="196"/>
      <c r="P31" s="195"/>
      <c r="Q31" s="195"/>
      <c r="R31" s="195"/>
      <c r="S31" s="195"/>
      <c r="T31" s="195"/>
      <c r="U31" s="195"/>
      <c r="V31" s="195"/>
      <c r="W31" s="195"/>
    </row>
    <row r="32" spans="1:23" ht="12.75" hidden="1">
      <c r="A32" s="195"/>
      <c r="B32" s="208"/>
      <c r="C32" s="207"/>
      <c r="D32" s="207"/>
      <c r="E32" s="207"/>
      <c r="F32" s="207"/>
      <c r="G32" s="200"/>
      <c r="H32" s="302"/>
      <c r="I32" s="302"/>
      <c r="J32" s="302"/>
      <c r="K32" s="195"/>
      <c r="L32" s="195"/>
      <c r="M32" s="195"/>
      <c r="N32" s="195"/>
      <c r="O32" s="196"/>
      <c r="P32" s="195"/>
      <c r="Q32" s="195"/>
      <c r="R32" s="195"/>
      <c r="S32" s="195"/>
      <c r="T32" s="195"/>
      <c r="U32" s="195"/>
      <c r="V32" s="195"/>
      <c r="W32" s="195"/>
    </row>
    <row r="33" spans="1:23" ht="12.75" hidden="1">
      <c r="A33" s="195"/>
      <c r="B33" s="208"/>
      <c r="C33" s="207"/>
      <c r="D33" s="207"/>
      <c r="E33" s="207"/>
      <c r="F33" s="207"/>
      <c r="G33" s="200"/>
      <c r="H33" s="302"/>
      <c r="I33" s="302"/>
      <c r="J33" s="302"/>
      <c r="K33" s="195"/>
      <c r="L33" s="195"/>
      <c r="M33" s="195"/>
      <c r="N33" s="195"/>
      <c r="O33" s="196"/>
      <c r="P33" s="195"/>
      <c r="Q33" s="195"/>
      <c r="R33" s="195"/>
      <c r="S33" s="195"/>
      <c r="T33" s="195"/>
      <c r="U33" s="195"/>
      <c r="V33" s="195"/>
      <c r="W33" s="195"/>
    </row>
    <row r="34" spans="1:23" ht="12.75">
      <c r="A34" s="195"/>
      <c r="B34" s="208"/>
      <c r="C34" s="207"/>
      <c r="D34" s="207"/>
      <c r="E34" s="207"/>
      <c r="F34" s="207"/>
      <c r="G34" s="200"/>
      <c r="H34" s="210"/>
      <c r="I34" s="210"/>
      <c r="J34" s="210"/>
      <c r="K34" s="195"/>
      <c r="L34" s="195"/>
      <c r="M34" s="195"/>
      <c r="N34" s="195"/>
      <c r="O34" s="196"/>
      <c r="P34" s="195"/>
      <c r="Q34" s="195"/>
      <c r="R34" s="195"/>
      <c r="S34" s="195"/>
      <c r="T34" s="195"/>
      <c r="U34" s="195"/>
      <c r="V34" s="195"/>
      <c r="W34" s="195"/>
    </row>
    <row r="35" spans="1:23" ht="14.25">
      <c r="A35" s="195"/>
      <c r="B35" s="199" t="s">
        <v>90</v>
      </c>
      <c r="C35" s="211"/>
      <c r="D35" s="207"/>
      <c r="E35" s="207"/>
      <c r="F35" s="207"/>
      <c r="G35" s="200"/>
      <c r="H35" s="210"/>
      <c r="I35" s="210"/>
      <c r="J35" s="210"/>
      <c r="K35" s="195"/>
      <c r="L35" s="195"/>
      <c r="M35" s="195"/>
      <c r="N35" s="195"/>
      <c r="O35" s="196"/>
      <c r="P35" s="195"/>
      <c r="Q35" s="195"/>
      <c r="R35" s="195"/>
      <c r="S35" s="195"/>
      <c r="T35" s="195"/>
      <c r="U35" s="195"/>
      <c r="V35" s="195"/>
      <c r="W35" s="195"/>
    </row>
    <row r="36" spans="1:23" ht="22.9" customHeight="1">
      <c r="A36" s="195"/>
      <c r="B36" s="212" t="s">
        <v>340</v>
      </c>
      <c r="C36" s="213"/>
      <c r="D36" s="214"/>
      <c r="E36" s="193"/>
      <c r="F36" s="193"/>
      <c r="G36" s="193"/>
      <c r="H36" s="193"/>
      <c r="I36" s="193"/>
      <c r="J36" s="193"/>
      <c r="K36" s="195"/>
      <c r="L36" s="195"/>
      <c r="M36" s="195"/>
      <c r="N36" s="195"/>
      <c r="O36" s="196"/>
      <c r="P36" s="195"/>
      <c r="Q36" s="195"/>
      <c r="R36" s="195"/>
      <c r="S36" s="195"/>
      <c r="T36" s="195"/>
      <c r="U36" s="195"/>
      <c r="V36" s="195"/>
      <c r="W36" s="195"/>
    </row>
    <row r="37" spans="1:23" ht="25.15" customHeight="1">
      <c r="A37" s="195"/>
      <c r="B37" s="206" t="s">
        <v>110</v>
      </c>
      <c r="D37" s="197" t="s">
        <v>350</v>
      </c>
      <c r="E37" s="215"/>
      <c r="F37" s="207"/>
      <c r="G37" s="207"/>
      <c r="H37" s="207"/>
      <c r="I37" s="207"/>
      <c r="J37" s="207"/>
      <c r="K37" s="195"/>
      <c r="L37" s="195"/>
      <c r="M37" s="195"/>
      <c r="N37" s="195"/>
      <c r="O37" s="196"/>
      <c r="P37" s="195"/>
      <c r="Q37" s="195"/>
      <c r="R37" s="195"/>
      <c r="S37" s="195"/>
      <c r="T37" s="195"/>
      <c r="U37" s="195"/>
      <c r="V37" s="195"/>
      <c r="W37" s="195"/>
    </row>
    <row r="38" spans="1:23" ht="12.75">
      <c r="A38" s="195"/>
      <c r="B38" s="208"/>
      <c r="D38" s="215"/>
      <c r="E38" s="207"/>
      <c r="F38" s="207"/>
      <c r="G38" s="207"/>
      <c r="H38" s="207"/>
      <c r="I38" s="207"/>
      <c r="J38" s="207"/>
      <c r="K38" s="195"/>
      <c r="L38" s="195"/>
      <c r="M38" s="195"/>
      <c r="N38" s="195"/>
      <c r="O38" s="196"/>
      <c r="P38" s="195"/>
      <c r="Q38" s="195"/>
      <c r="R38" s="195"/>
      <c r="S38" s="195"/>
      <c r="T38" s="195"/>
      <c r="U38" s="195"/>
      <c r="V38" s="195"/>
      <c r="W38" s="195"/>
    </row>
    <row r="39" spans="1:23" ht="12.75">
      <c r="A39" s="195"/>
      <c r="B39" s="208"/>
      <c r="D39" s="215"/>
      <c r="E39" s="207"/>
      <c r="F39" s="207"/>
      <c r="G39" s="207"/>
      <c r="H39" s="207"/>
      <c r="I39" s="207"/>
      <c r="J39" s="207"/>
      <c r="K39" s="195"/>
      <c r="L39" s="195"/>
      <c r="M39" s="195"/>
      <c r="N39" s="195"/>
      <c r="O39" s="196"/>
      <c r="P39" s="195"/>
      <c r="Q39" s="195"/>
      <c r="R39" s="195"/>
      <c r="S39" s="195"/>
      <c r="T39" s="195"/>
      <c r="U39" s="195"/>
      <c r="V39" s="195"/>
      <c r="W39" s="195"/>
    </row>
    <row r="40" spans="1:23" ht="12.75">
      <c r="A40" s="195"/>
      <c r="B40" s="208"/>
      <c r="D40" s="215"/>
      <c r="E40" s="207"/>
      <c r="F40" s="207"/>
      <c r="G40" s="207"/>
      <c r="H40" s="207"/>
      <c r="I40" s="207"/>
      <c r="J40" s="207"/>
      <c r="K40" s="195"/>
      <c r="L40" s="195"/>
      <c r="M40" s="195"/>
      <c r="N40" s="195"/>
      <c r="O40" s="196"/>
      <c r="P40" s="195"/>
      <c r="Q40" s="195"/>
      <c r="R40" s="195"/>
      <c r="S40" s="195"/>
      <c r="T40" s="195"/>
      <c r="U40" s="195"/>
      <c r="V40" s="195"/>
      <c r="W40" s="195"/>
    </row>
    <row r="41" spans="1:23" ht="12.75">
      <c r="A41" s="195"/>
      <c r="B41" s="208"/>
      <c r="D41" s="215"/>
      <c r="E41" s="207"/>
      <c r="F41" s="207"/>
      <c r="G41" s="207"/>
      <c r="H41" s="207"/>
      <c r="I41" s="207"/>
      <c r="J41" s="207"/>
      <c r="K41" s="195"/>
      <c r="L41" s="195"/>
      <c r="M41" s="195"/>
      <c r="N41" s="195"/>
      <c r="O41" s="196"/>
      <c r="P41" s="195"/>
      <c r="Q41" s="195"/>
      <c r="R41" s="195"/>
      <c r="S41" s="195"/>
      <c r="T41" s="195"/>
      <c r="U41" s="195"/>
      <c r="V41" s="195"/>
      <c r="W41" s="195"/>
    </row>
    <row r="42" spans="1:23" ht="12.75">
      <c r="A42" s="195"/>
      <c r="B42" s="208"/>
      <c r="D42" s="215"/>
      <c r="E42" s="207"/>
      <c r="F42" s="207"/>
      <c r="G42" s="207"/>
      <c r="H42" s="207"/>
      <c r="I42" s="207"/>
      <c r="J42" s="207"/>
      <c r="K42" s="195"/>
      <c r="L42" s="195"/>
      <c r="M42" s="195"/>
      <c r="N42" s="196"/>
      <c r="O42" s="195"/>
      <c r="P42" s="195"/>
      <c r="Q42" s="195"/>
      <c r="R42" s="195"/>
      <c r="S42" s="195"/>
      <c r="T42" s="195"/>
      <c r="U42" s="195"/>
      <c r="V42" s="195"/>
    </row>
    <row r="43" spans="1:23" ht="12.75">
      <c r="A43" s="195"/>
      <c r="B43" s="207"/>
      <c r="C43" s="207"/>
      <c r="D43" s="207"/>
      <c r="E43" s="207"/>
      <c r="F43" s="207"/>
      <c r="G43" s="207"/>
      <c r="H43" s="207"/>
      <c r="I43" s="207"/>
      <c r="J43" s="207"/>
      <c r="K43" s="195"/>
      <c r="L43" s="195"/>
      <c r="M43" s="195"/>
      <c r="N43" s="196"/>
      <c r="O43" s="195"/>
      <c r="P43" s="195"/>
      <c r="Q43" s="195"/>
      <c r="R43" s="195"/>
      <c r="S43" s="195"/>
      <c r="T43" s="195"/>
      <c r="U43" s="195"/>
      <c r="V43" s="195"/>
    </row>
    <row r="44" spans="1:23" ht="15.75" customHeight="1">
      <c r="A44" s="195"/>
      <c r="B44" s="207"/>
      <c r="C44" s="207"/>
      <c r="D44" s="207"/>
      <c r="E44" s="207"/>
      <c r="F44" s="207"/>
      <c r="G44" s="207"/>
      <c r="H44" s="207"/>
      <c r="I44" s="207"/>
      <c r="J44" s="207"/>
      <c r="K44" s="195"/>
      <c r="L44" s="195"/>
      <c r="M44" s="195"/>
      <c r="N44" s="196"/>
      <c r="O44" s="195"/>
      <c r="P44" s="195"/>
      <c r="Q44" s="195"/>
      <c r="R44" s="195"/>
      <c r="S44" s="195"/>
      <c r="T44" s="195"/>
      <c r="U44" s="195"/>
      <c r="V44" s="195"/>
    </row>
    <row r="45" spans="1:23" ht="12.75">
      <c r="A45" s="195"/>
      <c r="B45" s="207"/>
      <c r="C45" s="207"/>
      <c r="D45" s="207"/>
      <c r="E45" s="207"/>
      <c r="F45" s="207"/>
      <c r="G45" s="207"/>
      <c r="H45" s="207"/>
      <c r="I45" s="207"/>
      <c r="J45" s="207"/>
      <c r="K45" s="195"/>
      <c r="L45" s="195"/>
      <c r="M45" s="196"/>
      <c r="N45" s="195"/>
      <c r="O45" s="195"/>
      <c r="P45" s="195"/>
      <c r="Q45" s="195"/>
      <c r="R45" s="195"/>
      <c r="S45" s="195"/>
      <c r="T45" s="195"/>
      <c r="U45" s="195"/>
    </row>
    <row r="46" spans="1:23" ht="12.75">
      <c r="A46" s="195"/>
      <c r="B46" s="207"/>
      <c r="C46" s="207"/>
      <c r="D46" s="207"/>
      <c r="E46" s="207"/>
      <c r="F46" s="207"/>
      <c r="G46" s="207"/>
      <c r="H46" s="207"/>
      <c r="I46" s="207"/>
      <c r="J46" s="207"/>
      <c r="K46" s="195"/>
      <c r="L46" s="195"/>
      <c r="M46" s="195"/>
      <c r="N46" s="196"/>
      <c r="O46" s="195"/>
      <c r="P46" s="195"/>
      <c r="Q46" s="195"/>
      <c r="R46" s="195"/>
      <c r="S46" s="195"/>
      <c r="T46" s="195"/>
      <c r="U46" s="195"/>
      <c r="V46" s="195"/>
    </row>
    <row r="47" spans="1:23" ht="12.75">
      <c r="A47" s="195"/>
      <c r="B47" s="207"/>
      <c r="C47" s="207"/>
      <c r="D47" s="207"/>
      <c r="E47" s="207"/>
      <c r="F47" s="207"/>
      <c r="G47" s="207"/>
      <c r="H47" s="207"/>
      <c r="I47" s="207"/>
      <c r="J47" s="207"/>
      <c r="K47" s="195"/>
      <c r="L47" s="195"/>
      <c r="M47" s="195"/>
      <c r="N47" s="196"/>
      <c r="O47" s="195"/>
      <c r="P47" s="195"/>
      <c r="Q47" s="195"/>
      <c r="R47" s="195"/>
      <c r="S47" s="195"/>
      <c r="T47" s="195"/>
      <c r="U47" s="195"/>
      <c r="V47" s="195"/>
    </row>
    <row r="48" spans="1:23" ht="12.75">
      <c r="A48" s="195"/>
      <c r="B48" s="207"/>
      <c r="C48" s="207"/>
      <c r="D48" s="207"/>
      <c r="E48" s="207"/>
      <c r="F48" s="207"/>
      <c r="G48" s="207"/>
      <c r="H48" s="207"/>
      <c r="I48" s="207"/>
      <c r="J48" s="207"/>
      <c r="K48" s="195"/>
      <c r="L48" s="195"/>
      <c r="M48" s="195"/>
      <c r="N48" s="196"/>
      <c r="O48" s="195"/>
      <c r="P48" s="195"/>
      <c r="Q48" s="195"/>
      <c r="R48" s="195"/>
      <c r="S48" s="195"/>
      <c r="T48" s="195"/>
      <c r="U48" s="195"/>
      <c r="V48" s="195"/>
    </row>
    <row r="49" spans="1:23" ht="12.75">
      <c r="A49" s="195"/>
      <c r="B49" s="207"/>
      <c r="C49" s="207"/>
      <c r="D49" s="207"/>
      <c r="E49" s="207"/>
      <c r="F49" s="207"/>
      <c r="G49" s="207"/>
      <c r="H49" s="207"/>
      <c r="I49" s="207"/>
      <c r="J49" s="207"/>
      <c r="K49" s="195"/>
      <c r="L49" s="195"/>
      <c r="M49" s="195"/>
      <c r="N49" s="196"/>
      <c r="O49" s="195"/>
      <c r="P49" s="195"/>
      <c r="Q49" s="195"/>
      <c r="R49" s="195"/>
      <c r="S49" s="195"/>
      <c r="T49" s="195"/>
      <c r="U49" s="195"/>
      <c r="V49" s="195"/>
    </row>
    <row r="50" spans="1:23" ht="12.75">
      <c r="A50" s="195"/>
      <c r="B50" s="207"/>
      <c r="C50" s="207"/>
      <c r="D50" s="207"/>
      <c r="E50" s="207"/>
      <c r="F50" s="207"/>
      <c r="G50" s="207"/>
      <c r="H50" s="207"/>
      <c r="I50" s="207"/>
      <c r="J50" s="207"/>
      <c r="K50" s="195"/>
      <c r="L50" s="195"/>
      <c r="M50" s="195"/>
      <c r="N50" s="196"/>
      <c r="O50" s="195"/>
      <c r="P50" s="195"/>
      <c r="Q50" s="195"/>
      <c r="R50" s="195"/>
      <c r="S50" s="195"/>
      <c r="T50" s="195"/>
      <c r="U50" s="195"/>
      <c r="V50" s="195"/>
    </row>
    <row r="51" spans="1:23" ht="12.75">
      <c r="A51" s="195"/>
      <c r="B51" s="207"/>
      <c r="C51" s="207"/>
      <c r="D51" s="207"/>
      <c r="E51" s="207"/>
      <c r="F51" s="207"/>
      <c r="G51" s="207"/>
      <c r="H51" s="207"/>
      <c r="I51" s="207"/>
      <c r="J51" s="207"/>
      <c r="K51" s="195"/>
      <c r="L51" s="195"/>
      <c r="M51" s="195"/>
      <c r="N51" s="196"/>
      <c r="O51" s="195"/>
      <c r="P51" s="195"/>
      <c r="Q51" s="195"/>
      <c r="R51" s="195"/>
      <c r="S51" s="195"/>
      <c r="T51" s="195"/>
      <c r="U51" s="195"/>
      <c r="V51" s="195"/>
    </row>
    <row r="52" spans="1:23" ht="12.75">
      <c r="A52" s="195"/>
      <c r="B52" s="207"/>
      <c r="C52" s="207"/>
      <c r="D52" s="207"/>
      <c r="E52" s="207"/>
      <c r="F52" s="207"/>
      <c r="G52" s="207"/>
      <c r="H52" s="207"/>
      <c r="I52" s="207"/>
      <c r="J52" s="207"/>
      <c r="K52" s="195"/>
      <c r="L52" s="195"/>
      <c r="M52" s="195"/>
      <c r="N52" s="195"/>
      <c r="O52" s="196"/>
      <c r="P52" s="195"/>
      <c r="Q52" s="195"/>
      <c r="R52" s="195"/>
      <c r="S52" s="195"/>
      <c r="T52" s="195"/>
      <c r="U52" s="195"/>
      <c r="V52" s="195"/>
      <c r="W52" s="195"/>
    </row>
    <row r="53" spans="1:23" ht="12.75">
      <c r="A53" s="195"/>
      <c r="B53" s="207"/>
      <c r="C53" s="207"/>
      <c r="D53" s="207"/>
      <c r="E53" s="207"/>
      <c r="F53" s="207"/>
      <c r="G53" s="207"/>
      <c r="H53" s="207"/>
      <c r="I53" s="207"/>
      <c r="J53" s="207"/>
      <c r="K53" s="195"/>
      <c r="L53" s="195"/>
      <c r="M53" s="195"/>
      <c r="N53" s="195"/>
      <c r="O53" s="196"/>
      <c r="P53" s="195"/>
      <c r="Q53" s="195"/>
      <c r="R53" s="195"/>
      <c r="S53" s="195"/>
      <c r="T53" s="195"/>
      <c r="U53" s="195"/>
      <c r="V53" s="195"/>
      <c r="W53" s="195"/>
    </row>
    <row r="54" spans="1:23" ht="12.75">
      <c r="A54" s="195"/>
      <c r="B54" s="207"/>
      <c r="C54" s="207"/>
      <c r="D54" s="207"/>
      <c r="E54" s="207"/>
      <c r="F54" s="207"/>
      <c r="G54" s="207"/>
      <c r="H54" s="207"/>
      <c r="I54" s="207"/>
      <c r="J54" s="207"/>
      <c r="K54" s="195"/>
      <c r="L54" s="195"/>
      <c r="M54" s="195"/>
      <c r="N54" s="195"/>
      <c r="O54" s="196"/>
      <c r="P54" s="195"/>
      <c r="Q54" s="195"/>
      <c r="R54" s="195"/>
      <c r="S54" s="195"/>
      <c r="T54" s="195"/>
      <c r="U54" s="195"/>
      <c r="V54" s="195"/>
      <c r="W54" s="195"/>
    </row>
    <row r="55" spans="1:23" ht="12.75">
      <c r="A55" s="195"/>
      <c r="B55" s="207"/>
      <c r="C55" s="207"/>
      <c r="D55" s="207"/>
      <c r="E55" s="207"/>
      <c r="F55" s="207"/>
      <c r="G55" s="207"/>
      <c r="H55" s="207"/>
      <c r="I55" s="207"/>
      <c r="J55" s="207"/>
      <c r="K55" s="195"/>
      <c r="L55" s="195"/>
      <c r="M55" s="195"/>
      <c r="N55" s="195"/>
      <c r="O55" s="196"/>
      <c r="P55" s="195"/>
      <c r="Q55" s="195"/>
      <c r="R55" s="195"/>
      <c r="S55" s="195"/>
      <c r="T55" s="195"/>
      <c r="U55" s="195"/>
      <c r="V55" s="195"/>
      <c r="W55" s="195"/>
    </row>
    <row r="56" spans="1:23" ht="12.75">
      <c r="A56" s="195"/>
      <c r="B56" s="207"/>
      <c r="C56" s="207"/>
      <c r="D56" s="207"/>
      <c r="E56" s="207"/>
      <c r="F56" s="207"/>
      <c r="G56" s="207"/>
      <c r="H56" s="207"/>
      <c r="I56" s="207"/>
      <c r="J56" s="207"/>
      <c r="K56" s="195"/>
      <c r="L56" s="195"/>
      <c r="M56" s="195"/>
      <c r="N56" s="195"/>
      <c r="O56" s="196"/>
      <c r="P56" s="195"/>
      <c r="Q56" s="195"/>
      <c r="R56" s="195"/>
      <c r="S56" s="195"/>
      <c r="T56" s="195"/>
      <c r="U56" s="195"/>
      <c r="V56" s="195"/>
      <c r="W56" s="195"/>
    </row>
    <row r="57" spans="1:23" ht="12.75">
      <c r="A57" s="195"/>
      <c r="B57" s="207"/>
      <c r="C57" s="207"/>
      <c r="D57" s="207"/>
      <c r="E57" s="207"/>
      <c r="F57" s="207"/>
      <c r="G57" s="207"/>
      <c r="H57" s="207"/>
      <c r="I57" s="207"/>
      <c r="J57" s="207"/>
      <c r="K57" s="195"/>
      <c r="L57" s="195"/>
      <c r="M57" s="195"/>
      <c r="N57" s="195"/>
      <c r="O57" s="196"/>
      <c r="P57" s="195"/>
      <c r="Q57" s="195"/>
      <c r="R57" s="195"/>
      <c r="S57" s="195"/>
      <c r="T57" s="195"/>
      <c r="U57" s="195"/>
      <c r="V57" s="195"/>
      <c r="W57" s="195"/>
    </row>
    <row r="58" spans="1:23" ht="12.75">
      <c r="A58" s="195"/>
      <c r="B58" s="207"/>
      <c r="C58" s="207"/>
      <c r="D58" s="207"/>
      <c r="E58" s="207"/>
      <c r="F58" s="207"/>
      <c r="G58" s="207"/>
      <c r="H58" s="207"/>
      <c r="I58" s="207"/>
      <c r="J58" s="207"/>
      <c r="K58" s="195"/>
      <c r="L58" s="195"/>
      <c r="M58" s="195"/>
      <c r="N58" s="195"/>
      <c r="O58" s="196"/>
      <c r="P58" s="195"/>
      <c r="Q58" s="195"/>
      <c r="R58" s="195"/>
      <c r="S58" s="195"/>
      <c r="T58" s="195"/>
      <c r="U58" s="195"/>
      <c r="V58" s="195"/>
      <c r="W58" s="195"/>
    </row>
    <row r="59" spans="1:23" ht="12.75">
      <c r="A59" s="195"/>
      <c r="B59" s="207"/>
      <c r="C59" s="207"/>
      <c r="D59" s="207"/>
      <c r="E59" s="207"/>
      <c r="F59" s="207"/>
      <c r="G59" s="207"/>
      <c r="H59" s="207"/>
      <c r="I59" s="207"/>
      <c r="J59" s="207"/>
      <c r="K59" s="195"/>
      <c r="L59" s="195"/>
      <c r="M59" s="195"/>
      <c r="N59" s="195"/>
      <c r="O59" s="196"/>
      <c r="P59" s="195"/>
      <c r="Q59" s="195"/>
      <c r="R59" s="195"/>
      <c r="S59" s="195"/>
      <c r="T59" s="195"/>
      <c r="U59" s="195"/>
      <c r="V59" s="195"/>
      <c r="W59" s="195"/>
    </row>
    <row r="60" spans="1:23" ht="12.75">
      <c r="A60" s="195"/>
      <c r="B60" s="207"/>
      <c r="C60" s="207"/>
      <c r="D60" s="207"/>
      <c r="E60" s="207"/>
      <c r="F60" s="207"/>
      <c r="G60" s="207"/>
      <c r="H60" s="207"/>
      <c r="I60" s="207"/>
      <c r="J60" s="207"/>
      <c r="K60" s="195"/>
      <c r="L60" s="195"/>
      <c r="M60" s="195"/>
      <c r="N60" s="195"/>
      <c r="O60" s="196"/>
      <c r="P60" s="195"/>
      <c r="Q60" s="195"/>
      <c r="R60" s="195"/>
      <c r="S60" s="195"/>
      <c r="T60" s="195"/>
      <c r="U60" s="195"/>
      <c r="V60" s="195"/>
      <c r="W60" s="195"/>
    </row>
    <row r="61" spans="1:23" ht="12.75">
      <c r="A61" s="195"/>
      <c r="B61" s="207"/>
      <c r="C61" s="207"/>
      <c r="D61" s="207"/>
      <c r="E61" s="207"/>
      <c r="F61" s="207"/>
      <c r="G61" s="207"/>
      <c r="H61" s="207"/>
      <c r="I61" s="207"/>
      <c r="J61" s="207"/>
      <c r="K61" s="195"/>
      <c r="L61" s="195"/>
      <c r="M61" s="195"/>
      <c r="N61" s="195"/>
      <c r="O61" s="196"/>
      <c r="P61" s="195"/>
      <c r="Q61" s="195"/>
      <c r="R61" s="195"/>
      <c r="S61" s="195"/>
      <c r="T61" s="195"/>
      <c r="U61" s="195"/>
      <c r="V61" s="195"/>
      <c r="W61" s="195"/>
    </row>
    <row r="62" spans="1:23" ht="12.75">
      <c r="A62" s="195"/>
      <c r="B62" s="207"/>
      <c r="C62" s="207"/>
      <c r="D62" s="207"/>
      <c r="E62" s="207"/>
      <c r="F62" s="207"/>
      <c r="G62" s="207"/>
      <c r="H62" s="207"/>
      <c r="I62" s="207"/>
      <c r="J62" s="207"/>
      <c r="K62" s="195"/>
      <c r="L62" s="195"/>
      <c r="M62" s="195"/>
      <c r="N62" s="195"/>
      <c r="O62" s="196"/>
      <c r="P62" s="195"/>
      <c r="Q62" s="195"/>
      <c r="R62" s="195"/>
      <c r="S62" s="195"/>
      <c r="T62" s="195"/>
      <c r="U62" s="195"/>
      <c r="V62" s="195"/>
      <c r="W62" s="195"/>
    </row>
    <row r="63" spans="1:23" ht="12.75">
      <c r="A63" s="195"/>
      <c r="B63" s="207"/>
      <c r="C63" s="207"/>
      <c r="D63" s="207"/>
      <c r="E63" s="207"/>
      <c r="F63" s="207"/>
      <c r="G63" s="207"/>
      <c r="H63" s="207"/>
      <c r="I63" s="207"/>
      <c r="J63" s="207"/>
      <c r="K63" s="195"/>
      <c r="L63" s="195"/>
      <c r="M63" s="195"/>
      <c r="N63" s="195"/>
      <c r="O63" s="196"/>
      <c r="P63" s="195"/>
      <c r="Q63" s="195"/>
      <c r="R63" s="195"/>
      <c r="S63" s="195"/>
      <c r="T63" s="195"/>
      <c r="U63" s="195"/>
      <c r="V63" s="195"/>
      <c r="W63" s="195"/>
    </row>
    <row r="64" spans="1:23" ht="12.75">
      <c r="A64" s="195"/>
      <c r="B64" s="207"/>
      <c r="C64" s="207"/>
      <c r="D64" s="207"/>
      <c r="E64" s="207"/>
      <c r="F64" s="207"/>
      <c r="G64" s="207"/>
      <c r="H64" s="207"/>
      <c r="I64" s="207"/>
      <c r="J64" s="207"/>
      <c r="K64" s="195"/>
      <c r="L64" s="195"/>
      <c r="M64" s="195"/>
      <c r="N64" s="195"/>
      <c r="O64" s="196"/>
      <c r="P64" s="195"/>
      <c r="Q64" s="195"/>
      <c r="R64" s="195"/>
      <c r="S64" s="195"/>
      <c r="T64" s="195"/>
      <c r="U64" s="195"/>
      <c r="V64" s="195"/>
      <c r="W64" s="195"/>
    </row>
    <row r="65" spans="1:23" ht="12.75">
      <c r="A65" s="195"/>
      <c r="B65" s="207"/>
      <c r="C65" s="207"/>
      <c r="D65" s="207"/>
      <c r="E65" s="207"/>
      <c r="F65" s="207"/>
      <c r="G65" s="207"/>
      <c r="H65" s="207"/>
      <c r="I65" s="207"/>
      <c r="J65" s="207"/>
      <c r="K65" s="195"/>
      <c r="L65" s="195"/>
      <c r="M65" s="195"/>
      <c r="N65" s="195"/>
      <c r="O65" s="196"/>
      <c r="P65" s="195"/>
      <c r="Q65" s="195"/>
      <c r="R65" s="195"/>
      <c r="S65" s="195"/>
      <c r="T65" s="195"/>
      <c r="U65" s="195"/>
      <c r="V65" s="195"/>
      <c r="W65" s="195"/>
    </row>
    <row r="66" spans="1:23" ht="12.75">
      <c r="A66" s="195"/>
      <c r="B66" s="207"/>
      <c r="C66" s="207"/>
      <c r="D66" s="207"/>
      <c r="E66" s="207"/>
      <c r="F66" s="207"/>
      <c r="G66" s="207"/>
      <c r="H66" s="207"/>
      <c r="I66" s="207"/>
      <c r="J66" s="207"/>
      <c r="K66" s="195"/>
      <c r="L66" s="195"/>
      <c r="M66" s="195"/>
      <c r="N66" s="195"/>
      <c r="O66" s="196"/>
      <c r="P66" s="195"/>
      <c r="Q66" s="195"/>
      <c r="R66" s="195"/>
      <c r="S66" s="195"/>
      <c r="T66" s="195"/>
      <c r="U66" s="195"/>
      <c r="V66" s="195"/>
      <c r="W66" s="195"/>
    </row>
    <row r="67" spans="1:23" ht="12.75">
      <c r="A67" s="195"/>
      <c r="B67" s="207"/>
      <c r="C67" s="207"/>
      <c r="D67" s="207"/>
      <c r="E67" s="207"/>
      <c r="F67" s="207"/>
      <c r="G67" s="207"/>
      <c r="H67" s="207"/>
      <c r="I67" s="207"/>
      <c r="J67" s="207"/>
      <c r="K67" s="195"/>
      <c r="L67" s="195"/>
      <c r="M67" s="195"/>
      <c r="N67" s="195"/>
      <c r="O67" s="196"/>
      <c r="P67" s="195"/>
      <c r="Q67" s="195"/>
      <c r="R67" s="195"/>
      <c r="S67" s="195"/>
      <c r="T67" s="195"/>
      <c r="U67" s="195"/>
      <c r="V67" s="195"/>
      <c r="W67" s="195"/>
    </row>
    <row r="68" spans="1:23" ht="12.75">
      <c r="A68" s="195"/>
      <c r="B68" s="207"/>
      <c r="C68" s="207"/>
      <c r="D68" s="207"/>
      <c r="E68" s="207"/>
      <c r="F68" s="207"/>
      <c r="G68" s="207"/>
      <c r="H68" s="207"/>
      <c r="I68" s="207"/>
      <c r="J68" s="207"/>
      <c r="K68" s="195"/>
      <c r="L68" s="195"/>
      <c r="M68" s="195"/>
      <c r="N68" s="195"/>
      <c r="O68" s="196"/>
      <c r="P68" s="195"/>
      <c r="Q68" s="195"/>
      <c r="R68" s="195"/>
      <c r="S68" s="195"/>
      <c r="T68" s="195"/>
      <c r="U68" s="195"/>
      <c r="V68" s="195"/>
      <c r="W68" s="195"/>
    </row>
    <row r="69" spans="1:23" ht="12.75">
      <c r="A69" s="195"/>
      <c r="B69" s="207"/>
      <c r="C69" s="207"/>
      <c r="D69" s="207"/>
      <c r="E69" s="207"/>
      <c r="F69" s="207"/>
      <c r="G69" s="207"/>
      <c r="H69" s="207"/>
      <c r="I69" s="207"/>
      <c r="J69" s="207"/>
      <c r="K69" s="195"/>
      <c r="L69" s="195"/>
      <c r="M69" s="195"/>
      <c r="N69" s="195"/>
      <c r="O69" s="196"/>
      <c r="P69" s="195"/>
      <c r="Q69" s="195"/>
      <c r="R69" s="195"/>
      <c r="S69" s="195"/>
      <c r="T69" s="195"/>
      <c r="U69" s="195"/>
      <c r="V69" s="195"/>
      <c r="W69" s="195"/>
    </row>
    <row r="70" spans="1:23" ht="12.75">
      <c r="A70" s="195"/>
      <c r="B70" s="207"/>
      <c r="C70" s="207"/>
      <c r="D70" s="207"/>
      <c r="E70" s="207"/>
      <c r="F70" s="207"/>
      <c r="G70" s="207"/>
      <c r="H70" s="207"/>
      <c r="I70" s="207"/>
      <c r="J70" s="207"/>
      <c r="K70" s="195"/>
      <c r="L70" s="195"/>
      <c r="M70" s="195"/>
      <c r="N70" s="195"/>
      <c r="O70" s="196"/>
      <c r="P70" s="195"/>
      <c r="Q70" s="195"/>
      <c r="R70" s="195"/>
      <c r="S70" s="195"/>
      <c r="T70" s="195"/>
      <c r="U70" s="195"/>
      <c r="V70" s="195"/>
      <c r="W70" s="195"/>
    </row>
    <row r="71" spans="1:23" ht="12.75">
      <c r="A71" s="195"/>
      <c r="B71" s="207"/>
      <c r="C71" s="207"/>
      <c r="D71" s="207"/>
      <c r="E71" s="207"/>
      <c r="F71" s="207"/>
      <c r="G71" s="207"/>
      <c r="H71" s="207"/>
      <c r="I71" s="207"/>
      <c r="J71" s="207"/>
      <c r="K71" s="195"/>
      <c r="L71" s="195"/>
      <c r="M71" s="195"/>
      <c r="N71" s="195"/>
      <c r="O71" s="196"/>
      <c r="P71" s="195"/>
      <c r="Q71" s="195"/>
      <c r="R71" s="195"/>
      <c r="S71" s="195"/>
      <c r="T71" s="195"/>
      <c r="U71" s="195"/>
      <c r="V71" s="195"/>
      <c r="W71" s="195"/>
    </row>
    <row r="72" spans="1:23" ht="12.75">
      <c r="A72" s="195"/>
      <c r="B72" s="207"/>
      <c r="C72" s="207"/>
      <c r="D72" s="207"/>
      <c r="E72" s="207"/>
      <c r="F72" s="207"/>
      <c r="G72" s="207"/>
      <c r="H72" s="207"/>
      <c r="I72" s="207"/>
      <c r="J72" s="207"/>
      <c r="K72" s="195"/>
      <c r="L72" s="195"/>
      <c r="M72" s="196"/>
      <c r="N72" s="195"/>
      <c r="O72" s="195"/>
      <c r="P72" s="195"/>
      <c r="Q72" s="195"/>
      <c r="R72" s="195"/>
      <c r="S72" s="195"/>
      <c r="T72" s="195"/>
      <c r="U72" s="195"/>
    </row>
    <row r="73" spans="1:23" ht="12.75">
      <c r="A73" s="195"/>
      <c r="B73" s="207"/>
      <c r="C73" s="207"/>
      <c r="D73" s="207"/>
      <c r="E73" s="207"/>
      <c r="F73" s="207"/>
      <c r="G73" s="207"/>
      <c r="H73" s="207"/>
      <c r="I73" s="207"/>
      <c r="J73" s="207"/>
      <c r="K73" s="195"/>
      <c r="L73" s="195"/>
      <c r="M73" s="196"/>
      <c r="N73" s="195"/>
      <c r="O73" s="195"/>
      <c r="P73" s="195"/>
      <c r="Q73" s="195"/>
      <c r="R73" s="195"/>
      <c r="S73" s="195"/>
      <c r="T73" s="195"/>
      <c r="U73" s="195"/>
    </row>
    <row r="74" spans="1:23" ht="12.75">
      <c r="A74" s="195"/>
      <c r="B74" s="207"/>
      <c r="C74" s="207"/>
      <c r="D74" s="207"/>
      <c r="E74" s="207"/>
      <c r="F74" s="207"/>
      <c r="G74" s="207"/>
      <c r="H74" s="207"/>
      <c r="I74" s="207"/>
      <c r="J74" s="207"/>
      <c r="K74" s="195"/>
      <c r="L74" s="195"/>
      <c r="M74" s="196"/>
      <c r="N74" s="195"/>
      <c r="O74" s="195"/>
      <c r="P74" s="195"/>
      <c r="Q74" s="195"/>
      <c r="R74" s="195"/>
      <c r="S74" s="195"/>
      <c r="T74" s="195"/>
      <c r="U74" s="195"/>
    </row>
    <row r="75" spans="1:23" ht="12.75">
      <c r="A75" s="195"/>
      <c r="B75" s="207"/>
      <c r="C75" s="207"/>
      <c r="D75" s="207"/>
      <c r="E75" s="207"/>
      <c r="F75" s="207"/>
      <c r="G75" s="207"/>
      <c r="H75" s="207"/>
      <c r="I75" s="207"/>
      <c r="J75" s="207"/>
      <c r="K75" s="195"/>
      <c r="L75" s="195"/>
      <c r="M75" s="196"/>
      <c r="N75" s="195"/>
      <c r="O75" s="195"/>
      <c r="P75" s="195"/>
      <c r="Q75" s="195"/>
      <c r="R75" s="195"/>
      <c r="S75" s="195"/>
      <c r="T75" s="195"/>
      <c r="U75" s="195"/>
    </row>
    <row r="76" spans="1:23" ht="12.75">
      <c r="A76" s="195"/>
      <c r="B76" s="207"/>
      <c r="C76" s="207"/>
      <c r="D76" s="207"/>
      <c r="E76" s="207"/>
      <c r="F76" s="207"/>
      <c r="G76" s="207"/>
      <c r="H76" s="207"/>
      <c r="I76" s="207"/>
      <c r="J76" s="207"/>
      <c r="K76" s="195"/>
      <c r="L76" s="195"/>
      <c r="M76" s="195"/>
      <c r="N76" s="195"/>
      <c r="O76" s="196"/>
      <c r="P76" s="195"/>
      <c r="Q76" s="195"/>
      <c r="R76" s="195"/>
      <c r="S76" s="195"/>
      <c r="T76" s="195"/>
      <c r="U76" s="195"/>
      <c r="V76" s="195"/>
      <c r="W76" s="195"/>
    </row>
    <row r="77" spans="1:23" ht="12.75">
      <c r="A77" s="195"/>
      <c r="B77" s="207"/>
      <c r="C77" s="207"/>
      <c r="D77" s="207"/>
      <c r="E77" s="207"/>
      <c r="F77" s="207"/>
      <c r="G77" s="207"/>
      <c r="H77" s="207"/>
      <c r="I77" s="207"/>
      <c r="J77" s="207"/>
      <c r="K77" s="195"/>
      <c r="L77" s="195"/>
      <c r="M77" s="195"/>
      <c r="N77" s="195"/>
      <c r="O77" s="196"/>
      <c r="P77" s="195"/>
      <c r="Q77" s="195"/>
      <c r="R77" s="195"/>
      <c r="S77" s="195"/>
      <c r="T77" s="195"/>
      <c r="U77" s="195"/>
      <c r="V77" s="195"/>
      <c r="W77" s="195"/>
    </row>
    <row r="78" spans="1:23" ht="12.75">
      <c r="A78" s="195"/>
      <c r="B78" s="207"/>
      <c r="C78" s="207"/>
      <c r="D78" s="207"/>
      <c r="E78" s="207"/>
      <c r="F78" s="207"/>
      <c r="G78" s="207"/>
      <c r="H78" s="207"/>
      <c r="I78" s="207"/>
      <c r="J78" s="207"/>
      <c r="K78" s="195"/>
      <c r="L78" s="195"/>
      <c r="M78" s="195"/>
      <c r="N78" s="195"/>
      <c r="O78" s="196"/>
      <c r="P78" s="195"/>
      <c r="Q78" s="195"/>
      <c r="R78" s="195"/>
      <c r="S78" s="195"/>
      <c r="T78" s="195"/>
      <c r="U78" s="195"/>
      <c r="V78" s="195"/>
      <c r="W78" s="195"/>
    </row>
    <row r="79" spans="1:23" ht="12.75">
      <c r="A79" s="195"/>
      <c r="B79" s="207"/>
      <c r="C79" s="207"/>
      <c r="D79" s="207"/>
      <c r="E79" s="207"/>
      <c r="F79" s="207"/>
      <c r="G79" s="207"/>
      <c r="H79" s="207"/>
      <c r="I79" s="207"/>
      <c r="J79" s="207"/>
      <c r="K79" s="195"/>
      <c r="L79" s="195"/>
      <c r="M79" s="195"/>
      <c r="N79" s="195"/>
      <c r="O79" s="196"/>
      <c r="P79" s="195"/>
      <c r="Q79" s="195"/>
      <c r="R79" s="195"/>
      <c r="S79" s="195"/>
      <c r="T79" s="195"/>
      <c r="U79" s="195"/>
      <c r="V79" s="195"/>
      <c r="W79" s="195"/>
    </row>
    <row r="80" spans="1:23" ht="12.75">
      <c r="A80" s="195"/>
      <c r="B80" s="207"/>
      <c r="C80" s="207"/>
      <c r="D80" s="207"/>
      <c r="E80" s="207"/>
      <c r="F80" s="207"/>
      <c r="G80" s="207"/>
      <c r="H80" s="207"/>
      <c r="I80" s="207"/>
      <c r="J80" s="207"/>
      <c r="K80" s="195"/>
      <c r="L80" s="195"/>
      <c r="M80" s="195"/>
      <c r="N80" s="195"/>
      <c r="O80" s="196"/>
      <c r="P80" s="195"/>
      <c r="Q80" s="195"/>
      <c r="R80" s="195"/>
      <c r="S80" s="195"/>
      <c r="T80" s="195"/>
      <c r="U80" s="195"/>
      <c r="V80" s="195"/>
      <c r="W80" s="195"/>
    </row>
    <row r="81" spans="1:17" s="195" customFormat="1" ht="21.75" customHeight="1">
      <c r="B81" s="241" t="s">
        <v>251</v>
      </c>
      <c r="C81" s="230"/>
      <c r="D81" s="230"/>
      <c r="E81" s="229"/>
      <c r="F81" s="230"/>
      <c r="G81" s="230"/>
      <c r="H81" s="230"/>
      <c r="I81" s="230"/>
      <c r="J81" s="230"/>
      <c r="K81" s="229"/>
    </row>
    <row r="82" spans="1:17" s="195" customFormat="1" ht="29.25" customHeight="1">
      <c r="A82" s="227"/>
      <c r="B82" s="257" t="s">
        <v>92</v>
      </c>
      <c r="C82" s="257" t="s">
        <v>93</v>
      </c>
      <c r="D82" s="257" t="s">
        <v>94</v>
      </c>
      <c r="E82" s="257" t="s">
        <v>95</v>
      </c>
      <c r="F82" s="257" t="s">
        <v>96</v>
      </c>
      <c r="G82" s="257" t="s">
        <v>97</v>
      </c>
      <c r="H82" s="290" t="s">
        <v>98</v>
      </c>
      <c r="I82" s="290"/>
      <c r="J82" s="290"/>
      <c r="K82" s="257" t="s">
        <v>168</v>
      </c>
      <c r="L82" s="236"/>
    </row>
    <row r="83" spans="1:17" s="195" customFormat="1">
      <c r="A83" s="227"/>
      <c r="B83" s="281" t="s">
        <v>250</v>
      </c>
      <c r="C83" s="281"/>
      <c r="D83" s="281"/>
      <c r="E83" s="281"/>
      <c r="F83" s="281"/>
      <c r="G83" s="281"/>
      <c r="H83" s="281"/>
      <c r="I83" s="281"/>
      <c r="J83" s="281"/>
      <c r="K83" s="281"/>
      <c r="L83" s="236"/>
    </row>
    <row r="84" spans="1:17" ht="30">
      <c r="A84" s="227"/>
      <c r="B84" s="258">
        <v>1</v>
      </c>
      <c r="C84" s="252" t="s">
        <v>276</v>
      </c>
      <c r="D84" s="252" t="s">
        <v>63</v>
      </c>
      <c r="E84" s="259" t="s">
        <v>100</v>
      </c>
      <c r="F84" s="258" t="s">
        <v>100</v>
      </c>
      <c r="G84" s="260" t="s">
        <v>341</v>
      </c>
      <c r="H84" s="282" t="s">
        <v>338</v>
      </c>
      <c r="I84" s="282"/>
      <c r="J84" s="282"/>
      <c r="K84" s="252"/>
      <c r="L84" s="237"/>
      <c r="O84" s="197"/>
    </row>
    <row r="85" spans="1:17" ht="30.6" customHeight="1">
      <c r="A85" s="227"/>
      <c r="B85" s="258">
        <v>2</v>
      </c>
      <c r="C85" s="252" t="s">
        <v>14</v>
      </c>
      <c r="D85" s="253" t="s">
        <v>139</v>
      </c>
      <c r="E85" s="259" t="s">
        <v>100</v>
      </c>
      <c r="F85" s="258" t="s">
        <v>102</v>
      </c>
      <c r="G85" s="252" t="s">
        <v>275</v>
      </c>
      <c r="H85" s="282" t="s">
        <v>343</v>
      </c>
      <c r="I85" s="282"/>
      <c r="J85" s="282"/>
      <c r="K85" s="252"/>
      <c r="L85" s="237"/>
      <c r="O85" s="197"/>
    </row>
    <row r="86" spans="1:17">
      <c r="A86" s="227"/>
      <c r="B86" s="258">
        <v>3</v>
      </c>
      <c r="C86" s="252" t="s">
        <v>314</v>
      </c>
      <c r="D86" s="253" t="s">
        <v>101</v>
      </c>
      <c r="E86" s="259" t="s">
        <v>100</v>
      </c>
      <c r="F86" s="258" t="s">
        <v>102</v>
      </c>
      <c r="G86" s="252" t="s">
        <v>275</v>
      </c>
      <c r="H86" s="282" t="s">
        <v>344</v>
      </c>
      <c r="I86" s="282"/>
      <c r="J86" s="282"/>
      <c r="K86" s="252"/>
      <c r="L86" s="238"/>
    </row>
    <row r="87" spans="1:17" ht="13.15" customHeight="1">
      <c r="A87" s="227"/>
      <c r="B87" s="258">
        <v>4</v>
      </c>
      <c r="C87" s="252" t="s">
        <v>325</v>
      </c>
      <c r="D87" s="252" t="s">
        <v>101</v>
      </c>
      <c r="E87" s="259" t="s">
        <v>100</v>
      </c>
      <c r="F87" s="258" t="s">
        <v>102</v>
      </c>
      <c r="G87" s="252" t="s">
        <v>275</v>
      </c>
      <c r="H87" s="282" t="s">
        <v>414</v>
      </c>
      <c r="I87" s="282"/>
      <c r="J87" s="282"/>
      <c r="K87" s="252"/>
      <c r="L87" s="237"/>
    </row>
    <row r="88" spans="1:17">
      <c r="A88" s="227"/>
      <c r="B88" s="258">
        <v>5</v>
      </c>
      <c r="C88" s="252" t="s">
        <v>450</v>
      </c>
      <c r="D88" s="252" t="s">
        <v>139</v>
      </c>
      <c r="E88" s="259" t="s">
        <v>100</v>
      </c>
      <c r="F88" s="258" t="s">
        <v>102</v>
      </c>
      <c r="G88" s="252" t="s">
        <v>275</v>
      </c>
      <c r="H88" s="282" t="s">
        <v>449</v>
      </c>
      <c r="I88" s="282"/>
      <c r="J88" s="282"/>
      <c r="K88" s="252"/>
      <c r="L88" s="237"/>
    </row>
    <row r="89" spans="1:17">
      <c r="A89" s="227"/>
      <c r="B89" s="258">
        <v>6</v>
      </c>
      <c r="C89" s="252" t="s">
        <v>298</v>
      </c>
      <c r="D89" s="253" t="s">
        <v>139</v>
      </c>
      <c r="E89" s="259" t="s">
        <v>100</v>
      </c>
      <c r="F89" s="258" t="s">
        <v>102</v>
      </c>
      <c r="G89" s="252" t="s">
        <v>275</v>
      </c>
      <c r="H89" s="282" t="s">
        <v>342</v>
      </c>
      <c r="I89" s="282"/>
      <c r="J89" s="282"/>
      <c r="K89" s="252"/>
      <c r="L89" s="237"/>
    </row>
    <row r="90" spans="1:17">
      <c r="A90" s="227"/>
      <c r="B90" s="281" t="s">
        <v>301</v>
      </c>
      <c r="C90" s="281"/>
      <c r="D90" s="281"/>
      <c r="E90" s="281"/>
      <c r="F90" s="281"/>
      <c r="G90" s="281"/>
      <c r="H90" s="281"/>
      <c r="I90" s="281"/>
      <c r="J90" s="281"/>
      <c r="K90" s="281"/>
      <c r="L90" s="237"/>
    </row>
    <row r="91" spans="1:17" ht="117" customHeight="1">
      <c r="A91" s="227"/>
      <c r="B91" s="258"/>
      <c r="C91" s="252"/>
      <c r="D91" s="252"/>
      <c r="E91" s="259"/>
      <c r="F91" s="258"/>
      <c r="G91" s="252"/>
      <c r="H91" s="283" t="s">
        <v>390</v>
      </c>
      <c r="I91" s="283"/>
      <c r="J91" s="283"/>
      <c r="K91" s="253"/>
      <c r="L91" s="237"/>
    </row>
    <row r="92" spans="1:17" s="195" customFormat="1">
      <c r="A92" s="227"/>
      <c r="B92" s="281" t="s">
        <v>296</v>
      </c>
      <c r="C92" s="281"/>
      <c r="D92" s="281"/>
      <c r="E92" s="281"/>
      <c r="F92" s="281"/>
      <c r="G92" s="281"/>
      <c r="H92" s="281"/>
      <c r="I92" s="281"/>
      <c r="J92" s="281"/>
      <c r="K92" s="281"/>
      <c r="L92" s="236"/>
      <c r="O92" s="196"/>
    </row>
    <row r="93" spans="1:17" ht="21" customHeight="1">
      <c r="A93" s="227"/>
      <c r="B93" s="258">
        <v>1</v>
      </c>
      <c r="C93" s="252"/>
      <c r="D93" s="261" t="s">
        <v>140</v>
      </c>
      <c r="E93" s="258"/>
      <c r="F93" s="258"/>
      <c r="G93" s="252"/>
      <c r="H93" s="283" t="s">
        <v>351</v>
      </c>
      <c r="I93" s="283"/>
      <c r="J93" s="283"/>
      <c r="K93" s="253"/>
      <c r="L93" s="237"/>
    </row>
    <row r="94" spans="1:17" ht="69" customHeight="1">
      <c r="A94" s="227"/>
      <c r="B94" s="258">
        <v>2</v>
      </c>
      <c r="C94" s="252" t="s">
        <v>450</v>
      </c>
      <c r="D94" s="261"/>
      <c r="E94" s="258"/>
      <c r="F94" s="258"/>
      <c r="G94" s="262"/>
      <c r="H94" s="283" t="s">
        <v>452</v>
      </c>
      <c r="I94" s="283"/>
      <c r="J94" s="283"/>
      <c r="K94" s="252"/>
      <c r="L94" s="239" t="s">
        <v>323</v>
      </c>
      <c r="M94" s="218"/>
      <c r="N94" s="218"/>
      <c r="O94" s="219"/>
      <c r="P94" s="217" t="s">
        <v>352</v>
      </c>
      <c r="Q94" s="218"/>
    </row>
    <row r="95" spans="1:17" ht="43.9" customHeight="1">
      <c r="A95" s="227"/>
      <c r="B95" s="258">
        <v>3</v>
      </c>
      <c r="C95" s="252" t="s">
        <v>345</v>
      </c>
      <c r="D95" s="261"/>
      <c r="E95" s="258"/>
      <c r="F95" s="258"/>
      <c r="G95" s="262"/>
      <c r="H95" s="283" t="s">
        <v>408</v>
      </c>
      <c r="I95" s="283"/>
      <c r="J95" s="283"/>
      <c r="K95" s="263"/>
      <c r="L95" s="237"/>
    </row>
    <row r="96" spans="1:17" ht="51" customHeight="1">
      <c r="A96" s="227"/>
      <c r="B96" s="258">
        <v>4</v>
      </c>
      <c r="C96" s="252" t="s">
        <v>333</v>
      </c>
      <c r="D96" s="261"/>
      <c r="E96" s="258"/>
      <c r="F96" s="258"/>
      <c r="G96" s="262"/>
      <c r="H96" s="283" t="s">
        <v>391</v>
      </c>
      <c r="I96" s="283"/>
      <c r="J96" s="283"/>
      <c r="K96" s="263"/>
      <c r="L96" s="237"/>
    </row>
    <row r="97" spans="1:16" ht="42.6" customHeight="1">
      <c r="A97" s="227"/>
      <c r="B97" s="258">
        <v>5</v>
      </c>
      <c r="C97" s="252" t="s">
        <v>320</v>
      </c>
      <c r="D97" s="261"/>
      <c r="E97" s="258"/>
      <c r="F97" s="258"/>
      <c r="G97" s="262"/>
      <c r="H97" s="283" t="s">
        <v>409</v>
      </c>
      <c r="I97" s="283"/>
      <c r="J97" s="283"/>
      <c r="K97" s="304" t="s">
        <v>415</v>
      </c>
      <c r="L97" s="237"/>
    </row>
    <row r="98" spans="1:16" ht="42.6" customHeight="1">
      <c r="A98" s="227"/>
      <c r="B98" s="258">
        <v>6</v>
      </c>
      <c r="C98" s="252" t="s">
        <v>273</v>
      </c>
      <c r="D98" s="261"/>
      <c r="E98" s="258"/>
      <c r="F98" s="258"/>
      <c r="G98" s="262"/>
      <c r="H98" s="283" t="s">
        <v>410</v>
      </c>
      <c r="I98" s="283"/>
      <c r="J98" s="283"/>
      <c r="K98" s="304"/>
      <c r="L98" s="237"/>
    </row>
    <row r="99" spans="1:16" ht="40.15" customHeight="1">
      <c r="A99" s="227"/>
      <c r="B99" s="258">
        <v>7</v>
      </c>
      <c r="C99" s="252" t="s">
        <v>310</v>
      </c>
      <c r="D99" s="261"/>
      <c r="E99" s="258"/>
      <c r="F99" s="258"/>
      <c r="G99" s="262"/>
      <c r="H99" s="283" t="s">
        <v>354</v>
      </c>
      <c r="I99" s="283"/>
      <c r="J99" s="283"/>
      <c r="K99" s="265"/>
      <c r="L99" s="237"/>
      <c r="M99" s="216"/>
      <c r="O99" s="197"/>
    </row>
    <row r="100" spans="1:16" ht="40.9" customHeight="1">
      <c r="A100" s="227"/>
      <c r="B100" s="258">
        <v>8</v>
      </c>
      <c r="C100" s="252" t="s">
        <v>311</v>
      </c>
      <c r="D100" s="261"/>
      <c r="E100" s="258"/>
      <c r="F100" s="258"/>
      <c r="G100" s="252"/>
      <c r="H100" s="283" t="s">
        <v>411</v>
      </c>
      <c r="I100" s="283"/>
      <c r="J100" s="283"/>
      <c r="K100" s="265" t="s">
        <v>416</v>
      </c>
      <c r="L100" s="237"/>
      <c r="M100" s="216"/>
      <c r="O100" s="197"/>
    </row>
    <row r="101" spans="1:16" ht="39.6" customHeight="1">
      <c r="A101" s="227"/>
      <c r="B101" s="258">
        <v>9</v>
      </c>
      <c r="C101" s="266" t="s">
        <v>317</v>
      </c>
      <c r="D101" s="261"/>
      <c r="E101" s="258"/>
      <c r="F101" s="258"/>
      <c r="G101" s="258"/>
      <c r="H101" s="283" t="s">
        <v>392</v>
      </c>
      <c r="I101" s="283"/>
      <c r="J101" s="283"/>
      <c r="K101" s="265"/>
      <c r="L101" s="237"/>
      <c r="M101" s="216"/>
      <c r="O101" s="197"/>
    </row>
    <row r="102" spans="1:16" ht="47.45" customHeight="1">
      <c r="A102" s="227"/>
      <c r="B102" s="258">
        <v>10</v>
      </c>
      <c r="C102" s="266" t="s">
        <v>318</v>
      </c>
      <c r="D102" s="261"/>
      <c r="E102" s="258"/>
      <c r="F102" s="258"/>
      <c r="G102" s="258"/>
      <c r="H102" s="283" t="s">
        <v>393</v>
      </c>
      <c r="I102" s="283"/>
      <c r="J102" s="283"/>
      <c r="K102" s="264"/>
      <c r="L102" s="237"/>
      <c r="M102" s="216"/>
      <c r="O102" s="197"/>
    </row>
    <row r="103" spans="1:16" ht="87.6" customHeight="1">
      <c r="A103" s="227"/>
      <c r="B103" s="258">
        <v>11</v>
      </c>
      <c r="C103" s="266" t="s">
        <v>346</v>
      </c>
      <c r="D103" s="258"/>
      <c r="E103" s="258"/>
      <c r="F103" s="258"/>
      <c r="G103" s="258"/>
      <c r="H103" s="283" t="s">
        <v>394</v>
      </c>
      <c r="I103" s="283"/>
      <c r="J103" s="283"/>
      <c r="K103" s="267" t="s">
        <v>417</v>
      </c>
      <c r="L103" s="237"/>
      <c r="M103" s="216"/>
      <c r="O103" s="197"/>
    </row>
    <row r="104" spans="1:16" ht="29.45" customHeight="1">
      <c r="A104" s="227"/>
      <c r="B104" s="258">
        <v>12</v>
      </c>
      <c r="C104" s="252" t="s">
        <v>315</v>
      </c>
      <c r="D104" s="261"/>
      <c r="E104" s="258"/>
      <c r="F104" s="258"/>
      <c r="G104" s="262"/>
      <c r="H104" s="283" t="s">
        <v>355</v>
      </c>
      <c r="I104" s="283"/>
      <c r="J104" s="283"/>
      <c r="K104" s="265"/>
      <c r="L104" s="237"/>
    </row>
    <row r="105" spans="1:16" ht="29.45" customHeight="1">
      <c r="A105" s="227"/>
      <c r="B105" s="258">
        <v>13</v>
      </c>
      <c r="C105" s="252" t="s">
        <v>316</v>
      </c>
      <c r="D105" s="261"/>
      <c r="E105" s="258"/>
      <c r="F105" s="258"/>
      <c r="G105" s="252"/>
      <c r="H105" s="283" t="s">
        <v>337</v>
      </c>
      <c r="I105" s="283"/>
      <c r="J105" s="283"/>
      <c r="K105" s="268"/>
      <c r="L105" s="237"/>
    </row>
    <row r="106" spans="1:16" ht="25.9" customHeight="1">
      <c r="A106" s="227"/>
      <c r="B106" s="258">
        <v>14</v>
      </c>
      <c r="C106" s="252" t="s">
        <v>347</v>
      </c>
      <c r="D106" s="261"/>
      <c r="E106" s="258"/>
      <c r="F106" s="258"/>
      <c r="G106" s="252"/>
      <c r="H106" s="283" t="s">
        <v>356</v>
      </c>
      <c r="I106" s="283"/>
      <c r="J106" s="283"/>
      <c r="K106" s="268"/>
      <c r="L106" s="237"/>
      <c r="P106" s="220"/>
    </row>
    <row r="107" spans="1:16" ht="25.9" customHeight="1">
      <c r="A107" s="227"/>
      <c r="B107" s="258">
        <v>15</v>
      </c>
      <c r="C107" s="252" t="s">
        <v>348</v>
      </c>
      <c r="D107" s="261"/>
      <c r="E107" s="258"/>
      <c r="F107" s="258"/>
      <c r="G107" s="252"/>
      <c r="H107" s="283" t="s">
        <v>356</v>
      </c>
      <c r="I107" s="283"/>
      <c r="J107" s="283"/>
      <c r="K107" s="268"/>
      <c r="L107" s="237"/>
    </row>
    <row r="108" spans="1:16" ht="52.15" customHeight="1">
      <c r="A108" s="227"/>
      <c r="B108" s="258">
        <v>16</v>
      </c>
      <c r="C108" s="252" t="s">
        <v>48</v>
      </c>
      <c r="D108" s="261"/>
      <c r="E108" s="258"/>
      <c r="F108" s="258"/>
      <c r="G108" s="262"/>
      <c r="H108" s="283" t="s">
        <v>403</v>
      </c>
      <c r="I108" s="283"/>
      <c r="J108" s="283"/>
      <c r="K108" s="269" t="s">
        <v>418</v>
      </c>
      <c r="L108" s="237"/>
    </row>
    <row r="109" spans="1:16" ht="61.9" customHeight="1">
      <c r="A109" s="227"/>
      <c r="B109" s="258">
        <v>17</v>
      </c>
      <c r="C109" s="252" t="s">
        <v>325</v>
      </c>
      <c r="D109" s="261"/>
      <c r="E109" s="258"/>
      <c r="F109" s="258"/>
      <c r="G109" s="252"/>
      <c r="H109" s="283" t="s">
        <v>360</v>
      </c>
      <c r="I109" s="283"/>
      <c r="J109" s="283"/>
      <c r="K109" s="253"/>
      <c r="L109" s="237"/>
    </row>
    <row r="110" spans="1:16" ht="16.5" customHeight="1">
      <c r="A110" s="227"/>
      <c r="B110" s="284" t="s">
        <v>297</v>
      </c>
      <c r="C110" s="284"/>
      <c r="D110" s="284"/>
      <c r="E110" s="284"/>
      <c r="F110" s="284"/>
      <c r="G110" s="284"/>
      <c r="H110" s="284"/>
      <c r="I110" s="284"/>
      <c r="J110" s="284"/>
      <c r="K110" s="284"/>
      <c r="L110" s="237"/>
    </row>
    <row r="111" spans="1:16" ht="36" customHeight="1">
      <c r="A111" s="227"/>
      <c r="B111" s="270">
        <v>18</v>
      </c>
      <c r="C111" s="266" t="s">
        <v>302</v>
      </c>
      <c r="D111" s="270"/>
      <c r="E111" s="271"/>
      <c r="F111" s="271"/>
      <c r="G111" s="271"/>
      <c r="H111" s="283" t="s">
        <v>413</v>
      </c>
      <c r="I111" s="283"/>
      <c r="J111" s="283"/>
      <c r="K111" s="253"/>
      <c r="L111" s="237"/>
    </row>
    <row r="112" spans="1:16" s="221" customFormat="1">
      <c r="A112" s="235"/>
      <c r="B112" s="284" t="s">
        <v>249</v>
      </c>
      <c r="C112" s="284"/>
      <c r="D112" s="284"/>
      <c r="E112" s="284"/>
      <c r="F112" s="284"/>
      <c r="G112" s="284"/>
      <c r="H112" s="284"/>
      <c r="I112" s="284"/>
      <c r="J112" s="284"/>
      <c r="K112" s="284"/>
      <c r="L112" s="240"/>
      <c r="O112" s="222"/>
    </row>
    <row r="113" spans="1:16" s="221" customFormat="1" ht="66.599999999999994" customHeight="1">
      <c r="A113" s="235"/>
      <c r="B113" s="270">
        <v>19</v>
      </c>
      <c r="C113" s="271" t="s">
        <v>358</v>
      </c>
      <c r="D113" s="270" t="s">
        <v>99</v>
      </c>
      <c r="E113" s="271"/>
      <c r="F113" s="271"/>
      <c r="G113" s="271"/>
      <c r="H113" s="283" t="s">
        <v>406</v>
      </c>
      <c r="I113" s="283"/>
      <c r="J113" s="283"/>
      <c r="K113" s="253"/>
      <c r="L113" s="240"/>
      <c r="O113" s="222"/>
    </row>
    <row r="114" spans="1:16" s="221" customFormat="1" ht="15.75" customHeight="1">
      <c r="A114" s="235"/>
      <c r="B114" s="270">
        <v>20</v>
      </c>
      <c r="C114" s="271" t="s">
        <v>359</v>
      </c>
      <c r="D114" s="270" t="s">
        <v>99</v>
      </c>
      <c r="E114" s="271"/>
      <c r="F114" s="271"/>
      <c r="G114" s="271"/>
      <c r="H114" s="283" t="s">
        <v>293</v>
      </c>
      <c r="I114" s="283"/>
      <c r="J114" s="283"/>
      <c r="K114" s="253"/>
      <c r="L114" s="240"/>
      <c r="O114" s="222"/>
    </row>
    <row r="115" spans="1:16" s="221" customFormat="1">
      <c r="A115" s="235"/>
      <c r="B115" s="284" t="s">
        <v>349</v>
      </c>
      <c r="C115" s="284"/>
      <c r="D115" s="284"/>
      <c r="E115" s="284"/>
      <c r="F115" s="284"/>
      <c r="G115" s="284"/>
      <c r="H115" s="284"/>
      <c r="I115" s="284"/>
      <c r="J115" s="284"/>
      <c r="K115" s="284"/>
      <c r="L115" s="240"/>
      <c r="P115" s="222"/>
    </row>
    <row r="116" spans="1:16" s="221" customFormat="1" ht="103.15" customHeight="1">
      <c r="A116" s="235"/>
      <c r="B116" s="270">
        <v>21</v>
      </c>
      <c r="C116" s="271" t="s">
        <v>357</v>
      </c>
      <c r="D116" s="270" t="s">
        <v>101</v>
      </c>
      <c r="E116" s="271"/>
      <c r="F116" s="271"/>
      <c r="G116" s="271"/>
      <c r="H116" s="283" t="s">
        <v>381</v>
      </c>
      <c r="I116" s="283"/>
      <c r="J116" s="283"/>
      <c r="K116" s="253"/>
      <c r="L116" s="240"/>
      <c r="P116" s="222"/>
    </row>
    <row r="117" spans="1:16" s="221" customFormat="1" ht="76.900000000000006" customHeight="1">
      <c r="A117" s="235"/>
      <c r="B117" s="270">
        <v>22</v>
      </c>
      <c r="C117" s="252" t="s">
        <v>382</v>
      </c>
      <c r="D117" s="253" t="s">
        <v>139</v>
      </c>
      <c r="E117" s="271" t="s">
        <v>102</v>
      </c>
      <c r="F117" s="271"/>
      <c r="G117" s="271"/>
      <c r="H117" s="283" t="s">
        <v>383</v>
      </c>
      <c r="I117" s="283"/>
      <c r="J117" s="283"/>
      <c r="K117" s="253"/>
      <c r="L117" s="240"/>
      <c r="P117" s="222"/>
    </row>
    <row r="118" spans="1:16" ht="15.75" customHeight="1">
      <c r="B118" s="242"/>
      <c r="C118" s="242"/>
      <c r="D118" s="242"/>
      <c r="E118" s="242"/>
      <c r="F118" s="242"/>
      <c r="G118" s="242"/>
      <c r="H118" s="242"/>
      <c r="I118" s="242"/>
      <c r="J118" s="242"/>
      <c r="K118" s="242"/>
    </row>
    <row r="119" spans="1:16" ht="15.75" customHeight="1">
      <c r="B119" s="223" t="s">
        <v>299</v>
      </c>
    </row>
    <row r="120" spans="1:16" ht="15.75" customHeight="1">
      <c r="B120" s="224" t="s">
        <v>312</v>
      </c>
    </row>
    <row r="121" spans="1:16" ht="15.75" customHeight="1">
      <c r="B121" s="224" t="s">
        <v>313</v>
      </c>
    </row>
    <row r="122" spans="1:16" ht="15.75" customHeight="1">
      <c r="B122" s="223"/>
    </row>
    <row r="123" spans="1:16" ht="15.75" customHeight="1">
      <c r="B123" s="223"/>
      <c r="O123" s="197"/>
    </row>
    <row r="124" spans="1:16" ht="15.75" customHeight="1">
      <c r="B124" s="223"/>
      <c r="O124" s="197"/>
    </row>
    <row r="125" spans="1:16" ht="15.75" customHeight="1">
      <c r="B125" s="223"/>
      <c r="O125" s="197"/>
    </row>
    <row r="126" spans="1:16" ht="15.75" customHeight="1">
      <c r="B126" s="223"/>
      <c r="O126" s="197"/>
    </row>
    <row r="127" spans="1:16" ht="15.75" customHeight="1">
      <c r="B127" s="223"/>
    </row>
    <row r="128" spans="1:16" ht="15.75" customHeight="1">
      <c r="B128" s="223"/>
    </row>
    <row r="129" spans="2:15" ht="15.75" customHeight="1">
      <c r="B129" s="223"/>
    </row>
    <row r="130" spans="2:15" ht="15.75" customHeight="1">
      <c r="B130" s="223"/>
    </row>
    <row r="131" spans="2:15" ht="12.75">
      <c r="B131" s="301" t="s">
        <v>420</v>
      </c>
      <c r="C131" s="301"/>
      <c r="D131" s="301"/>
      <c r="E131" s="301"/>
      <c r="F131" s="301"/>
      <c r="G131" s="301"/>
      <c r="H131" s="301"/>
      <c r="I131" s="301"/>
      <c r="J131" s="301"/>
      <c r="K131" s="301"/>
    </row>
    <row r="132" spans="2:15" ht="15.75" customHeight="1">
      <c r="B132" s="287" t="s">
        <v>380</v>
      </c>
      <c r="C132" s="287"/>
      <c r="D132" s="287"/>
      <c r="E132" s="287"/>
      <c r="F132" s="287"/>
      <c r="G132" s="287"/>
      <c r="H132" s="287"/>
      <c r="I132" s="287"/>
      <c r="J132" s="287"/>
      <c r="K132" s="287"/>
    </row>
    <row r="133" spans="2:15" ht="15.75" customHeight="1">
      <c r="B133" s="287" t="s">
        <v>300</v>
      </c>
      <c r="C133" s="287"/>
      <c r="D133" s="287"/>
      <c r="E133" s="287"/>
      <c r="F133" s="287"/>
      <c r="G133" s="287"/>
    </row>
    <row r="134" spans="2:15" ht="15.75" customHeight="1">
      <c r="B134" s="225"/>
      <c r="C134" s="225"/>
      <c r="D134" s="225"/>
      <c r="E134" s="225"/>
      <c r="F134" s="225"/>
      <c r="G134" s="225"/>
      <c r="K134" s="216"/>
      <c r="O134" s="197"/>
    </row>
    <row r="135" spans="2:15" s="204" customFormat="1" ht="15.75" customHeight="1">
      <c r="B135" s="288" t="s">
        <v>384</v>
      </c>
      <c r="C135" s="288"/>
      <c r="D135" s="288"/>
      <c r="E135" s="288"/>
      <c r="F135" s="288"/>
      <c r="G135" s="288"/>
      <c r="H135" s="288"/>
      <c r="I135" s="288"/>
      <c r="J135" s="288"/>
      <c r="K135" s="288"/>
      <c r="M135" s="205"/>
    </row>
    <row r="136" spans="2:15" s="204" customFormat="1" ht="15.75" customHeight="1">
      <c r="B136" s="289" t="s">
        <v>385</v>
      </c>
      <c r="C136" s="289"/>
      <c r="D136" s="204" t="s">
        <v>386</v>
      </c>
      <c r="E136" s="226"/>
      <c r="F136" s="226"/>
      <c r="G136" s="226"/>
      <c r="H136" s="226"/>
      <c r="I136" s="226"/>
      <c r="J136" s="226"/>
      <c r="K136" s="226"/>
      <c r="M136" s="205"/>
    </row>
    <row r="137" spans="2:15" ht="15.75" customHeight="1">
      <c r="B137" s="225"/>
      <c r="C137" s="225"/>
      <c r="D137" s="225"/>
      <c r="E137" s="225"/>
      <c r="F137" s="225"/>
      <c r="G137" s="225"/>
      <c r="M137" s="216"/>
      <c r="O137" s="197"/>
    </row>
    <row r="138" spans="2:15" ht="15.75" customHeight="1">
      <c r="B138" s="225"/>
      <c r="C138" s="225"/>
      <c r="D138" s="225"/>
      <c r="E138" s="225"/>
      <c r="F138" s="225"/>
      <c r="G138" s="225"/>
      <c r="M138" s="216"/>
      <c r="O138" s="197"/>
    </row>
    <row r="139" spans="2:15" ht="15.75" customHeight="1">
      <c r="B139" s="225"/>
      <c r="C139" s="225"/>
      <c r="D139" s="225"/>
      <c r="E139" s="225"/>
      <c r="F139" s="225"/>
      <c r="G139" s="225"/>
    </row>
    <row r="140" spans="2:15" ht="15.75" customHeight="1">
      <c r="B140" s="225"/>
      <c r="C140" s="225"/>
      <c r="D140" s="225"/>
      <c r="E140" s="225"/>
      <c r="F140" s="225"/>
      <c r="G140" s="225"/>
    </row>
    <row r="141" spans="2:15" ht="15.75" customHeight="1">
      <c r="B141" s="225"/>
      <c r="C141" s="225"/>
      <c r="D141" s="225"/>
      <c r="E141" s="225"/>
      <c r="F141" s="225"/>
      <c r="G141" s="225"/>
    </row>
    <row r="142" spans="2:15" ht="15.75" customHeight="1">
      <c r="B142" s="225"/>
      <c r="C142" s="225"/>
      <c r="D142" s="225"/>
      <c r="E142" s="225"/>
      <c r="F142" s="225"/>
      <c r="G142" s="225"/>
    </row>
    <row r="143" spans="2:15" ht="15.75" customHeight="1">
      <c r="B143" s="225"/>
      <c r="C143" s="225"/>
      <c r="D143" s="225"/>
      <c r="E143" s="225"/>
      <c r="F143" s="225"/>
      <c r="G143" s="225"/>
    </row>
    <row r="144" spans="2:15" ht="15.75" customHeight="1">
      <c r="B144" s="225"/>
      <c r="C144" s="225"/>
      <c r="D144" s="225"/>
      <c r="E144" s="225"/>
      <c r="F144" s="225"/>
      <c r="G144" s="225"/>
    </row>
    <row r="145" spans="2:7" ht="15.75" customHeight="1">
      <c r="B145" s="225"/>
      <c r="C145" s="225"/>
      <c r="D145" s="225"/>
      <c r="E145" s="225"/>
      <c r="F145" s="225"/>
      <c r="G145" s="225"/>
    </row>
    <row r="146" spans="2:7" ht="15.75" customHeight="1">
      <c r="B146" s="225"/>
      <c r="C146" s="225"/>
      <c r="D146" s="225"/>
      <c r="E146" s="225"/>
      <c r="F146" s="225"/>
      <c r="G146" s="225"/>
    </row>
    <row r="147" spans="2:7" ht="15.75" customHeight="1">
      <c r="B147" s="225"/>
      <c r="C147" s="225"/>
      <c r="D147" s="225"/>
      <c r="E147" s="225"/>
      <c r="F147" s="225"/>
      <c r="G147" s="225"/>
    </row>
    <row r="148" spans="2:7" ht="15.75" customHeight="1">
      <c r="B148" s="225"/>
      <c r="C148" s="225"/>
      <c r="D148" s="225"/>
      <c r="E148" s="225"/>
      <c r="F148" s="225"/>
      <c r="G148" s="225"/>
    </row>
    <row r="149" spans="2:7" ht="15.75" customHeight="1">
      <c r="B149" s="225"/>
      <c r="C149" s="225"/>
      <c r="D149" s="225"/>
      <c r="E149" s="225"/>
      <c r="F149" s="225"/>
      <c r="G149" s="225"/>
    </row>
    <row r="150" spans="2:7" ht="15.75" customHeight="1">
      <c r="B150" s="225"/>
      <c r="C150" s="225"/>
      <c r="D150" s="225"/>
      <c r="E150" s="225"/>
      <c r="F150" s="225"/>
      <c r="G150" s="225"/>
    </row>
    <row r="151" spans="2:7" ht="15.75" customHeight="1">
      <c r="B151" s="225"/>
      <c r="C151" s="225"/>
      <c r="D151" s="225"/>
      <c r="E151" s="225"/>
      <c r="F151" s="225"/>
      <c r="G151" s="225"/>
    </row>
    <row r="152" spans="2:7" ht="15.75" customHeight="1">
      <c r="B152" s="225"/>
      <c r="C152" s="225"/>
      <c r="D152" s="225"/>
      <c r="E152" s="225"/>
      <c r="F152" s="225"/>
      <c r="G152" s="225"/>
    </row>
    <row r="153" spans="2:7" ht="15.75" customHeight="1">
      <c r="B153" s="225"/>
      <c r="C153" s="225"/>
      <c r="D153" s="225"/>
      <c r="E153" s="225"/>
      <c r="F153" s="225"/>
      <c r="G153" s="225"/>
    </row>
    <row r="154" spans="2:7" ht="15.75" customHeight="1">
      <c r="B154" s="225"/>
      <c r="C154" s="225"/>
      <c r="D154" s="225"/>
      <c r="E154" s="225"/>
      <c r="F154" s="225"/>
      <c r="G154" s="225"/>
    </row>
    <row r="155" spans="2:7" ht="15.75" customHeight="1">
      <c r="B155" s="225"/>
      <c r="C155" s="225"/>
      <c r="D155" s="225"/>
      <c r="E155" s="225"/>
      <c r="F155" s="225"/>
      <c r="G155" s="225"/>
    </row>
    <row r="156" spans="2:7" ht="15.75" customHeight="1">
      <c r="B156" s="225"/>
      <c r="C156" s="225"/>
      <c r="D156" s="225"/>
      <c r="E156" s="225"/>
      <c r="F156" s="225"/>
      <c r="G156" s="225"/>
    </row>
    <row r="157" spans="2:7" ht="15.75" customHeight="1">
      <c r="B157" s="225"/>
      <c r="C157" s="225"/>
      <c r="D157" s="225"/>
      <c r="E157" s="225"/>
      <c r="F157" s="225"/>
      <c r="G157" s="225"/>
    </row>
    <row r="158" spans="2:7" ht="15.75" customHeight="1">
      <c r="B158" s="225"/>
      <c r="C158" s="225"/>
      <c r="D158" s="225"/>
      <c r="E158" s="225"/>
      <c r="F158" s="225"/>
      <c r="G158" s="225"/>
    </row>
    <row r="159" spans="2:7" ht="15.75" customHeight="1">
      <c r="B159" s="225"/>
      <c r="C159" s="225"/>
      <c r="D159" s="225"/>
      <c r="E159" s="225"/>
      <c r="F159" s="225"/>
      <c r="G159" s="225"/>
    </row>
    <row r="160" spans="2:7" ht="15.75" customHeight="1">
      <c r="B160" s="225"/>
      <c r="C160" s="225"/>
      <c r="D160" s="225"/>
      <c r="E160" s="225"/>
      <c r="F160" s="225"/>
      <c r="G160" s="225"/>
    </row>
    <row r="161" spans="2:7" ht="15.75" customHeight="1">
      <c r="B161" s="225"/>
      <c r="C161" s="225"/>
      <c r="D161" s="225"/>
      <c r="E161" s="225"/>
      <c r="F161" s="225"/>
      <c r="G161" s="225"/>
    </row>
    <row r="162" spans="2:7" ht="15.75" customHeight="1">
      <c r="B162" s="225"/>
      <c r="C162" s="225"/>
      <c r="D162" s="225"/>
      <c r="E162" s="225"/>
      <c r="F162" s="225"/>
      <c r="G162" s="225"/>
    </row>
    <row r="163" spans="2:7" ht="15.75" customHeight="1">
      <c r="B163" s="225"/>
      <c r="C163" s="225"/>
      <c r="D163" s="225"/>
      <c r="E163" s="225"/>
      <c r="F163" s="225"/>
      <c r="G163" s="225"/>
    </row>
    <row r="164" spans="2:7" ht="15.75" customHeight="1">
      <c r="B164" s="225"/>
      <c r="C164" s="225"/>
      <c r="D164" s="225"/>
      <c r="E164" s="225"/>
      <c r="F164" s="225"/>
      <c r="G164" s="225"/>
    </row>
    <row r="165" spans="2:7" ht="15.75" customHeight="1">
      <c r="B165" s="225"/>
      <c r="C165" s="225"/>
      <c r="D165" s="225"/>
      <c r="E165" s="225"/>
      <c r="F165" s="225"/>
      <c r="G165" s="225"/>
    </row>
    <row r="166" spans="2:7" ht="15.75" customHeight="1">
      <c r="B166" s="225"/>
      <c r="C166" s="225"/>
      <c r="D166" s="225"/>
      <c r="E166" s="225"/>
      <c r="F166" s="225"/>
      <c r="G166" s="225"/>
    </row>
    <row r="167" spans="2:7" ht="15.75" customHeight="1">
      <c r="B167" s="225"/>
      <c r="C167" s="225"/>
      <c r="D167" s="225"/>
      <c r="E167" s="225"/>
      <c r="F167" s="225"/>
      <c r="G167" s="225"/>
    </row>
    <row r="168" spans="2:7" ht="15.75" customHeight="1">
      <c r="B168" s="225"/>
      <c r="C168" s="225"/>
      <c r="D168" s="225"/>
      <c r="E168" s="225"/>
      <c r="F168" s="225"/>
      <c r="G168" s="225"/>
    </row>
    <row r="169" spans="2:7" ht="15.75" customHeight="1">
      <c r="B169" s="225"/>
      <c r="C169" s="225"/>
      <c r="D169" s="225"/>
      <c r="E169" s="225"/>
      <c r="F169" s="225"/>
      <c r="G169" s="225"/>
    </row>
    <row r="170" spans="2:7" ht="15.75" customHeight="1">
      <c r="B170" s="225"/>
      <c r="C170" s="225"/>
      <c r="D170" s="225"/>
      <c r="E170" s="225"/>
      <c r="F170" s="225"/>
      <c r="G170" s="225"/>
    </row>
    <row r="171" spans="2:7" ht="15.75" customHeight="1">
      <c r="B171" s="225"/>
      <c r="C171" s="225"/>
      <c r="D171" s="225"/>
      <c r="E171" s="225"/>
      <c r="F171" s="225"/>
      <c r="G171" s="225"/>
    </row>
    <row r="172" spans="2:7" ht="15.75" customHeight="1">
      <c r="B172" s="225"/>
      <c r="C172" s="225"/>
      <c r="D172" s="225"/>
      <c r="E172" s="225"/>
      <c r="F172" s="225"/>
      <c r="G172" s="225"/>
    </row>
    <row r="173" spans="2:7" ht="15.75" customHeight="1">
      <c r="B173" s="225"/>
      <c r="C173" s="225"/>
      <c r="D173" s="225"/>
      <c r="E173" s="225"/>
      <c r="F173" s="225"/>
      <c r="G173" s="225"/>
    </row>
    <row r="174" spans="2:7" ht="15.75" customHeight="1">
      <c r="B174" s="225"/>
      <c r="C174" s="225"/>
      <c r="D174" s="225"/>
      <c r="E174" s="225"/>
      <c r="F174" s="225"/>
      <c r="G174" s="225"/>
    </row>
    <row r="175" spans="2:7" ht="15.75" customHeight="1">
      <c r="B175" s="225"/>
      <c r="C175" s="225"/>
      <c r="D175" s="225"/>
      <c r="E175" s="225"/>
      <c r="F175" s="225"/>
      <c r="G175" s="225"/>
    </row>
    <row r="176" spans="2:7" ht="15.75" customHeight="1">
      <c r="B176" s="225"/>
      <c r="C176" s="225"/>
      <c r="D176" s="225"/>
      <c r="E176" s="225"/>
      <c r="F176" s="225"/>
      <c r="G176" s="225"/>
    </row>
    <row r="177" spans="1:12" ht="15.75" customHeight="1">
      <c r="B177" s="225"/>
      <c r="C177" s="225"/>
      <c r="D177" s="225"/>
      <c r="E177" s="225"/>
      <c r="F177" s="225"/>
      <c r="G177" s="225"/>
    </row>
    <row r="178" spans="1:12" ht="15.75" customHeight="1">
      <c r="B178" s="225"/>
      <c r="C178" s="225"/>
      <c r="D178" s="225"/>
      <c r="E178" s="225"/>
      <c r="F178" s="225"/>
      <c r="G178" s="225"/>
    </row>
    <row r="179" spans="1:12" ht="15.75" customHeight="1">
      <c r="B179" s="225"/>
      <c r="C179" s="225"/>
      <c r="D179" s="225"/>
      <c r="E179" s="225"/>
      <c r="F179" s="225"/>
      <c r="G179" s="225"/>
    </row>
    <row r="180" spans="1:12" ht="15.75" customHeight="1">
      <c r="B180" s="225"/>
      <c r="C180" s="225"/>
      <c r="D180" s="225"/>
      <c r="E180" s="225"/>
      <c r="F180" s="225"/>
      <c r="G180" s="225"/>
    </row>
    <row r="181" spans="1:12" ht="15.75" customHeight="1">
      <c r="B181" s="225"/>
      <c r="C181" s="225"/>
      <c r="D181" s="225"/>
      <c r="E181" s="225"/>
      <c r="F181" s="225"/>
      <c r="G181" s="225"/>
    </row>
    <row r="182" spans="1:12" ht="15.75" customHeight="1">
      <c r="B182" s="225"/>
      <c r="C182" s="225"/>
      <c r="D182" s="225"/>
      <c r="E182" s="225"/>
      <c r="F182" s="225"/>
      <c r="G182" s="225"/>
    </row>
    <row r="183" spans="1:12" ht="15.75" customHeight="1">
      <c r="B183" s="225"/>
      <c r="C183" s="225"/>
      <c r="D183" s="225"/>
      <c r="E183" s="225"/>
      <c r="F183" s="225"/>
      <c r="G183" s="225"/>
    </row>
    <row r="184" spans="1:12" ht="15.75" customHeight="1">
      <c r="B184" s="225"/>
      <c r="C184" s="225"/>
      <c r="D184" s="225"/>
      <c r="E184" s="225"/>
      <c r="F184" s="225"/>
      <c r="G184" s="225"/>
    </row>
    <row r="185" spans="1:12" ht="15.75" customHeight="1">
      <c r="B185" s="225"/>
      <c r="C185" s="225"/>
      <c r="D185" s="225"/>
      <c r="E185" s="225"/>
      <c r="F185" s="225"/>
      <c r="G185" s="225"/>
    </row>
    <row r="186" spans="1:12" ht="15.6" customHeight="1">
      <c r="B186" s="255"/>
      <c r="C186" s="255"/>
      <c r="D186" s="255"/>
      <c r="E186" s="255"/>
      <c r="F186" s="255"/>
      <c r="G186" s="255"/>
      <c r="H186" s="256"/>
      <c r="I186" s="256"/>
      <c r="J186" s="256"/>
      <c r="K186" s="256"/>
    </row>
    <row r="187" spans="1:12" ht="24" customHeight="1">
      <c r="A187" s="254"/>
      <c r="B187" s="243" t="s">
        <v>92</v>
      </c>
      <c r="C187" s="243" t="s">
        <v>93</v>
      </c>
      <c r="D187" s="243" t="s">
        <v>94</v>
      </c>
      <c r="E187" s="243" t="s">
        <v>95</v>
      </c>
      <c r="F187" s="243" t="s">
        <v>96</v>
      </c>
      <c r="G187" s="243" t="s">
        <v>97</v>
      </c>
      <c r="H187" s="285" t="s">
        <v>98</v>
      </c>
      <c r="I187" s="285"/>
      <c r="J187" s="285"/>
      <c r="K187" s="243" t="s">
        <v>168</v>
      </c>
      <c r="L187" s="237"/>
    </row>
    <row r="188" spans="1:12" ht="15.75" customHeight="1">
      <c r="A188" s="254"/>
      <c r="B188" s="274" t="s">
        <v>387</v>
      </c>
      <c r="C188" s="274"/>
      <c r="D188" s="274"/>
      <c r="E188" s="274"/>
      <c r="F188" s="274"/>
      <c r="G188" s="274"/>
      <c r="H188" s="274"/>
      <c r="I188" s="274"/>
      <c r="J188" s="274"/>
      <c r="K188" s="274"/>
      <c r="L188" s="237"/>
    </row>
    <row r="189" spans="1:12" ht="61.9" customHeight="1">
      <c r="A189" s="254"/>
      <c r="B189" s="244">
        <v>1</v>
      </c>
      <c r="C189" s="245" t="s">
        <v>450</v>
      </c>
      <c r="D189" s="248" t="s">
        <v>139</v>
      </c>
      <c r="E189" s="244" t="s">
        <v>102</v>
      </c>
      <c r="F189" s="244" t="s">
        <v>100</v>
      </c>
      <c r="G189" s="249"/>
      <c r="H189" s="273" t="s">
        <v>453</v>
      </c>
      <c r="I189" s="273"/>
      <c r="J189" s="273"/>
      <c r="K189" s="245"/>
      <c r="L189" s="237"/>
    </row>
    <row r="190" spans="1:12" ht="48" customHeight="1">
      <c r="A190" s="254"/>
      <c r="B190" s="244">
        <v>2</v>
      </c>
      <c r="C190" s="245" t="s">
        <v>324</v>
      </c>
      <c r="D190" s="248" t="s">
        <v>63</v>
      </c>
      <c r="E190" s="244" t="s">
        <v>102</v>
      </c>
      <c r="F190" s="244" t="s">
        <v>100</v>
      </c>
      <c r="G190" s="249"/>
      <c r="H190" s="273" t="s">
        <v>389</v>
      </c>
      <c r="I190" s="273"/>
      <c r="J190" s="273"/>
      <c r="K190" s="245"/>
      <c r="L190" s="237"/>
    </row>
    <row r="191" spans="1:12" ht="30.6" customHeight="1">
      <c r="A191" s="254"/>
      <c r="B191" s="244">
        <v>3</v>
      </c>
      <c r="C191" s="245" t="s">
        <v>14</v>
      </c>
      <c r="D191" s="248" t="s">
        <v>425</v>
      </c>
      <c r="E191" s="244" t="s">
        <v>100</v>
      </c>
      <c r="F191" s="244" t="s">
        <v>100</v>
      </c>
      <c r="G191" s="249"/>
      <c r="H191" s="273" t="s">
        <v>404</v>
      </c>
      <c r="I191" s="273"/>
      <c r="J191" s="273"/>
      <c r="K191" s="250"/>
      <c r="L191" s="237"/>
    </row>
    <row r="192" spans="1:12" ht="27" customHeight="1">
      <c r="A192" s="254"/>
      <c r="B192" s="244">
        <v>4</v>
      </c>
      <c r="C192" s="245" t="s">
        <v>388</v>
      </c>
      <c r="D192" s="248" t="s">
        <v>119</v>
      </c>
      <c r="E192" s="244" t="s">
        <v>100</v>
      </c>
      <c r="F192" s="244" t="s">
        <v>102</v>
      </c>
      <c r="G192" s="249"/>
      <c r="H192" s="273" t="s">
        <v>399</v>
      </c>
      <c r="I192" s="273"/>
      <c r="J192" s="273"/>
      <c r="K192" s="250"/>
      <c r="L192" s="237"/>
    </row>
    <row r="193" spans="1:15" ht="37.9" customHeight="1">
      <c r="A193" s="254"/>
      <c r="B193" s="244">
        <v>5</v>
      </c>
      <c r="C193" s="245" t="s">
        <v>454</v>
      </c>
      <c r="D193" s="248" t="s">
        <v>101</v>
      </c>
      <c r="E193" s="244" t="s">
        <v>102</v>
      </c>
      <c r="F193" s="244" t="s">
        <v>100</v>
      </c>
      <c r="G193" s="249"/>
      <c r="H193" s="273" t="s">
        <v>455</v>
      </c>
      <c r="I193" s="273"/>
      <c r="J193" s="273"/>
      <c r="K193" s="250"/>
      <c r="L193" s="237"/>
    </row>
    <row r="194" spans="1:15" ht="36.6" customHeight="1">
      <c r="A194" s="254"/>
      <c r="B194" s="244">
        <v>6</v>
      </c>
      <c r="C194" s="245" t="s">
        <v>333</v>
      </c>
      <c r="D194" s="248" t="s">
        <v>425</v>
      </c>
      <c r="E194" s="244" t="s">
        <v>100</v>
      </c>
      <c r="F194" s="244" t="s">
        <v>102</v>
      </c>
      <c r="G194" s="249"/>
      <c r="H194" s="273" t="s">
        <v>353</v>
      </c>
      <c r="I194" s="273"/>
      <c r="J194" s="273"/>
      <c r="K194" s="245"/>
      <c r="L194" s="237"/>
    </row>
    <row r="195" spans="1:15" ht="61.15" customHeight="1">
      <c r="A195" s="254"/>
      <c r="B195" s="244">
        <v>7</v>
      </c>
      <c r="C195" s="245" t="s">
        <v>325</v>
      </c>
      <c r="D195" s="248" t="s">
        <v>101</v>
      </c>
      <c r="E195" s="244" t="s">
        <v>102</v>
      </c>
      <c r="F195" s="244" t="s">
        <v>100</v>
      </c>
      <c r="G195" s="245"/>
      <c r="H195" s="273" t="s">
        <v>360</v>
      </c>
      <c r="I195" s="273"/>
      <c r="J195" s="273"/>
      <c r="K195" s="245"/>
      <c r="L195" s="237"/>
    </row>
    <row r="196" spans="1:15" ht="24" customHeight="1">
      <c r="A196" s="254"/>
      <c r="B196" s="244">
        <v>8</v>
      </c>
      <c r="C196" s="245" t="s">
        <v>395</v>
      </c>
      <c r="D196" s="248"/>
      <c r="E196" s="244" t="s">
        <v>102</v>
      </c>
      <c r="F196" s="244" t="s">
        <v>100</v>
      </c>
      <c r="G196" s="249"/>
      <c r="H196" s="273" t="s">
        <v>396</v>
      </c>
      <c r="I196" s="273"/>
      <c r="J196" s="273"/>
      <c r="K196" s="245"/>
      <c r="L196" s="237"/>
    </row>
    <row r="197" spans="1:15" ht="24" customHeight="1">
      <c r="A197" s="254"/>
      <c r="B197" s="244">
        <v>9</v>
      </c>
      <c r="C197" s="245" t="s">
        <v>347</v>
      </c>
      <c r="D197" s="248"/>
      <c r="E197" s="244" t="s">
        <v>102</v>
      </c>
      <c r="F197" s="244" t="s">
        <v>102</v>
      </c>
      <c r="G197" s="249"/>
      <c r="H197" s="273" t="s">
        <v>356</v>
      </c>
      <c r="I197" s="273"/>
      <c r="J197" s="273"/>
      <c r="K197" s="245"/>
      <c r="L197" s="237"/>
    </row>
    <row r="198" spans="1:15" ht="24" customHeight="1">
      <c r="A198" s="254"/>
      <c r="B198" s="244">
        <v>10</v>
      </c>
      <c r="C198" s="245" t="s">
        <v>348</v>
      </c>
      <c r="D198" s="248"/>
      <c r="E198" s="244" t="s">
        <v>102</v>
      </c>
      <c r="F198" s="244" t="s">
        <v>102</v>
      </c>
      <c r="G198" s="245"/>
      <c r="H198" s="273" t="s">
        <v>356</v>
      </c>
      <c r="I198" s="273"/>
      <c r="J198" s="273"/>
      <c r="K198" s="245"/>
      <c r="L198" s="237"/>
    </row>
    <row r="199" spans="1:15" ht="13.5">
      <c r="A199" s="254"/>
      <c r="B199" s="274" t="s">
        <v>296</v>
      </c>
      <c r="C199" s="274"/>
      <c r="D199" s="274"/>
      <c r="E199" s="274"/>
      <c r="F199" s="274"/>
      <c r="G199" s="274"/>
      <c r="H199" s="274"/>
      <c r="I199" s="274"/>
      <c r="J199" s="274"/>
      <c r="K199" s="274"/>
      <c r="L199" s="237"/>
    </row>
    <row r="200" spans="1:15" ht="24" customHeight="1">
      <c r="A200" s="254"/>
      <c r="B200" s="244">
        <v>11</v>
      </c>
      <c r="C200" s="245" t="s">
        <v>294</v>
      </c>
      <c r="D200" s="248"/>
      <c r="E200" s="244"/>
      <c r="F200" s="244"/>
      <c r="G200" s="249"/>
      <c r="H200" s="273" t="s">
        <v>339</v>
      </c>
      <c r="I200" s="273"/>
      <c r="J200" s="273"/>
      <c r="K200" s="245"/>
      <c r="L200" s="237"/>
    </row>
    <row r="201" spans="1:15" ht="24" customHeight="1">
      <c r="A201" s="254"/>
      <c r="B201" s="244">
        <v>12</v>
      </c>
      <c r="C201" s="245" t="s">
        <v>7</v>
      </c>
      <c r="D201" s="248" t="s">
        <v>425</v>
      </c>
      <c r="E201" s="244" t="s">
        <v>100</v>
      </c>
      <c r="F201" s="244" t="s">
        <v>100</v>
      </c>
      <c r="G201" s="249"/>
      <c r="H201" s="273" t="s">
        <v>412</v>
      </c>
      <c r="I201" s="273"/>
      <c r="J201" s="273"/>
      <c r="K201" s="250"/>
      <c r="L201" s="237"/>
    </row>
    <row r="202" spans="1:15" ht="32.450000000000003" customHeight="1">
      <c r="A202" s="254"/>
      <c r="B202" s="244">
        <v>13</v>
      </c>
      <c r="C202" s="245" t="s">
        <v>8</v>
      </c>
      <c r="D202" s="248"/>
      <c r="E202" s="244" t="s">
        <v>102</v>
      </c>
      <c r="F202" s="244"/>
      <c r="G202" s="249"/>
      <c r="H202" s="273" t="s">
        <v>426</v>
      </c>
      <c r="I202" s="273"/>
      <c r="J202" s="273"/>
      <c r="K202" s="245"/>
      <c r="L202" s="237"/>
    </row>
    <row r="203" spans="1:15" ht="24" customHeight="1">
      <c r="A203" s="254"/>
      <c r="B203" s="244">
        <v>14</v>
      </c>
      <c r="C203" s="245" t="s">
        <v>295</v>
      </c>
      <c r="D203" s="248"/>
      <c r="E203" s="244" t="s">
        <v>102</v>
      </c>
      <c r="F203" s="244"/>
      <c r="G203" s="249"/>
      <c r="H203" s="273" t="s">
        <v>407</v>
      </c>
      <c r="I203" s="273"/>
      <c r="J203" s="273"/>
      <c r="K203" s="245"/>
      <c r="L203" s="237"/>
    </row>
    <row r="204" spans="1:15" ht="24" customHeight="1">
      <c r="A204" s="254"/>
      <c r="B204" s="244">
        <v>15</v>
      </c>
      <c r="C204" s="245" t="s">
        <v>331</v>
      </c>
      <c r="D204" s="248" t="s">
        <v>119</v>
      </c>
      <c r="E204" s="244" t="s">
        <v>100</v>
      </c>
      <c r="F204" s="244" t="s">
        <v>100</v>
      </c>
      <c r="G204" s="249"/>
      <c r="H204" s="273" t="s">
        <v>424</v>
      </c>
      <c r="I204" s="273"/>
      <c r="J204" s="273"/>
      <c r="K204" s="245"/>
      <c r="L204" s="237"/>
    </row>
    <row r="205" spans="1:15" ht="24" customHeight="1">
      <c r="A205" s="254"/>
      <c r="B205" s="244">
        <v>16</v>
      </c>
      <c r="C205" s="245" t="s">
        <v>332</v>
      </c>
      <c r="D205" s="248" t="s">
        <v>119</v>
      </c>
      <c r="E205" s="244" t="s">
        <v>100</v>
      </c>
      <c r="F205" s="244" t="s">
        <v>100</v>
      </c>
      <c r="G205" s="249"/>
      <c r="H205" s="273" t="s">
        <v>423</v>
      </c>
      <c r="I205" s="273"/>
      <c r="J205" s="273"/>
      <c r="K205" s="245"/>
      <c r="L205" s="237"/>
    </row>
    <row r="206" spans="1:15" ht="124.15" customHeight="1">
      <c r="A206" s="254"/>
      <c r="B206" s="244">
        <v>17</v>
      </c>
      <c r="C206" s="245" t="s">
        <v>310</v>
      </c>
      <c r="D206" s="248" t="s">
        <v>119</v>
      </c>
      <c r="E206" s="244" t="s">
        <v>100</v>
      </c>
      <c r="F206" s="244" t="s">
        <v>100</v>
      </c>
      <c r="G206" s="249"/>
      <c r="H206" s="273" t="s">
        <v>433</v>
      </c>
      <c r="I206" s="273"/>
      <c r="J206" s="273"/>
      <c r="K206" s="245"/>
      <c r="M206" s="216"/>
      <c r="O206" s="197"/>
    </row>
    <row r="207" spans="1:15" ht="88.9" customHeight="1">
      <c r="A207" s="254"/>
      <c r="B207" s="244">
        <v>18</v>
      </c>
      <c r="C207" s="245" t="s">
        <v>311</v>
      </c>
      <c r="D207" s="248" t="s">
        <v>119</v>
      </c>
      <c r="E207" s="244" t="s">
        <v>100</v>
      </c>
      <c r="F207" s="244" t="s">
        <v>102</v>
      </c>
      <c r="G207" s="245"/>
      <c r="H207" s="273" t="s">
        <v>434</v>
      </c>
      <c r="I207" s="273"/>
      <c r="J207" s="273"/>
      <c r="K207" s="250"/>
      <c r="M207" s="216"/>
      <c r="O207" s="197"/>
    </row>
    <row r="208" spans="1:15" ht="85.9" customHeight="1">
      <c r="A208" s="254"/>
      <c r="B208" s="244">
        <v>19</v>
      </c>
      <c r="C208" s="245" t="s">
        <v>421</v>
      </c>
      <c r="D208" s="248" t="s">
        <v>101</v>
      </c>
      <c r="E208" s="244" t="s">
        <v>100</v>
      </c>
      <c r="F208" s="244" t="s">
        <v>102</v>
      </c>
      <c r="G208" s="245"/>
      <c r="H208" s="273" t="s">
        <v>438</v>
      </c>
      <c r="I208" s="273"/>
      <c r="J208" s="273"/>
      <c r="K208" s="250"/>
      <c r="M208" s="216"/>
      <c r="O208" s="197"/>
    </row>
    <row r="209" spans="1:15" ht="26.45" customHeight="1">
      <c r="A209" s="254"/>
      <c r="B209" s="244">
        <v>20</v>
      </c>
      <c r="C209" s="245" t="s">
        <v>422</v>
      </c>
      <c r="D209" s="248" t="s">
        <v>119</v>
      </c>
      <c r="E209" s="244" t="s">
        <v>102</v>
      </c>
      <c r="F209" s="244" t="s">
        <v>102</v>
      </c>
      <c r="G209" s="245"/>
      <c r="H209" s="273" t="s">
        <v>435</v>
      </c>
      <c r="I209" s="273"/>
      <c r="J209" s="273"/>
      <c r="K209" s="250"/>
      <c r="M209" s="216"/>
      <c r="O209" s="197"/>
    </row>
    <row r="210" spans="1:15" ht="111" customHeight="1">
      <c r="A210" s="254"/>
      <c r="B210" s="244">
        <v>21</v>
      </c>
      <c r="C210" s="245" t="s">
        <v>318</v>
      </c>
      <c r="D210" s="248" t="s">
        <v>119</v>
      </c>
      <c r="E210" s="244" t="s">
        <v>102</v>
      </c>
      <c r="F210" s="244" t="s">
        <v>100</v>
      </c>
      <c r="G210" s="245"/>
      <c r="H210" s="273" t="s">
        <v>431</v>
      </c>
      <c r="I210" s="273"/>
      <c r="J210" s="273"/>
      <c r="K210" s="245"/>
      <c r="M210" s="216"/>
      <c r="O210" s="197"/>
    </row>
    <row r="211" spans="1:15" ht="13.5">
      <c r="A211" s="254"/>
      <c r="B211" s="274" t="s">
        <v>427</v>
      </c>
      <c r="C211" s="274"/>
      <c r="D211" s="274"/>
      <c r="E211" s="274"/>
      <c r="F211" s="274"/>
      <c r="G211" s="274"/>
      <c r="H211" s="274"/>
      <c r="I211" s="274"/>
      <c r="J211" s="274"/>
      <c r="K211" s="274"/>
      <c r="M211" s="216"/>
      <c r="O211" s="197"/>
    </row>
    <row r="212" spans="1:15" ht="24" customHeight="1">
      <c r="A212" s="254"/>
      <c r="B212" s="244">
        <v>22</v>
      </c>
      <c r="C212" s="251" t="s">
        <v>48</v>
      </c>
      <c r="D212" s="248" t="s">
        <v>139</v>
      </c>
      <c r="E212" s="244" t="s">
        <v>100</v>
      </c>
      <c r="F212" s="244" t="s">
        <v>102</v>
      </c>
      <c r="G212" s="244"/>
      <c r="H212" s="273" t="s">
        <v>403</v>
      </c>
      <c r="I212" s="273"/>
      <c r="J212" s="273"/>
      <c r="K212" s="250"/>
      <c r="M212" s="216"/>
      <c r="O212" s="197"/>
    </row>
    <row r="213" spans="1:15" ht="18.600000000000001" customHeight="1">
      <c r="A213" s="254"/>
      <c r="B213" s="274" t="s">
        <v>428</v>
      </c>
      <c r="C213" s="274"/>
      <c r="D213" s="274"/>
      <c r="E213" s="274"/>
      <c r="F213" s="274"/>
      <c r="G213" s="274"/>
      <c r="H213" s="274"/>
      <c r="I213" s="274"/>
      <c r="J213" s="274"/>
      <c r="K213" s="274"/>
      <c r="M213" s="216"/>
      <c r="O213" s="197"/>
    </row>
    <row r="214" spans="1:15" ht="102" customHeight="1">
      <c r="A214" s="254"/>
      <c r="B214" s="244">
        <v>23</v>
      </c>
      <c r="C214" s="251" t="s">
        <v>397</v>
      </c>
      <c r="D214" s="248" t="s">
        <v>119</v>
      </c>
      <c r="E214" s="244" t="s">
        <v>102</v>
      </c>
      <c r="F214" s="244" t="s">
        <v>102</v>
      </c>
      <c r="G214" s="244"/>
      <c r="H214" s="273" t="s">
        <v>429</v>
      </c>
      <c r="I214" s="273"/>
      <c r="J214" s="273"/>
      <c r="K214" s="245"/>
      <c r="M214" s="216"/>
      <c r="O214" s="197"/>
    </row>
    <row r="215" spans="1:15" ht="55.15" customHeight="1">
      <c r="A215" s="254"/>
      <c r="B215" s="244">
        <v>24</v>
      </c>
      <c r="C215" s="251" t="s">
        <v>310</v>
      </c>
      <c r="D215" s="248" t="s">
        <v>119</v>
      </c>
      <c r="E215" s="244" t="s">
        <v>102</v>
      </c>
      <c r="F215" s="244" t="s">
        <v>102</v>
      </c>
      <c r="G215" s="244"/>
      <c r="H215" s="273" t="s">
        <v>430</v>
      </c>
      <c r="I215" s="273"/>
      <c r="J215" s="273"/>
      <c r="K215" s="245"/>
      <c r="M215" s="216"/>
      <c r="O215" s="197"/>
    </row>
    <row r="216" spans="1:15" ht="136.15" customHeight="1">
      <c r="A216" s="254"/>
      <c r="B216" s="244">
        <v>25</v>
      </c>
      <c r="C216" s="251" t="s">
        <v>432</v>
      </c>
      <c r="D216" s="248" t="s">
        <v>101</v>
      </c>
      <c r="E216" s="244" t="s">
        <v>100</v>
      </c>
      <c r="F216" s="244" t="s">
        <v>102</v>
      </c>
      <c r="G216" s="244"/>
      <c r="H216" s="273" t="s">
        <v>440</v>
      </c>
      <c r="I216" s="273"/>
      <c r="J216" s="273"/>
      <c r="K216" s="245"/>
      <c r="L216" s="237"/>
    </row>
    <row r="217" spans="1:15" ht="135.6" customHeight="1">
      <c r="A217" s="254"/>
      <c r="B217" s="244">
        <v>26</v>
      </c>
      <c r="C217" s="251" t="s">
        <v>311</v>
      </c>
      <c r="D217" s="248" t="s">
        <v>119</v>
      </c>
      <c r="E217" s="244" t="s">
        <v>100</v>
      </c>
      <c r="F217" s="244" t="s">
        <v>102</v>
      </c>
      <c r="G217" s="244"/>
      <c r="H217" s="273" t="s">
        <v>441</v>
      </c>
      <c r="I217" s="273"/>
      <c r="J217" s="273"/>
      <c r="K217" s="245"/>
      <c r="L217" s="237"/>
    </row>
    <row r="218" spans="1:15" ht="77.45" customHeight="1">
      <c r="A218" s="254"/>
      <c r="B218" s="244">
        <v>27</v>
      </c>
      <c r="C218" s="251" t="s">
        <v>421</v>
      </c>
      <c r="D218" s="248" t="s">
        <v>101</v>
      </c>
      <c r="E218" s="244" t="s">
        <v>100</v>
      </c>
      <c r="F218" s="244" t="s">
        <v>102</v>
      </c>
      <c r="G218" s="244"/>
      <c r="H218" s="273" t="s">
        <v>437</v>
      </c>
      <c r="I218" s="273"/>
      <c r="J218" s="273"/>
      <c r="K218" s="245"/>
      <c r="L218" s="237"/>
    </row>
    <row r="219" spans="1:15" ht="56.45" customHeight="1">
      <c r="A219" s="254"/>
      <c r="B219" s="244">
        <v>28</v>
      </c>
      <c r="C219" s="251" t="s">
        <v>422</v>
      </c>
      <c r="D219" s="248" t="s">
        <v>119</v>
      </c>
      <c r="E219" s="244" t="s">
        <v>102</v>
      </c>
      <c r="F219" s="244" t="s">
        <v>102</v>
      </c>
      <c r="G219" s="244"/>
      <c r="H219" s="273" t="s">
        <v>436</v>
      </c>
      <c r="I219" s="273"/>
      <c r="J219" s="273"/>
      <c r="K219" s="245"/>
      <c r="L219" s="237"/>
    </row>
    <row r="220" spans="1:15" ht="115.15" customHeight="1">
      <c r="A220" s="254"/>
      <c r="B220" s="244">
        <v>29</v>
      </c>
      <c r="C220" s="251" t="s">
        <v>398</v>
      </c>
      <c r="D220" s="248" t="s">
        <v>119</v>
      </c>
      <c r="E220" s="244" t="s">
        <v>100</v>
      </c>
      <c r="F220" s="244" t="s">
        <v>102</v>
      </c>
      <c r="G220" s="244"/>
      <c r="H220" s="273" t="s">
        <v>445</v>
      </c>
      <c r="I220" s="273"/>
      <c r="J220" s="273"/>
      <c r="K220" s="245"/>
      <c r="L220" s="237"/>
    </row>
    <row r="221" spans="1:15" ht="84.6" customHeight="1">
      <c r="A221" s="254"/>
      <c r="B221" s="244">
        <v>30</v>
      </c>
      <c r="C221" s="251" t="s">
        <v>442</v>
      </c>
      <c r="D221" s="248" t="s">
        <v>119</v>
      </c>
      <c r="E221" s="244" t="s">
        <v>100</v>
      </c>
      <c r="F221" s="244" t="s">
        <v>102</v>
      </c>
      <c r="G221" s="244"/>
      <c r="H221" s="275" t="s">
        <v>446</v>
      </c>
      <c r="I221" s="276"/>
      <c r="J221" s="277"/>
      <c r="K221" s="278"/>
      <c r="L221" s="279"/>
      <c r="M221" s="280"/>
    </row>
    <row r="222" spans="1:15" ht="90" customHeight="1">
      <c r="A222" s="254"/>
      <c r="B222" s="244">
        <v>31</v>
      </c>
      <c r="C222" s="251" t="s">
        <v>443</v>
      </c>
      <c r="D222" s="248" t="s">
        <v>119</v>
      </c>
      <c r="E222" s="244" t="s">
        <v>100</v>
      </c>
      <c r="F222" s="244" t="s">
        <v>102</v>
      </c>
      <c r="G222" s="244"/>
      <c r="H222" s="275" t="s">
        <v>447</v>
      </c>
      <c r="I222" s="276"/>
      <c r="J222" s="277"/>
      <c r="K222" s="245"/>
      <c r="L222" s="237"/>
    </row>
    <row r="223" spans="1:15" ht="85.15" customHeight="1">
      <c r="A223" s="254"/>
      <c r="B223" s="244">
        <v>32</v>
      </c>
      <c r="C223" s="251" t="s">
        <v>444</v>
      </c>
      <c r="D223" s="248" t="s">
        <v>119</v>
      </c>
      <c r="E223" s="244" t="s">
        <v>100</v>
      </c>
      <c r="F223" s="244" t="s">
        <v>102</v>
      </c>
      <c r="G223" s="244"/>
      <c r="H223" s="275" t="s">
        <v>448</v>
      </c>
      <c r="I223" s="276"/>
      <c r="J223" s="277"/>
      <c r="K223" s="245"/>
      <c r="L223" s="237"/>
    </row>
    <row r="224" spans="1:15" ht="18.600000000000001" customHeight="1">
      <c r="A224" s="254"/>
      <c r="B224" s="274" t="s">
        <v>99</v>
      </c>
      <c r="C224" s="274"/>
      <c r="D224" s="274"/>
      <c r="E224" s="274"/>
      <c r="F224" s="274"/>
      <c r="G224" s="274"/>
      <c r="H224" s="274"/>
      <c r="I224" s="274"/>
      <c r="J224" s="274"/>
      <c r="K224" s="274"/>
      <c r="L224" s="237"/>
    </row>
    <row r="225" spans="1:12" ht="64.900000000000006" customHeight="1">
      <c r="A225" s="254"/>
      <c r="B225" s="244">
        <v>1</v>
      </c>
      <c r="C225" s="251" t="s">
        <v>358</v>
      </c>
      <c r="D225" s="247" t="s">
        <v>99</v>
      </c>
      <c r="E225" s="244"/>
      <c r="F225" s="244"/>
      <c r="G225" s="244"/>
      <c r="H225" s="273" t="s">
        <v>405</v>
      </c>
      <c r="I225" s="273"/>
      <c r="J225" s="273"/>
      <c r="K225" s="245"/>
      <c r="L225" s="237"/>
    </row>
    <row r="226" spans="1:12" ht="127.15" customHeight="1">
      <c r="A226" s="254"/>
      <c r="B226" s="244">
        <v>2</v>
      </c>
      <c r="C226" s="245" t="s">
        <v>400</v>
      </c>
      <c r="D226" s="247" t="s">
        <v>99</v>
      </c>
      <c r="E226" s="244"/>
      <c r="F226" s="244"/>
      <c r="G226" s="245"/>
      <c r="H226" s="273" t="s">
        <v>439</v>
      </c>
      <c r="I226" s="273"/>
      <c r="J226" s="273"/>
      <c r="K226" s="245"/>
      <c r="L226" s="237"/>
    </row>
    <row r="227" spans="1:12" ht="24" customHeight="1">
      <c r="A227" s="254"/>
      <c r="B227" s="244">
        <v>3</v>
      </c>
      <c r="C227" s="245" t="s">
        <v>138</v>
      </c>
      <c r="D227" s="247" t="s">
        <v>99</v>
      </c>
      <c r="E227" s="244"/>
      <c r="F227" s="244"/>
      <c r="G227" s="249"/>
      <c r="H227" s="273" t="s">
        <v>401</v>
      </c>
      <c r="I227" s="273"/>
      <c r="J227" s="273"/>
      <c r="K227" s="272" t="s">
        <v>453</v>
      </c>
      <c r="L227" s="237"/>
    </row>
    <row r="228" spans="1:12" ht="24" customHeight="1">
      <c r="A228" s="254"/>
      <c r="B228" s="244">
        <v>4</v>
      </c>
      <c r="C228" s="245" t="s">
        <v>103</v>
      </c>
      <c r="D228" s="247" t="s">
        <v>99</v>
      </c>
      <c r="E228" s="246"/>
      <c r="F228" s="244"/>
      <c r="G228" s="245"/>
      <c r="H228" s="286" t="s">
        <v>402</v>
      </c>
      <c r="I228" s="286"/>
      <c r="J228" s="286"/>
      <c r="K228" s="245"/>
      <c r="L228" s="237"/>
    </row>
    <row r="229" spans="1:12" ht="37.9" customHeight="1">
      <c r="B229" s="242"/>
      <c r="C229" s="242"/>
      <c r="D229" s="242"/>
      <c r="E229" s="242"/>
      <c r="F229" s="242"/>
      <c r="G229" s="242"/>
      <c r="H229" s="242"/>
      <c r="I229" s="242"/>
      <c r="J229" s="242"/>
      <c r="K229" s="242"/>
    </row>
    <row r="230" spans="1:12" ht="37.9" customHeight="1"/>
    <row r="231" spans="1:12" ht="37.9" customHeight="1"/>
    <row r="232" spans="1:12" ht="37.9" customHeight="1"/>
    <row r="233" spans="1:12" ht="37.9" customHeight="1"/>
    <row r="234" spans="1:12" ht="37.9" customHeight="1"/>
    <row r="235" spans="1:12" ht="37.9" customHeight="1"/>
    <row r="236" spans="1:12" ht="37.9" customHeight="1"/>
    <row r="237" spans="1:12" ht="37.9" customHeight="1"/>
    <row r="238" spans="1:12" ht="37.9" customHeight="1"/>
    <row r="239" spans="1:12" ht="37.9" customHeight="1"/>
    <row r="240" spans="1:12" ht="37.9" customHeight="1"/>
    <row r="241" ht="37.9" customHeight="1"/>
    <row r="242" ht="37.9" customHeight="1"/>
    <row r="243" ht="37.9" customHeight="1"/>
  </sheetData>
  <mergeCells count="105">
    <mergeCell ref="B131:K131"/>
    <mergeCell ref="H208:J208"/>
    <mergeCell ref="H209:J209"/>
    <mergeCell ref="H218:J218"/>
    <mergeCell ref="H216:J216"/>
    <mergeCell ref="H30:J30"/>
    <mergeCell ref="H31:J31"/>
    <mergeCell ref="H32:J32"/>
    <mergeCell ref="H33:J33"/>
    <mergeCell ref="H111:J111"/>
    <mergeCell ref="H94:J94"/>
    <mergeCell ref="H100:J100"/>
    <mergeCell ref="B110:K110"/>
    <mergeCell ref="H102:J102"/>
    <mergeCell ref="H99:J99"/>
    <mergeCell ref="H95:J95"/>
    <mergeCell ref="H96:J96"/>
    <mergeCell ref="H97:J97"/>
    <mergeCell ref="H98:J98"/>
    <mergeCell ref="K97:K98"/>
    <mergeCell ref="H113:J113"/>
    <mergeCell ref="H114:J114"/>
    <mergeCell ref="H108:J108"/>
    <mergeCell ref="H109:J109"/>
    <mergeCell ref="B24:C24"/>
    <mergeCell ref="D24:E24"/>
    <mergeCell ref="F24:G24"/>
    <mergeCell ref="H24:I24"/>
    <mergeCell ref="H29:J29"/>
    <mergeCell ref="B1:J1"/>
    <mergeCell ref="B3:C3"/>
    <mergeCell ref="B2:J2"/>
    <mergeCell ref="B23:C23"/>
    <mergeCell ref="D23:E23"/>
    <mergeCell ref="F23:G23"/>
    <mergeCell ref="H23:I23"/>
    <mergeCell ref="B4:C4"/>
    <mergeCell ref="B5:C5"/>
    <mergeCell ref="E4:F4"/>
    <mergeCell ref="E5:F5"/>
    <mergeCell ref="H82:J82"/>
    <mergeCell ref="B83:K83"/>
    <mergeCell ref="H87:J87"/>
    <mergeCell ref="B90:K90"/>
    <mergeCell ref="H91:J91"/>
    <mergeCell ref="H84:J84"/>
    <mergeCell ref="H85:J85"/>
    <mergeCell ref="H88:J88"/>
    <mergeCell ref="H89:J89"/>
    <mergeCell ref="B92:K92"/>
    <mergeCell ref="H86:J86"/>
    <mergeCell ref="H93:J93"/>
    <mergeCell ref="B115:K115"/>
    <mergeCell ref="H187:J187"/>
    <mergeCell ref="B188:K188"/>
    <mergeCell ref="H228:J228"/>
    <mergeCell ref="H101:J101"/>
    <mergeCell ref="H104:J104"/>
    <mergeCell ref="H105:J105"/>
    <mergeCell ref="H106:J106"/>
    <mergeCell ref="H107:J107"/>
    <mergeCell ref="B132:K132"/>
    <mergeCell ref="B133:G133"/>
    <mergeCell ref="H117:J117"/>
    <mergeCell ref="H116:J116"/>
    <mergeCell ref="H103:J103"/>
    <mergeCell ref="B112:K112"/>
    <mergeCell ref="B135:K135"/>
    <mergeCell ref="B136:C136"/>
    <mergeCell ref="H189:J189"/>
    <mergeCell ref="H226:J226"/>
    <mergeCell ref="H227:J227"/>
    <mergeCell ref="H190:J190"/>
    <mergeCell ref="H194:J194"/>
    <mergeCell ref="H191:J191"/>
    <mergeCell ref="H195:J195"/>
    <mergeCell ref="H196:J196"/>
    <mergeCell ref="H192:J192"/>
    <mergeCell ref="H193:J193"/>
    <mergeCell ref="H197:J197"/>
    <mergeCell ref="H198:J198"/>
    <mergeCell ref="H200:J200"/>
    <mergeCell ref="H206:J206"/>
    <mergeCell ref="B199:K199"/>
    <mergeCell ref="H201:J201"/>
    <mergeCell ref="H202:J202"/>
    <mergeCell ref="H203:J203"/>
    <mergeCell ref="H204:J204"/>
    <mergeCell ref="H205:J205"/>
    <mergeCell ref="H207:J207"/>
    <mergeCell ref="H212:J212"/>
    <mergeCell ref="H214:J214"/>
    <mergeCell ref="H220:J220"/>
    <mergeCell ref="H210:J210"/>
    <mergeCell ref="H225:J225"/>
    <mergeCell ref="B211:K211"/>
    <mergeCell ref="B213:K213"/>
    <mergeCell ref="H219:J219"/>
    <mergeCell ref="H215:J215"/>
    <mergeCell ref="H217:J217"/>
    <mergeCell ref="B224:K224"/>
    <mergeCell ref="H221:J221"/>
    <mergeCell ref="H222:J222"/>
    <mergeCell ref="H223:J223"/>
    <mergeCell ref="K221:M221"/>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5006-F295-4542-9228-97B69E6E8331}">
  <dimension ref="B2:R20"/>
  <sheetViews>
    <sheetView workbookViewId="0">
      <selection activeCell="D28" sqref="D28"/>
    </sheetView>
  </sheetViews>
  <sheetFormatPr defaultRowHeight="15"/>
  <cols>
    <col min="1" max="1" width="2.85546875" customWidth="1"/>
    <col min="2" max="2" width="12.140625" customWidth="1"/>
    <col min="3" max="3" width="13" customWidth="1"/>
    <col min="4" max="4" width="13.28515625" customWidth="1"/>
    <col min="5" max="5" width="13.5703125" customWidth="1"/>
    <col min="6" max="6" width="15.7109375" customWidth="1"/>
    <col min="7" max="7" width="12.7109375" customWidth="1"/>
    <col min="8" max="8" width="13.28515625" customWidth="1"/>
    <col min="9" max="9" width="11.7109375" customWidth="1"/>
    <col min="10" max="10" width="11.42578125" bestFit="1" customWidth="1"/>
    <col min="11" max="11" width="15.140625" customWidth="1"/>
    <col min="12" max="12" width="15.7109375" style="7" customWidth="1"/>
    <col min="13" max="13" width="14.5703125" customWidth="1"/>
    <col min="14" max="14" width="14.140625" customWidth="1"/>
    <col min="15" max="15" width="14.28515625" style="9" customWidth="1"/>
    <col min="16" max="16" width="12.7109375" style="9" customWidth="1"/>
    <col min="17" max="17" width="15.7109375" bestFit="1" customWidth="1"/>
    <col min="18" max="18" width="12.5703125" bestFit="1" customWidth="1"/>
  </cols>
  <sheetData>
    <row r="2" spans="2:18" ht="33" customHeight="1">
      <c r="B2" s="305" t="s">
        <v>361</v>
      </c>
      <c r="C2" s="305"/>
      <c r="D2" s="305"/>
      <c r="E2" s="305"/>
      <c r="F2" s="305"/>
      <c r="G2" s="305"/>
      <c r="H2" s="305"/>
      <c r="I2" s="305"/>
      <c r="J2" s="305"/>
      <c r="K2" s="305"/>
      <c r="L2" s="305"/>
      <c r="M2" s="305"/>
      <c r="N2" s="305"/>
      <c r="O2" s="305"/>
      <c r="P2" s="305"/>
      <c r="Q2" s="192"/>
      <c r="R2" s="192"/>
    </row>
    <row r="3" spans="2:18">
      <c r="B3" s="310" t="s">
        <v>2</v>
      </c>
      <c r="C3" s="306" t="s">
        <v>362</v>
      </c>
      <c r="D3" s="306" t="s">
        <v>333</v>
      </c>
      <c r="E3" s="306" t="s">
        <v>363</v>
      </c>
      <c r="F3" s="306" t="s">
        <v>14</v>
      </c>
      <c r="G3" s="306" t="s">
        <v>310</v>
      </c>
      <c r="H3" s="306" t="s">
        <v>311</v>
      </c>
      <c r="I3" s="306" t="s">
        <v>367</v>
      </c>
      <c r="J3" s="306" t="s">
        <v>318</v>
      </c>
      <c r="K3" s="306" t="s">
        <v>346</v>
      </c>
      <c r="L3" s="306" t="s">
        <v>315</v>
      </c>
      <c r="M3" s="306" t="s">
        <v>316</v>
      </c>
      <c r="N3" s="306" t="s">
        <v>347</v>
      </c>
      <c r="O3" s="306" t="s">
        <v>348</v>
      </c>
      <c r="P3" s="308" t="s">
        <v>325</v>
      </c>
    </row>
    <row r="4" spans="2:18">
      <c r="B4" s="311"/>
      <c r="C4" s="307"/>
      <c r="D4" s="312"/>
      <c r="E4" s="307"/>
      <c r="F4" s="307"/>
      <c r="G4" s="307"/>
      <c r="H4" s="307"/>
      <c r="I4" s="307"/>
      <c r="J4" s="307"/>
      <c r="K4" s="307"/>
      <c r="L4" s="307"/>
      <c r="M4" s="307"/>
      <c r="N4" s="307"/>
      <c r="O4" s="307"/>
      <c r="P4" s="309"/>
    </row>
    <row r="5" spans="2:18" s="164" customFormat="1" ht="13.5">
      <c r="B5" s="174"/>
      <c r="G5" s="172">
        <v>20775000</v>
      </c>
      <c r="H5" s="172">
        <v>220000</v>
      </c>
      <c r="I5" s="172">
        <v>2035500</v>
      </c>
      <c r="J5" s="172">
        <v>22390500</v>
      </c>
      <c r="K5" s="172">
        <v>22390500</v>
      </c>
      <c r="L5" s="175"/>
      <c r="O5" s="176"/>
      <c r="P5" s="177"/>
    </row>
    <row r="6" spans="2:18">
      <c r="B6" s="178" t="s">
        <v>326</v>
      </c>
      <c r="C6" s="165">
        <v>45860</v>
      </c>
      <c r="D6" s="170" t="s">
        <v>334</v>
      </c>
      <c r="E6" s="173" t="s">
        <v>364</v>
      </c>
      <c r="F6" s="167" t="s">
        <v>321</v>
      </c>
      <c r="G6" s="161">
        <v>4475000</v>
      </c>
      <c r="H6" s="162">
        <v>50000</v>
      </c>
      <c r="I6" s="161">
        <v>442500</v>
      </c>
      <c r="J6" s="171">
        <v>4867500</v>
      </c>
      <c r="K6" s="160">
        <v>4867500</v>
      </c>
      <c r="L6" s="166" t="s">
        <v>368</v>
      </c>
      <c r="M6" s="167" t="s">
        <v>319</v>
      </c>
      <c r="N6" s="168" t="s">
        <v>372</v>
      </c>
      <c r="O6" s="169" t="s">
        <v>373</v>
      </c>
      <c r="P6" s="179" t="s">
        <v>377</v>
      </c>
    </row>
    <row r="7" spans="2:18">
      <c r="B7" s="178" t="s">
        <v>328</v>
      </c>
      <c r="C7" s="165">
        <v>45860</v>
      </c>
      <c r="D7" s="170" t="s">
        <v>334</v>
      </c>
      <c r="E7" s="173" t="s">
        <v>364</v>
      </c>
      <c r="F7" s="167" t="s">
        <v>321</v>
      </c>
      <c r="G7" s="161">
        <v>8175000</v>
      </c>
      <c r="H7" s="162">
        <v>100000</v>
      </c>
      <c r="I7" s="161">
        <v>807500</v>
      </c>
      <c r="J7" s="171">
        <v>8882500</v>
      </c>
      <c r="K7" s="160"/>
      <c r="L7" s="166" t="s">
        <v>369</v>
      </c>
      <c r="M7" s="167" t="s">
        <v>319</v>
      </c>
      <c r="N7" s="168" t="s">
        <v>372</v>
      </c>
      <c r="O7" s="169" t="s">
        <v>376</v>
      </c>
      <c r="P7" s="179" t="s">
        <v>378</v>
      </c>
    </row>
    <row r="8" spans="2:18">
      <c r="B8" s="178" t="s">
        <v>329</v>
      </c>
      <c r="C8" s="165">
        <v>45860</v>
      </c>
      <c r="D8" s="170" t="s">
        <v>334</v>
      </c>
      <c r="E8" s="173" t="s">
        <v>365</v>
      </c>
      <c r="F8" s="167" t="s">
        <v>336</v>
      </c>
      <c r="G8" s="161">
        <v>5400000</v>
      </c>
      <c r="H8" s="162">
        <v>20000</v>
      </c>
      <c r="I8" s="161">
        <v>528000</v>
      </c>
      <c r="J8" s="171">
        <v>5808000</v>
      </c>
      <c r="K8" s="160">
        <v>5808000</v>
      </c>
      <c r="L8" s="166" t="s">
        <v>370</v>
      </c>
      <c r="M8" s="167" t="s">
        <v>319</v>
      </c>
      <c r="N8" s="168" t="s">
        <v>372</v>
      </c>
      <c r="O8" s="169" t="s">
        <v>374</v>
      </c>
      <c r="P8" s="179" t="s">
        <v>327</v>
      </c>
    </row>
    <row r="9" spans="2:18">
      <c r="B9" s="180" t="s">
        <v>330</v>
      </c>
      <c r="C9" s="181">
        <v>45860</v>
      </c>
      <c r="D9" s="182" t="s">
        <v>334</v>
      </c>
      <c r="E9" s="183" t="s">
        <v>366</v>
      </c>
      <c r="F9" s="163" t="s">
        <v>322</v>
      </c>
      <c r="G9" s="184">
        <v>2725000</v>
      </c>
      <c r="H9" s="185">
        <v>50000</v>
      </c>
      <c r="I9" s="184">
        <v>257500</v>
      </c>
      <c r="J9" s="186">
        <v>2832500</v>
      </c>
      <c r="K9" s="187">
        <v>2832500</v>
      </c>
      <c r="L9" s="188" t="s">
        <v>371</v>
      </c>
      <c r="M9" s="163" t="s">
        <v>319</v>
      </c>
      <c r="N9" s="189" t="s">
        <v>372</v>
      </c>
      <c r="O9" s="190" t="s">
        <v>375</v>
      </c>
      <c r="P9" s="191" t="s">
        <v>327</v>
      </c>
    </row>
    <row r="20" spans="5:5">
      <c r="E20" t="s">
        <v>379</v>
      </c>
    </row>
  </sheetData>
  <mergeCells count="16">
    <mergeCell ref="B2:P2"/>
    <mergeCell ref="I3:I4"/>
    <mergeCell ref="J3:J4"/>
    <mergeCell ref="P3:P4"/>
    <mergeCell ref="F3:F4"/>
    <mergeCell ref="N3:N4"/>
    <mergeCell ref="C3:C4"/>
    <mergeCell ref="B3:B4"/>
    <mergeCell ref="G3:G4"/>
    <mergeCell ref="H3:H4"/>
    <mergeCell ref="D3:D4"/>
    <mergeCell ref="E3:E4"/>
    <mergeCell ref="L3:L4"/>
    <mergeCell ref="M3:M4"/>
    <mergeCell ref="O3:O4"/>
    <mergeCell ref="K3:K4"/>
  </mergeCells>
  <phoneticPr fontId="7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58"/>
  <sheetViews>
    <sheetView showGridLines="0" topLeftCell="J1" zoomScale="130" zoomScaleNormal="130" workbookViewId="0">
      <selection activeCell="T11" sqref="T11"/>
    </sheetView>
  </sheetViews>
  <sheetFormatPr defaultRowHeight="15"/>
  <cols>
    <col min="1" max="2" width="5.7109375" customWidth="1"/>
    <col min="3" max="3" width="6.28515625" customWidth="1"/>
    <col min="4" max="4" width="7.7109375" customWidth="1"/>
    <col min="5" max="9" width="14.42578125" customWidth="1"/>
    <col min="10" max="10" width="4.140625" customWidth="1"/>
    <col min="11" max="11" width="11.7109375" customWidth="1"/>
    <col min="12" max="12" width="14.42578125" customWidth="1"/>
    <col min="13" max="13" width="14.28515625" customWidth="1"/>
    <col min="14" max="14" width="3.28515625" customWidth="1"/>
    <col min="16" max="16" width="8.5703125" bestFit="1" customWidth="1"/>
    <col min="17" max="17" width="9" bestFit="1" customWidth="1"/>
    <col min="19" max="19" width="6.42578125" bestFit="1" customWidth="1"/>
    <col min="20" max="20" width="10.42578125" bestFit="1" customWidth="1"/>
    <col min="21" max="21" width="9.85546875" bestFit="1" customWidth="1"/>
    <col min="22" max="22" width="13.28515625" bestFit="1" customWidth="1"/>
    <col min="23" max="23" width="12.28515625" bestFit="1" customWidth="1"/>
    <col min="24" max="24" width="15.42578125" bestFit="1" customWidth="1"/>
    <col min="25" max="25" width="16.85546875" bestFit="1" customWidth="1"/>
    <col min="26" max="26" width="7.7109375" bestFit="1" customWidth="1"/>
  </cols>
  <sheetData>
    <row r="1" spans="2:26" ht="15.75" thickBot="1"/>
    <row r="2" spans="2:26">
      <c r="B2" s="11"/>
      <c r="C2" s="12"/>
      <c r="D2" s="12"/>
      <c r="E2" s="12"/>
      <c r="F2" s="12"/>
      <c r="G2" s="12"/>
      <c r="H2" s="12"/>
      <c r="I2" s="12"/>
      <c r="J2" s="12"/>
      <c r="K2" s="12"/>
      <c r="L2" s="12"/>
      <c r="M2" s="12"/>
      <c r="N2" s="13"/>
    </row>
    <row r="3" spans="2:26">
      <c r="B3" s="14"/>
      <c r="C3" t="s">
        <v>0</v>
      </c>
      <c r="F3" t="s">
        <v>16</v>
      </c>
      <c r="H3" t="s">
        <v>123</v>
      </c>
      <c r="N3" s="15"/>
    </row>
    <row r="4" spans="2:26" ht="8.25" customHeight="1">
      <c r="B4" s="14"/>
      <c r="N4" s="15"/>
    </row>
    <row r="5" spans="2:26">
      <c r="B5" s="14"/>
      <c r="C5" s="16" t="s">
        <v>31</v>
      </c>
      <c r="D5" s="16"/>
      <c r="H5" t="s">
        <v>60</v>
      </c>
      <c r="I5" s="87">
        <v>90000</v>
      </c>
      <c r="N5" s="15"/>
    </row>
    <row r="6" spans="2:26" ht="8.25" customHeight="1">
      <c r="B6" s="14"/>
      <c r="N6" s="15"/>
    </row>
    <row r="7" spans="2:26">
      <c r="B7" s="14"/>
      <c r="C7" t="s">
        <v>15</v>
      </c>
      <c r="D7" s="16"/>
      <c r="E7" s="8" t="s">
        <v>177</v>
      </c>
      <c r="N7" s="15"/>
    </row>
    <row r="8" spans="2:26" ht="8.25" customHeight="1">
      <c r="B8" s="14"/>
      <c r="N8" s="15"/>
    </row>
    <row r="9" spans="2:26">
      <c r="B9" s="14"/>
      <c r="C9" t="s">
        <v>2</v>
      </c>
      <c r="E9" s="8" t="s">
        <v>178</v>
      </c>
      <c r="F9" t="s">
        <v>3</v>
      </c>
      <c r="G9" s="8" t="s">
        <v>179</v>
      </c>
      <c r="H9" t="s">
        <v>4</v>
      </c>
      <c r="I9" s="84">
        <v>45298</v>
      </c>
      <c r="N9" s="15"/>
    </row>
    <row r="10" spans="2:26" ht="8.25" customHeight="1">
      <c r="B10" s="14"/>
      <c r="N10" s="15"/>
    </row>
    <row r="11" spans="2:26">
      <c r="B11" s="14"/>
      <c r="C11" t="s">
        <v>5</v>
      </c>
      <c r="E11" s="8" t="s">
        <v>180</v>
      </c>
      <c r="F11" t="s">
        <v>18</v>
      </c>
      <c r="G11" s="8">
        <v>9</v>
      </c>
      <c r="H11" t="s">
        <v>6</v>
      </c>
      <c r="I11" s="8">
        <v>260</v>
      </c>
      <c r="N11" s="15"/>
    </row>
    <row r="12" spans="2:26" ht="8.25" customHeight="1">
      <c r="B12" s="14"/>
      <c r="N12" s="15"/>
    </row>
    <row r="13" spans="2:26">
      <c r="B13" s="14"/>
      <c r="C13" t="s">
        <v>28</v>
      </c>
      <c r="E13" s="8">
        <v>595</v>
      </c>
      <c r="F13" t="s">
        <v>10</v>
      </c>
      <c r="G13" s="323" t="s">
        <v>181</v>
      </c>
      <c r="H13" s="323"/>
      <c r="I13" s="323"/>
      <c r="J13" s="323"/>
      <c r="K13" s="323"/>
      <c r="L13" s="323"/>
      <c r="N13" s="15"/>
    </row>
    <row r="14" spans="2:26">
      <c r="B14" s="14"/>
      <c r="N14" s="15"/>
    </row>
    <row r="15" spans="2:26">
      <c r="B15" s="14"/>
      <c r="C15" s="321" t="s">
        <v>1</v>
      </c>
      <c r="D15" s="322"/>
      <c r="E15" s="5" t="s">
        <v>49</v>
      </c>
      <c r="F15" s="5" t="s">
        <v>50</v>
      </c>
      <c r="G15" s="5" t="s">
        <v>51</v>
      </c>
      <c r="H15" s="4" t="s">
        <v>52</v>
      </c>
      <c r="I15" s="5" t="s">
        <v>53</v>
      </c>
      <c r="K15" s="330" t="s">
        <v>173</v>
      </c>
      <c r="L15" s="333"/>
      <c r="N15" s="15"/>
      <c r="P15" t="s">
        <v>7</v>
      </c>
      <c r="Q15" t="s">
        <v>8</v>
      </c>
      <c r="R15" t="s">
        <v>9</v>
      </c>
      <c r="S15" s="72" t="s">
        <v>23</v>
      </c>
      <c r="T15" s="72" t="s">
        <v>116</v>
      </c>
      <c r="U15" t="s">
        <v>112</v>
      </c>
      <c r="V15" t="s">
        <v>113</v>
      </c>
      <c r="W15" t="s">
        <v>114</v>
      </c>
      <c r="X15" s="72" t="s">
        <v>117</v>
      </c>
      <c r="Y15" t="s">
        <v>115</v>
      </c>
      <c r="Z15" t="s">
        <v>48</v>
      </c>
    </row>
    <row r="16" spans="2:26" ht="15" customHeight="1">
      <c r="B16" s="14"/>
      <c r="C16" s="338">
        <v>25922</v>
      </c>
      <c r="D16" s="322"/>
      <c r="E16" s="87">
        <v>1550</v>
      </c>
      <c r="F16" s="87">
        <v>1550</v>
      </c>
      <c r="G16" s="87">
        <v>1550</v>
      </c>
      <c r="H16" s="87">
        <v>1550</v>
      </c>
      <c r="I16" s="87">
        <v>6200</v>
      </c>
      <c r="K16" s="6">
        <v>1</v>
      </c>
      <c r="L16" s="8" t="s">
        <v>182</v>
      </c>
      <c r="N16" s="15"/>
    </row>
    <row r="17" spans="2:16" ht="15" customHeight="1">
      <c r="B17" s="14"/>
      <c r="C17" s="22"/>
      <c r="D17" s="9"/>
      <c r="I17" s="23"/>
      <c r="K17" s="6">
        <v>2</v>
      </c>
      <c r="L17" s="8" t="s">
        <v>182</v>
      </c>
      <c r="N17" s="15"/>
    </row>
    <row r="18" spans="2:16" ht="15" customHeight="1">
      <c r="B18" s="14"/>
      <c r="C18" s="24"/>
      <c r="D18" s="25"/>
      <c r="E18" s="26"/>
      <c r="F18" s="26"/>
      <c r="G18" s="26"/>
      <c r="H18" s="26"/>
      <c r="I18" s="27"/>
      <c r="K18" s="75"/>
      <c r="L18" s="27"/>
      <c r="N18" s="15"/>
    </row>
    <row r="19" spans="2:16">
      <c r="B19" s="14"/>
      <c r="N19" s="15"/>
    </row>
    <row r="20" spans="2:16" ht="17.25" customHeight="1">
      <c r="B20" s="14"/>
      <c r="C20" s="331" t="s">
        <v>170</v>
      </c>
      <c r="D20" s="332"/>
      <c r="E20" s="322"/>
      <c r="F20" s="331" t="s">
        <v>171</v>
      </c>
      <c r="G20" s="322"/>
      <c r="H20" s="321" t="s">
        <v>11</v>
      </c>
      <c r="I20" s="322"/>
      <c r="J20" s="313" t="s">
        <v>12</v>
      </c>
      <c r="K20" s="314"/>
      <c r="L20" s="339" t="s">
        <v>172</v>
      </c>
      <c r="N20" s="15"/>
      <c r="P20" s="81" t="s">
        <v>158</v>
      </c>
    </row>
    <row r="21" spans="2:16">
      <c r="B21" s="14"/>
      <c r="C21" s="321" t="s">
        <v>29</v>
      </c>
      <c r="D21" s="322"/>
      <c r="E21" s="5" t="s">
        <v>30</v>
      </c>
      <c r="F21" s="5" t="s">
        <v>29</v>
      </c>
      <c r="G21" s="4" t="s">
        <v>30</v>
      </c>
      <c r="H21" s="5" t="s">
        <v>29</v>
      </c>
      <c r="I21" s="4" t="s">
        <v>30</v>
      </c>
      <c r="J21" s="315"/>
      <c r="K21" s="316"/>
      <c r="L21" s="339"/>
      <c r="N21" s="15"/>
      <c r="P21" s="81" t="s">
        <v>160</v>
      </c>
    </row>
    <row r="22" spans="2:16" ht="15" customHeight="1">
      <c r="B22" s="14"/>
      <c r="C22" s="321">
        <v>560</v>
      </c>
      <c r="D22" s="322"/>
      <c r="E22" s="8">
        <v>260</v>
      </c>
      <c r="F22" s="8">
        <v>570</v>
      </c>
      <c r="G22" s="8">
        <v>520</v>
      </c>
      <c r="H22" s="8">
        <v>1</v>
      </c>
      <c r="I22" s="8">
        <v>2</v>
      </c>
      <c r="J22" s="317">
        <v>2</v>
      </c>
      <c r="K22" s="318"/>
      <c r="L22" s="8">
        <v>1100</v>
      </c>
      <c r="N22" s="15"/>
      <c r="P22" s="81" t="s">
        <v>159</v>
      </c>
    </row>
    <row r="23" spans="2:16">
      <c r="B23" s="14"/>
      <c r="N23" s="15"/>
      <c r="P23" s="81" t="s">
        <v>161</v>
      </c>
    </row>
    <row r="24" spans="2:16">
      <c r="B24" s="14"/>
      <c r="C24" s="2" t="s">
        <v>19</v>
      </c>
      <c r="N24" s="15"/>
      <c r="P24" s="81"/>
    </row>
    <row r="25" spans="2:16">
      <c r="B25" s="14"/>
      <c r="C25" t="s">
        <v>59</v>
      </c>
      <c r="E25" s="86" t="s">
        <v>183</v>
      </c>
      <c r="F25" t="s">
        <v>20</v>
      </c>
      <c r="G25" s="334" t="s">
        <v>184</v>
      </c>
      <c r="H25" s="335"/>
      <c r="I25" s="336"/>
      <c r="J25" t="s">
        <v>21</v>
      </c>
      <c r="L25" s="85">
        <v>1.0864</v>
      </c>
      <c r="M25" t="s">
        <v>56</v>
      </c>
      <c r="N25" s="15"/>
    </row>
    <row r="26" spans="2:16">
      <c r="B26" s="14"/>
      <c r="N26" s="15"/>
    </row>
    <row r="27" spans="2:16" s="9" customFormat="1" ht="30">
      <c r="B27" s="17"/>
      <c r="C27" s="5" t="s">
        <v>22</v>
      </c>
      <c r="D27" s="321" t="s">
        <v>23</v>
      </c>
      <c r="E27" s="322"/>
      <c r="F27" s="4" t="s">
        <v>24</v>
      </c>
      <c r="G27" s="4" t="s">
        <v>55</v>
      </c>
      <c r="H27" s="4" t="s">
        <v>26</v>
      </c>
      <c r="I27" s="337" t="s">
        <v>27</v>
      </c>
      <c r="J27" s="337"/>
      <c r="K27" s="337"/>
      <c r="L27" s="337"/>
      <c r="M27" s="4" t="s">
        <v>57</v>
      </c>
      <c r="N27" s="18"/>
    </row>
    <row r="28" spans="2:16">
      <c r="B28" s="14"/>
      <c r="C28" s="6">
        <v>1</v>
      </c>
      <c r="D28" s="319" t="s">
        <v>185</v>
      </c>
      <c r="E28" s="320"/>
      <c r="F28" s="8" t="s">
        <v>187</v>
      </c>
      <c r="G28" s="8">
        <v>12</v>
      </c>
      <c r="H28" s="85">
        <v>16.8</v>
      </c>
      <c r="I28" s="330"/>
      <c r="J28" s="324"/>
      <c r="K28" s="324"/>
      <c r="L28" s="333"/>
      <c r="M28" s="8"/>
      <c r="N28" s="15"/>
    </row>
    <row r="29" spans="2:16">
      <c r="B29" s="14"/>
      <c r="C29" s="6">
        <v>2</v>
      </c>
      <c r="D29" s="319" t="s">
        <v>186</v>
      </c>
      <c r="E29" s="320"/>
      <c r="F29" s="8" t="s">
        <v>188</v>
      </c>
      <c r="G29" s="8">
        <v>2.91</v>
      </c>
      <c r="H29" s="85">
        <v>3.2</v>
      </c>
      <c r="I29" s="334" t="s">
        <v>193</v>
      </c>
      <c r="J29" s="335"/>
      <c r="K29" s="335"/>
      <c r="L29" s="336"/>
      <c r="M29" s="8">
        <v>58.06</v>
      </c>
      <c r="N29" s="15"/>
    </row>
    <row r="30" spans="2:16">
      <c r="B30" s="14"/>
      <c r="C30" s="6">
        <v>3</v>
      </c>
      <c r="D30" s="319" t="s">
        <v>185</v>
      </c>
      <c r="E30" s="320"/>
      <c r="F30" s="8" t="s">
        <v>189</v>
      </c>
      <c r="G30" s="8">
        <v>12</v>
      </c>
      <c r="H30" s="85">
        <v>16.8</v>
      </c>
      <c r="I30" s="330"/>
      <c r="J30" s="324"/>
      <c r="K30" s="324"/>
      <c r="L30" s="333"/>
      <c r="M30" s="8"/>
      <c r="N30" s="15"/>
    </row>
    <row r="31" spans="2:16">
      <c r="B31" s="14"/>
      <c r="C31" s="6">
        <v>4</v>
      </c>
      <c r="D31" s="319" t="s">
        <v>186</v>
      </c>
      <c r="E31" s="320"/>
      <c r="F31" s="8" t="s">
        <v>190</v>
      </c>
      <c r="G31" s="8">
        <v>2.86</v>
      </c>
      <c r="H31" s="85">
        <v>3</v>
      </c>
      <c r="I31" s="334" t="s">
        <v>194</v>
      </c>
      <c r="J31" s="335"/>
      <c r="K31" s="335"/>
      <c r="L31" s="336"/>
      <c r="M31" s="8">
        <v>54.43</v>
      </c>
      <c r="N31" s="15"/>
    </row>
    <row r="32" spans="2:16">
      <c r="B32" s="14"/>
      <c r="C32" s="6">
        <v>5</v>
      </c>
      <c r="D32" s="319" t="s">
        <v>185</v>
      </c>
      <c r="E32" s="320"/>
      <c r="F32" s="8" t="s">
        <v>191</v>
      </c>
      <c r="G32" s="8">
        <v>40</v>
      </c>
      <c r="H32" s="85">
        <v>36</v>
      </c>
      <c r="I32" s="330"/>
      <c r="J32" s="324"/>
      <c r="K32" s="324"/>
      <c r="L32" s="333"/>
      <c r="M32" s="8"/>
      <c r="N32" s="15"/>
    </row>
    <row r="33" spans="2:14">
      <c r="B33" s="14"/>
      <c r="C33" s="73"/>
      <c r="D33" s="326"/>
      <c r="E33" s="326"/>
      <c r="I33" s="328"/>
      <c r="J33" s="328"/>
      <c r="K33" s="328"/>
      <c r="L33" s="328"/>
      <c r="M33" s="23"/>
      <c r="N33" s="15"/>
    </row>
    <row r="34" spans="2:14">
      <c r="B34" s="14"/>
      <c r="C34" s="73"/>
      <c r="D34" s="326"/>
      <c r="E34" s="326"/>
      <c r="I34" s="328"/>
      <c r="J34" s="328"/>
      <c r="K34" s="328"/>
      <c r="L34" s="328"/>
      <c r="M34" s="23"/>
      <c r="N34" s="15"/>
    </row>
    <row r="35" spans="2:14">
      <c r="B35" s="14"/>
      <c r="C35" s="73"/>
      <c r="D35" s="326"/>
      <c r="E35" s="326"/>
      <c r="I35" s="328"/>
      <c r="J35" s="328"/>
      <c r="K35" s="328"/>
      <c r="L35" s="328"/>
      <c r="M35" s="23"/>
      <c r="N35" s="15"/>
    </row>
    <row r="36" spans="2:14">
      <c r="B36" s="14"/>
      <c r="C36" s="74"/>
      <c r="D36" s="327"/>
      <c r="E36" s="327"/>
      <c r="F36" s="26"/>
      <c r="G36" s="26"/>
      <c r="H36" s="26"/>
      <c r="I36" s="329"/>
      <c r="J36" s="329"/>
      <c r="K36" s="329"/>
      <c r="L36" s="329"/>
      <c r="M36" s="27"/>
      <c r="N36" s="15"/>
    </row>
    <row r="37" spans="2:14">
      <c r="B37" s="14"/>
      <c r="C37" s="330" t="s">
        <v>61</v>
      </c>
      <c r="D37" s="324"/>
      <c r="E37" s="324"/>
      <c r="F37" s="77"/>
      <c r="G37" s="88">
        <f>SUM(G28:G36)</f>
        <v>69.77</v>
      </c>
      <c r="H37" s="78">
        <f>SUM(H28:H36)</f>
        <v>75.8</v>
      </c>
      <c r="I37" s="324"/>
      <c r="J37" s="324"/>
      <c r="K37" s="324"/>
      <c r="L37" s="324"/>
      <c r="M37" s="79"/>
      <c r="N37" s="15"/>
    </row>
    <row r="38" spans="2:14">
      <c r="B38" s="14"/>
      <c r="N38" s="15"/>
    </row>
    <row r="39" spans="2:14">
      <c r="B39" s="14"/>
      <c r="C39" s="2" t="s">
        <v>32</v>
      </c>
      <c r="F39" s="8" t="s">
        <v>195</v>
      </c>
      <c r="G39" s="3"/>
      <c r="N39" s="15"/>
    </row>
    <row r="40" spans="2:14" ht="5.25" customHeight="1">
      <c r="B40" s="14"/>
      <c r="N40" s="15"/>
    </row>
    <row r="41" spans="2:14">
      <c r="B41" s="14"/>
      <c r="C41" t="s">
        <v>33</v>
      </c>
      <c r="E41" s="8">
        <v>1</v>
      </c>
      <c r="F41" t="s">
        <v>34</v>
      </c>
      <c r="G41" s="8">
        <v>50</v>
      </c>
      <c r="H41" t="s">
        <v>35</v>
      </c>
      <c r="I41" s="8">
        <v>50</v>
      </c>
      <c r="N41" s="15"/>
    </row>
    <row r="42" spans="2:14">
      <c r="B42" s="14"/>
      <c r="N42" s="15"/>
    </row>
    <row r="43" spans="2:14">
      <c r="B43" s="14"/>
      <c r="C43" s="2" t="s">
        <v>36</v>
      </c>
      <c r="N43" s="15"/>
    </row>
    <row r="44" spans="2:14" ht="5.25" customHeight="1">
      <c r="B44" s="14"/>
      <c r="N44" s="15"/>
    </row>
    <row r="45" spans="2:14">
      <c r="B45" s="14"/>
      <c r="C45" t="s">
        <v>37</v>
      </c>
      <c r="F45" t="s">
        <v>38</v>
      </c>
      <c r="H45" t="s">
        <v>39</v>
      </c>
      <c r="N45" s="15"/>
    </row>
    <row r="46" spans="2:14" ht="5.25" customHeight="1">
      <c r="B46" s="14"/>
      <c r="N46" s="15"/>
    </row>
    <row r="47" spans="2:14">
      <c r="B47" s="14"/>
      <c r="C47" t="s">
        <v>200</v>
      </c>
      <c r="F47" t="s">
        <v>201</v>
      </c>
      <c r="H47" t="s">
        <v>202</v>
      </c>
      <c r="N47" s="15"/>
    </row>
    <row r="48" spans="2:14" ht="5.25" customHeight="1">
      <c r="B48" s="14"/>
      <c r="N48" s="15"/>
    </row>
    <row r="49" spans="2:14">
      <c r="B49" s="14"/>
      <c r="C49" t="s">
        <v>40</v>
      </c>
      <c r="E49" s="325"/>
      <c r="F49" s="325"/>
      <c r="G49" s="28" t="s">
        <v>54</v>
      </c>
      <c r="H49" t="s">
        <v>41</v>
      </c>
      <c r="I49" s="8"/>
      <c r="J49" s="7" t="s">
        <v>54</v>
      </c>
      <c r="K49" s="7"/>
      <c r="N49" s="15"/>
    </row>
    <row r="50" spans="2:14" ht="5.25" customHeight="1">
      <c r="B50" s="14"/>
      <c r="E50" s="10"/>
      <c r="G50" s="28"/>
      <c r="J50" s="7"/>
      <c r="K50" s="7"/>
      <c r="N50" s="15"/>
    </row>
    <row r="51" spans="2:14">
      <c r="B51" s="14"/>
      <c r="C51" t="s">
        <v>42</v>
      </c>
      <c r="E51" t="s">
        <v>43</v>
      </c>
      <c r="F51" s="8"/>
      <c r="G51" s="28" t="s">
        <v>54</v>
      </c>
      <c r="H51" t="s">
        <v>44</v>
      </c>
      <c r="I51" s="8"/>
      <c r="J51" s="7" t="s">
        <v>54</v>
      </c>
      <c r="K51" s="7"/>
      <c r="N51" s="15"/>
    </row>
    <row r="52" spans="2:14" ht="5.25" customHeight="1">
      <c r="B52" s="14"/>
      <c r="J52" s="7"/>
      <c r="K52" s="7"/>
      <c r="N52" s="15"/>
    </row>
    <row r="53" spans="2:14">
      <c r="B53" s="14"/>
      <c r="C53" s="2" t="s">
        <v>58</v>
      </c>
      <c r="J53" s="7"/>
      <c r="K53" s="7"/>
      <c r="N53" s="15"/>
    </row>
    <row r="54" spans="2:14" ht="5.25" customHeight="1">
      <c r="B54" s="14"/>
      <c r="J54" s="7"/>
      <c r="K54" s="7"/>
      <c r="N54" s="15"/>
    </row>
    <row r="55" spans="2:14">
      <c r="B55" s="14"/>
      <c r="C55" t="s">
        <v>45</v>
      </c>
      <c r="F55" t="s">
        <v>46</v>
      </c>
      <c r="H55" t="s">
        <v>47</v>
      </c>
      <c r="I55" s="8"/>
      <c r="J55" s="7" t="s">
        <v>54</v>
      </c>
      <c r="K55" s="7"/>
      <c r="N55" s="15"/>
    </row>
    <row r="56" spans="2:14" ht="5.25" customHeight="1">
      <c r="B56" s="14"/>
      <c r="N56" s="15"/>
    </row>
    <row r="57" spans="2:14">
      <c r="B57" s="14"/>
      <c r="C57" t="s">
        <v>48</v>
      </c>
      <c r="E57" s="325"/>
      <c r="F57" s="325"/>
      <c r="G57" s="325"/>
      <c r="H57" s="325"/>
      <c r="I57" s="325"/>
      <c r="J57" s="325"/>
      <c r="K57" s="7"/>
      <c r="N57" s="15"/>
    </row>
    <row r="58" spans="2:14" ht="15.75" thickBot="1">
      <c r="B58" s="19"/>
      <c r="C58" s="20"/>
      <c r="D58" s="20"/>
      <c r="E58" s="20"/>
      <c r="F58" s="20"/>
      <c r="G58" s="20"/>
      <c r="H58" s="20"/>
      <c r="I58" s="20"/>
      <c r="J58" s="20"/>
      <c r="K58" s="20"/>
      <c r="L58" s="20"/>
      <c r="M58" s="20"/>
      <c r="N58" s="21"/>
    </row>
  </sheetData>
  <mergeCells count="37">
    <mergeCell ref="C15:D15"/>
    <mergeCell ref="C16:D16"/>
    <mergeCell ref="D27:E27"/>
    <mergeCell ref="I33:L33"/>
    <mergeCell ref="I34:L34"/>
    <mergeCell ref="D30:E30"/>
    <mergeCell ref="D31:E31"/>
    <mergeCell ref="D32:E32"/>
    <mergeCell ref="D33:E33"/>
    <mergeCell ref="D34:E34"/>
    <mergeCell ref="I30:L30"/>
    <mergeCell ref="I31:L31"/>
    <mergeCell ref="I32:L32"/>
    <mergeCell ref="K15:L15"/>
    <mergeCell ref="L20:L21"/>
    <mergeCell ref="D28:E28"/>
    <mergeCell ref="G13:L13"/>
    <mergeCell ref="I37:L37"/>
    <mergeCell ref="E49:F49"/>
    <mergeCell ref="E57:J57"/>
    <mergeCell ref="D35:E35"/>
    <mergeCell ref="D36:E36"/>
    <mergeCell ref="I35:L35"/>
    <mergeCell ref="I36:L36"/>
    <mergeCell ref="C37:E37"/>
    <mergeCell ref="C20:E20"/>
    <mergeCell ref="F20:G20"/>
    <mergeCell ref="H20:I20"/>
    <mergeCell ref="I28:L28"/>
    <mergeCell ref="I29:L29"/>
    <mergeCell ref="G25:I25"/>
    <mergeCell ref="I27:L27"/>
    <mergeCell ref="J20:K21"/>
    <mergeCell ref="J22:K22"/>
    <mergeCell ref="D29:E29"/>
    <mergeCell ref="C21:D21"/>
    <mergeCell ref="C22:D22"/>
  </mergeCells>
  <pageMargins left="0" right="0" top="0.74803149606299213" bottom="0.74803149606299213" header="0.31496062992125984" footer="0.31496062992125984"/>
  <pageSetup paperSize="9"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X51"/>
  <sheetViews>
    <sheetView showGridLines="0" zoomScale="130" zoomScaleNormal="130" workbookViewId="0">
      <selection activeCell="V6" sqref="V6"/>
    </sheetView>
  </sheetViews>
  <sheetFormatPr defaultRowHeight="15"/>
  <cols>
    <col min="1" max="2" width="5.7109375" customWidth="1"/>
    <col min="3" max="3" width="5" customWidth="1"/>
    <col min="4" max="4" width="7.140625" customWidth="1"/>
    <col min="5" max="5" width="3.140625" customWidth="1"/>
    <col min="6" max="6" width="0.7109375" customWidth="1"/>
    <col min="7" max="8" width="13.7109375" customWidth="1"/>
    <col min="9" max="9" width="14.28515625" customWidth="1"/>
    <col min="10" max="10" width="13.7109375" customWidth="1"/>
    <col min="11" max="11" width="14.85546875" customWidth="1"/>
    <col min="12" max="13" width="13.7109375" customWidth="1"/>
    <col min="14" max="14" width="2.5703125" customWidth="1"/>
    <col min="15" max="15" width="5.5703125" customWidth="1"/>
    <col min="16" max="16" width="10.28515625" customWidth="1"/>
    <col min="17" max="17" width="4.7109375" customWidth="1"/>
    <col min="18" max="18" width="8.5703125" bestFit="1" customWidth="1"/>
    <col min="19" max="19" width="2.85546875" customWidth="1"/>
    <col min="20" max="20" width="0.85546875" customWidth="1"/>
    <col min="21" max="21" width="12.140625" customWidth="1"/>
    <col min="22" max="22" width="10.42578125" bestFit="1" customWidth="1"/>
    <col min="23" max="23" width="3.28515625" customWidth="1"/>
    <col min="24" max="24" width="9.85546875" bestFit="1" customWidth="1"/>
    <col min="25" max="25" width="13.28515625" bestFit="1" customWidth="1"/>
    <col min="26" max="26" width="12.28515625" bestFit="1" customWidth="1"/>
    <col min="27" max="27" width="5.7109375" customWidth="1"/>
  </cols>
  <sheetData>
    <row r="1" spans="2:18" ht="15.75" thickBot="1"/>
    <row r="2" spans="2:18">
      <c r="B2" s="11"/>
      <c r="C2" s="12"/>
      <c r="D2" s="12"/>
      <c r="E2" s="12"/>
      <c r="F2" s="12"/>
      <c r="G2" s="12"/>
      <c r="H2" s="12"/>
      <c r="I2" s="12"/>
      <c r="J2" s="12"/>
      <c r="K2" s="12"/>
      <c r="L2" s="12"/>
      <c r="M2" s="12"/>
      <c r="N2" s="12"/>
      <c r="O2" s="12"/>
      <c r="P2" s="12"/>
      <c r="Q2" s="13"/>
    </row>
    <row r="3" spans="2:18">
      <c r="B3" s="14"/>
      <c r="C3" s="28" t="s">
        <v>0</v>
      </c>
      <c r="E3" s="6" t="s">
        <v>207</v>
      </c>
      <c r="F3" s="7"/>
      <c r="G3" s="323" t="s">
        <v>208</v>
      </c>
      <c r="H3" s="323"/>
      <c r="I3" t="s">
        <v>15</v>
      </c>
      <c r="J3" s="90" t="s">
        <v>177</v>
      </c>
      <c r="M3" s="1" t="s">
        <v>1</v>
      </c>
      <c r="N3" s="1"/>
      <c r="O3" s="346">
        <v>25922</v>
      </c>
      <c r="P3" s="346"/>
      <c r="Q3" s="15"/>
    </row>
    <row r="4" spans="2:18" ht="8.25" customHeight="1">
      <c r="B4" s="14"/>
      <c r="C4" s="28"/>
      <c r="J4" s="28"/>
      <c r="Q4" s="15"/>
    </row>
    <row r="5" spans="2:18">
      <c r="B5" s="14"/>
      <c r="C5" s="28" t="s">
        <v>16</v>
      </c>
      <c r="E5" s="6">
        <v>1</v>
      </c>
      <c r="F5" s="7"/>
      <c r="G5" s="323" t="s">
        <v>209</v>
      </c>
      <c r="H5" s="323"/>
      <c r="I5" t="s">
        <v>2</v>
      </c>
      <c r="J5" s="90" t="s">
        <v>178</v>
      </c>
      <c r="K5" t="s">
        <v>5</v>
      </c>
      <c r="L5" s="90" t="s">
        <v>180</v>
      </c>
      <c r="M5" t="s">
        <v>49</v>
      </c>
      <c r="O5" s="346">
        <v>1550</v>
      </c>
      <c r="P5" s="346"/>
      <c r="Q5" s="15"/>
    </row>
    <row r="6" spans="2:18" ht="8.25" customHeight="1">
      <c r="B6" s="14"/>
      <c r="C6" s="28"/>
      <c r="J6" s="28"/>
      <c r="Q6" s="15"/>
    </row>
    <row r="7" spans="2:18">
      <c r="B7" s="14"/>
      <c r="C7" s="99" t="s">
        <v>17</v>
      </c>
      <c r="E7" s="6">
        <v>1</v>
      </c>
      <c r="F7" s="7"/>
      <c r="G7" s="323" t="s">
        <v>210</v>
      </c>
      <c r="H7" s="323"/>
      <c r="I7" t="s">
        <v>3</v>
      </c>
      <c r="J7" s="90" t="s">
        <v>179</v>
      </c>
      <c r="K7" t="s">
        <v>18</v>
      </c>
      <c r="L7" s="94">
        <v>9</v>
      </c>
      <c r="M7" t="s">
        <v>50</v>
      </c>
      <c r="O7" s="346">
        <v>1550</v>
      </c>
      <c r="P7" s="346"/>
      <c r="Q7" s="15"/>
    </row>
    <row r="8" spans="2:18" ht="6" customHeight="1">
      <c r="B8" s="14"/>
      <c r="C8" s="28"/>
      <c r="Q8" s="15"/>
    </row>
    <row r="9" spans="2:18">
      <c r="B9" s="14"/>
      <c r="C9" s="28" t="s">
        <v>196</v>
      </c>
      <c r="E9" s="6">
        <v>1</v>
      </c>
      <c r="F9" s="7"/>
      <c r="G9" s="323" t="s">
        <v>197</v>
      </c>
      <c r="H9" s="323"/>
      <c r="I9" t="s">
        <v>4</v>
      </c>
      <c r="J9" s="84">
        <v>45298</v>
      </c>
      <c r="K9" t="s">
        <v>6</v>
      </c>
      <c r="L9" s="94">
        <v>260</v>
      </c>
      <c r="M9" t="s">
        <v>51</v>
      </c>
      <c r="O9" s="346">
        <v>1550</v>
      </c>
      <c r="P9" s="346"/>
      <c r="Q9" s="15"/>
    </row>
    <row r="10" spans="2:18" ht="8.25" customHeight="1">
      <c r="B10" s="14"/>
      <c r="C10" s="28"/>
      <c r="Q10" s="15"/>
    </row>
    <row r="11" spans="2:18">
      <c r="B11" s="14"/>
      <c r="C11" s="28" t="s">
        <v>60</v>
      </c>
      <c r="E11" s="340">
        <v>90000</v>
      </c>
      <c r="F11" s="340"/>
      <c r="G11" s="340"/>
      <c r="H11" s="340"/>
      <c r="M11" t="s">
        <v>52</v>
      </c>
      <c r="O11" s="346">
        <v>1550</v>
      </c>
      <c r="P11" s="346"/>
      <c r="Q11" s="15"/>
    </row>
    <row r="12" spans="2:18" ht="8.25" customHeight="1">
      <c r="B12" s="14"/>
      <c r="C12" s="28"/>
      <c r="Q12" s="15"/>
    </row>
    <row r="13" spans="2:18">
      <c r="B13" s="14"/>
      <c r="C13" s="28" t="s">
        <v>10</v>
      </c>
      <c r="E13" s="323" t="s">
        <v>181</v>
      </c>
      <c r="F13" s="323"/>
      <c r="G13" s="323"/>
      <c r="H13" s="323"/>
      <c r="I13" s="323"/>
      <c r="J13" s="323"/>
      <c r="K13" t="s">
        <v>213</v>
      </c>
      <c r="L13" s="94">
        <v>595</v>
      </c>
      <c r="M13" t="s">
        <v>124</v>
      </c>
      <c r="O13" s="346">
        <f>SUM(O5:O11)</f>
        <v>6200</v>
      </c>
      <c r="P13" s="346"/>
      <c r="Q13" s="15"/>
      <c r="R13" t="s">
        <v>214</v>
      </c>
    </row>
    <row r="14" spans="2:18" ht="7.5" customHeight="1">
      <c r="B14" s="14"/>
      <c r="Q14" s="15"/>
    </row>
    <row r="15" spans="2:18" ht="17.25" customHeight="1">
      <c r="B15" s="14"/>
      <c r="C15" s="331" t="s">
        <v>170</v>
      </c>
      <c r="D15" s="332"/>
      <c r="E15" s="332"/>
      <c r="F15" s="332"/>
      <c r="G15" s="322"/>
      <c r="H15" s="331" t="s">
        <v>171</v>
      </c>
      <c r="I15" s="322"/>
      <c r="J15" s="321" t="s">
        <v>11</v>
      </c>
      <c r="K15" s="322"/>
      <c r="L15" s="313" t="s">
        <v>12</v>
      </c>
      <c r="M15" s="339" t="s">
        <v>172</v>
      </c>
      <c r="N15" s="96"/>
      <c r="O15" s="325" t="s">
        <v>205</v>
      </c>
      <c r="P15" s="325"/>
      <c r="Q15" s="15"/>
      <c r="R15" s="81" t="s">
        <v>158</v>
      </c>
    </row>
    <row r="16" spans="2:18">
      <c r="B16" s="14"/>
      <c r="C16" s="321" t="s">
        <v>29</v>
      </c>
      <c r="D16" s="342"/>
      <c r="E16" s="342"/>
      <c r="F16" s="322"/>
      <c r="G16" s="5" t="s">
        <v>30</v>
      </c>
      <c r="H16" s="5" t="s">
        <v>29</v>
      </c>
      <c r="I16" s="4" t="s">
        <v>30</v>
      </c>
      <c r="J16" s="5" t="s">
        <v>29</v>
      </c>
      <c r="K16" s="4" t="s">
        <v>30</v>
      </c>
      <c r="L16" s="315"/>
      <c r="M16" s="339"/>
      <c r="N16" s="96"/>
      <c r="O16" s="6" t="s">
        <v>203</v>
      </c>
      <c r="P16" s="6" t="s">
        <v>204</v>
      </c>
      <c r="Q16" s="15"/>
      <c r="R16" s="81" t="s">
        <v>160</v>
      </c>
    </row>
    <row r="17" spans="2:18" ht="15" customHeight="1">
      <c r="B17" s="14"/>
      <c r="C17" s="343">
        <v>560</v>
      </c>
      <c r="D17" s="344"/>
      <c r="E17" s="344"/>
      <c r="F17" s="345"/>
      <c r="G17" s="8">
        <v>260</v>
      </c>
      <c r="H17" s="8">
        <v>570</v>
      </c>
      <c r="I17" s="8">
        <v>520</v>
      </c>
      <c r="J17" s="8">
        <v>1</v>
      </c>
      <c r="K17" s="8">
        <v>2</v>
      </c>
      <c r="L17" s="93">
        <v>2</v>
      </c>
      <c r="M17" s="8">
        <v>1100</v>
      </c>
      <c r="O17" s="89">
        <v>1</v>
      </c>
      <c r="P17" s="8" t="s">
        <v>182</v>
      </c>
      <c r="Q17" s="15"/>
      <c r="R17" s="81" t="s">
        <v>159</v>
      </c>
    </row>
    <row r="18" spans="2:18">
      <c r="B18" s="14"/>
      <c r="C18" s="73"/>
      <c r="M18" s="23"/>
      <c r="O18" s="89">
        <v>2</v>
      </c>
      <c r="P18" s="8" t="s">
        <v>182</v>
      </c>
      <c r="Q18" s="15"/>
      <c r="R18" s="81" t="s">
        <v>161</v>
      </c>
    </row>
    <row r="19" spans="2:18">
      <c r="B19" s="14"/>
      <c r="C19" s="74"/>
      <c r="D19" s="26"/>
      <c r="E19" s="26"/>
      <c r="F19" s="26"/>
      <c r="G19" s="26"/>
      <c r="H19" s="26"/>
      <c r="I19" s="26"/>
      <c r="J19" s="26"/>
      <c r="K19" s="26"/>
      <c r="L19" s="26"/>
      <c r="M19" s="27"/>
      <c r="O19" s="8"/>
      <c r="P19" s="8"/>
      <c r="Q19" s="15"/>
      <c r="R19" s="81"/>
    </row>
    <row r="20" spans="2:18" ht="7.5" customHeight="1">
      <c r="B20" s="14"/>
      <c r="Q20" s="15"/>
    </row>
    <row r="21" spans="2:18">
      <c r="B21" s="14"/>
      <c r="C21" s="2" t="s">
        <v>19</v>
      </c>
      <c r="Q21" s="15"/>
      <c r="R21" s="81"/>
    </row>
    <row r="22" spans="2:18">
      <c r="B22" s="14"/>
      <c r="C22" t="s">
        <v>59</v>
      </c>
      <c r="G22" s="86" t="s">
        <v>183</v>
      </c>
      <c r="H22" t="s">
        <v>20</v>
      </c>
      <c r="I22" s="323" t="s">
        <v>184</v>
      </c>
      <c r="J22" s="323"/>
      <c r="K22" s="323"/>
      <c r="L22" s="323"/>
      <c r="M22" t="s">
        <v>206</v>
      </c>
      <c r="O22" s="341">
        <v>1.0864</v>
      </c>
      <c r="P22" s="341"/>
      <c r="Q22" s="15"/>
    </row>
    <row r="23" spans="2:18">
      <c r="B23" s="14"/>
      <c r="Q23" s="15"/>
    </row>
    <row r="24" spans="2:18" s="9" customFormat="1" ht="30">
      <c r="B24" s="17"/>
      <c r="C24" s="5" t="s">
        <v>22</v>
      </c>
      <c r="D24" s="321" t="s">
        <v>23</v>
      </c>
      <c r="E24" s="342"/>
      <c r="F24" s="342"/>
      <c r="G24" s="322"/>
      <c r="H24" s="4" t="s">
        <v>24</v>
      </c>
      <c r="I24" s="4" t="s">
        <v>55</v>
      </c>
      <c r="J24" s="4" t="s">
        <v>26</v>
      </c>
      <c r="K24" s="337" t="s">
        <v>27</v>
      </c>
      <c r="L24" s="337"/>
      <c r="M24" s="337"/>
      <c r="N24" s="337"/>
      <c r="O24" s="337"/>
      <c r="P24" s="4" t="s">
        <v>57</v>
      </c>
      <c r="Q24" s="98"/>
    </row>
    <row r="25" spans="2:18">
      <c r="B25" s="14"/>
      <c r="C25" s="6">
        <v>1</v>
      </c>
      <c r="D25" s="319" t="s">
        <v>185</v>
      </c>
      <c r="E25" s="348"/>
      <c r="F25" s="348"/>
      <c r="G25" s="320"/>
      <c r="H25" s="8" t="s">
        <v>187</v>
      </c>
      <c r="I25" s="8">
        <v>12</v>
      </c>
      <c r="J25" s="85">
        <v>16.8</v>
      </c>
      <c r="K25" s="347"/>
      <c r="L25" s="347"/>
      <c r="M25" s="347"/>
      <c r="N25" s="347"/>
      <c r="O25" s="347"/>
      <c r="P25" s="8"/>
      <c r="Q25" s="15"/>
    </row>
    <row r="26" spans="2:18">
      <c r="B26" s="14"/>
      <c r="C26" s="6">
        <v>2</v>
      </c>
      <c r="D26" s="319" t="s">
        <v>186</v>
      </c>
      <c r="E26" s="348"/>
      <c r="F26" s="348"/>
      <c r="G26" s="320"/>
      <c r="H26" s="8" t="s">
        <v>188</v>
      </c>
      <c r="I26" s="8">
        <v>2.91</v>
      </c>
      <c r="J26" s="85">
        <v>3.2</v>
      </c>
      <c r="K26" s="347" t="s">
        <v>193</v>
      </c>
      <c r="L26" s="347"/>
      <c r="M26" s="347"/>
      <c r="N26" s="347"/>
      <c r="O26" s="347"/>
      <c r="P26" s="8">
        <v>58.06</v>
      </c>
      <c r="Q26" s="15"/>
    </row>
    <row r="27" spans="2:18">
      <c r="B27" s="14"/>
      <c r="C27" s="6">
        <v>3</v>
      </c>
      <c r="D27" s="319" t="s">
        <v>185</v>
      </c>
      <c r="E27" s="348"/>
      <c r="F27" s="348"/>
      <c r="G27" s="320"/>
      <c r="H27" s="8" t="s">
        <v>189</v>
      </c>
      <c r="I27" s="8">
        <v>12</v>
      </c>
      <c r="J27" s="85">
        <v>16.8</v>
      </c>
      <c r="K27" s="347"/>
      <c r="L27" s="347"/>
      <c r="M27" s="347"/>
      <c r="N27" s="347"/>
      <c r="O27" s="347"/>
      <c r="P27" s="8"/>
      <c r="Q27" s="15"/>
    </row>
    <row r="28" spans="2:18">
      <c r="B28" s="14"/>
      <c r="C28" s="6">
        <v>4</v>
      </c>
      <c r="D28" s="319" t="s">
        <v>186</v>
      </c>
      <c r="E28" s="348"/>
      <c r="F28" s="348"/>
      <c r="G28" s="320"/>
      <c r="H28" s="8" t="s">
        <v>190</v>
      </c>
      <c r="I28" s="8">
        <v>2.86</v>
      </c>
      <c r="J28" s="85">
        <v>3</v>
      </c>
      <c r="K28" s="347" t="s">
        <v>194</v>
      </c>
      <c r="L28" s="347"/>
      <c r="M28" s="347"/>
      <c r="N28" s="347"/>
      <c r="O28" s="347"/>
      <c r="P28" s="8">
        <v>54.43</v>
      </c>
      <c r="Q28" s="15"/>
    </row>
    <row r="29" spans="2:18">
      <c r="B29" s="14"/>
      <c r="C29" s="6">
        <v>5</v>
      </c>
      <c r="D29" s="319" t="s">
        <v>185</v>
      </c>
      <c r="E29" s="348"/>
      <c r="F29" s="348"/>
      <c r="G29" s="320"/>
      <c r="H29" s="8" t="s">
        <v>191</v>
      </c>
      <c r="I29" s="8">
        <v>40</v>
      </c>
      <c r="J29" s="85">
        <v>36</v>
      </c>
      <c r="K29" s="347"/>
      <c r="L29" s="347"/>
      <c r="M29" s="347"/>
      <c r="N29" s="347"/>
      <c r="O29" s="347"/>
      <c r="P29" s="8"/>
      <c r="Q29" s="15"/>
    </row>
    <row r="30" spans="2:18">
      <c r="B30" s="14"/>
      <c r="C30" s="73"/>
      <c r="D30" s="326"/>
      <c r="E30" s="326"/>
      <c r="F30" s="326"/>
      <c r="G30" s="326"/>
      <c r="K30" s="328"/>
      <c r="L30" s="328"/>
      <c r="M30" s="328"/>
      <c r="N30" s="7"/>
      <c r="P30" s="97"/>
      <c r="Q30" s="15"/>
    </row>
    <row r="31" spans="2:18">
      <c r="B31" s="14"/>
      <c r="C31" s="73"/>
      <c r="D31" s="326"/>
      <c r="E31" s="326"/>
      <c r="F31" s="326"/>
      <c r="G31" s="326"/>
      <c r="K31" s="328"/>
      <c r="L31" s="328"/>
      <c r="M31" s="328"/>
      <c r="N31" s="7"/>
      <c r="P31" s="23"/>
      <c r="Q31" s="15"/>
    </row>
    <row r="32" spans="2:18">
      <c r="B32" s="14"/>
      <c r="C32" s="73"/>
      <c r="D32" s="326"/>
      <c r="E32" s="326"/>
      <c r="F32" s="326"/>
      <c r="G32" s="326"/>
      <c r="K32" s="328"/>
      <c r="L32" s="328"/>
      <c r="M32" s="328"/>
      <c r="N32" s="7"/>
      <c r="P32" s="23"/>
      <c r="Q32" s="15"/>
    </row>
    <row r="33" spans="2:24">
      <c r="B33" s="14"/>
      <c r="C33" s="74"/>
      <c r="D33" s="327"/>
      <c r="E33" s="327"/>
      <c r="F33" s="327"/>
      <c r="G33" s="327"/>
      <c r="H33" s="26"/>
      <c r="I33" s="26"/>
      <c r="J33" s="26"/>
      <c r="K33" s="329"/>
      <c r="L33" s="329"/>
      <c r="M33" s="329"/>
      <c r="N33" s="92"/>
      <c r="O33" s="26"/>
      <c r="P33" s="23"/>
      <c r="Q33" s="15"/>
    </row>
    <row r="34" spans="2:24">
      <c r="B34" s="14"/>
      <c r="C34" s="330" t="s">
        <v>61</v>
      </c>
      <c r="D34" s="324"/>
      <c r="E34" s="324"/>
      <c r="F34" s="324"/>
      <c r="G34" s="324"/>
      <c r="H34" s="77"/>
      <c r="I34" s="88">
        <f>SUM(I25:I33)</f>
        <v>69.77</v>
      </c>
      <c r="J34" s="78">
        <f>SUM(J25:J33)</f>
        <v>75.8</v>
      </c>
      <c r="K34" s="324"/>
      <c r="L34" s="324"/>
      <c r="M34" s="324"/>
      <c r="N34" s="91"/>
      <c r="O34" s="77"/>
      <c r="P34" s="79"/>
      <c r="Q34" s="15"/>
    </row>
    <row r="35" spans="2:24">
      <c r="B35" s="14"/>
      <c r="Q35" s="15"/>
    </row>
    <row r="36" spans="2:24">
      <c r="B36" s="14"/>
      <c r="C36" s="2" t="s">
        <v>32</v>
      </c>
      <c r="H36" s="8" t="s">
        <v>195</v>
      </c>
      <c r="I36" t="s">
        <v>33</v>
      </c>
      <c r="J36" s="8">
        <v>1</v>
      </c>
      <c r="K36" t="s">
        <v>34</v>
      </c>
      <c r="L36" s="8">
        <v>50</v>
      </c>
      <c r="M36" t="s">
        <v>35</v>
      </c>
      <c r="P36" s="8">
        <v>50</v>
      </c>
      <c r="Q36" s="15"/>
    </row>
    <row r="37" spans="2:24" ht="5.25" customHeight="1">
      <c r="B37" s="14"/>
      <c r="Q37" s="15"/>
    </row>
    <row r="38" spans="2:24">
      <c r="B38" s="14"/>
      <c r="C38" s="2" t="s">
        <v>36</v>
      </c>
      <c r="Q38" s="15"/>
    </row>
    <row r="39" spans="2:24" ht="5.25" customHeight="1">
      <c r="B39" s="14"/>
      <c r="Q39" s="15"/>
    </row>
    <row r="40" spans="2:24">
      <c r="B40" s="14"/>
      <c r="C40" t="s">
        <v>37</v>
      </c>
      <c r="H40" t="s">
        <v>38</v>
      </c>
      <c r="J40" t="s">
        <v>39</v>
      </c>
      <c r="Q40" s="15"/>
      <c r="U40" t="s">
        <v>37</v>
      </c>
      <c r="V40" t="s">
        <v>38</v>
      </c>
      <c r="X40" t="s">
        <v>39</v>
      </c>
    </row>
    <row r="41" spans="2:24" ht="5.25" customHeight="1">
      <c r="B41" s="14"/>
      <c r="Q41" s="15"/>
    </row>
    <row r="42" spans="2:24">
      <c r="B42" s="14"/>
      <c r="C42" t="s">
        <v>200</v>
      </c>
      <c r="H42" t="s">
        <v>201</v>
      </c>
      <c r="J42" t="s">
        <v>202</v>
      </c>
      <c r="Q42" s="15"/>
      <c r="U42" t="s">
        <v>200</v>
      </c>
      <c r="V42" t="s">
        <v>201</v>
      </c>
      <c r="X42" t="s">
        <v>202</v>
      </c>
    </row>
    <row r="43" spans="2:24" ht="5.25" customHeight="1">
      <c r="B43" s="14"/>
      <c r="Q43" s="15"/>
    </row>
    <row r="44" spans="2:24">
      <c r="B44" s="14"/>
      <c r="C44" t="s">
        <v>40</v>
      </c>
      <c r="G44" s="325"/>
      <c r="H44" s="325"/>
      <c r="I44" s="28" t="s">
        <v>54</v>
      </c>
      <c r="J44" t="s">
        <v>41</v>
      </c>
      <c r="K44" s="8"/>
      <c r="L44" s="7" t="s">
        <v>54</v>
      </c>
      <c r="Q44" s="15"/>
    </row>
    <row r="45" spans="2:24" ht="5.25" customHeight="1">
      <c r="B45" s="14"/>
      <c r="G45" s="10"/>
      <c r="I45" s="28"/>
      <c r="L45" s="7"/>
      <c r="Q45" s="15"/>
    </row>
    <row r="46" spans="2:24">
      <c r="B46" s="14"/>
      <c r="C46" t="s">
        <v>42</v>
      </c>
      <c r="G46" t="s">
        <v>43</v>
      </c>
      <c r="H46" s="8"/>
      <c r="I46" s="28" t="s">
        <v>54</v>
      </c>
      <c r="J46" t="s">
        <v>44</v>
      </c>
      <c r="K46" s="8"/>
      <c r="L46" s="7" t="s">
        <v>54</v>
      </c>
      <c r="Q46" s="15"/>
    </row>
    <row r="47" spans="2:24" ht="5.25" customHeight="1">
      <c r="B47" s="14"/>
      <c r="L47" s="7"/>
      <c r="Q47" s="15"/>
    </row>
    <row r="48" spans="2:24">
      <c r="B48" s="14"/>
      <c r="C48" s="95" t="s">
        <v>215</v>
      </c>
      <c r="H48" t="s">
        <v>45</v>
      </c>
      <c r="J48" t="s">
        <v>46</v>
      </c>
      <c r="L48" s="7"/>
      <c r="M48" t="s">
        <v>211</v>
      </c>
      <c r="O48" s="7"/>
      <c r="P48" s="8"/>
      <c r="Q48" s="15"/>
    </row>
    <row r="49" spans="2:17" ht="5.25" customHeight="1">
      <c r="B49" s="14"/>
      <c r="L49" s="7"/>
      <c r="Q49" s="15"/>
    </row>
    <row r="50" spans="2:17">
      <c r="B50" s="14"/>
      <c r="C50" t="s">
        <v>48</v>
      </c>
      <c r="G50" s="325"/>
      <c r="H50" s="325"/>
      <c r="I50" s="325"/>
      <c r="J50" s="325"/>
      <c r="K50" s="325"/>
      <c r="L50" s="325"/>
      <c r="Q50" s="15"/>
    </row>
    <row r="51" spans="2:17" ht="15.75" thickBot="1">
      <c r="B51" s="19"/>
      <c r="C51" s="20"/>
      <c r="D51" s="20"/>
      <c r="E51" s="20"/>
      <c r="F51" s="20"/>
      <c r="G51" s="20"/>
      <c r="H51" s="20"/>
      <c r="I51" s="20"/>
      <c r="J51" s="20"/>
      <c r="K51" s="20"/>
      <c r="L51" s="20"/>
      <c r="M51" s="20"/>
      <c r="N51" s="20"/>
      <c r="O51" s="20"/>
      <c r="P51" s="20"/>
      <c r="Q51" s="21"/>
    </row>
  </sheetData>
  <mergeCells count="46">
    <mergeCell ref="D26:G26"/>
    <mergeCell ref="D27:G27"/>
    <mergeCell ref="D28:G28"/>
    <mergeCell ref="K28:O28"/>
    <mergeCell ref="D24:G24"/>
    <mergeCell ref="D25:G25"/>
    <mergeCell ref="K25:O25"/>
    <mergeCell ref="G44:H44"/>
    <mergeCell ref="G50:L50"/>
    <mergeCell ref="K26:O26"/>
    <mergeCell ref="K27:O27"/>
    <mergeCell ref="D32:G32"/>
    <mergeCell ref="K32:M32"/>
    <mergeCell ref="D33:G33"/>
    <mergeCell ref="K33:M33"/>
    <mergeCell ref="C34:G34"/>
    <mergeCell ref="K34:M34"/>
    <mergeCell ref="D29:G29"/>
    <mergeCell ref="D30:G30"/>
    <mergeCell ref="K30:M30"/>
    <mergeCell ref="D31:G31"/>
    <mergeCell ref="K31:M31"/>
    <mergeCell ref="K29:O29"/>
    <mergeCell ref="L15:L16"/>
    <mergeCell ref="M15:M16"/>
    <mergeCell ref="O3:P3"/>
    <mergeCell ref="O5:P5"/>
    <mergeCell ref="O7:P7"/>
    <mergeCell ref="O9:P9"/>
    <mergeCell ref="O11:P11"/>
    <mergeCell ref="G3:H3"/>
    <mergeCell ref="E11:H11"/>
    <mergeCell ref="I22:L22"/>
    <mergeCell ref="O22:P22"/>
    <mergeCell ref="K24:O24"/>
    <mergeCell ref="E13:J13"/>
    <mergeCell ref="C15:G15"/>
    <mergeCell ref="H15:I15"/>
    <mergeCell ref="C16:F16"/>
    <mergeCell ref="C17:F17"/>
    <mergeCell ref="G9:H9"/>
    <mergeCell ref="G7:H7"/>
    <mergeCell ref="G5:H5"/>
    <mergeCell ref="O13:P13"/>
    <mergeCell ref="O15:P15"/>
    <mergeCell ref="J15:K15"/>
  </mergeCells>
  <pageMargins left="0" right="0" top="0.74803149606299213" bottom="0.74803149606299213" header="0.31496062992125984" footer="0.31496062992125984"/>
  <pageSetup paperSize="9" scale="6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5A11"/>
  </sheetPr>
  <dimension ref="A1:X245"/>
  <sheetViews>
    <sheetView topLeftCell="A206" zoomScale="85" zoomScaleNormal="85" workbookViewId="0">
      <selection activeCell="A218" sqref="A218:XFD219"/>
    </sheetView>
  </sheetViews>
  <sheetFormatPr defaultColWidth="14.42578125" defaultRowHeight="15" customHeight="1"/>
  <cols>
    <col min="1" max="1" width="3.5703125" style="33" customWidth="1"/>
    <col min="2" max="2" width="4.140625" style="33" customWidth="1"/>
    <col min="3" max="3" width="19.7109375" style="33" customWidth="1"/>
    <col min="4" max="4" width="23.28515625" style="33" customWidth="1"/>
    <col min="5" max="5" width="20.5703125" style="33" customWidth="1"/>
    <col min="6" max="6" width="17.140625" style="33" customWidth="1"/>
    <col min="7" max="7" width="19.85546875" style="33" customWidth="1"/>
    <col min="8" max="8" width="19.42578125" style="33" customWidth="1"/>
    <col min="9" max="9" width="37.28515625" style="33" customWidth="1"/>
    <col min="10" max="10" width="30.5703125" style="33" customWidth="1"/>
    <col min="11" max="11" width="44.85546875" style="33" customWidth="1"/>
    <col min="12" max="12" width="51.42578125" style="33" customWidth="1"/>
    <col min="13" max="13" width="12.7109375" style="33" customWidth="1"/>
    <col min="14" max="14" width="35.5703125" style="33" customWidth="1"/>
    <col min="15" max="15" width="8.7109375" style="33" customWidth="1"/>
    <col min="16" max="16" width="8.7109375" style="70" customWidth="1"/>
    <col min="17" max="28" width="8.7109375" style="33" customWidth="1"/>
    <col min="29" max="16384" width="14.42578125" style="33"/>
  </cols>
  <sheetData>
    <row r="1" spans="1:24" ht="33.75" customHeight="1">
      <c r="A1" s="29"/>
      <c r="B1" s="30"/>
      <c r="C1" s="387" t="s">
        <v>104</v>
      </c>
      <c r="D1" s="387"/>
      <c r="E1" s="387"/>
      <c r="F1" s="387"/>
      <c r="G1" s="387"/>
      <c r="H1" s="387"/>
      <c r="I1" s="387"/>
      <c r="J1" s="387"/>
      <c r="K1" s="387"/>
      <c r="L1" s="29"/>
      <c r="M1" s="29"/>
      <c r="N1" s="29"/>
      <c r="O1" s="29"/>
      <c r="P1" s="32"/>
      <c r="Q1" s="29"/>
      <c r="R1" s="29"/>
      <c r="S1" s="29"/>
      <c r="T1" s="29"/>
      <c r="U1" s="29"/>
      <c r="V1" s="29"/>
      <c r="W1" s="29"/>
    </row>
    <row r="2" spans="1:24" ht="7.5" customHeight="1">
      <c r="A2" s="29"/>
      <c r="B2" s="29"/>
      <c r="C2" s="31"/>
      <c r="D2" s="31"/>
      <c r="E2" s="31"/>
      <c r="F2" s="31"/>
      <c r="G2" s="31"/>
      <c r="H2" s="31"/>
      <c r="I2" s="31"/>
      <c r="J2" s="31"/>
      <c r="K2" s="31"/>
      <c r="L2" s="31"/>
      <c r="M2" s="29"/>
      <c r="N2" s="29"/>
      <c r="O2" s="29"/>
      <c r="P2" s="32"/>
      <c r="Q2" s="29"/>
      <c r="R2" s="29"/>
      <c r="S2" s="29"/>
      <c r="T2" s="29"/>
      <c r="U2" s="29"/>
      <c r="V2" s="29"/>
      <c r="W2" s="29"/>
    </row>
    <row r="3" spans="1:24" ht="18.75" customHeight="1">
      <c r="A3" s="29"/>
      <c r="B3" s="29"/>
      <c r="C3" s="388" t="s">
        <v>62</v>
      </c>
      <c r="D3" s="389"/>
      <c r="E3" s="34"/>
      <c r="F3" s="34"/>
      <c r="G3" s="31"/>
      <c r="H3" s="31"/>
      <c r="I3" s="31"/>
      <c r="J3" s="31"/>
      <c r="K3" s="31"/>
      <c r="L3" s="31"/>
      <c r="M3" s="29"/>
      <c r="N3" s="29"/>
      <c r="O3" s="29"/>
      <c r="P3" s="32"/>
      <c r="Q3" s="29"/>
      <c r="R3" s="29"/>
      <c r="S3" s="29"/>
      <c r="T3" s="29"/>
      <c r="U3" s="29"/>
      <c r="V3" s="29"/>
      <c r="W3" s="29"/>
    </row>
    <row r="4" spans="1:24" ht="18.75" customHeight="1">
      <c r="A4" s="29"/>
      <c r="B4" s="29"/>
      <c r="C4" s="35" t="s">
        <v>63</v>
      </c>
      <c r="D4" s="35" t="s">
        <v>64</v>
      </c>
      <c r="E4" s="36" t="s">
        <v>65</v>
      </c>
      <c r="F4" s="390" t="s">
        <v>66</v>
      </c>
      <c r="G4" s="390"/>
      <c r="H4" s="31"/>
      <c r="I4" s="31"/>
      <c r="J4" s="31"/>
      <c r="K4" s="31"/>
      <c r="L4" s="31"/>
      <c r="M4" s="29"/>
      <c r="N4" s="29"/>
      <c r="O4" s="29"/>
      <c r="P4" s="32"/>
      <c r="Q4" s="29"/>
      <c r="R4" s="29"/>
      <c r="S4" s="29"/>
      <c r="T4" s="29"/>
      <c r="U4" s="29"/>
      <c r="V4" s="29"/>
      <c r="W4" s="29"/>
    </row>
    <row r="5" spans="1:24" ht="18.75" customHeight="1">
      <c r="A5" s="29"/>
      <c r="B5" s="29"/>
      <c r="C5" s="37">
        <v>45419</v>
      </c>
      <c r="D5" s="38" t="s">
        <v>67</v>
      </c>
      <c r="E5" s="39" t="s">
        <v>68</v>
      </c>
      <c r="F5" s="391" t="s">
        <v>69</v>
      </c>
      <c r="G5" s="391"/>
      <c r="H5" s="31"/>
      <c r="I5" s="31"/>
      <c r="J5" s="31"/>
      <c r="K5" s="31"/>
      <c r="L5" s="31"/>
      <c r="M5" s="29"/>
      <c r="N5" s="29"/>
      <c r="O5" s="29"/>
      <c r="P5" s="32"/>
      <c r="Q5" s="29"/>
      <c r="R5" s="29"/>
      <c r="S5" s="29"/>
      <c r="T5" s="29"/>
      <c r="U5" s="29"/>
      <c r="V5" s="29"/>
      <c r="W5" s="29"/>
    </row>
    <row r="6" spans="1:24" ht="17.25" customHeight="1">
      <c r="A6" s="29"/>
      <c r="B6" s="29"/>
      <c r="C6" s="40"/>
      <c r="D6" s="41"/>
      <c r="E6" s="39"/>
      <c r="F6" s="391"/>
      <c r="G6" s="391"/>
      <c r="H6" s="31"/>
      <c r="I6" s="31"/>
      <c r="J6" s="31"/>
      <c r="K6" s="31"/>
      <c r="L6" s="31"/>
      <c r="M6" s="29"/>
      <c r="N6" s="29"/>
      <c r="O6" s="29"/>
      <c r="P6" s="32"/>
      <c r="Q6" s="29"/>
      <c r="R6" s="29"/>
      <c r="S6" s="29"/>
      <c r="T6" s="29"/>
      <c r="U6" s="29"/>
      <c r="V6" s="29"/>
      <c r="W6" s="29"/>
    </row>
    <row r="7" spans="1:24" ht="18.75" customHeight="1">
      <c r="A7" s="29"/>
      <c r="B7" s="29"/>
      <c r="C7" s="31"/>
      <c r="D7" s="31"/>
      <c r="E7" s="31"/>
      <c r="F7" s="31"/>
      <c r="G7" s="31"/>
      <c r="H7" s="31"/>
      <c r="I7" s="31"/>
      <c r="J7" s="31"/>
      <c r="K7" s="31"/>
      <c r="L7" s="31"/>
      <c r="M7" s="29"/>
      <c r="N7" s="29"/>
      <c r="O7" s="29"/>
      <c r="P7" s="32"/>
      <c r="Q7" s="29"/>
      <c r="R7" s="29"/>
      <c r="S7" s="29"/>
      <c r="T7" s="29"/>
      <c r="U7" s="29"/>
      <c r="V7" s="29"/>
      <c r="W7" s="29"/>
    </row>
    <row r="8" spans="1:24" ht="15.75" customHeight="1">
      <c r="A8" s="29"/>
      <c r="B8" s="29"/>
      <c r="C8" s="42" t="s">
        <v>70</v>
      </c>
      <c r="D8" s="43"/>
      <c r="E8" s="43"/>
      <c r="F8" s="43"/>
      <c r="G8" s="43"/>
      <c r="H8" s="43"/>
      <c r="I8" s="43"/>
      <c r="J8" s="43"/>
      <c r="K8" s="43"/>
      <c r="L8" s="29"/>
      <c r="M8" s="29"/>
      <c r="N8" s="29"/>
      <c r="O8" s="29"/>
      <c r="P8" s="32"/>
      <c r="Q8" s="29"/>
      <c r="R8" s="29"/>
      <c r="S8" s="29"/>
      <c r="T8" s="29"/>
      <c r="U8" s="29"/>
      <c r="V8" s="29"/>
      <c r="W8" s="29"/>
    </row>
    <row r="9" spans="1:24" ht="15.75" customHeight="1">
      <c r="A9" s="29"/>
      <c r="B9" s="29"/>
      <c r="C9" s="44" t="s">
        <v>71</v>
      </c>
      <c r="D9" s="43"/>
      <c r="E9" s="43"/>
      <c r="F9" s="43"/>
      <c r="G9" s="43"/>
      <c r="H9" s="43"/>
      <c r="I9" s="43"/>
      <c r="J9" s="43"/>
      <c r="K9" s="43"/>
      <c r="L9" s="29"/>
      <c r="M9" s="29"/>
      <c r="N9" s="29"/>
      <c r="O9" s="29"/>
      <c r="P9" s="32"/>
      <c r="Q9" s="29"/>
      <c r="R9" s="29"/>
      <c r="S9" s="29"/>
      <c r="T9" s="29"/>
      <c r="U9" s="29"/>
      <c r="V9" s="29"/>
      <c r="W9" s="29"/>
    </row>
    <row r="10" spans="1:24" ht="21.75" customHeight="1">
      <c r="A10" s="29"/>
      <c r="B10" s="29"/>
      <c r="C10" s="33" t="s">
        <v>105</v>
      </c>
      <c r="D10" s="43"/>
      <c r="E10" s="43"/>
      <c r="F10" s="43"/>
      <c r="G10" s="43"/>
      <c r="H10" s="43"/>
      <c r="I10" s="43"/>
      <c r="J10" s="43"/>
      <c r="K10" s="43"/>
      <c r="L10" s="29"/>
      <c r="M10" s="29"/>
      <c r="N10" s="29"/>
      <c r="O10" s="29"/>
      <c r="P10" s="32"/>
      <c r="Q10" s="29"/>
      <c r="R10" s="29"/>
      <c r="S10" s="29"/>
      <c r="T10" s="29"/>
      <c r="U10" s="29"/>
      <c r="V10" s="29"/>
      <c r="W10" s="29"/>
    </row>
    <row r="11" spans="1:24" ht="5.25" customHeight="1">
      <c r="A11" s="29"/>
      <c r="B11" s="29"/>
      <c r="C11" s="45"/>
      <c r="D11" s="43"/>
      <c r="E11" s="43"/>
      <c r="F11" s="43"/>
      <c r="G11" s="43"/>
      <c r="H11" s="43"/>
      <c r="I11" s="43"/>
      <c r="J11" s="43"/>
      <c r="K11" s="43"/>
      <c r="L11" s="29"/>
      <c r="M11" s="29"/>
      <c r="N11" s="29"/>
      <c r="O11" s="29"/>
      <c r="P11" s="32"/>
      <c r="Q11" s="29"/>
      <c r="R11" s="29"/>
      <c r="S11" s="29"/>
      <c r="T11" s="29"/>
      <c r="U11" s="29"/>
      <c r="V11" s="29"/>
      <c r="W11" s="29"/>
      <c r="X11" s="29"/>
    </row>
    <row r="12" spans="1:24" ht="15.75" customHeight="1">
      <c r="A12" s="29"/>
      <c r="B12" s="29"/>
      <c r="C12" s="44" t="s">
        <v>72</v>
      </c>
      <c r="D12" s="43"/>
      <c r="E12" s="43"/>
      <c r="F12" s="43"/>
      <c r="G12" s="43"/>
      <c r="H12" s="43"/>
      <c r="I12" s="43"/>
      <c r="J12" s="43"/>
      <c r="K12" s="43"/>
      <c r="L12" s="29"/>
      <c r="M12" s="29"/>
      <c r="N12" s="29"/>
      <c r="O12" s="29"/>
      <c r="P12" s="32"/>
      <c r="Q12" s="29"/>
      <c r="R12" s="29"/>
      <c r="S12" s="29"/>
      <c r="T12" s="29"/>
      <c r="U12" s="29"/>
      <c r="V12" s="29"/>
      <c r="W12" s="29"/>
      <c r="X12" s="29"/>
    </row>
    <row r="13" spans="1:24" ht="15.75" customHeight="1">
      <c r="A13" s="29"/>
      <c r="B13" s="29"/>
      <c r="C13" s="34" t="s">
        <v>73</v>
      </c>
      <c r="D13" s="43"/>
      <c r="E13" s="43"/>
      <c r="F13" s="43"/>
      <c r="G13" s="43"/>
      <c r="H13" s="43"/>
      <c r="I13" s="43"/>
      <c r="J13" s="43"/>
      <c r="K13" s="43"/>
      <c r="L13" s="29"/>
      <c r="M13" s="29"/>
      <c r="N13" s="29"/>
      <c r="O13" s="29"/>
      <c r="P13" s="32"/>
      <c r="Q13" s="29"/>
      <c r="R13" s="29"/>
      <c r="S13" s="29"/>
      <c r="T13" s="29"/>
      <c r="U13" s="29"/>
      <c r="V13" s="29"/>
      <c r="W13" s="29"/>
      <c r="X13" s="29"/>
    </row>
    <row r="14" spans="1:24" ht="15.75" customHeight="1">
      <c r="A14" s="29"/>
      <c r="B14" s="29"/>
      <c r="D14" s="46" t="s">
        <v>74</v>
      </c>
      <c r="E14" s="43"/>
      <c r="F14" s="43"/>
      <c r="G14" s="43"/>
      <c r="H14" s="43"/>
      <c r="I14" s="43"/>
      <c r="J14" s="43"/>
      <c r="K14" s="43"/>
      <c r="L14" s="29"/>
      <c r="M14" s="29"/>
      <c r="N14" s="29"/>
      <c r="O14" s="29"/>
      <c r="P14" s="32"/>
      <c r="Q14" s="29"/>
      <c r="R14" s="29"/>
      <c r="S14" s="29"/>
      <c r="T14" s="29"/>
      <c r="U14" s="29"/>
      <c r="V14" s="29"/>
      <c r="W14" s="29"/>
      <c r="X14" s="29"/>
    </row>
    <row r="15" spans="1:24" ht="15.75" customHeight="1">
      <c r="A15" s="29"/>
      <c r="B15" s="29"/>
      <c r="D15" s="46" t="s">
        <v>75</v>
      </c>
      <c r="E15" s="43"/>
      <c r="F15" s="43"/>
      <c r="G15" s="43"/>
      <c r="H15" s="43"/>
      <c r="I15" s="43"/>
      <c r="J15" s="43"/>
      <c r="K15" s="43"/>
      <c r="L15" s="29"/>
      <c r="M15" s="29"/>
      <c r="N15" s="29"/>
      <c r="O15" s="29"/>
      <c r="P15" s="32"/>
      <c r="Q15" s="29"/>
      <c r="R15" s="29"/>
      <c r="S15" s="29"/>
      <c r="T15" s="29"/>
      <c r="U15" s="29"/>
      <c r="V15" s="29"/>
      <c r="W15" s="29"/>
      <c r="X15" s="29"/>
    </row>
    <row r="16" spans="1:24" ht="15.75" customHeight="1">
      <c r="A16" s="29"/>
      <c r="B16" s="29"/>
      <c r="D16" s="46" t="s">
        <v>76</v>
      </c>
      <c r="E16" s="43"/>
      <c r="F16" s="43"/>
      <c r="G16" s="43"/>
      <c r="H16" s="43"/>
      <c r="I16" s="43"/>
      <c r="J16" s="43"/>
      <c r="K16" s="43"/>
      <c r="L16" s="29"/>
      <c r="M16" s="29"/>
      <c r="N16" s="29"/>
      <c r="O16" s="29"/>
      <c r="P16" s="32"/>
      <c r="Q16" s="29"/>
      <c r="R16" s="29"/>
      <c r="S16" s="29"/>
      <c r="T16" s="29"/>
      <c r="U16" s="29"/>
      <c r="V16" s="29"/>
      <c r="W16" s="29"/>
      <c r="X16" s="29"/>
    </row>
    <row r="17" spans="1:24" ht="15.75" customHeight="1">
      <c r="A17" s="29"/>
      <c r="B17" s="29"/>
      <c r="D17" s="46" t="s">
        <v>77</v>
      </c>
      <c r="E17" s="43"/>
      <c r="F17" s="43"/>
      <c r="G17" s="43"/>
      <c r="H17" s="43"/>
      <c r="I17" s="43"/>
      <c r="J17" s="43"/>
      <c r="K17" s="43"/>
      <c r="L17" s="29"/>
      <c r="M17" s="29"/>
      <c r="N17" s="29"/>
      <c r="O17" s="29"/>
      <c r="P17" s="32"/>
      <c r="Q17" s="29"/>
      <c r="R17" s="29"/>
      <c r="S17" s="29"/>
      <c r="T17" s="29"/>
      <c r="U17" s="29"/>
      <c r="V17" s="29"/>
      <c r="W17" s="29"/>
      <c r="X17" s="29"/>
    </row>
    <row r="18" spans="1:24" ht="15.75" customHeight="1">
      <c r="A18" s="29"/>
      <c r="B18" s="29"/>
      <c r="D18" s="46" t="s">
        <v>78</v>
      </c>
      <c r="E18" s="43"/>
      <c r="F18" s="43"/>
      <c r="G18" s="43"/>
      <c r="H18" s="43"/>
      <c r="I18" s="43"/>
      <c r="J18" s="43"/>
      <c r="K18" s="43"/>
      <c r="L18" s="29"/>
      <c r="M18" s="29"/>
      <c r="N18" s="29"/>
      <c r="O18" s="29"/>
      <c r="P18" s="32"/>
      <c r="Q18" s="29"/>
      <c r="R18" s="29"/>
      <c r="S18" s="29"/>
      <c r="T18" s="29"/>
      <c r="U18" s="29"/>
      <c r="V18" s="29"/>
      <c r="W18" s="29"/>
      <c r="X18" s="29"/>
    </row>
    <row r="19" spans="1:24" ht="15.75" customHeight="1">
      <c r="A19" s="29"/>
      <c r="B19" s="29"/>
      <c r="C19" s="47"/>
      <c r="D19" s="43"/>
      <c r="E19" s="43"/>
      <c r="F19" s="43"/>
      <c r="G19" s="43"/>
      <c r="H19" s="43"/>
      <c r="I19" s="43"/>
      <c r="J19" s="43"/>
      <c r="K19" s="43"/>
      <c r="L19" s="29"/>
      <c r="M19" s="29"/>
      <c r="N19" s="29"/>
      <c r="O19" s="29"/>
      <c r="P19" s="32"/>
      <c r="Q19" s="29"/>
      <c r="R19" s="29"/>
      <c r="S19" s="29"/>
      <c r="T19" s="29"/>
      <c r="U19" s="29"/>
      <c r="V19" s="29"/>
      <c r="W19" s="29"/>
      <c r="X19" s="29"/>
    </row>
    <row r="20" spans="1:24" ht="24" customHeight="1" thickBot="1">
      <c r="A20" s="29"/>
      <c r="B20" s="29"/>
      <c r="C20" s="44" t="s">
        <v>79</v>
      </c>
      <c r="D20" s="34"/>
      <c r="E20" s="43"/>
      <c r="F20" s="43"/>
      <c r="G20" s="43"/>
      <c r="H20" s="43"/>
      <c r="I20" s="43"/>
      <c r="J20" s="43"/>
      <c r="K20" s="43"/>
      <c r="L20" s="29"/>
      <c r="M20" s="29"/>
      <c r="N20" s="29"/>
      <c r="O20" s="29"/>
      <c r="P20" s="32"/>
      <c r="Q20" s="29"/>
      <c r="R20" s="29"/>
      <c r="S20" s="29"/>
      <c r="T20" s="29"/>
      <c r="U20" s="29"/>
      <c r="V20" s="29"/>
      <c r="W20" s="29"/>
      <c r="X20" s="29"/>
    </row>
    <row r="21" spans="1:24" ht="15.75" customHeight="1" thickTop="1" thickBot="1">
      <c r="A21" s="29"/>
      <c r="B21" s="29"/>
      <c r="C21" s="48" t="s">
        <v>80</v>
      </c>
      <c r="D21" s="49" t="s">
        <v>81</v>
      </c>
      <c r="E21" s="43"/>
      <c r="F21" s="43"/>
      <c r="G21" s="43"/>
      <c r="H21" s="43"/>
      <c r="I21" s="43"/>
      <c r="J21" s="43"/>
      <c r="K21" s="43"/>
      <c r="L21" s="29"/>
      <c r="M21" s="29"/>
      <c r="N21" s="29"/>
      <c r="O21" s="29"/>
      <c r="P21" s="32"/>
      <c r="Q21" s="29"/>
      <c r="R21" s="29"/>
      <c r="S21" s="29"/>
      <c r="T21" s="29"/>
      <c r="U21" s="29"/>
      <c r="V21" s="29"/>
      <c r="W21" s="29"/>
      <c r="X21" s="29"/>
    </row>
    <row r="22" spans="1:24" ht="15.75" customHeight="1" thickBot="1">
      <c r="A22" s="29"/>
      <c r="B22" s="29"/>
      <c r="C22" s="50"/>
      <c r="D22" s="50"/>
      <c r="E22" s="43"/>
      <c r="F22" s="43"/>
      <c r="G22" s="43"/>
      <c r="H22" s="43"/>
      <c r="I22" s="43"/>
      <c r="J22" s="43"/>
      <c r="K22" s="43"/>
      <c r="L22" s="29"/>
      <c r="M22" s="29"/>
      <c r="N22" s="29"/>
      <c r="O22" s="29"/>
      <c r="P22" s="32"/>
      <c r="Q22" s="29"/>
      <c r="R22" s="29"/>
      <c r="S22" s="29"/>
      <c r="T22" s="29"/>
      <c r="U22" s="29"/>
      <c r="V22" s="29"/>
      <c r="W22" s="29"/>
      <c r="X22" s="29"/>
    </row>
    <row r="23" spans="1:24" ht="15.75" customHeight="1" thickBot="1">
      <c r="A23" s="29"/>
      <c r="B23" s="29"/>
      <c r="C23" s="50"/>
      <c r="D23" s="50"/>
      <c r="E23" s="43"/>
      <c r="F23" s="43"/>
      <c r="G23" s="43"/>
      <c r="H23" s="43"/>
      <c r="I23" s="43"/>
      <c r="J23" s="43"/>
      <c r="K23" s="43"/>
      <c r="L23" s="29"/>
      <c r="M23" s="29"/>
      <c r="N23" s="29"/>
      <c r="O23" s="29"/>
      <c r="P23" s="32"/>
      <c r="Q23" s="29"/>
      <c r="R23" s="29"/>
      <c r="S23" s="29"/>
      <c r="T23" s="29"/>
      <c r="U23" s="29"/>
      <c r="V23" s="29"/>
      <c r="W23" s="29"/>
      <c r="X23" s="29"/>
    </row>
    <row r="24" spans="1:24" ht="15.75" customHeight="1" thickBot="1">
      <c r="A24" s="29"/>
      <c r="B24" s="29"/>
      <c r="C24" s="50"/>
      <c r="D24" s="51"/>
      <c r="E24" s="43"/>
      <c r="F24" s="43"/>
      <c r="G24" s="43"/>
      <c r="H24" s="43"/>
      <c r="I24" s="43"/>
      <c r="J24" s="43"/>
      <c r="K24" s="43"/>
      <c r="L24" s="29"/>
      <c r="M24" s="29"/>
      <c r="N24" s="29"/>
      <c r="O24" s="29"/>
      <c r="P24" s="32"/>
      <c r="Q24" s="29"/>
      <c r="R24" s="29"/>
      <c r="S24" s="29"/>
      <c r="T24" s="29"/>
      <c r="U24" s="29"/>
      <c r="V24" s="29"/>
      <c r="W24" s="29"/>
      <c r="X24" s="29"/>
    </row>
    <row r="25" spans="1:24" ht="15.75" customHeight="1" thickBot="1">
      <c r="A25" s="29"/>
      <c r="B25" s="29"/>
      <c r="C25" s="50"/>
      <c r="D25" s="52"/>
      <c r="E25" s="43"/>
      <c r="F25" s="43"/>
      <c r="G25" s="43"/>
      <c r="H25" s="43"/>
      <c r="I25" s="43"/>
      <c r="J25" s="43"/>
      <c r="K25" s="43"/>
      <c r="L25" s="29"/>
      <c r="M25" s="29"/>
      <c r="N25" s="29"/>
      <c r="O25" s="29"/>
      <c r="P25" s="32"/>
      <c r="Q25" s="29"/>
      <c r="R25" s="29"/>
      <c r="S25" s="29"/>
      <c r="T25" s="29"/>
      <c r="U25" s="29"/>
      <c r="V25" s="29"/>
      <c r="W25" s="29"/>
      <c r="X25" s="29"/>
    </row>
    <row r="26" spans="1:24" ht="15.75" customHeight="1">
      <c r="A26" s="29"/>
      <c r="B26" s="29"/>
      <c r="C26" s="53"/>
      <c r="D26" s="53"/>
      <c r="E26" s="43"/>
      <c r="F26" s="43"/>
      <c r="G26" s="43"/>
      <c r="H26" s="43"/>
      <c r="I26" s="43"/>
      <c r="J26" s="43"/>
      <c r="K26" s="43"/>
      <c r="L26" s="29"/>
      <c r="M26" s="29"/>
      <c r="N26" s="29"/>
      <c r="O26" s="29"/>
      <c r="P26" s="32"/>
      <c r="Q26" s="29"/>
      <c r="R26" s="29"/>
      <c r="S26" s="29"/>
      <c r="T26" s="29"/>
      <c r="U26" s="29"/>
      <c r="V26" s="29"/>
      <c r="W26" s="29"/>
      <c r="X26" s="29"/>
    </row>
    <row r="27" spans="1:24" ht="15.75" customHeight="1">
      <c r="A27" s="29"/>
      <c r="B27" s="29"/>
      <c r="C27" s="44" t="s">
        <v>82</v>
      </c>
      <c r="D27" s="53"/>
      <c r="E27" s="43"/>
      <c r="F27" s="43"/>
      <c r="G27" s="43"/>
      <c r="H27" s="43"/>
      <c r="I27" s="43"/>
      <c r="J27" s="43"/>
      <c r="K27" s="43"/>
      <c r="L27" s="29"/>
      <c r="M27" s="29"/>
      <c r="N27" s="29"/>
      <c r="O27" s="29"/>
      <c r="P27" s="32"/>
      <c r="Q27" s="29"/>
      <c r="R27" s="29"/>
      <c r="S27" s="29"/>
      <c r="T27" s="29"/>
      <c r="U27" s="29"/>
      <c r="V27" s="29"/>
      <c r="W27" s="29"/>
      <c r="X27" s="29"/>
    </row>
    <row r="28" spans="1:24" ht="15.75" customHeight="1">
      <c r="A28" s="29"/>
      <c r="B28" s="29"/>
      <c r="C28" s="44"/>
      <c r="D28" s="53"/>
      <c r="E28" s="43"/>
      <c r="F28" s="43"/>
      <c r="G28" s="43"/>
      <c r="H28" s="43"/>
      <c r="I28" s="43"/>
      <c r="J28" s="43"/>
      <c r="K28" s="43"/>
      <c r="L28" s="29"/>
      <c r="M28" s="29"/>
      <c r="N28" s="29"/>
      <c r="O28" s="29"/>
      <c r="P28" s="32"/>
      <c r="Q28" s="29"/>
      <c r="R28" s="29"/>
      <c r="S28" s="29"/>
      <c r="T28" s="29"/>
      <c r="U28" s="29"/>
      <c r="V28" s="29"/>
      <c r="W28" s="29"/>
      <c r="X28" s="29"/>
    </row>
    <row r="29" spans="1:24" ht="24" customHeight="1">
      <c r="A29" s="29"/>
      <c r="B29" s="29"/>
      <c r="C29" s="384" t="s">
        <v>83</v>
      </c>
      <c r="D29" s="385"/>
      <c r="E29" s="385"/>
      <c r="F29" s="386"/>
      <c r="G29" s="384" t="s">
        <v>84</v>
      </c>
      <c r="H29" s="386"/>
      <c r="I29" s="384" t="s">
        <v>85</v>
      </c>
      <c r="J29" s="386"/>
      <c r="K29" s="384" t="s">
        <v>86</v>
      </c>
      <c r="L29" s="386"/>
      <c r="M29" s="29"/>
      <c r="N29" s="29"/>
      <c r="O29" s="29"/>
      <c r="P29" s="32"/>
      <c r="Q29" s="29"/>
      <c r="R29" s="29"/>
      <c r="S29" s="29"/>
      <c r="T29" s="29"/>
      <c r="U29" s="29"/>
      <c r="V29" s="29"/>
      <c r="W29" s="29"/>
      <c r="X29" s="29"/>
    </row>
    <row r="30" spans="1:24" s="56" customFormat="1" ht="111.75" customHeight="1">
      <c r="A30" s="54"/>
      <c r="B30" s="54"/>
      <c r="C30" s="374" t="s">
        <v>106</v>
      </c>
      <c r="D30" s="375"/>
      <c r="E30" s="375"/>
      <c r="F30" s="376"/>
      <c r="G30" s="374" t="s">
        <v>107</v>
      </c>
      <c r="H30" s="376"/>
      <c r="I30" s="374" t="s">
        <v>108</v>
      </c>
      <c r="J30" s="376"/>
      <c r="K30" s="374" t="s">
        <v>109</v>
      </c>
      <c r="L30" s="376"/>
      <c r="M30" s="54"/>
      <c r="N30" s="29"/>
      <c r="O30" s="54"/>
      <c r="P30" s="55"/>
      <c r="Q30" s="54"/>
      <c r="R30" s="54"/>
      <c r="S30" s="54"/>
      <c r="T30" s="54"/>
      <c r="U30" s="54"/>
      <c r="V30" s="54"/>
      <c r="W30" s="54"/>
      <c r="X30" s="54"/>
    </row>
    <row r="31" spans="1:24" ht="19.5">
      <c r="A31" s="29"/>
      <c r="B31" s="29"/>
      <c r="C31" s="42" t="s">
        <v>87</v>
      </c>
      <c r="D31" s="43"/>
      <c r="E31" s="43"/>
      <c r="F31" s="43"/>
      <c r="G31" s="43"/>
      <c r="H31" s="43"/>
      <c r="I31" s="43"/>
      <c r="J31" s="43"/>
      <c r="K31" s="43"/>
      <c r="L31" s="29"/>
      <c r="M31" s="29"/>
      <c r="N31" s="29"/>
      <c r="O31" s="29"/>
      <c r="P31" s="32"/>
      <c r="Q31" s="29"/>
      <c r="R31" s="29"/>
      <c r="S31" s="29"/>
      <c r="T31" s="29"/>
      <c r="U31" s="29"/>
      <c r="V31" s="29"/>
      <c r="W31" s="29"/>
      <c r="X31" s="29"/>
    </row>
    <row r="32" spans="1:24" ht="15.75" hidden="1">
      <c r="A32" s="29"/>
      <c r="B32" s="29"/>
      <c r="C32" s="57"/>
      <c r="D32" s="58"/>
      <c r="E32" s="58"/>
      <c r="F32" s="58"/>
      <c r="G32" s="58"/>
      <c r="H32" s="58"/>
      <c r="I32" s="58"/>
      <c r="J32" s="58"/>
      <c r="K32" s="58"/>
      <c r="L32" s="29"/>
      <c r="M32" s="29"/>
      <c r="N32" s="29"/>
      <c r="O32" s="29"/>
      <c r="P32" s="32"/>
      <c r="Q32" s="29"/>
      <c r="R32" s="29"/>
      <c r="S32" s="29"/>
      <c r="T32" s="29"/>
      <c r="U32" s="29"/>
      <c r="V32" s="29"/>
      <c r="W32" s="29"/>
      <c r="X32" s="29"/>
    </row>
    <row r="33" spans="1:24" ht="15.75" hidden="1">
      <c r="A33" s="29"/>
      <c r="B33" s="29"/>
      <c r="C33" s="59"/>
      <c r="D33" s="58"/>
      <c r="E33" s="58"/>
      <c r="F33" s="58"/>
      <c r="G33" s="58"/>
      <c r="H33" s="58"/>
      <c r="I33" s="58"/>
      <c r="J33" s="58"/>
      <c r="K33" s="58"/>
      <c r="L33" s="29"/>
      <c r="M33" s="29"/>
      <c r="N33" s="29"/>
      <c r="O33" s="29"/>
      <c r="P33" s="32"/>
      <c r="Q33" s="29"/>
      <c r="R33" s="29"/>
      <c r="S33" s="29"/>
      <c r="T33" s="29"/>
      <c r="U33" s="29"/>
      <c r="V33" s="29"/>
      <c r="W33" s="29"/>
      <c r="X33" s="29"/>
    </row>
    <row r="34" spans="1:24" ht="15.75" hidden="1">
      <c r="A34" s="29"/>
      <c r="B34" s="29"/>
      <c r="C34" s="59"/>
      <c r="D34" s="58"/>
      <c r="E34" s="58"/>
      <c r="F34" s="58"/>
      <c r="G34" s="58"/>
      <c r="H34" s="58"/>
      <c r="I34" s="58"/>
      <c r="J34" s="58"/>
      <c r="K34" s="58"/>
      <c r="L34" s="29"/>
      <c r="M34" s="29"/>
      <c r="N34" s="29"/>
      <c r="O34" s="29"/>
      <c r="P34" s="32"/>
      <c r="Q34" s="29"/>
      <c r="R34" s="29"/>
      <c r="S34" s="29"/>
      <c r="T34" s="29"/>
      <c r="U34" s="29"/>
      <c r="V34" s="29"/>
      <c r="W34" s="29"/>
      <c r="X34" s="29"/>
    </row>
    <row r="35" spans="1:24" ht="15.75" hidden="1">
      <c r="A35" s="29"/>
      <c r="B35" s="29"/>
      <c r="C35" s="59"/>
      <c r="D35" s="58"/>
      <c r="E35" s="58"/>
      <c r="F35" s="58"/>
      <c r="G35" s="58"/>
      <c r="H35" s="60" t="s">
        <v>88</v>
      </c>
      <c r="I35" s="377" t="s">
        <v>89</v>
      </c>
      <c r="J35" s="377"/>
      <c r="K35" s="377"/>
      <c r="L35" s="29"/>
      <c r="M35" s="29"/>
      <c r="N35" s="29"/>
      <c r="O35" s="29"/>
      <c r="P35" s="32"/>
      <c r="Q35" s="29"/>
      <c r="R35" s="29"/>
      <c r="S35" s="29"/>
      <c r="T35" s="29"/>
      <c r="U35" s="29"/>
      <c r="V35" s="29"/>
      <c r="W35" s="29"/>
      <c r="X35" s="29"/>
    </row>
    <row r="36" spans="1:24" ht="15.75" hidden="1">
      <c r="A36" s="29"/>
      <c r="B36" s="29"/>
      <c r="C36" s="59"/>
      <c r="D36" s="58"/>
      <c r="E36" s="58"/>
      <c r="F36" s="58"/>
      <c r="G36" s="58"/>
      <c r="H36" s="61"/>
      <c r="I36" s="378"/>
      <c r="J36" s="378"/>
      <c r="K36" s="378"/>
      <c r="L36" s="29"/>
      <c r="M36" s="29"/>
      <c r="N36" s="29"/>
      <c r="O36" s="29"/>
      <c r="P36" s="32"/>
      <c r="Q36" s="29"/>
      <c r="R36" s="29"/>
      <c r="S36" s="29"/>
      <c r="T36" s="29"/>
      <c r="U36" s="29"/>
      <c r="V36" s="29"/>
      <c r="W36" s="29"/>
      <c r="X36" s="29"/>
    </row>
    <row r="37" spans="1:24" ht="15.75" hidden="1">
      <c r="A37" s="29"/>
      <c r="B37" s="29"/>
      <c r="C37" s="59"/>
      <c r="D37" s="58"/>
      <c r="E37" s="58"/>
      <c r="F37" s="58"/>
      <c r="G37" s="58"/>
      <c r="H37" s="61"/>
      <c r="I37" s="378"/>
      <c r="J37" s="379"/>
      <c r="K37" s="379"/>
      <c r="L37" s="29"/>
      <c r="M37" s="29"/>
      <c r="N37" s="29"/>
      <c r="O37" s="29"/>
      <c r="P37" s="32"/>
      <c r="Q37" s="29"/>
      <c r="R37" s="29"/>
      <c r="S37" s="29"/>
      <c r="T37" s="29"/>
      <c r="U37" s="29"/>
      <c r="V37" s="29"/>
      <c r="W37" s="29"/>
      <c r="X37" s="29"/>
    </row>
    <row r="38" spans="1:24" ht="15.75" hidden="1">
      <c r="A38" s="29"/>
      <c r="B38" s="29"/>
      <c r="C38" s="59"/>
      <c r="D38" s="58"/>
      <c r="E38" s="58"/>
      <c r="F38" s="58"/>
      <c r="G38" s="58"/>
      <c r="H38" s="61"/>
      <c r="I38" s="380"/>
      <c r="J38" s="381"/>
      <c r="K38" s="382"/>
      <c r="L38" s="29"/>
      <c r="M38" s="29"/>
      <c r="N38" s="29"/>
      <c r="O38" s="29"/>
      <c r="P38" s="32"/>
      <c r="Q38" s="29"/>
      <c r="R38" s="29"/>
      <c r="S38" s="29"/>
      <c r="T38" s="29"/>
      <c r="U38" s="29"/>
      <c r="V38" s="29"/>
      <c r="W38" s="29"/>
      <c r="X38" s="29"/>
    </row>
    <row r="39" spans="1:24" ht="15.75" hidden="1">
      <c r="A39" s="29"/>
      <c r="B39" s="29"/>
      <c r="C39" s="59"/>
      <c r="D39" s="58"/>
      <c r="E39" s="58"/>
      <c r="F39" s="58"/>
      <c r="G39" s="58"/>
      <c r="H39" s="61"/>
      <c r="I39" s="378"/>
      <c r="J39" s="378"/>
      <c r="K39" s="378"/>
      <c r="L39" s="29"/>
      <c r="M39" s="29"/>
      <c r="N39" s="29"/>
      <c r="O39" s="29"/>
      <c r="P39" s="32"/>
      <c r="Q39" s="29"/>
      <c r="R39" s="29"/>
      <c r="S39" s="29"/>
      <c r="T39" s="29"/>
      <c r="U39" s="29"/>
      <c r="V39" s="29"/>
      <c r="W39" s="29"/>
      <c r="X39" s="29"/>
    </row>
    <row r="40" spans="1:24" ht="15.75" hidden="1">
      <c r="A40" s="29"/>
      <c r="B40" s="29"/>
      <c r="C40" s="59"/>
      <c r="D40" s="58"/>
      <c r="E40" s="58"/>
      <c r="F40" s="58"/>
      <c r="G40" s="58"/>
      <c r="H40" s="45"/>
      <c r="I40" s="62"/>
      <c r="J40" s="62"/>
      <c r="K40" s="62"/>
      <c r="L40" s="29"/>
      <c r="M40" s="29"/>
      <c r="N40" s="29"/>
      <c r="O40" s="29"/>
      <c r="P40" s="32"/>
      <c r="Q40" s="29"/>
      <c r="R40" s="29"/>
      <c r="S40" s="29"/>
      <c r="T40" s="29"/>
      <c r="U40" s="29"/>
      <c r="V40" s="29"/>
      <c r="W40" s="29"/>
      <c r="X40" s="29"/>
    </row>
    <row r="41" spans="1:24" ht="15.75" hidden="1">
      <c r="A41" s="29"/>
      <c r="B41" s="29"/>
      <c r="C41" s="59"/>
      <c r="D41" s="58"/>
      <c r="E41" s="58"/>
      <c r="F41" s="58"/>
      <c r="G41" s="58"/>
      <c r="H41" s="45"/>
      <c r="I41" s="62"/>
      <c r="J41" s="62"/>
      <c r="K41" s="62"/>
      <c r="L41" s="29"/>
      <c r="M41" s="29"/>
      <c r="N41" s="29"/>
      <c r="O41" s="29"/>
      <c r="P41" s="32"/>
      <c r="Q41" s="29"/>
      <c r="R41" s="29"/>
      <c r="S41" s="29"/>
      <c r="T41" s="29"/>
      <c r="U41" s="29"/>
      <c r="V41" s="29"/>
      <c r="W41" s="29"/>
      <c r="X41" s="29"/>
    </row>
    <row r="42" spans="1:24" ht="15.75" hidden="1">
      <c r="A42" s="29"/>
      <c r="B42" s="29"/>
      <c r="C42" s="59"/>
      <c r="D42" s="58"/>
      <c r="E42" s="58"/>
      <c r="F42" s="58"/>
      <c r="G42" s="58"/>
      <c r="H42" s="45"/>
      <c r="I42" s="62"/>
      <c r="J42" s="62"/>
      <c r="K42" s="62"/>
      <c r="L42" s="29"/>
      <c r="M42" s="29"/>
      <c r="N42" s="29"/>
      <c r="O42" s="29"/>
      <c r="P42" s="32"/>
      <c r="Q42" s="29"/>
      <c r="R42" s="29"/>
      <c r="S42" s="29"/>
      <c r="T42" s="29"/>
      <c r="U42" s="29"/>
      <c r="V42" s="29"/>
      <c r="W42" s="29"/>
      <c r="X42" s="29"/>
    </row>
    <row r="43" spans="1:24" ht="15.75" hidden="1">
      <c r="A43" s="29"/>
      <c r="B43" s="29"/>
      <c r="C43" s="59"/>
      <c r="D43" s="58"/>
      <c r="E43" s="58"/>
      <c r="F43" s="58"/>
      <c r="G43" s="58"/>
      <c r="H43" s="45"/>
      <c r="I43" s="62"/>
      <c r="J43" s="62"/>
      <c r="K43" s="62"/>
      <c r="L43" s="29"/>
      <c r="M43" s="29"/>
      <c r="N43" s="29"/>
      <c r="O43" s="29"/>
      <c r="P43" s="32"/>
      <c r="Q43" s="29"/>
      <c r="R43" s="29"/>
      <c r="S43" s="29"/>
      <c r="T43" s="29"/>
      <c r="U43" s="29"/>
      <c r="V43" s="29"/>
      <c r="W43" s="29"/>
      <c r="X43" s="29"/>
    </row>
    <row r="44" spans="1:24" ht="15.75" hidden="1">
      <c r="A44" s="29"/>
      <c r="B44" s="29"/>
      <c r="C44" s="59"/>
      <c r="D44" s="58"/>
      <c r="E44" s="58"/>
      <c r="F44" s="58"/>
      <c r="G44" s="58"/>
      <c r="H44" s="45"/>
      <c r="I44" s="62"/>
      <c r="J44" s="62"/>
      <c r="K44" s="62"/>
      <c r="L44" s="29"/>
      <c r="M44" s="29"/>
      <c r="N44" s="29"/>
      <c r="O44" s="29"/>
      <c r="P44" s="32"/>
      <c r="Q44" s="29"/>
      <c r="R44" s="29"/>
      <c r="S44" s="29"/>
      <c r="T44" s="29"/>
      <c r="U44" s="29"/>
      <c r="V44" s="29"/>
      <c r="W44" s="29"/>
      <c r="X44" s="29"/>
    </row>
    <row r="45" spans="1:24" ht="15.75" hidden="1">
      <c r="A45" s="29"/>
      <c r="B45" s="29"/>
      <c r="C45" s="59"/>
      <c r="D45" s="58"/>
      <c r="E45" s="58"/>
      <c r="F45" s="58"/>
      <c r="G45" s="58"/>
      <c r="H45" s="45"/>
      <c r="I45" s="62"/>
      <c r="J45" s="62"/>
      <c r="K45" s="62"/>
      <c r="L45" s="29"/>
      <c r="M45" s="29"/>
      <c r="N45" s="29"/>
      <c r="O45" s="29"/>
      <c r="P45" s="32"/>
      <c r="Q45" s="29"/>
      <c r="R45" s="29"/>
      <c r="S45" s="29"/>
      <c r="T45" s="29"/>
      <c r="U45" s="29"/>
      <c r="V45" s="29"/>
      <c r="W45" s="29"/>
      <c r="X45" s="29"/>
    </row>
    <row r="46" spans="1:24" ht="15.75" hidden="1">
      <c r="A46" s="29"/>
      <c r="B46" s="29"/>
      <c r="C46" s="59"/>
      <c r="D46" s="58"/>
      <c r="E46" s="58"/>
      <c r="F46" s="58"/>
      <c r="G46" s="58"/>
      <c r="H46" s="45"/>
      <c r="I46" s="62"/>
      <c r="J46" s="62"/>
      <c r="K46" s="62"/>
      <c r="L46" s="29"/>
      <c r="M46" s="29"/>
      <c r="N46" s="29"/>
      <c r="O46" s="29"/>
      <c r="P46" s="32"/>
      <c r="Q46" s="29"/>
      <c r="R46" s="29"/>
      <c r="S46" s="29"/>
      <c r="T46" s="29"/>
      <c r="U46" s="29"/>
      <c r="V46" s="29"/>
      <c r="W46" s="29"/>
      <c r="X46" s="29"/>
    </row>
    <row r="47" spans="1:24" ht="15.75" hidden="1">
      <c r="A47" s="29"/>
      <c r="B47" s="29"/>
      <c r="C47" s="59"/>
      <c r="D47" s="58"/>
      <c r="E47" s="58"/>
      <c r="F47" s="58"/>
      <c r="G47" s="58"/>
      <c r="H47" s="45"/>
      <c r="I47" s="62"/>
      <c r="J47" s="62"/>
      <c r="K47" s="62"/>
      <c r="L47" s="29"/>
      <c r="M47" s="29"/>
      <c r="N47" s="29"/>
      <c r="O47" s="29"/>
      <c r="P47" s="32"/>
      <c r="Q47" s="29"/>
      <c r="R47" s="29"/>
      <c r="S47" s="29"/>
      <c r="T47" s="29"/>
      <c r="U47" s="29"/>
      <c r="V47" s="29"/>
      <c r="W47" s="29"/>
      <c r="X47" s="29"/>
    </row>
    <row r="48" spans="1:24" ht="15.75" hidden="1">
      <c r="A48" s="29"/>
      <c r="B48" s="29"/>
      <c r="C48" s="59"/>
      <c r="D48" s="58"/>
      <c r="E48" s="58"/>
      <c r="F48" s="58"/>
      <c r="G48" s="58"/>
      <c r="H48" s="45"/>
      <c r="I48" s="62"/>
      <c r="J48" s="62"/>
      <c r="K48" s="62"/>
      <c r="L48" s="29"/>
      <c r="M48" s="29"/>
      <c r="N48" s="29"/>
      <c r="O48" s="29"/>
      <c r="P48" s="32"/>
      <c r="Q48" s="29"/>
      <c r="R48" s="29"/>
      <c r="S48" s="29"/>
      <c r="T48" s="29"/>
      <c r="U48" s="29"/>
      <c r="V48" s="29"/>
      <c r="W48" s="29"/>
      <c r="X48" s="29"/>
    </row>
    <row r="49" spans="1:24" ht="15.75" hidden="1">
      <c r="A49" s="29"/>
      <c r="B49" s="29"/>
      <c r="C49" s="59"/>
      <c r="D49" s="58"/>
      <c r="E49" s="58"/>
      <c r="F49" s="58"/>
      <c r="G49" s="58"/>
      <c r="H49" s="45"/>
      <c r="I49" s="62"/>
      <c r="J49" s="62"/>
      <c r="K49" s="62"/>
      <c r="L49" s="29"/>
      <c r="M49" s="29"/>
      <c r="N49" s="29"/>
      <c r="O49" s="29"/>
      <c r="P49" s="32"/>
      <c r="Q49" s="29"/>
      <c r="R49" s="29"/>
      <c r="S49" s="29"/>
      <c r="T49" s="29"/>
      <c r="U49" s="29"/>
      <c r="V49" s="29"/>
      <c r="W49" s="29"/>
      <c r="X49" s="29"/>
    </row>
    <row r="50" spans="1:24" ht="15.75" customHeight="1">
      <c r="A50" s="29"/>
      <c r="B50" s="29"/>
      <c r="C50" s="63"/>
      <c r="D50" s="63"/>
      <c r="E50" s="43"/>
      <c r="F50" s="43"/>
      <c r="G50" s="43"/>
      <c r="H50" s="43"/>
      <c r="I50" s="43"/>
      <c r="J50" s="43"/>
      <c r="K50" s="43"/>
      <c r="L50" s="29"/>
      <c r="M50" s="29"/>
      <c r="N50" s="29"/>
      <c r="O50" s="29"/>
      <c r="P50" s="32"/>
      <c r="Q50" s="29"/>
      <c r="R50" s="29"/>
      <c r="S50" s="29"/>
      <c r="T50" s="29"/>
      <c r="U50" s="29"/>
      <c r="V50" s="29"/>
      <c r="W50" s="29"/>
      <c r="X50" s="29"/>
    </row>
    <row r="51" spans="1:24" ht="19.5">
      <c r="A51" s="29"/>
      <c r="B51" s="29"/>
      <c r="C51" s="42" t="s">
        <v>90</v>
      </c>
      <c r="D51" s="43"/>
      <c r="E51" s="43"/>
      <c r="F51" s="43"/>
      <c r="G51" s="43"/>
      <c r="H51" s="43"/>
      <c r="I51" s="43"/>
      <c r="J51" s="43"/>
      <c r="K51" s="43"/>
      <c r="L51" s="29"/>
      <c r="M51" s="29"/>
      <c r="N51" s="29"/>
      <c r="O51" s="29"/>
      <c r="P51" s="32"/>
      <c r="Q51" s="29"/>
      <c r="R51" s="29"/>
      <c r="S51" s="29"/>
      <c r="T51" s="29"/>
      <c r="U51" s="29"/>
      <c r="V51" s="29"/>
      <c r="W51" s="29"/>
      <c r="X51" s="29"/>
    </row>
    <row r="52" spans="1:24" ht="15.75">
      <c r="A52" s="29"/>
      <c r="B52" s="29"/>
      <c r="C52" s="59" t="s">
        <v>110</v>
      </c>
      <c r="E52" s="71" t="s">
        <v>111</v>
      </c>
      <c r="F52" s="58"/>
      <c r="G52" s="58"/>
      <c r="H52" s="58"/>
      <c r="I52" s="58"/>
      <c r="J52" s="58"/>
      <c r="K52" s="58"/>
      <c r="L52" s="29"/>
      <c r="M52" s="29"/>
      <c r="N52" s="29"/>
      <c r="O52" s="29"/>
      <c r="P52" s="32"/>
      <c r="Q52" s="29"/>
      <c r="R52" s="29"/>
      <c r="S52" s="29"/>
      <c r="T52" s="29"/>
      <c r="U52" s="29"/>
      <c r="V52" s="29"/>
      <c r="W52" s="29"/>
      <c r="X52" s="29"/>
    </row>
    <row r="53" spans="1:24" ht="15.75">
      <c r="A53" s="29"/>
      <c r="B53" s="29"/>
      <c r="C53" s="58"/>
      <c r="D53" s="58"/>
      <c r="E53" s="58"/>
      <c r="F53" s="58"/>
      <c r="G53" s="58"/>
      <c r="H53" s="58"/>
      <c r="I53" s="58"/>
      <c r="J53" s="58"/>
      <c r="K53" s="58"/>
      <c r="L53" s="29"/>
      <c r="M53" s="29"/>
      <c r="N53" s="29"/>
      <c r="O53" s="29"/>
      <c r="P53" s="32"/>
      <c r="Q53" s="29"/>
      <c r="R53" s="29"/>
      <c r="S53" s="29"/>
      <c r="T53" s="29"/>
      <c r="U53" s="29"/>
      <c r="V53" s="29"/>
      <c r="W53" s="29"/>
      <c r="X53" s="29"/>
    </row>
    <row r="54" spans="1:24" ht="15.75">
      <c r="A54" s="29"/>
      <c r="B54" s="29"/>
      <c r="C54" s="58"/>
      <c r="D54" s="58"/>
      <c r="E54" s="58"/>
      <c r="F54" s="58"/>
      <c r="G54" s="58"/>
      <c r="H54" s="58"/>
      <c r="I54" s="58"/>
      <c r="J54" s="58"/>
      <c r="K54" s="58"/>
      <c r="L54" s="29"/>
      <c r="M54" s="29"/>
      <c r="N54" s="29"/>
      <c r="O54" s="29"/>
      <c r="P54" s="32"/>
      <c r="Q54" s="29"/>
      <c r="R54" s="29"/>
      <c r="S54" s="29"/>
      <c r="T54" s="29"/>
      <c r="U54" s="29"/>
      <c r="V54" s="29"/>
      <c r="W54" s="29"/>
      <c r="X54" s="29"/>
    </row>
    <row r="55" spans="1:24" ht="15.75">
      <c r="A55" s="29"/>
      <c r="B55" s="29"/>
      <c r="C55" s="58"/>
      <c r="D55" s="58"/>
      <c r="E55" s="58"/>
      <c r="F55" s="58"/>
      <c r="G55" s="58"/>
      <c r="H55" s="58"/>
      <c r="I55" s="58"/>
      <c r="J55" s="58"/>
      <c r="K55" s="58"/>
      <c r="L55" s="29"/>
      <c r="M55" s="29"/>
      <c r="N55" s="29"/>
      <c r="O55" s="29"/>
      <c r="P55" s="32"/>
      <c r="Q55" s="29"/>
      <c r="R55" s="29"/>
      <c r="S55" s="29"/>
      <c r="T55" s="29"/>
      <c r="U55" s="29"/>
      <c r="V55" s="29"/>
      <c r="W55" s="29"/>
      <c r="X55" s="29"/>
    </row>
    <row r="56" spans="1:24" ht="15.75">
      <c r="A56" s="29"/>
      <c r="B56" s="29"/>
      <c r="C56" s="58"/>
      <c r="D56" s="58"/>
      <c r="E56" s="58"/>
      <c r="F56" s="58"/>
      <c r="G56" s="58"/>
      <c r="H56" s="58"/>
      <c r="I56" s="58"/>
      <c r="J56" s="58"/>
      <c r="K56" s="58"/>
      <c r="L56" s="29"/>
      <c r="M56" s="29"/>
      <c r="N56" s="29"/>
      <c r="O56" s="29"/>
      <c r="P56" s="32"/>
      <c r="Q56" s="29"/>
      <c r="R56" s="29"/>
      <c r="S56" s="29"/>
      <c r="T56" s="29"/>
      <c r="U56" s="29"/>
      <c r="V56" s="29"/>
      <c r="W56" s="29"/>
      <c r="X56" s="29"/>
    </row>
    <row r="57" spans="1:24" ht="15.75">
      <c r="A57" s="29"/>
      <c r="B57" s="29"/>
      <c r="C57" s="58"/>
      <c r="D57" s="58"/>
      <c r="E57" s="58"/>
      <c r="F57" s="58"/>
      <c r="G57" s="58"/>
      <c r="H57" s="58"/>
      <c r="I57" s="58"/>
      <c r="J57" s="58"/>
      <c r="K57" s="58"/>
      <c r="L57" s="29"/>
      <c r="M57" s="29"/>
      <c r="N57" s="29"/>
      <c r="O57" s="29"/>
      <c r="P57" s="32"/>
      <c r="Q57" s="29"/>
      <c r="R57" s="29"/>
      <c r="S57" s="29"/>
      <c r="T57" s="29"/>
      <c r="U57" s="29"/>
      <c r="V57" s="29"/>
      <c r="W57" s="29"/>
      <c r="X57" s="29"/>
    </row>
    <row r="58" spans="1:24" ht="15.75">
      <c r="A58" s="29"/>
      <c r="B58" s="29"/>
      <c r="C58" s="58"/>
      <c r="D58" s="58"/>
      <c r="E58" s="58"/>
      <c r="F58" s="58"/>
      <c r="G58" s="58"/>
      <c r="H58" s="58"/>
      <c r="I58" s="58"/>
      <c r="J58" s="58"/>
      <c r="K58" s="58"/>
      <c r="L58" s="29"/>
      <c r="M58" s="29"/>
      <c r="N58" s="29"/>
      <c r="O58" s="29"/>
      <c r="P58" s="32"/>
      <c r="Q58" s="29"/>
      <c r="R58" s="29"/>
      <c r="S58" s="29"/>
      <c r="T58" s="29"/>
      <c r="U58" s="29"/>
      <c r="V58" s="29"/>
      <c r="W58" s="29"/>
      <c r="X58" s="29"/>
    </row>
    <row r="59" spans="1:24" ht="15.75">
      <c r="A59" s="29"/>
      <c r="B59" s="29"/>
      <c r="C59" s="58"/>
      <c r="D59" s="58"/>
      <c r="E59" s="58"/>
      <c r="F59" s="58"/>
      <c r="G59" s="58"/>
      <c r="H59" s="58"/>
      <c r="I59" s="58"/>
      <c r="J59" s="58"/>
      <c r="K59" s="58"/>
      <c r="L59" s="29"/>
      <c r="M59" s="29"/>
      <c r="N59" s="29"/>
      <c r="O59" s="29"/>
      <c r="P59" s="32"/>
      <c r="Q59" s="29"/>
      <c r="R59" s="29"/>
      <c r="S59" s="29"/>
      <c r="T59" s="29"/>
      <c r="U59" s="29"/>
      <c r="V59" s="29"/>
      <c r="W59" s="29"/>
      <c r="X59" s="29"/>
    </row>
    <row r="60" spans="1:24" ht="15.75">
      <c r="A60" s="29"/>
      <c r="B60" s="29"/>
      <c r="C60" s="58"/>
      <c r="D60" s="58"/>
      <c r="E60" s="58"/>
      <c r="F60" s="58"/>
      <c r="G60" s="58"/>
      <c r="H60" s="58"/>
      <c r="I60" s="58"/>
      <c r="J60" s="58"/>
      <c r="K60" s="58"/>
      <c r="L60" s="29"/>
      <c r="M60" s="29"/>
      <c r="N60" s="29"/>
      <c r="O60" s="29"/>
      <c r="P60" s="32"/>
      <c r="Q60" s="29"/>
      <c r="R60" s="29"/>
      <c r="S60" s="29"/>
      <c r="T60" s="29"/>
      <c r="U60" s="29"/>
      <c r="V60" s="29"/>
      <c r="W60" s="29"/>
      <c r="X60" s="29"/>
    </row>
    <row r="61" spans="1:24" ht="15.75">
      <c r="A61" s="29"/>
      <c r="B61" s="29"/>
      <c r="C61" s="58"/>
      <c r="D61" s="58"/>
      <c r="E61" s="58"/>
      <c r="F61" s="58"/>
      <c r="G61" s="58"/>
      <c r="H61" s="58"/>
      <c r="I61" s="58"/>
      <c r="J61" s="58"/>
      <c r="K61" s="58"/>
      <c r="L61" s="29"/>
      <c r="M61" s="29"/>
      <c r="N61" s="29"/>
      <c r="O61" s="29"/>
      <c r="P61" s="32"/>
      <c r="Q61" s="29"/>
      <c r="R61" s="29"/>
      <c r="S61" s="29"/>
      <c r="T61" s="29"/>
      <c r="U61" s="29"/>
      <c r="V61" s="29"/>
      <c r="W61" s="29"/>
      <c r="X61" s="29"/>
    </row>
    <row r="62" spans="1:24" ht="15.75">
      <c r="A62" s="29"/>
      <c r="B62" s="29"/>
      <c r="C62" s="58"/>
      <c r="D62" s="58"/>
      <c r="E62" s="58"/>
      <c r="F62" s="58"/>
      <c r="G62" s="58"/>
      <c r="H62" s="58"/>
      <c r="I62" s="58"/>
      <c r="J62" s="58"/>
      <c r="K62" s="58"/>
      <c r="L62" s="29"/>
      <c r="M62" s="29"/>
      <c r="N62" s="29"/>
      <c r="O62" s="29"/>
      <c r="P62" s="32"/>
      <c r="Q62" s="29"/>
      <c r="R62" s="29"/>
      <c r="S62" s="29"/>
      <c r="T62" s="29"/>
      <c r="U62" s="29"/>
      <c r="V62" s="29"/>
      <c r="W62" s="29"/>
      <c r="X62" s="29"/>
    </row>
    <row r="63" spans="1:24" ht="15.75">
      <c r="A63" s="29"/>
      <c r="B63" s="29"/>
      <c r="C63" s="58"/>
      <c r="D63" s="58"/>
      <c r="E63" s="58"/>
      <c r="F63" s="58"/>
      <c r="G63" s="58"/>
      <c r="H63" s="58"/>
      <c r="I63" s="58"/>
      <c r="J63" s="58"/>
      <c r="K63" s="58"/>
      <c r="L63" s="29"/>
      <c r="M63" s="29"/>
      <c r="N63" s="29"/>
      <c r="O63" s="29"/>
      <c r="P63" s="32"/>
      <c r="Q63" s="29"/>
      <c r="R63" s="29"/>
      <c r="S63" s="29"/>
      <c r="T63" s="29"/>
      <c r="U63" s="29"/>
      <c r="V63" s="29"/>
      <c r="W63" s="29"/>
      <c r="X63" s="29"/>
    </row>
    <row r="64" spans="1:24" ht="15.75">
      <c r="A64" s="29"/>
      <c r="B64" s="29"/>
      <c r="C64" s="58"/>
      <c r="D64" s="58"/>
      <c r="E64" s="58"/>
      <c r="F64" s="58"/>
      <c r="G64" s="58"/>
      <c r="H64" s="58"/>
      <c r="I64" s="58"/>
      <c r="J64" s="58"/>
      <c r="K64" s="58"/>
      <c r="L64" s="29"/>
      <c r="M64" s="29"/>
      <c r="N64" s="29"/>
      <c r="O64" s="29"/>
      <c r="P64" s="32"/>
      <c r="Q64" s="29"/>
      <c r="R64" s="29"/>
      <c r="S64" s="29"/>
      <c r="T64" s="29"/>
      <c r="U64" s="29"/>
      <c r="V64" s="29"/>
      <c r="W64" s="29"/>
      <c r="X64" s="29"/>
    </row>
    <row r="65" spans="1:24" ht="15.75">
      <c r="A65" s="29"/>
      <c r="B65" s="29"/>
      <c r="C65" s="58"/>
      <c r="D65" s="58"/>
      <c r="E65" s="58"/>
      <c r="F65" s="58"/>
      <c r="G65" s="58"/>
      <c r="H65" s="58"/>
      <c r="I65" s="58"/>
      <c r="J65" s="58"/>
      <c r="K65" s="58"/>
      <c r="L65" s="29"/>
      <c r="M65" s="29"/>
      <c r="N65" s="29"/>
      <c r="O65" s="29"/>
      <c r="P65" s="32"/>
      <c r="Q65" s="29"/>
      <c r="R65" s="29"/>
      <c r="S65" s="29"/>
      <c r="T65" s="29"/>
      <c r="U65" s="29"/>
      <c r="V65" s="29"/>
      <c r="W65" s="29"/>
      <c r="X65" s="29"/>
    </row>
    <row r="66" spans="1:24" ht="15.75">
      <c r="A66" s="29"/>
      <c r="B66" s="29"/>
      <c r="C66" s="58"/>
      <c r="D66" s="58"/>
      <c r="E66" s="58"/>
      <c r="F66" s="58"/>
      <c r="G66" s="58"/>
      <c r="H66" s="58"/>
      <c r="I66" s="58"/>
      <c r="J66" s="58"/>
      <c r="K66" s="58"/>
      <c r="L66" s="29"/>
      <c r="M66" s="29"/>
      <c r="N66" s="29"/>
      <c r="O66" s="29"/>
      <c r="P66" s="32"/>
      <c r="Q66" s="29"/>
      <c r="R66" s="29"/>
      <c r="S66" s="29"/>
      <c r="T66" s="29"/>
      <c r="U66" s="29"/>
      <c r="V66" s="29"/>
      <c r="W66" s="29"/>
      <c r="X66" s="29"/>
    </row>
    <row r="67" spans="1:24" ht="15.75">
      <c r="A67" s="29"/>
      <c r="B67" s="29"/>
      <c r="C67" s="58"/>
      <c r="D67" s="58"/>
      <c r="E67" s="58"/>
      <c r="F67" s="58"/>
      <c r="G67" s="58"/>
      <c r="H67" s="58"/>
      <c r="I67" s="58"/>
      <c r="J67" s="58"/>
      <c r="K67" s="58"/>
      <c r="L67" s="29"/>
      <c r="M67" s="29"/>
      <c r="N67" s="29"/>
      <c r="O67" s="29"/>
      <c r="P67" s="32"/>
      <c r="Q67" s="29"/>
      <c r="R67" s="29"/>
      <c r="S67" s="29"/>
      <c r="T67" s="29"/>
      <c r="U67" s="29"/>
      <c r="V67" s="29"/>
      <c r="W67" s="29"/>
      <c r="X67" s="29"/>
    </row>
    <row r="68" spans="1:24" ht="15.75">
      <c r="A68" s="29"/>
      <c r="B68" s="29"/>
      <c r="C68" s="58"/>
      <c r="D68" s="58"/>
      <c r="E68" s="58"/>
      <c r="F68" s="58"/>
      <c r="G68" s="58"/>
      <c r="H68" s="58"/>
      <c r="I68" s="58"/>
      <c r="J68" s="58"/>
      <c r="K68" s="58"/>
      <c r="L68" s="29"/>
      <c r="M68" s="29"/>
      <c r="N68" s="29"/>
      <c r="O68" s="29"/>
      <c r="P68" s="32"/>
      <c r="Q68" s="29"/>
      <c r="R68" s="29"/>
      <c r="S68" s="29"/>
      <c r="T68" s="29"/>
      <c r="U68" s="29"/>
      <c r="V68" s="29"/>
      <c r="W68" s="29"/>
      <c r="X68" s="29"/>
    </row>
    <row r="69" spans="1:24" ht="15.75">
      <c r="A69" s="29"/>
      <c r="B69" s="29"/>
      <c r="C69" s="58"/>
      <c r="D69" s="58"/>
      <c r="E69" s="58"/>
      <c r="F69" s="58"/>
      <c r="G69" s="58"/>
      <c r="H69" s="58"/>
      <c r="I69" s="58"/>
      <c r="J69" s="58"/>
      <c r="K69" s="58"/>
      <c r="L69" s="29"/>
      <c r="M69" s="29"/>
      <c r="N69" s="29"/>
      <c r="O69" s="29"/>
      <c r="P69" s="32"/>
      <c r="Q69" s="29"/>
      <c r="R69" s="29"/>
      <c r="S69" s="29"/>
      <c r="T69" s="29"/>
      <c r="U69" s="29"/>
      <c r="V69" s="29"/>
      <c r="W69" s="29"/>
      <c r="X69" s="29"/>
    </row>
    <row r="70" spans="1:24" ht="15.75">
      <c r="A70" s="29"/>
      <c r="B70" s="29"/>
      <c r="C70" s="58"/>
      <c r="D70" s="58"/>
      <c r="E70" s="58"/>
      <c r="F70" s="58"/>
      <c r="G70" s="58"/>
      <c r="H70" s="58"/>
      <c r="I70" s="58"/>
      <c r="J70" s="58"/>
      <c r="K70" s="58"/>
      <c r="L70" s="29"/>
      <c r="M70" s="29"/>
      <c r="N70" s="29"/>
      <c r="O70" s="29"/>
      <c r="P70" s="32"/>
      <c r="Q70" s="29"/>
      <c r="R70" s="29"/>
      <c r="S70" s="29"/>
      <c r="T70" s="29"/>
      <c r="U70" s="29"/>
      <c r="V70" s="29"/>
      <c r="W70" s="29"/>
      <c r="X70" s="29"/>
    </row>
    <row r="71" spans="1:24" ht="15.75">
      <c r="A71" s="29"/>
      <c r="B71" s="29"/>
      <c r="C71" s="58"/>
      <c r="D71" s="58"/>
      <c r="E71" s="58"/>
      <c r="F71" s="58"/>
      <c r="G71" s="58"/>
      <c r="H71" s="58"/>
      <c r="I71" s="58"/>
      <c r="J71" s="58"/>
      <c r="K71" s="58"/>
      <c r="L71" s="29"/>
      <c r="M71" s="29"/>
      <c r="N71" s="29"/>
      <c r="O71" s="29"/>
      <c r="P71" s="32"/>
      <c r="Q71" s="29"/>
      <c r="R71" s="29"/>
      <c r="S71" s="29"/>
      <c r="T71" s="29"/>
      <c r="U71" s="29"/>
      <c r="V71" s="29"/>
      <c r="W71" s="29"/>
      <c r="X71" s="29"/>
    </row>
    <row r="72" spans="1:24" ht="15.75">
      <c r="A72" s="29"/>
      <c r="B72" s="29"/>
      <c r="C72" s="58"/>
      <c r="D72" s="58"/>
      <c r="E72" s="58"/>
      <c r="F72" s="58"/>
      <c r="G72" s="58"/>
      <c r="H72" s="58"/>
      <c r="I72" s="58"/>
      <c r="J72" s="58"/>
      <c r="K72" s="58"/>
      <c r="L72" s="29"/>
      <c r="M72" s="29"/>
      <c r="N72" s="29"/>
      <c r="O72" s="29"/>
      <c r="P72" s="32"/>
      <c r="Q72" s="29"/>
      <c r="R72" s="29"/>
      <c r="S72" s="29"/>
      <c r="T72" s="29"/>
      <c r="U72" s="29"/>
      <c r="V72" s="29"/>
      <c r="W72" s="29"/>
      <c r="X72" s="29"/>
    </row>
    <row r="73" spans="1:24" ht="15.75">
      <c r="A73" s="29"/>
      <c r="B73" s="29"/>
      <c r="C73" s="58"/>
      <c r="D73" s="58"/>
      <c r="E73" s="58"/>
      <c r="F73" s="58"/>
      <c r="G73" s="58"/>
      <c r="H73" s="58"/>
      <c r="I73" s="58"/>
      <c r="J73" s="58"/>
      <c r="K73" s="58"/>
      <c r="L73" s="29"/>
      <c r="M73" s="29"/>
      <c r="N73" s="29"/>
      <c r="O73" s="29"/>
      <c r="P73" s="32"/>
      <c r="Q73" s="29"/>
      <c r="R73" s="29"/>
      <c r="S73" s="29"/>
      <c r="T73" s="29"/>
      <c r="U73" s="29"/>
      <c r="V73" s="29"/>
      <c r="W73" s="29"/>
      <c r="X73" s="29"/>
    </row>
    <row r="74" spans="1:24" ht="15.75">
      <c r="A74" s="29"/>
      <c r="B74" s="29"/>
      <c r="C74" s="58"/>
      <c r="D74" s="58"/>
      <c r="E74" s="58"/>
      <c r="F74" s="58"/>
      <c r="G74" s="58"/>
      <c r="H74" s="58"/>
      <c r="I74" s="58"/>
      <c r="J74" s="58"/>
      <c r="K74" s="58"/>
      <c r="L74" s="29"/>
      <c r="M74" s="29"/>
      <c r="N74" s="29"/>
      <c r="O74" s="29"/>
      <c r="P74" s="32"/>
      <c r="Q74" s="29"/>
      <c r="R74" s="29"/>
      <c r="S74" s="29"/>
      <c r="T74" s="29"/>
      <c r="U74" s="29"/>
      <c r="V74" s="29"/>
      <c r="W74" s="29"/>
      <c r="X74" s="29"/>
    </row>
    <row r="75" spans="1:24" ht="15.75">
      <c r="A75" s="29"/>
      <c r="B75" s="29"/>
      <c r="C75" s="58"/>
      <c r="D75" s="58"/>
      <c r="E75" s="58"/>
      <c r="F75" s="58"/>
      <c r="G75" s="58"/>
      <c r="H75" s="58"/>
      <c r="I75" s="58"/>
      <c r="J75" s="58"/>
      <c r="K75" s="58"/>
      <c r="L75" s="29"/>
      <c r="M75" s="29"/>
      <c r="N75" s="29"/>
      <c r="O75" s="29"/>
      <c r="P75" s="32"/>
      <c r="Q75" s="29"/>
      <c r="R75" s="29"/>
      <c r="S75" s="29"/>
      <c r="T75" s="29"/>
      <c r="U75" s="29"/>
      <c r="V75" s="29"/>
      <c r="W75" s="29"/>
      <c r="X75" s="29"/>
    </row>
    <row r="76" spans="1:24" ht="15.75">
      <c r="A76" s="29"/>
      <c r="B76" s="29"/>
      <c r="C76" s="58"/>
      <c r="D76" s="58"/>
      <c r="E76" s="58"/>
      <c r="F76" s="58"/>
      <c r="G76" s="58"/>
      <c r="H76" s="58"/>
      <c r="I76" s="58"/>
      <c r="J76" s="58"/>
      <c r="K76" s="58"/>
      <c r="L76" s="29"/>
      <c r="M76" s="29"/>
      <c r="N76" s="29"/>
      <c r="O76" s="29"/>
      <c r="P76" s="32"/>
      <c r="Q76" s="29"/>
      <c r="R76" s="29"/>
      <c r="S76" s="29"/>
      <c r="T76" s="29"/>
      <c r="U76" s="29"/>
      <c r="V76" s="29"/>
      <c r="W76" s="29"/>
      <c r="X76" s="29"/>
    </row>
    <row r="77" spans="1:24" ht="15.75">
      <c r="A77" s="29"/>
      <c r="B77" s="29"/>
      <c r="C77" s="58"/>
      <c r="D77" s="58"/>
      <c r="E77" s="58"/>
      <c r="F77" s="58"/>
      <c r="G77" s="58"/>
      <c r="H77" s="58"/>
      <c r="I77" s="58"/>
      <c r="J77" s="58"/>
      <c r="K77" s="58"/>
      <c r="L77" s="29"/>
      <c r="M77" s="29"/>
      <c r="N77" s="29"/>
      <c r="O77" s="29"/>
      <c r="P77" s="32"/>
      <c r="Q77" s="29"/>
      <c r="R77" s="29"/>
      <c r="S77" s="29"/>
      <c r="T77" s="29"/>
      <c r="U77" s="29"/>
      <c r="V77" s="29"/>
      <c r="W77" s="29"/>
      <c r="X77" s="29"/>
    </row>
    <row r="78" spans="1:24" ht="15.75">
      <c r="A78" s="29"/>
      <c r="B78" s="29"/>
      <c r="C78" s="58"/>
      <c r="D78" s="58"/>
      <c r="E78" s="58"/>
      <c r="F78" s="58"/>
      <c r="G78" s="58"/>
      <c r="H78" s="58"/>
      <c r="I78" s="58"/>
      <c r="J78" s="58"/>
      <c r="K78" s="58"/>
      <c r="L78" s="29"/>
      <c r="M78" s="29"/>
      <c r="N78" s="29"/>
      <c r="O78" s="29"/>
      <c r="P78" s="32"/>
      <c r="Q78" s="29"/>
      <c r="R78" s="29"/>
      <c r="S78" s="29"/>
      <c r="T78" s="29"/>
      <c r="U78" s="29"/>
      <c r="V78" s="29"/>
      <c r="W78" s="29"/>
      <c r="X78" s="29"/>
    </row>
    <row r="79" spans="1:24" ht="15.75">
      <c r="A79" s="29"/>
      <c r="B79" s="29"/>
      <c r="C79" s="58"/>
      <c r="D79" s="58"/>
      <c r="E79" s="58"/>
      <c r="F79" s="58"/>
      <c r="G79" s="58"/>
      <c r="H79" s="58"/>
      <c r="I79" s="58"/>
      <c r="J79" s="58"/>
      <c r="K79" s="58"/>
      <c r="L79" s="29"/>
      <c r="M79" s="29"/>
      <c r="N79" s="29"/>
      <c r="O79" s="29"/>
      <c r="P79" s="32"/>
      <c r="Q79" s="29"/>
      <c r="R79" s="29"/>
      <c r="S79" s="29"/>
      <c r="T79" s="29"/>
      <c r="U79" s="29"/>
      <c r="V79" s="29"/>
      <c r="W79" s="29"/>
      <c r="X79" s="29"/>
    </row>
    <row r="80" spans="1:24" ht="15.75">
      <c r="A80" s="29"/>
      <c r="B80" s="29"/>
      <c r="C80" s="58"/>
      <c r="D80" s="58"/>
      <c r="E80" s="58"/>
      <c r="F80" s="58"/>
      <c r="G80" s="58"/>
      <c r="H80" s="58"/>
      <c r="I80" s="58"/>
      <c r="J80" s="58"/>
      <c r="K80" s="58"/>
      <c r="L80" s="29"/>
      <c r="M80" s="29"/>
      <c r="N80" s="29"/>
      <c r="O80" s="29"/>
      <c r="P80" s="32"/>
      <c r="Q80" s="29"/>
      <c r="R80" s="29"/>
      <c r="S80" s="29"/>
      <c r="T80" s="29"/>
      <c r="U80" s="29"/>
      <c r="V80" s="29"/>
      <c r="W80" s="29"/>
      <c r="X80" s="29"/>
    </row>
    <row r="81" spans="1:24" ht="15.75">
      <c r="A81" s="29"/>
      <c r="B81" s="29"/>
      <c r="C81" s="58"/>
      <c r="D81" s="58"/>
      <c r="E81" s="58"/>
      <c r="F81" s="58"/>
      <c r="G81" s="58"/>
      <c r="H81" s="58"/>
      <c r="I81" s="58"/>
      <c r="J81" s="58"/>
      <c r="K81" s="58"/>
      <c r="L81" s="29"/>
      <c r="M81" s="29"/>
      <c r="N81" s="29"/>
      <c r="O81" s="29"/>
      <c r="P81" s="32"/>
      <c r="Q81" s="29"/>
      <c r="R81" s="29"/>
      <c r="S81" s="29"/>
      <c r="T81" s="29"/>
      <c r="U81" s="29"/>
      <c r="V81" s="29"/>
      <c r="W81" s="29"/>
      <c r="X81" s="29"/>
    </row>
    <row r="82" spans="1:24" ht="15.75">
      <c r="A82" s="29"/>
      <c r="B82" s="29"/>
      <c r="C82" s="58"/>
      <c r="D82" s="58"/>
      <c r="E82" s="58"/>
      <c r="F82" s="58"/>
      <c r="G82" s="58"/>
      <c r="H82" s="58"/>
      <c r="I82" s="58"/>
      <c r="J82" s="58"/>
      <c r="K82" s="58"/>
      <c r="L82" s="29"/>
      <c r="M82" s="29"/>
      <c r="N82" s="29"/>
      <c r="O82" s="29"/>
      <c r="P82" s="32"/>
      <c r="Q82" s="29"/>
      <c r="R82" s="29"/>
      <c r="S82" s="29"/>
      <c r="T82" s="29"/>
      <c r="U82" s="29"/>
      <c r="V82" s="29"/>
      <c r="W82" s="29"/>
      <c r="X82" s="29"/>
    </row>
    <row r="83" spans="1:24" ht="15.75">
      <c r="A83" s="29"/>
      <c r="B83" s="29"/>
      <c r="C83" s="58"/>
      <c r="D83" s="58"/>
      <c r="E83" s="58"/>
      <c r="F83" s="58"/>
      <c r="G83" s="58"/>
      <c r="H83" s="58"/>
      <c r="I83" s="58"/>
      <c r="J83" s="58"/>
      <c r="K83" s="58"/>
      <c r="L83" s="29"/>
      <c r="M83" s="29"/>
      <c r="N83" s="29"/>
      <c r="O83" s="29"/>
      <c r="P83" s="32"/>
      <c r="Q83" s="29"/>
      <c r="R83" s="29"/>
      <c r="S83" s="29"/>
      <c r="T83" s="29"/>
      <c r="U83" s="29"/>
      <c r="V83" s="29"/>
      <c r="W83" s="29"/>
      <c r="X83" s="29"/>
    </row>
    <row r="84" spans="1:24" ht="15.75">
      <c r="A84" s="29"/>
      <c r="B84" s="29"/>
      <c r="C84" s="58"/>
      <c r="D84" s="58"/>
      <c r="E84" s="58"/>
      <c r="G84" s="58"/>
      <c r="H84" s="58"/>
      <c r="I84" s="58"/>
      <c r="J84" s="58"/>
      <c r="K84" s="58"/>
      <c r="L84" s="29"/>
      <c r="M84" s="29"/>
      <c r="N84" s="29"/>
      <c r="O84" s="29"/>
      <c r="P84" s="32"/>
      <c r="Q84" s="29"/>
      <c r="R84" s="29"/>
      <c r="S84" s="29"/>
      <c r="T84" s="29"/>
      <c r="U84" s="29"/>
      <c r="V84" s="29"/>
      <c r="W84" s="29"/>
      <c r="X84" s="29"/>
    </row>
    <row r="85" spans="1:24" ht="15.75">
      <c r="A85" s="29"/>
      <c r="B85" s="29"/>
      <c r="C85" s="58"/>
      <c r="D85" s="58"/>
      <c r="E85" s="58"/>
      <c r="F85" s="59" t="s">
        <v>229</v>
      </c>
      <c r="G85" s="58"/>
      <c r="H85" s="58"/>
      <c r="I85" s="58"/>
      <c r="J85" s="58"/>
      <c r="K85" s="58"/>
      <c r="L85" s="29"/>
      <c r="M85" s="29"/>
      <c r="N85" s="29"/>
      <c r="O85" s="29"/>
      <c r="P85" s="32"/>
      <c r="Q85" s="29"/>
      <c r="R85" s="29"/>
      <c r="S85" s="29"/>
      <c r="T85" s="29"/>
      <c r="U85" s="29"/>
      <c r="V85" s="29"/>
      <c r="W85" s="29"/>
      <c r="X85" s="29"/>
    </row>
    <row r="86" spans="1:24" ht="15.75">
      <c r="A86" s="29"/>
      <c r="B86" s="29"/>
      <c r="C86" s="58"/>
      <c r="D86" s="58"/>
      <c r="E86" s="58"/>
      <c r="F86" s="58"/>
      <c r="G86" s="58"/>
      <c r="H86" s="58"/>
      <c r="I86" s="58"/>
      <c r="J86" s="58"/>
      <c r="K86" s="58"/>
      <c r="L86" s="29"/>
      <c r="M86" s="29"/>
      <c r="N86" s="29"/>
      <c r="O86" s="29"/>
      <c r="P86" s="32"/>
      <c r="Q86" s="29"/>
      <c r="R86" s="29"/>
      <c r="S86" s="29"/>
      <c r="T86" s="29"/>
      <c r="U86" s="29"/>
      <c r="V86" s="29"/>
      <c r="W86" s="29"/>
      <c r="X86" s="29"/>
    </row>
    <row r="87" spans="1:24" ht="15.75">
      <c r="A87" s="29"/>
      <c r="B87" s="29"/>
      <c r="C87" s="58"/>
      <c r="D87" s="58"/>
      <c r="E87" s="58"/>
      <c r="F87" s="58"/>
      <c r="G87" s="58"/>
      <c r="H87" s="58"/>
      <c r="I87" s="58"/>
      <c r="J87" s="58"/>
      <c r="K87" s="58"/>
      <c r="L87" s="29"/>
      <c r="M87" s="29"/>
      <c r="N87" s="29"/>
      <c r="O87" s="29"/>
      <c r="P87" s="32"/>
      <c r="Q87" s="29"/>
      <c r="R87" s="29"/>
      <c r="S87" s="29"/>
      <c r="T87" s="29"/>
      <c r="U87" s="29"/>
      <c r="V87" s="29"/>
      <c r="W87" s="29"/>
      <c r="X87" s="29"/>
    </row>
    <row r="88" spans="1:24" ht="15.75">
      <c r="A88" s="29"/>
      <c r="B88" s="29"/>
      <c r="C88" s="58"/>
      <c r="D88" s="58"/>
      <c r="E88" s="58"/>
      <c r="F88" s="58"/>
      <c r="G88" s="58"/>
      <c r="H88" s="58"/>
      <c r="I88" s="58"/>
      <c r="J88" s="58"/>
      <c r="K88" s="58"/>
      <c r="L88" s="29"/>
      <c r="M88" s="29"/>
      <c r="N88" s="29"/>
      <c r="O88" s="29"/>
      <c r="P88" s="32"/>
      <c r="Q88" s="29"/>
      <c r="R88" s="29"/>
      <c r="S88" s="29"/>
      <c r="T88" s="29"/>
      <c r="U88" s="29"/>
      <c r="V88" s="29"/>
      <c r="W88" s="29"/>
      <c r="X88" s="29"/>
    </row>
    <row r="89" spans="1:24" ht="15.75">
      <c r="A89" s="29"/>
      <c r="B89" s="29"/>
      <c r="C89" s="58"/>
      <c r="D89" s="58"/>
      <c r="E89" s="58"/>
      <c r="F89" s="58"/>
      <c r="G89" s="58"/>
      <c r="H89" s="58"/>
      <c r="I89" s="58"/>
      <c r="J89" s="58"/>
      <c r="K89" s="58"/>
      <c r="L89" s="29"/>
      <c r="M89" s="29"/>
      <c r="N89" s="29"/>
      <c r="O89" s="29"/>
      <c r="P89" s="32"/>
      <c r="Q89" s="29"/>
      <c r="R89" s="29"/>
      <c r="S89" s="29"/>
      <c r="T89" s="29"/>
      <c r="U89" s="29"/>
      <c r="V89" s="29"/>
      <c r="W89" s="29"/>
      <c r="X89" s="29"/>
    </row>
    <row r="90" spans="1:24" ht="15.75">
      <c r="A90" s="29"/>
      <c r="B90" s="29"/>
      <c r="C90" s="58"/>
      <c r="D90" s="58"/>
      <c r="E90" s="58"/>
      <c r="F90" s="58"/>
      <c r="G90" s="58"/>
      <c r="H90" s="58"/>
      <c r="I90" s="58"/>
      <c r="J90" s="58"/>
      <c r="K90" s="58"/>
      <c r="L90" s="29"/>
      <c r="M90" s="29"/>
      <c r="N90" s="29"/>
      <c r="O90" s="29"/>
      <c r="P90" s="32"/>
      <c r="Q90" s="29"/>
      <c r="R90" s="29"/>
      <c r="S90" s="29"/>
      <c r="T90" s="29"/>
      <c r="U90" s="29"/>
      <c r="V90" s="29"/>
      <c r="W90" s="29"/>
      <c r="X90" s="29"/>
    </row>
    <row r="91" spans="1:24" ht="15.75">
      <c r="A91" s="29"/>
      <c r="B91" s="29"/>
      <c r="C91" s="58"/>
      <c r="D91" s="58"/>
      <c r="E91" s="58"/>
      <c r="F91" s="58"/>
      <c r="G91" s="58"/>
      <c r="H91" s="58"/>
      <c r="I91" s="58"/>
      <c r="J91" s="58"/>
      <c r="K91" s="58"/>
      <c r="L91" s="29"/>
      <c r="M91" s="29"/>
      <c r="N91" s="29"/>
      <c r="O91" s="29"/>
      <c r="P91" s="32"/>
      <c r="Q91" s="29"/>
      <c r="R91" s="29"/>
      <c r="S91" s="29"/>
      <c r="T91" s="29"/>
      <c r="U91" s="29"/>
      <c r="V91" s="29"/>
      <c r="W91" s="29"/>
      <c r="X91" s="29"/>
    </row>
    <row r="92" spans="1:24" ht="15.75">
      <c r="A92" s="29"/>
      <c r="B92" s="29"/>
      <c r="C92" s="58"/>
      <c r="D92" s="58"/>
      <c r="E92" s="58"/>
      <c r="F92" s="58"/>
      <c r="G92" s="58"/>
      <c r="H92" s="58"/>
      <c r="I92" s="58"/>
      <c r="J92" s="58"/>
      <c r="K92" s="58"/>
      <c r="L92" s="29"/>
      <c r="M92" s="29"/>
      <c r="N92" s="29"/>
      <c r="O92" s="29"/>
      <c r="P92" s="32"/>
      <c r="Q92" s="29"/>
      <c r="R92" s="29"/>
      <c r="S92" s="29"/>
      <c r="T92" s="29"/>
      <c r="U92" s="29"/>
      <c r="V92" s="29"/>
      <c r="W92" s="29"/>
      <c r="X92" s="29"/>
    </row>
    <row r="93" spans="1:24" ht="15.75">
      <c r="A93" s="29"/>
      <c r="B93" s="29"/>
      <c r="C93" s="58"/>
      <c r="D93" s="58"/>
      <c r="E93" s="58"/>
      <c r="F93" s="58"/>
      <c r="G93" s="58"/>
      <c r="H93" s="58"/>
      <c r="I93" s="58"/>
      <c r="J93" s="58"/>
      <c r="K93" s="58"/>
      <c r="L93" s="29"/>
      <c r="M93" s="29"/>
      <c r="N93" s="29"/>
      <c r="O93" s="29"/>
      <c r="P93" s="32"/>
      <c r="Q93" s="29"/>
      <c r="R93" s="29"/>
      <c r="S93" s="29"/>
      <c r="T93" s="29"/>
      <c r="U93" s="29"/>
      <c r="V93" s="29"/>
      <c r="W93" s="29"/>
      <c r="X93" s="29"/>
    </row>
    <row r="94" spans="1:24" ht="15.75">
      <c r="A94" s="29"/>
      <c r="B94" s="29"/>
      <c r="C94" s="58"/>
      <c r="D94" s="58"/>
      <c r="E94" s="58"/>
      <c r="F94" s="58"/>
      <c r="G94" s="58"/>
      <c r="H94" s="58"/>
      <c r="I94" s="58"/>
      <c r="J94" s="58"/>
      <c r="K94" s="58"/>
      <c r="L94" s="29"/>
      <c r="M94" s="29"/>
      <c r="N94" s="29"/>
      <c r="O94" s="29"/>
      <c r="P94" s="32"/>
      <c r="Q94" s="29"/>
      <c r="R94" s="29"/>
      <c r="S94" s="29"/>
      <c r="T94" s="29"/>
      <c r="U94" s="29"/>
      <c r="V94" s="29"/>
      <c r="W94" s="29"/>
      <c r="X94" s="29"/>
    </row>
    <row r="95" spans="1:24" ht="15.75">
      <c r="A95" s="29"/>
      <c r="B95" s="29"/>
      <c r="C95" s="58"/>
      <c r="D95" s="58"/>
      <c r="E95" s="58"/>
      <c r="F95" s="58"/>
      <c r="G95" s="58"/>
      <c r="H95" s="58"/>
      <c r="I95" s="58"/>
      <c r="J95" s="58"/>
      <c r="K95" s="58"/>
      <c r="L95" s="29"/>
      <c r="M95" s="29"/>
      <c r="N95" s="29"/>
      <c r="O95" s="29"/>
      <c r="P95" s="32"/>
      <c r="Q95" s="29"/>
      <c r="R95" s="29"/>
      <c r="S95" s="29"/>
      <c r="T95" s="29"/>
      <c r="U95" s="29"/>
      <c r="V95" s="29"/>
      <c r="W95" s="29"/>
      <c r="X95" s="29"/>
    </row>
    <row r="96" spans="1:24" ht="15.75">
      <c r="A96" s="29"/>
      <c r="B96" s="29"/>
      <c r="C96" s="58"/>
      <c r="D96" s="58"/>
      <c r="E96" s="58"/>
      <c r="F96" s="58"/>
      <c r="G96" s="58"/>
      <c r="H96" s="58"/>
      <c r="I96" s="58"/>
      <c r="J96" s="58"/>
      <c r="K96" s="58"/>
      <c r="L96" s="29"/>
      <c r="M96" s="29"/>
      <c r="N96" s="29"/>
      <c r="O96" s="29"/>
      <c r="P96" s="32"/>
      <c r="Q96" s="29"/>
      <c r="R96" s="29"/>
      <c r="S96" s="29"/>
      <c r="T96" s="29"/>
      <c r="U96" s="29"/>
      <c r="V96" s="29"/>
      <c r="W96" s="29"/>
      <c r="X96" s="29"/>
    </row>
    <row r="97" spans="1:24" ht="15.75">
      <c r="A97" s="29"/>
      <c r="B97" s="29"/>
      <c r="C97" s="58"/>
      <c r="D97" s="58"/>
      <c r="E97" s="58"/>
      <c r="F97" s="58"/>
      <c r="G97" s="58"/>
      <c r="H97" s="58"/>
      <c r="I97" s="58"/>
      <c r="J97" s="58"/>
      <c r="K97" s="58"/>
      <c r="L97" s="29"/>
      <c r="M97" s="29"/>
      <c r="N97" s="29"/>
      <c r="O97" s="29"/>
      <c r="P97" s="32"/>
      <c r="Q97" s="29"/>
      <c r="R97" s="29"/>
      <c r="S97" s="29"/>
      <c r="T97" s="29"/>
      <c r="U97" s="29"/>
      <c r="V97" s="29"/>
      <c r="W97" s="29"/>
      <c r="X97" s="29"/>
    </row>
    <row r="98" spans="1:24" ht="15.75">
      <c r="A98" s="29"/>
      <c r="B98" s="29"/>
      <c r="C98" s="58"/>
      <c r="D98" s="58"/>
      <c r="E98" s="58"/>
      <c r="F98" s="58"/>
      <c r="G98" s="58"/>
      <c r="H98" s="58"/>
      <c r="I98" s="58"/>
      <c r="J98" s="58"/>
      <c r="K98" s="58"/>
      <c r="L98" s="29"/>
      <c r="M98" s="29"/>
      <c r="N98" s="29"/>
      <c r="O98" s="29"/>
      <c r="P98" s="32"/>
      <c r="Q98" s="29"/>
      <c r="R98" s="29"/>
      <c r="S98" s="29"/>
      <c r="T98" s="29"/>
      <c r="U98" s="29"/>
      <c r="V98" s="29"/>
      <c r="W98" s="29"/>
      <c r="X98" s="29"/>
    </row>
    <row r="99" spans="1:24" ht="15.75">
      <c r="A99" s="29"/>
      <c r="B99" s="29"/>
      <c r="C99" s="58"/>
      <c r="D99" s="58"/>
      <c r="E99" s="58"/>
      <c r="F99" s="58"/>
      <c r="G99" s="58"/>
      <c r="H99" s="58"/>
      <c r="I99" s="58"/>
      <c r="J99" s="58"/>
      <c r="K99" s="58"/>
      <c r="L99" s="29"/>
      <c r="M99" s="29"/>
      <c r="N99" s="29"/>
      <c r="O99" s="29"/>
      <c r="P99" s="32"/>
      <c r="Q99" s="29"/>
      <c r="R99" s="29"/>
      <c r="S99" s="29"/>
      <c r="T99" s="29"/>
      <c r="U99" s="29"/>
      <c r="V99" s="29"/>
      <c r="W99" s="29"/>
      <c r="X99" s="29"/>
    </row>
    <row r="100" spans="1:24" ht="15.75">
      <c r="A100" s="29"/>
      <c r="B100" s="29"/>
      <c r="C100" s="58"/>
      <c r="D100" s="58"/>
      <c r="E100" s="58"/>
      <c r="F100" s="58"/>
      <c r="G100" s="58"/>
      <c r="H100" s="58"/>
      <c r="I100" s="58"/>
      <c r="J100" s="58"/>
      <c r="K100" s="58"/>
      <c r="L100" s="29"/>
      <c r="M100" s="29"/>
      <c r="N100" s="29"/>
      <c r="O100" s="29"/>
      <c r="P100" s="32"/>
      <c r="Q100" s="29"/>
      <c r="R100" s="29"/>
      <c r="S100" s="29"/>
      <c r="T100" s="29"/>
      <c r="U100" s="29"/>
      <c r="V100" s="29"/>
      <c r="W100" s="29"/>
      <c r="X100" s="29"/>
    </row>
    <row r="101" spans="1:24" ht="15.75">
      <c r="A101" s="29"/>
      <c r="B101" s="29"/>
      <c r="C101" s="58"/>
      <c r="D101" s="58"/>
      <c r="E101" s="58"/>
      <c r="F101" s="58"/>
      <c r="G101" s="58"/>
      <c r="H101" s="58"/>
      <c r="I101" s="58"/>
      <c r="J101" s="58"/>
      <c r="K101" s="58"/>
      <c r="L101" s="29"/>
      <c r="M101" s="29"/>
      <c r="N101" s="29"/>
      <c r="O101" s="29"/>
      <c r="P101" s="32"/>
      <c r="Q101" s="29"/>
      <c r="R101" s="29"/>
      <c r="S101" s="29"/>
      <c r="T101" s="29"/>
      <c r="U101" s="29"/>
      <c r="V101" s="29"/>
      <c r="W101" s="29"/>
      <c r="X101" s="29"/>
    </row>
    <row r="102" spans="1:24" ht="15.75">
      <c r="A102" s="29"/>
      <c r="B102" s="29"/>
      <c r="C102" s="58"/>
      <c r="D102" s="58"/>
      <c r="E102" s="58"/>
      <c r="F102" s="58"/>
      <c r="G102" s="58"/>
      <c r="H102" s="58"/>
      <c r="I102" s="58"/>
      <c r="J102" s="58"/>
      <c r="K102" s="58"/>
      <c r="L102" s="29"/>
      <c r="M102" s="29"/>
      <c r="N102" s="29"/>
      <c r="O102" s="29"/>
      <c r="P102" s="32"/>
      <c r="Q102" s="29"/>
      <c r="R102" s="29"/>
      <c r="S102" s="29"/>
      <c r="T102" s="29"/>
      <c r="U102" s="29"/>
      <c r="V102" s="29"/>
      <c r="W102" s="29"/>
      <c r="X102" s="29"/>
    </row>
    <row r="103" spans="1:24" ht="15.75">
      <c r="A103" s="29"/>
      <c r="B103" s="29"/>
      <c r="C103" s="58"/>
      <c r="D103" s="58"/>
      <c r="E103" s="58"/>
      <c r="F103" s="58"/>
      <c r="G103" s="58"/>
      <c r="H103" s="58"/>
      <c r="I103" s="58"/>
      <c r="J103" s="58"/>
      <c r="K103" s="58"/>
      <c r="L103" s="29"/>
      <c r="M103" s="29"/>
      <c r="N103" s="29"/>
      <c r="O103" s="29"/>
      <c r="P103" s="32"/>
      <c r="Q103" s="29"/>
      <c r="R103" s="29"/>
      <c r="S103" s="29"/>
      <c r="T103" s="29"/>
      <c r="U103" s="29"/>
      <c r="V103" s="29"/>
      <c r="W103" s="29"/>
      <c r="X103" s="29"/>
    </row>
    <row r="104" spans="1:24" ht="15.75">
      <c r="A104" s="29"/>
      <c r="B104" s="29"/>
      <c r="C104" s="58"/>
      <c r="D104" s="58"/>
      <c r="E104" s="58"/>
      <c r="F104" s="58"/>
      <c r="G104" s="58"/>
      <c r="H104" s="58"/>
      <c r="I104" s="58"/>
      <c r="J104" s="58"/>
      <c r="K104" s="58"/>
      <c r="L104" s="29"/>
      <c r="M104" s="29"/>
      <c r="N104" s="29"/>
      <c r="O104" s="29"/>
      <c r="P104" s="32"/>
      <c r="Q104" s="29"/>
      <c r="R104" s="29"/>
      <c r="S104" s="29"/>
      <c r="T104" s="29"/>
      <c r="U104" s="29"/>
      <c r="V104" s="29"/>
      <c r="W104" s="29"/>
      <c r="X104" s="29"/>
    </row>
    <row r="105" spans="1:24" ht="15.75">
      <c r="A105" s="29"/>
      <c r="B105" s="29"/>
      <c r="C105" s="58"/>
      <c r="D105" s="58"/>
      <c r="E105" s="58"/>
      <c r="F105" s="58"/>
      <c r="G105" s="58"/>
      <c r="H105" s="58"/>
      <c r="I105" s="58"/>
      <c r="J105" s="58"/>
      <c r="K105" s="58"/>
      <c r="L105" s="29"/>
      <c r="M105" s="29"/>
      <c r="N105" s="29"/>
      <c r="O105" s="29"/>
      <c r="P105" s="32"/>
      <c r="Q105" s="29"/>
      <c r="R105" s="29"/>
      <c r="S105" s="29"/>
      <c r="T105" s="29"/>
      <c r="U105" s="29"/>
      <c r="V105" s="29"/>
      <c r="W105" s="29"/>
      <c r="X105" s="29"/>
    </row>
    <row r="106" spans="1:24" ht="15.75">
      <c r="A106" s="29"/>
      <c r="B106" s="29"/>
      <c r="C106" s="58"/>
      <c r="D106" s="58"/>
      <c r="E106" s="58"/>
      <c r="F106" s="58"/>
      <c r="G106" s="58"/>
      <c r="H106" s="58"/>
      <c r="I106" s="58"/>
      <c r="J106" s="58"/>
      <c r="K106" s="58"/>
      <c r="L106" s="29"/>
      <c r="M106" s="29"/>
      <c r="N106" s="29"/>
      <c r="O106" s="29"/>
      <c r="P106" s="32"/>
      <c r="Q106" s="29"/>
      <c r="R106" s="29"/>
      <c r="S106" s="29"/>
      <c r="T106" s="29"/>
      <c r="U106" s="29"/>
      <c r="V106" s="29"/>
      <c r="W106" s="29"/>
      <c r="X106" s="29"/>
    </row>
    <row r="107" spans="1:24" ht="15.75">
      <c r="A107" s="29"/>
      <c r="B107" s="29"/>
      <c r="C107" s="58"/>
      <c r="D107" s="58"/>
      <c r="E107" s="58"/>
      <c r="F107" s="58"/>
      <c r="G107" s="58"/>
      <c r="H107" s="58"/>
      <c r="I107" s="58"/>
      <c r="J107" s="58"/>
      <c r="K107" s="58"/>
      <c r="L107" s="29"/>
      <c r="M107" s="29"/>
      <c r="N107" s="29"/>
      <c r="O107" s="29"/>
      <c r="P107" s="32"/>
      <c r="Q107" s="29"/>
      <c r="R107" s="29"/>
      <c r="S107" s="29"/>
      <c r="T107" s="29"/>
      <c r="U107" s="29"/>
      <c r="V107" s="29"/>
      <c r="W107" s="29"/>
      <c r="X107" s="29"/>
    </row>
    <row r="108" spans="1:24" ht="15.75">
      <c r="A108" s="29"/>
      <c r="B108" s="29"/>
      <c r="C108" s="58"/>
      <c r="D108" s="58"/>
      <c r="E108" s="58"/>
      <c r="F108" s="58"/>
      <c r="G108" s="58"/>
      <c r="H108" s="58"/>
      <c r="I108" s="58"/>
      <c r="J108" s="58"/>
      <c r="K108" s="58"/>
      <c r="L108" s="29"/>
      <c r="M108" s="29"/>
      <c r="N108" s="29"/>
      <c r="O108" s="29"/>
      <c r="P108" s="32"/>
      <c r="Q108" s="29"/>
      <c r="R108" s="29"/>
      <c r="S108" s="29"/>
      <c r="T108" s="29"/>
      <c r="U108" s="29"/>
      <c r="V108" s="29"/>
      <c r="W108" s="29"/>
      <c r="X108" s="29"/>
    </row>
    <row r="109" spans="1:24" ht="15.75">
      <c r="A109" s="29"/>
      <c r="B109" s="29"/>
      <c r="C109" s="58"/>
      <c r="D109" s="58"/>
      <c r="E109" s="58"/>
      <c r="F109" s="58"/>
      <c r="G109" s="58"/>
      <c r="H109" s="58"/>
      <c r="I109" s="58"/>
      <c r="J109" s="58"/>
      <c r="K109" s="58"/>
      <c r="L109" s="29"/>
      <c r="M109" s="29"/>
      <c r="N109" s="29"/>
      <c r="O109" s="29"/>
      <c r="P109" s="32"/>
      <c r="Q109" s="29"/>
      <c r="R109" s="29"/>
      <c r="S109" s="29"/>
      <c r="T109" s="29"/>
      <c r="U109" s="29"/>
      <c r="V109" s="29"/>
      <c r="W109" s="29"/>
      <c r="X109" s="29"/>
    </row>
    <row r="110" spans="1:24" ht="15.75">
      <c r="A110" s="29"/>
      <c r="B110" s="29"/>
      <c r="C110" s="58"/>
      <c r="D110" s="58"/>
      <c r="E110" s="58"/>
      <c r="F110" s="58"/>
      <c r="G110" s="58"/>
      <c r="H110" s="58"/>
      <c r="I110" s="58"/>
      <c r="J110" s="58"/>
      <c r="K110" s="58"/>
      <c r="L110" s="29"/>
      <c r="M110" s="29"/>
      <c r="N110" s="29"/>
      <c r="O110" s="29"/>
      <c r="P110" s="32"/>
      <c r="Q110" s="29"/>
      <c r="R110" s="29"/>
      <c r="S110" s="29"/>
      <c r="T110" s="29"/>
      <c r="U110" s="29"/>
      <c r="V110" s="29"/>
      <c r="W110" s="29"/>
      <c r="X110" s="29"/>
    </row>
    <row r="111" spans="1:24" ht="15.75">
      <c r="A111" s="29"/>
      <c r="B111" s="29"/>
      <c r="C111" s="58"/>
      <c r="D111" s="58"/>
      <c r="E111" s="58"/>
      <c r="F111" s="58"/>
      <c r="G111" s="58"/>
      <c r="H111" s="58"/>
      <c r="I111" s="58"/>
      <c r="J111" s="58"/>
      <c r="K111" s="58"/>
      <c r="L111" s="29"/>
      <c r="M111" s="29"/>
      <c r="N111" s="29"/>
      <c r="O111" s="29"/>
      <c r="P111" s="32"/>
      <c r="Q111" s="29"/>
      <c r="R111" s="29"/>
      <c r="S111" s="29"/>
      <c r="T111" s="29"/>
      <c r="U111" s="29"/>
      <c r="V111" s="29"/>
      <c r="W111" s="29"/>
      <c r="X111" s="29"/>
    </row>
    <row r="112" spans="1:24" ht="15.75">
      <c r="A112" s="29"/>
      <c r="B112" s="29"/>
      <c r="C112" s="58"/>
      <c r="D112" s="58"/>
      <c r="E112" s="58"/>
      <c r="F112" s="58"/>
      <c r="G112" s="58"/>
      <c r="H112" s="58"/>
      <c r="I112" s="58"/>
      <c r="J112" s="58"/>
      <c r="K112" s="58"/>
      <c r="L112" s="29"/>
      <c r="M112" s="29"/>
      <c r="N112" s="29"/>
      <c r="O112" s="29"/>
      <c r="P112" s="32"/>
      <c r="Q112" s="29"/>
      <c r="R112" s="29"/>
      <c r="S112" s="29"/>
      <c r="T112" s="29"/>
      <c r="U112" s="29"/>
      <c r="V112" s="29"/>
      <c r="W112" s="29"/>
      <c r="X112" s="29"/>
    </row>
    <row r="113" spans="1:24" ht="15.75">
      <c r="A113" s="29"/>
      <c r="B113" s="29"/>
      <c r="C113" s="58"/>
      <c r="D113" s="58"/>
      <c r="E113" s="58"/>
      <c r="F113" s="58"/>
      <c r="G113" s="58"/>
      <c r="H113" s="58"/>
      <c r="I113" s="58"/>
      <c r="J113" s="58"/>
      <c r="K113" s="58"/>
      <c r="L113" s="29"/>
      <c r="M113" s="29"/>
      <c r="N113" s="29"/>
      <c r="O113" s="29"/>
      <c r="P113" s="32"/>
      <c r="Q113" s="29"/>
      <c r="R113" s="29"/>
      <c r="S113" s="29"/>
      <c r="T113" s="29"/>
      <c r="U113" s="29"/>
      <c r="V113" s="29"/>
      <c r="W113" s="29"/>
      <c r="X113" s="29"/>
    </row>
    <row r="114" spans="1:24" ht="15.75">
      <c r="A114" s="29"/>
      <c r="B114" s="29"/>
      <c r="C114" s="58"/>
      <c r="D114" s="58"/>
      <c r="E114" s="58"/>
      <c r="F114" s="58"/>
      <c r="G114" s="58"/>
      <c r="H114" s="58"/>
      <c r="I114" s="58"/>
      <c r="J114" s="58"/>
      <c r="K114" s="58"/>
      <c r="L114" s="29"/>
      <c r="M114" s="29"/>
      <c r="N114" s="29"/>
      <c r="O114" s="29"/>
      <c r="P114" s="32"/>
      <c r="Q114" s="29"/>
      <c r="R114" s="29"/>
      <c r="S114" s="29"/>
      <c r="T114" s="29"/>
      <c r="U114" s="29"/>
      <c r="V114" s="29"/>
      <c r="W114" s="29"/>
      <c r="X114" s="29"/>
    </row>
    <row r="115" spans="1:24" ht="15.75">
      <c r="A115" s="29"/>
      <c r="B115" s="29"/>
      <c r="C115" s="58"/>
      <c r="D115" s="58"/>
      <c r="E115" s="58"/>
      <c r="F115" s="58"/>
      <c r="G115" s="58"/>
      <c r="H115" s="58"/>
      <c r="I115" s="58"/>
      <c r="J115" s="58"/>
      <c r="K115" s="58"/>
      <c r="L115" s="29"/>
      <c r="M115" s="29"/>
      <c r="N115" s="29"/>
      <c r="O115" s="29"/>
      <c r="P115" s="32"/>
      <c r="Q115" s="29"/>
      <c r="R115" s="29"/>
      <c r="S115" s="29"/>
      <c r="T115" s="29"/>
      <c r="U115" s="29"/>
      <c r="V115" s="29"/>
      <c r="W115" s="29"/>
      <c r="X115" s="29"/>
    </row>
    <row r="116" spans="1:24" ht="15.75">
      <c r="A116" s="29"/>
      <c r="B116" s="29"/>
      <c r="C116" s="58"/>
      <c r="D116" s="58"/>
      <c r="E116" s="58"/>
      <c r="F116" s="58"/>
      <c r="G116" s="58"/>
      <c r="H116" s="58"/>
      <c r="I116" s="58"/>
      <c r="J116" s="58"/>
      <c r="K116" s="58"/>
      <c r="L116" s="29"/>
      <c r="M116" s="29"/>
      <c r="N116" s="29"/>
      <c r="O116" s="29"/>
      <c r="P116" s="32"/>
      <c r="Q116" s="29"/>
      <c r="R116" s="29"/>
      <c r="S116" s="29"/>
      <c r="T116" s="29"/>
      <c r="U116" s="29"/>
      <c r="V116" s="29"/>
      <c r="W116" s="29"/>
      <c r="X116" s="29"/>
    </row>
    <row r="117" spans="1:24" ht="15.75">
      <c r="A117" s="29"/>
      <c r="B117" s="29"/>
      <c r="C117" s="58"/>
      <c r="D117" s="58"/>
      <c r="E117" s="58"/>
      <c r="F117" s="58"/>
      <c r="G117" s="58"/>
      <c r="H117" s="58"/>
      <c r="I117" s="58"/>
      <c r="J117" s="58"/>
      <c r="K117" s="58"/>
      <c r="L117" s="29"/>
      <c r="M117" s="29"/>
      <c r="N117" s="29"/>
      <c r="O117" s="29"/>
      <c r="P117" s="32"/>
      <c r="Q117" s="29"/>
      <c r="R117" s="29"/>
      <c r="S117" s="29"/>
      <c r="T117" s="29"/>
      <c r="U117" s="29"/>
      <c r="V117" s="29"/>
      <c r="W117" s="29"/>
      <c r="X117" s="29"/>
    </row>
    <row r="118" spans="1:24" ht="15.75">
      <c r="A118" s="29"/>
      <c r="B118" s="29"/>
      <c r="C118" s="58"/>
      <c r="D118" s="58"/>
      <c r="E118" s="58"/>
      <c r="F118" s="58"/>
      <c r="G118" s="58"/>
      <c r="H118" s="58"/>
      <c r="I118" s="58"/>
      <c r="J118" s="58"/>
      <c r="K118" s="58"/>
      <c r="L118" s="29"/>
      <c r="M118" s="29"/>
      <c r="N118" s="29"/>
      <c r="O118" s="29"/>
      <c r="P118" s="32"/>
      <c r="Q118" s="29"/>
      <c r="R118" s="29"/>
      <c r="S118" s="29"/>
      <c r="T118" s="29"/>
      <c r="U118" s="29"/>
      <c r="V118" s="29"/>
      <c r="W118" s="29"/>
      <c r="X118" s="29"/>
    </row>
    <row r="119" spans="1:24" ht="15.75">
      <c r="A119" s="29"/>
      <c r="B119" s="29"/>
      <c r="C119" s="58"/>
      <c r="D119" s="58"/>
      <c r="E119" s="58"/>
      <c r="F119" s="58"/>
      <c r="G119" s="58"/>
      <c r="H119" s="58"/>
      <c r="I119" s="58"/>
      <c r="J119" s="58"/>
      <c r="K119" s="58"/>
      <c r="L119" s="29"/>
      <c r="M119" s="29"/>
      <c r="N119" s="29"/>
      <c r="O119" s="29"/>
      <c r="P119" s="32"/>
      <c r="Q119" s="29"/>
      <c r="R119" s="29"/>
      <c r="S119" s="29"/>
      <c r="T119" s="29"/>
      <c r="U119" s="29"/>
      <c r="V119" s="29"/>
      <c r="W119" s="29"/>
      <c r="X119" s="29"/>
    </row>
    <row r="120" spans="1:24" ht="15.75">
      <c r="A120" s="29"/>
      <c r="B120" s="29"/>
      <c r="C120" s="58"/>
      <c r="D120" s="58"/>
      <c r="E120" s="58"/>
      <c r="F120" s="58"/>
      <c r="G120" s="58"/>
      <c r="H120" s="58"/>
      <c r="I120" s="58"/>
      <c r="J120" s="58"/>
      <c r="K120" s="58"/>
      <c r="L120" s="29"/>
      <c r="M120" s="29"/>
      <c r="N120" s="29"/>
      <c r="O120" s="29"/>
      <c r="P120" s="32"/>
      <c r="Q120" s="29"/>
      <c r="R120" s="29"/>
      <c r="S120" s="29"/>
      <c r="T120" s="29"/>
      <c r="U120" s="29"/>
      <c r="V120" s="29"/>
      <c r="W120" s="29"/>
      <c r="X120" s="29"/>
    </row>
    <row r="121" spans="1:24" ht="15.75">
      <c r="A121" s="29"/>
      <c r="B121" s="29"/>
      <c r="C121" s="58"/>
      <c r="D121" s="58"/>
      <c r="E121" s="58"/>
      <c r="F121" s="58"/>
      <c r="G121" s="58"/>
      <c r="H121" s="58"/>
      <c r="I121" s="58"/>
      <c r="J121" s="58"/>
      <c r="K121" s="58"/>
      <c r="L121" s="29"/>
      <c r="M121" s="29"/>
      <c r="N121" s="29"/>
      <c r="O121" s="29"/>
      <c r="P121" s="32"/>
      <c r="Q121" s="29"/>
      <c r="R121" s="29"/>
      <c r="S121" s="29"/>
      <c r="T121" s="29"/>
      <c r="U121" s="29"/>
      <c r="V121" s="29"/>
      <c r="W121" s="29"/>
      <c r="X121" s="29"/>
    </row>
    <row r="122" spans="1:24" ht="15.75">
      <c r="A122" s="29"/>
      <c r="B122" s="29"/>
      <c r="C122" s="58"/>
      <c r="D122" s="58"/>
      <c r="E122" s="58"/>
      <c r="F122" s="58"/>
      <c r="G122" s="58"/>
      <c r="H122" s="58"/>
      <c r="I122" s="58"/>
      <c r="J122" s="58"/>
      <c r="K122" s="58"/>
      <c r="L122" s="29"/>
      <c r="M122" s="29"/>
      <c r="N122" s="29"/>
      <c r="O122" s="29"/>
      <c r="P122" s="32"/>
      <c r="Q122" s="29"/>
      <c r="R122" s="29"/>
      <c r="S122" s="29"/>
      <c r="T122" s="29"/>
      <c r="U122" s="29"/>
      <c r="V122" s="29"/>
      <c r="W122" s="29"/>
      <c r="X122" s="29"/>
    </row>
    <row r="123" spans="1:24" ht="15.75">
      <c r="A123" s="29"/>
      <c r="B123" s="29"/>
      <c r="C123" s="58"/>
      <c r="D123" s="58"/>
      <c r="E123" s="58"/>
      <c r="F123" s="58"/>
      <c r="G123" s="58"/>
      <c r="H123" s="58"/>
      <c r="I123" s="58"/>
      <c r="J123" s="58"/>
      <c r="K123" s="58"/>
      <c r="L123" s="29"/>
      <c r="M123" s="29"/>
      <c r="N123" s="29"/>
      <c r="O123" s="29"/>
      <c r="P123" s="32"/>
      <c r="Q123" s="29"/>
      <c r="R123" s="29"/>
      <c r="S123" s="29"/>
      <c r="T123" s="29"/>
      <c r="U123" s="29"/>
      <c r="V123" s="29"/>
      <c r="W123" s="29"/>
      <c r="X123" s="29"/>
    </row>
    <row r="124" spans="1:24" ht="15.75">
      <c r="A124" s="29"/>
      <c r="B124" s="29"/>
      <c r="C124" s="58"/>
      <c r="D124" s="58"/>
      <c r="E124" s="58"/>
      <c r="F124" s="58"/>
      <c r="G124" s="58"/>
      <c r="H124" s="58"/>
      <c r="I124" s="58"/>
      <c r="J124" s="58"/>
      <c r="K124" s="58"/>
      <c r="L124" s="29"/>
      <c r="M124" s="29"/>
      <c r="N124" s="29"/>
      <c r="O124" s="29"/>
      <c r="P124" s="32"/>
      <c r="Q124" s="29"/>
      <c r="R124" s="29"/>
      <c r="S124" s="29"/>
      <c r="T124" s="29"/>
      <c r="U124" s="29"/>
      <c r="V124" s="29"/>
      <c r="W124" s="29"/>
      <c r="X124" s="29"/>
    </row>
    <row r="125" spans="1:24" ht="15.75">
      <c r="A125" s="29"/>
      <c r="B125" s="29"/>
      <c r="C125" s="58"/>
      <c r="D125" s="58"/>
      <c r="E125" s="58"/>
      <c r="F125" s="58"/>
      <c r="G125" s="58"/>
      <c r="H125" s="58"/>
      <c r="I125" s="58"/>
      <c r="J125" s="58"/>
      <c r="K125" s="58"/>
      <c r="L125" s="29"/>
      <c r="M125" s="29"/>
      <c r="N125" s="29"/>
      <c r="O125" s="29"/>
      <c r="P125" s="32"/>
      <c r="Q125" s="29"/>
      <c r="R125" s="29"/>
      <c r="S125" s="29"/>
      <c r="T125" s="29"/>
      <c r="U125" s="29"/>
      <c r="V125" s="29"/>
      <c r="W125" s="29"/>
      <c r="X125" s="29"/>
    </row>
    <row r="126" spans="1:24" ht="15.75">
      <c r="A126" s="29"/>
      <c r="B126" s="29"/>
      <c r="C126" s="58"/>
      <c r="D126" s="58"/>
      <c r="E126" s="58"/>
      <c r="F126" s="58"/>
      <c r="G126" s="58"/>
      <c r="H126" s="58"/>
      <c r="I126" s="58"/>
      <c r="J126" s="58"/>
      <c r="K126" s="58"/>
      <c r="L126" s="29"/>
      <c r="M126" s="29"/>
      <c r="N126" s="29"/>
      <c r="O126" s="29"/>
      <c r="P126" s="32"/>
      <c r="Q126" s="29"/>
      <c r="R126" s="29"/>
      <c r="S126" s="29"/>
      <c r="T126" s="29"/>
      <c r="U126" s="29"/>
      <c r="V126" s="29"/>
      <c r="W126" s="29"/>
      <c r="X126" s="29"/>
    </row>
    <row r="127" spans="1:24" ht="15.75">
      <c r="A127" s="29"/>
      <c r="B127" s="29"/>
      <c r="C127" s="58"/>
      <c r="D127" s="58"/>
      <c r="E127" s="58"/>
      <c r="F127" s="58"/>
      <c r="G127" s="58"/>
      <c r="H127" s="58"/>
      <c r="I127" s="58"/>
      <c r="J127" s="58"/>
      <c r="K127" s="58"/>
      <c r="L127" s="29"/>
      <c r="M127" s="29"/>
      <c r="N127" s="29"/>
      <c r="O127" s="29"/>
      <c r="P127" s="32"/>
      <c r="Q127" s="29"/>
      <c r="R127" s="29"/>
      <c r="S127" s="29"/>
      <c r="T127" s="29"/>
      <c r="U127" s="29"/>
      <c r="V127" s="29"/>
      <c r="W127" s="29"/>
      <c r="X127" s="29"/>
    </row>
    <row r="128" spans="1:24" ht="15.75">
      <c r="A128" s="29"/>
      <c r="B128" s="29"/>
      <c r="C128" s="58"/>
      <c r="D128" s="58"/>
      <c r="E128" s="58"/>
      <c r="F128" s="58"/>
      <c r="G128" s="58"/>
      <c r="H128" s="58"/>
      <c r="I128" s="58"/>
      <c r="J128" s="58"/>
      <c r="K128" s="58"/>
      <c r="L128" s="29"/>
      <c r="M128" s="29"/>
      <c r="N128" s="29"/>
      <c r="O128" s="29"/>
      <c r="P128" s="32"/>
      <c r="Q128" s="29"/>
      <c r="R128" s="29"/>
      <c r="S128" s="29"/>
      <c r="T128" s="29"/>
      <c r="U128" s="29"/>
      <c r="V128" s="29"/>
      <c r="W128" s="29"/>
      <c r="X128" s="29"/>
    </row>
    <row r="129" spans="1:24" ht="15.75">
      <c r="A129" s="29"/>
      <c r="B129" s="29"/>
      <c r="C129" s="58"/>
      <c r="D129" s="58"/>
      <c r="E129" s="58"/>
      <c r="F129" s="58"/>
      <c r="G129" s="58"/>
      <c r="H129" s="58"/>
      <c r="I129" s="58"/>
      <c r="J129" s="58"/>
      <c r="K129" s="58"/>
      <c r="L129" s="29"/>
      <c r="M129" s="29"/>
      <c r="N129" s="29"/>
      <c r="O129" s="29"/>
      <c r="P129" s="32"/>
      <c r="Q129" s="29"/>
      <c r="R129" s="29"/>
      <c r="S129" s="29"/>
      <c r="T129" s="29"/>
      <c r="U129" s="29"/>
      <c r="V129" s="29"/>
      <c r="W129" s="29"/>
      <c r="X129" s="29"/>
    </row>
    <row r="130" spans="1:24" ht="15.75">
      <c r="A130" s="29"/>
      <c r="B130" s="29"/>
      <c r="C130" s="58"/>
      <c r="D130" s="58"/>
      <c r="E130" s="58"/>
      <c r="F130" s="58"/>
      <c r="G130" s="58"/>
      <c r="H130" s="58"/>
      <c r="I130" s="58"/>
      <c r="J130" s="58"/>
      <c r="K130" s="58"/>
      <c r="L130" s="29"/>
      <c r="M130" s="29"/>
      <c r="N130" s="29"/>
      <c r="O130" s="29"/>
      <c r="P130" s="32"/>
      <c r="Q130" s="29"/>
      <c r="R130" s="29"/>
      <c r="S130" s="29"/>
      <c r="T130" s="29"/>
      <c r="U130" s="29"/>
      <c r="V130" s="29"/>
      <c r="W130" s="29"/>
      <c r="X130" s="29"/>
    </row>
    <row r="131" spans="1:24" ht="15.75">
      <c r="A131" s="29"/>
      <c r="B131" s="29"/>
      <c r="C131" s="58"/>
      <c r="D131" s="58"/>
      <c r="E131" s="58"/>
      <c r="F131" s="58"/>
      <c r="G131" s="58"/>
      <c r="H131" s="58"/>
      <c r="I131" s="58"/>
      <c r="J131" s="58"/>
      <c r="K131" s="58"/>
      <c r="L131" s="29"/>
      <c r="M131" s="29"/>
      <c r="N131" s="29"/>
      <c r="O131" s="29"/>
      <c r="P131" s="32"/>
      <c r="Q131" s="29"/>
      <c r="R131" s="29"/>
      <c r="S131" s="29"/>
      <c r="T131" s="29"/>
      <c r="U131" s="29"/>
      <c r="V131" s="29"/>
      <c r="W131" s="29"/>
      <c r="X131" s="29"/>
    </row>
    <row r="132" spans="1:24" ht="15.75">
      <c r="A132" s="29"/>
      <c r="B132" s="29"/>
      <c r="C132" s="58"/>
      <c r="D132" s="58"/>
      <c r="E132" s="58"/>
      <c r="F132" s="58"/>
      <c r="G132" s="58"/>
      <c r="H132" s="58"/>
      <c r="I132" s="58"/>
      <c r="J132" s="58"/>
      <c r="K132" s="58"/>
      <c r="L132" s="29"/>
      <c r="M132" s="29"/>
      <c r="N132" s="29"/>
      <c r="O132" s="29"/>
      <c r="P132" s="32"/>
      <c r="Q132" s="29"/>
      <c r="R132" s="29"/>
      <c r="S132" s="29"/>
      <c r="T132" s="29"/>
      <c r="U132" s="29"/>
      <c r="V132" s="29"/>
      <c r="W132" s="29"/>
      <c r="X132" s="29"/>
    </row>
    <row r="133" spans="1:24" ht="15.75">
      <c r="A133" s="29"/>
      <c r="B133" s="29"/>
      <c r="C133" s="58"/>
      <c r="D133" s="58"/>
      <c r="E133" s="58"/>
      <c r="F133" s="58"/>
      <c r="G133" s="58"/>
      <c r="H133" s="58"/>
      <c r="I133" s="58"/>
      <c r="J133" s="58"/>
      <c r="K133" s="58"/>
      <c r="L133" s="29"/>
      <c r="M133" s="29"/>
      <c r="N133" s="29"/>
      <c r="O133" s="29"/>
      <c r="P133" s="32"/>
      <c r="Q133" s="29"/>
      <c r="R133" s="29"/>
      <c r="S133" s="29"/>
      <c r="T133" s="29"/>
      <c r="U133" s="29"/>
      <c r="V133" s="29"/>
      <c r="W133" s="29"/>
      <c r="X133" s="29"/>
    </row>
    <row r="134" spans="1:24" ht="15.75">
      <c r="A134" s="29"/>
      <c r="B134" s="29"/>
      <c r="C134" s="58"/>
      <c r="D134" s="58"/>
      <c r="E134" s="58"/>
      <c r="F134" s="58"/>
      <c r="G134" s="58"/>
      <c r="H134" s="58"/>
      <c r="I134" s="58"/>
      <c r="J134" s="58"/>
      <c r="K134" s="58"/>
      <c r="L134" s="29"/>
      <c r="M134" s="29"/>
      <c r="N134" s="29"/>
      <c r="O134" s="29"/>
      <c r="P134" s="32"/>
      <c r="Q134" s="29"/>
      <c r="R134" s="29"/>
      <c r="S134" s="29"/>
      <c r="T134" s="29"/>
      <c r="U134" s="29"/>
      <c r="V134" s="29"/>
      <c r="W134" s="29"/>
      <c r="X134" s="29"/>
    </row>
    <row r="135" spans="1:24" ht="15.75">
      <c r="A135" s="29"/>
      <c r="B135" s="29"/>
      <c r="C135" s="58"/>
      <c r="D135" s="58"/>
      <c r="E135" s="58"/>
      <c r="F135" s="58"/>
      <c r="G135" s="58"/>
      <c r="H135" s="58"/>
      <c r="I135" s="58"/>
      <c r="J135" s="58"/>
      <c r="K135" s="58"/>
      <c r="L135" s="29"/>
      <c r="M135" s="29"/>
      <c r="N135" s="29"/>
      <c r="O135" s="29"/>
      <c r="P135" s="32"/>
      <c r="Q135" s="29"/>
      <c r="R135" s="29"/>
      <c r="S135" s="29"/>
      <c r="T135" s="29"/>
      <c r="U135" s="29"/>
      <c r="V135" s="29"/>
      <c r="W135" s="29"/>
      <c r="X135" s="29"/>
    </row>
    <row r="136" spans="1:24" ht="15.75">
      <c r="A136" s="29"/>
      <c r="B136" s="29"/>
      <c r="C136" s="58"/>
      <c r="D136" s="58"/>
      <c r="E136" s="58"/>
      <c r="F136" s="58"/>
      <c r="G136" s="58"/>
      <c r="H136" s="58"/>
      <c r="I136" s="58"/>
      <c r="J136" s="58"/>
      <c r="K136" s="58"/>
      <c r="L136" s="29"/>
      <c r="M136" s="29"/>
      <c r="N136" s="29"/>
      <c r="O136" s="29"/>
      <c r="P136" s="32"/>
      <c r="Q136" s="29"/>
      <c r="R136" s="29"/>
      <c r="S136" s="29"/>
      <c r="T136" s="29"/>
      <c r="U136" s="29"/>
      <c r="V136" s="29"/>
      <c r="W136" s="29"/>
      <c r="X136" s="29"/>
    </row>
    <row r="137" spans="1:24" ht="15.75">
      <c r="A137" s="29"/>
      <c r="B137" s="29"/>
      <c r="C137" s="58"/>
      <c r="D137" s="58"/>
      <c r="E137" s="58"/>
      <c r="F137" s="58"/>
      <c r="G137" s="58"/>
      <c r="H137" s="58"/>
      <c r="I137" s="58"/>
      <c r="J137" s="58"/>
      <c r="K137" s="58"/>
      <c r="L137" s="29"/>
      <c r="M137" s="29"/>
      <c r="N137" s="29"/>
      <c r="O137" s="29"/>
      <c r="P137" s="32"/>
      <c r="Q137" s="29"/>
      <c r="R137" s="29"/>
      <c r="S137" s="29"/>
      <c r="T137" s="29"/>
      <c r="U137" s="29"/>
      <c r="V137" s="29"/>
      <c r="W137" s="29"/>
      <c r="X137" s="29"/>
    </row>
    <row r="138" spans="1:24" ht="15.75">
      <c r="A138" s="29"/>
      <c r="B138" s="29"/>
      <c r="C138" s="58"/>
      <c r="D138" s="58"/>
      <c r="E138" s="58"/>
      <c r="F138" s="58"/>
      <c r="G138" s="58"/>
      <c r="H138" s="58"/>
      <c r="I138" s="58"/>
      <c r="J138" s="58"/>
      <c r="K138" s="58"/>
      <c r="L138" s="29"/>
      <c r="M138" s="29"/>
      <c r="N138" s="29"/>
      <c r="O138" s="29"/>
      <c r="P138" s="32"/>
      <c r="Q138" s="29"/>
      <c r="R138" s="29"/>
      <c r="S138" s="29"/>
      <c r="T138" s="29"/>
      <c r="U138" s="29"/>
      <c r="V138" s="29"/>
      <c r="W138" s="29"/>
      <c r="X138" s="29"/>
    </row>
    <row r="139" spans="1:24" ht="15.75">
      <c r="A139" s="29"/>
      <c r="B139" s="29"/>
      <c r="C139" s="58"/>
      <c r="D139" s="58"/>
      <c r="E139" s="58"/>
      <c r="F139" s="58"/>
      <c r="G139" s="58"/>
      <c r="H139" s="58"/>
      <c r="I139" s="58"/>
      <c r="J139" s="58"/>
      <c r="K139" s="58"/>
      <c r="L139" s="29"/>
      <c r="M139" s="29"/>
      <c r="N139" s="29"/>
      <c r="O139" s="29"/>
      <c r="P139" s="32"/>
      <c r="Q139" s="29"/>
      <c r="R139" s="29"/>
      <c r="S139" s="29"/>
      <c r="T139" s="29"/>
      <c r="U139" s="29"/>
      <c r="V139" s="29"/>
      <c r="W139" s="29"/>
      <c r="X139" s="29"/>
    </row>
    <row r="140" spans="1:24" s="29" customFormat="1" ht="21.75" customHeight="1">
      <c r="C140" s="44" t="s">
        <v>91</v>
      </c>
      <c r="D140" s="43"/>
      <c r="E140" s="43"/>
      <c r="F140" s="59" t="s">
        <v>230</v>
      </c>
      <c r="G140" s="43"/>
      <c r="H140" s="43"/>
      <c r="I140" s="43"/>
      <c r="J140" s="43"/>
      <c r="K140" s="43"/>
    </row>
    <row r="141" spans="1:24" s="29" customFormat="1" ht="21.75" customHeight="1">
      <c r="C141" s="44"/>
      <c r="D141" s="43"/>
      <c r="E141" s="43"/>
      <c r="F141" s="43"/>
      <c r="G141" s="43"/>
      <c r="H141" s="43"/>
      <c r="I141" s="43"/>
      <c r="J141" s="43"/>
      <c r="K141" s="43"/>
    </row>
    <row r="142" spans="1:24" s="29" customFormat="1" ht="29.25" customHeight="1">
      <c r="C142" s="64" t="s">
        <v>92</v>
      </c>
      <c r="D142" s="64" t="s">
        <v>93</v>
      </c>
      <c r="E142" s="64" t="s">
        <v>94</v>
      </c>
      <c r="F142" s="64" t="s">
        <v>95</v>
      </c>
      <c r="G142" s="64" t="s">
        <v>96</v>
      </c>
      <c r="H142" s="64" t="s">
        <v>97</v>
      </c>
      <c r="I142" s="383" t="s">
        <v>98</v>
      </c>
      <c r="J142" s="383"/>
      <c r="K142" s="383"/>
      <c r="L142" s="64" t="s">
        <v>168</v>
      </c>
    </row>
    <row r="143" spans="1:24" s="29" customFormat="1" ht="25.5" customHeight="1">
      <c r="C143" s="353" t="s">
        <v>226</v>
      </c>
      <c r="D143" s="354"/>
      <c r="E143" s="354"/>
      <c r="F143" s="354"/>
      <c r="G143" s="354"/>
      <c r="H143" s="354"/>
      <c r="I143" s="354"/>
      <c r="J143" s="354"/>
      <c r="K143" s="355"/>
      <c r="L143" s="80"/>
      <c r="P143" s="32"/>
    </row>
    <row r="144" spans="1:24" s="29" customFormat="1" ht="45.75" customHeight="1">
      <c r="C144" s="65">
        <v>1</v>
      </c>
      <c r="D144" s="66"/>
      <c r="E144" s="65"/>
      <c r="F144" s="65"/>
      <c r="G144" s="65"/>
      <c r="H144" s="66"/>
      <c r="I144" s="372" t="s">
        <v>118</v>
      </c>
      <c r="J144" s="373"/>
      <c r="K144" s="373"/>
      <c r="L144" s="80"/>
      <c r="P144" s="32"/>
    </row>
    <row r="145" spans="1:16" s="29" customFormat="1" ht="158.25" customHeight="1">
      <c r="C145" s="65">
        <f>C144+1</f>
        <v>2</v>
      </c>
      <c r="D145" s="66" t="s">
        <v>23</v>
      </c>
      <c r="E145" s="65" t="s">
        <v>101</v>
      </c>
      <c r="F145" s="65" t="s">
        <v>100</v>
      </c>
      <c r="G145" s="65" t="s">
        <v>102</v>
      </c>
      <c r="H145" s="66"/>
      <c r="I145" s="367" t="s">
        <v>232</v>
      </c>
      <c r="J145" s="368"/>
      <c r="K145" s="369"/>
      <c r="L145" s="80"/>
      <c r="P145" s="32"/>
    </row>
    <row r="146" spans="1:16" s="29" customFormat="1" ht="45.75" customHeight="1">
      <c r="C146" s="65">
        <f t="shared" ref="C146:C147" si="0">C145+1</f>
        <v>3</v>
      </c>
      <c r="D146" s="66" t="s">
        <v>116</v>
      </c>
      <c r="E146" s="65" t="s">
        <v>119</v>
      </c>
      <c r="F146" s="65" t="s">
        <v>100</v>
      </c>
      <c r="G146" s="65" t="s">
        <v>102</v>
      </c>
      <c r="H146" s="66"/>
      <c r="I146" s="367" t="s">
        <v>121</v>
      </c>
      <c r="J146" s="368"/>
      <c r="K146" s="369"/>
      <c r="L146" s="80"/>
      <c r="P146" s="32"/>
    </row>
    <row r="147" spans="1:16" s="29" customFormat="1" ht="38.25" customHeight="1">
      <c r="C147" s="65">
        <f t="shared" si="0"/>
        <v>4</v>
      </c>
      <c r="D147" s="66" t="s">
        <v>117</v>
      </c>
      <c r="E147" s="65" t="s">
        <v>119</v>
      </c>
      <c r="F147" s="65" t="s">
        <v>100</v>
      </c>
      <c r="G147" s="65" t="s">
        <v>102</v>
      </c>
      <c r="H147" s="66"/>
      <c r="I147" s="367" t="s">
        <v>122</v>
      </c>
      <c r="J147" s="368"/>
      <c r="K147" s="369"/>
      <c r="L147" s="80"/>
      <c r="P147" s="32"/>
    </row>
    <row r="148" spans="1:16" s="29" customFormat="1" ht="25.5" customHeight="1">
      <c r="C148" s="353" t="s">
        <v>227</v>
      </c>
      <c r="D148" s="354"/>
      <c r="E148" s="354"/>
      <c r="F148" s="354"/>
      <c r="G148" s="354"/>
      <c r="H148" s="354"/>
      <c r="I148" s="354"/>
      <c r="J148" s="354"/>
      <c r="K148" s="355"/>
      <c r="L148" s="80"/>
      <c r="P148" s="32"/>
    </row>
    <row r="149" spans="1:16" ht="203.25" customHeight="1">
      <c r="A149" s="29"/>
      <c r="B149" s="29"/>
      <c r="C149" s="65">
        <v>1</v>
      </c>
      <c r="D149" s="67" t="s">
        <v>150</v>
      </c>
      <c r="E149" s="68" t="s">
        <v>99</v>
      </c>
      <c r="F149" s="69"/>
      <c r="G149" s="69"/>
      <c r="H149" s="69"/>
      <c r="I149" s="372" t="s">
        <v>248</v>
      </c>
      <c r="J149" s="373"/>
      <c r="K149" s="373"/>
      <c r="L149" s="69"/>
      <c r="M149" s="76"/>
    </row>
    <row r="150" spans="1:16" ht="15.75">
      <c r="A150" s="29"/>
      <c r="B150" s="29"/>
      <c r="C150" s="353" t="s">
        <v>228</v>
      </c>
      <c r="D150" s="354"/>
      <c r="E150" s="354"/>
      <c r="F150" s="354"/>
      <c r="G150" s="354"/>
      <c r="H150" s="354"/>
      <c r="I150" s="354"/>
      <c r="J150" s="354"/>
      <c r="K150" s="355"/>
      <c r="L150" s="69"/>
    </row>
    <row r="151" spans="1:16" ht="126" customHeight="1">
      <c r="A151" s="29"/>
      <c r="B151" s="29"/>
      <c r="C151" s="65">
        <v>1</v>
      </c>
      <c r="D151" s="67" t="s">
        <v>0</v>
      </c>
      <c r="E151" s="67" t="s">
        <v>149</v>
      </c>
      <c r="F151" s="65" t="s">
        <v>100</v>
      </c>
      <c r="G151" s="65" t="s">
        <v>100</v>
      </c>
      <c r="H151" s="67"/>
      <c r="I151" s="352" t="s">
        <v>167</v>
      </c>
      <c r="J151" s="352"/>
      <c r="K151" s="352"/>
      <c r="L151" s="69"/>
    </row>
    <row r="152" spans="1:16" ht="78.75" customHeight="1">
      <c r="A152" s="29"/>
      <c r="B152" s="29"/>
      <c r="C152" s="65">
        <f t="shared" ref="C152:C210" si="1">C151+1</f>
        <v>2</v>
      </c>
      <c r="D152" s="67" t="s">
        <v>16</v>
      </c>
      <c r="E152" s="67" t="s">
        <v>149</v>
      </c>
      <c r="F152" s="65" t="s">
        <v>100</v>
      </c>
      <c r="G152" s="65" t="s">
        <v>102</v>
      </c>
      <c r="H152" s="67"/>
      <c r="I152" s="352" t="s">
        <v>165</v>
      </c>
      <c r="J152" s="352"/>
      <c r="K152" s="352"/>
      <c r="L152" s="69"/>
    </row>
    <row r="153" spans="1:16" ht="109.5" customHeight="1">
      <c r="A153" s="29"/>
      <c r="B153" s="29"/>
      <c r="C153" s="65">
        <f t="shared" si="1"/>
        <v>3</v>
      </c>
      <c r="D153" s="67" t="s">
        <v>17</v>
      </c>
      <c r="E153" s="67" t="s">
        <v>149</v>
      </c>
      <c r="F153" s="65" t="s">
        <v>100</v>
      </c>
      <c r="G153" s="65" t="s">
        <v>102</v>
      </c>
      <c r="H153" s="67"/>
      <c r="I153" s="352" t="s">
        <v>166</v>
      </c>
      <c r="J153" s="352"/>
      <c r="K153" s="352"/>
      <c r="L153" s="69"/>
    </row>
    <row r="154" spans="1:16" ht="123.75" customHeight="1">
      <c r="A154" s="29"/>
      <c r="B154" s="29"/>
      <c r="C154" s="65">
        <f t="shared" si="1"/>
        <v>4</v>
      </c>
      <c r="D154" s="82" t="s">
        <v>60</v>
      </c>
      <c r="E154" s="82" t="s">
        <v>119</v>
      </c>
      <c r="F154" s="65" t="s">
        <v>102</v>
      </c>
      <c r="G154" s="65" t="s">
        <v>102</v>
      </c>
      <c r="H154" s="67"/>
      <c r="I154" s="352" t="s">
        <v>231</v>
      </c>
      <c r="J154" s="352"/>
      <c r="K154" s="352"/>
      <c r="L154" s="69"/>
    </row>
    <row r="155" spans="1:16" ht="113.25" customHeight="1">
      <c r="A155" s="29"/>
      <c r="B155" s="29"/>
      <c r="C155" s="65">
        <f t="shared" si="1"/>
        <v>5</v>
      </c>
      <c r="D155" s="67" t="s">
        <v>198</v>
      </c>
      <c r="E155" s="67" t="s">
        <v>149</v>
      </c>
      <c r="F155" s="65" t="s">
        <v>100</v>
      </c>
      <c r="G155" s="65" t="s">
        <v>102</v>
      </c>
      <c r="H155" s="67"/>
      <c r="I155" s="352" t="s">
        <v>199</v>
      </c>
      <c r="J155" s="352"/>
      <c r="K155" s="352"/>
      <c r="L155" s="69"/>
    </row>
    <row r="156" spans="1:16" ht="45.75" customHeight="1">
      <c r="A156" s="29"/>
      <c r="B156" s="29"/>
      <c r="C156" s="65">
        <f t="shared" si="1"/>
        <v>6</v>
      </c>
      <c r="D156" s="82" t="s">
        <v>14</v>
      </c>
      <c r="E156" s="82" t="s">
        <v>147</v>
      </c>
      <c r="F156" s="65" t="s">
        <v>100</v>
      </c>
      <c r="G156" s="65" t="s">
        <v>102</v>
      </c>
      <c r="H156" s="67"/>
      <c r="I156" s="352" t="s">
        <v>174</v>
      </c>
      <c r="J156" s="352"/>
      <c r="K156" s="352"/>
      <c r="L156" s="69"/>
    </row>
    <row r="157" spans="1:16" ht="26.25" customHeight="1">
      <c r="A157" s="29"/>
      <c r="B157" s="29"/>
      <c r="C157" s="65">
        <f t="shared" si="1"/>
        <v>7</v>
      </c>
      <c r="D157" s="67" t="s">
        <v>2</v>
      </c>
      <c r="E157" s="67" t="s">
        <v>139</v>
      </c>
      <c r="F157" s="65" t="s">
        <v>100</v>
      </c>
      <c r="G157" s="65" t="s">
        <v>102</v>
      </c>
      <c r="H157" s="67"/>
      <c r="I157" s="352" t="s">
        <v>151</v>
      </c>
      <c r="J157" s="352"/>
      <c r="K157" s="352"/>
      <c r="L157" s="69"/>
    </row>
    <row r="158" spans="1:16" ht="26.25" customHeight="1">
      <c r="A158" s="29"/>
      <c r="B158" s="29"/>
      <c r="C158" s="65">
        <f t="shared" si="1"/>
        <v>8</v>
      </c>
      <c r="D158" s="67" t="s">
        <v>3</v>
      </c>
      <c r="E158" s="67" t="s">
        <v>139</v>
      </c>
      <c r="F158" s="65" t="s">
        <v>100</v>
      </c>
      <c r="G158" s="65" t="s">
        <v>102</v>
      </c>
      <c r="H158" s="67"/>
      <c r="I158" s="352" t="s">
        <v>151</v>
      </c>
      <c r="J158" s="352"/>
      <c r="K158" s="352"/>
      <c r="L158" s="69"/>
    </row>
    <row r="159" spans="1:16" ht="34.5" customHeight="1">
      <c r="A159" s="29"/>
      <c r="B159" s="29"/>
      <c r="C159" s="65">
        <f t="shared" si="1"/>
        <v>9</v>
      </c>
      <c r="D159" s="67" t="s">
        <v>4</v>
      </c>
      <c r="E159" s="67" t="s">
        <v>148</v>
      </c>
      <c r="F159" s="65" t="s">
        <v>100</v>
      </c>
      <c r="G159" s="65" t="s">
        <v>102</v>
      </c>
      <c r="H159" s="67"/>
      <c r="I159" s="352" t="s">
        <v>223</v>
      </c>
      <c r="J159" s="352"/>
      <c r="K159" s="352"/>
      <c r="L159" s="69"/>
    </row>
    <row r="160" spans="1:16" ht="48" customHeight="1">
      <c r="A160" s="29"/>
      <c r="B160" s="29"/>
      <c r="C160" s="65">
        <f t="shared" si="1"/>
        <v>10</v>
      </c>
      <c r="D160" s="82" t="s">
        <v>5</v>
      </c>
      <c r="E160" s="82" t="s">
        <v>147</v>
      </c>
      <c r="F160" s="65" t="s">
        <v>100</v>
      </c>
      <c r="G160" s="65" t="s">
        <v>102</v>
      </c>
      <c r="H160" s="67"/>
      <c r="I160" s="352" t="s">
        <v>175</v>
      </c>
      <c r="J160" s="352"/>
      <c r="K160" s="352"/>
      <c r="L160" s="69"/>
    </row>
    <row r="161" spans="1:12" ht="33.75" customHeight="1">
      <c r="A161" s="29"/>
      <c r="B161" s="29"/>
      <c r="C161" s="65">
        <f t="shared" si="1"/>
        <v>11</v>
      </c>
      <c r="D161" s="67" t="s">
        <v>18</v>
      </c>
      <c r="E161" s="67" t="s">
        <v>119</v>
      </c>
      <c r="F161" s="65" t="s">
        <v>100</v>
      </c>
      <c r="G161" s="65" t="s">
        <v>102</v>
      </c>
      <c r="H161" s="67"/>
      <c r="I161" s="352" t="s">
        <v>152</v>
      </c>
      <c r="J161" s="352"/>
      <c r="K161" s="352"/>
      <c r="L161" s="69"/>
    </row>
    <row r="162" spans="1:12" ht="33.75" customHeight="1">
      <c r="A162" s="29"/>
      <c r="B162" s="29"/>
      <c r="C162" s="65">
        <f t="shared" si="1"/>
        <v>12</v>
      </c>
      <c r="D162" s="67" t="s">
        <v>6</v>
      </c>
      <c r="E162" s="67" t="s">
        <v>119</v>
      </c>
      <c r="F162" s="65" t="s">
        <v>100</v>
      </c>
      <c r="G162" s="65" t="s">
        <v>102</v>
      </c>
      <c r="H162" s="67"/>
      <c r="I162" s="352" t="s">
        <v>152</v>
      </c>
      <c r="J162" s="352"/>
      <c r="K162" s="352"/>
      <c r="L162" s="69"/>
    </row>
    <row r="163" spans="1:12" ht="33.75" customHeight="1">
      <c r="A163" s="29"/>
      <c r="B163" s="29"/>
      <c r="C163" s="65">
        <f t="shared" si="1"/>
        <v>13</v>
      </c>
      <c r="D163" s="67" t="s">
        <v>28</v>
      </c>
      <c r="E163" s="67" t="s">
        <v>119</v>
      </c>
      <c r="F163" s="65" t="s">
        <v>100</v>
      </c>
      <c r="G163" s="65" t="s">
        <v>102</v>
      </c>
      <c r="H163" s="67"/>
      <c r="I163" s="352" t="s">
        <v>152</v>
      </c>
      <c r="J163" s="352"/>
      <c r="K163" s="352"/>
      <c r="L163" s="69"/>
    </row>
    <row r="164" spans="1:12" ht="25.5" customHeight="1">
      <c r="A164" s="29"/>
      <c r="B164" s="29"/>
      <c r="C164" s="65">
        <f t="shared" si="1"/>
        <v>14</v>
      </c>
      <c r="D164" s="67" t="s">
        <v>10</v>
      </c>
      <c r="E164" s="67" t="s">
        <v>139</v>
      </c>
      <c r="F164" s="65" t="s">
        <v>100</v>
      </c>
      <c r="G164" s="65" t="s">
        <v>102</v>
      </c>
      <c r="H164" s="67"/>
      <c r="I164" s="352" t="s">
        <v>151</v>
      </c>
      <c r="J164" s="352"/>
      <c r="K164" s="352"/>
      <c r="L164" s="69"/>
    </row>
    <row r="165" spans="1:12" ht="32.25" customHeight="1">
      <c r="A165" s="29"/>
      <c r="B165" s="29"/>
      <c r="C165" s="65">
        <f t="shared" si="1"/>
        <v>15</v>
      </c>
      <c r="D165" s="67" t="s">
        <v>1</v>
      </c>
      <c r="E165" s="67" t="s">
        <v>119</v>
      </c>
      <c r="F165" s="65" t="s">
        <v>100</v>
      </c>
      <c r="G165" s="65" t="s">
        <v>102</v>
      </c>
      <c r="H165" s="67"/>
      <c r="I165" s="352" t="s">
        <v>152</v>
      </c>
      <c r="J165" s="352"/>
      <c r="K165" s="352"/>
      <c r="L165" s="69"/>
    </row>
    <row r="166" spans="1:12" ht="32.25" customHeight="1">
      <c r="A166" s="29"/>
      <c r="B166" s="29"/>
      <c r="C166" s="65">
        <f t="shared" si="1"/>
        <v>16</v>
      </c>
      <c r="D166" s="67" t="s">
        <v>49</v>
      </c>
      <c r="E166" s="67" t="s">
        <v>119</v>
      </c>
      <c r="F166" s="65" t="s">
        <v>100</v>
      </c>
      <c r="G166" s="65" t="s">
        <v>102</v>
      </c>
      <c r="H166" s="67"/>
      <c r="I166" s="352" t="s">
        <v>152</v>
      </c>
      <c r="J166" s="352"/>
      <c r="K166" s="352"/>
      <c r="L166" s="69"/>
    </row>
    <row r="167" spans="1:12" ht="32.25" customHeight="1">
      <c r="A167" s="29"/>
      <c r="B167" s="29"/>
      <c r="C167" s="65">
        <f t="shared" si="1"/>
        <v>17</v>
      </c>
      <c r="D167" s="67" t="s">
        <v>50</v>
      </c>
      <c r="E167" s="67" t="s">
        <v>119</v>
      </c>
      <c r="F167" s="65" t="s">
        <v>100</v>
      </c>
      <c r="G167" s="65" t="s">
        <v>102</v>
      </c>
      <c r="H167" s="67"/>
      <c r="I167" s="352" t="s">
        <v>152</v>
      </c>
      <c r="J167" s="352"/>
      <c r="K167" s="352"/>
      <c r="L167" s="69"/>
    </row>
    <row r="168" spans="1:12" ht="32.25" customHeight="1">
      <c r="A168" s="29"/>
      <c r="B168" s="29"/>
      <c r="C168" s="65">
        <f t="shared" si="1"/>
        <v>18</v>
      </c>
      <c r="D168" s="67" t="s">
        <v>51</v>
      </c>
      <c r="E168" s="67" t="s">
        <v>119</v>
      </c>
      <c r="F168" s="65" t="s">
        <v>100</v>
      </c>
      <c r="G168" s="65" t="s">
        <v>102</v>
      </c>
      <c r="H168" s="67"/>
      <c r="I168" s="352" t="s">
        <v>152</v>
      </c>
      <c r="J168" s="352"/>
      <c r="K168" s="352"/>
      <c r="L168" s="69"/>
    </row>
    <row r="169" spans="1:12" ht="32.25" customHeight="1">
      <c r="A169" s="29"/>
      <c r="B169" s="29"/>
      <c r="C169" s="65">
        <f t="shared" si="1"/>
        <v>19</v>
      </c>
      <c r="D169" s="67" t="s">
        <v>52</v>
      </c>
      <c r="E169" s="67" t="s">
        <v>119</v>
      </c>
      <c r="F169" s="65" t="s">
        <v>100</v>
      </c>
      <c r="G169" s="65" t="s">
        <v>102</v>
      </c>
      <c r="H169" s="67"/>
      <c r="I169" s="352" t="s">
        <v>152</v>
      </c>
      <c r="J169" s="352"/>
      <c r="K169" s="352"/>
      <c r="L169" s="69"/>
    </row>
    <row r="170" spans="1:12" ht="32.25" customHeight="1">
      <c r="A170" s="29"/>
      <c r="B170" s="29"/>
      <c r="C170" s="65">
        <f t="shared" si="1"/>
        <v>20</v>
      </c>
      <c r="D170" s="67" t="s">
        <v>124</v>
      </c>
      <c r="E170" s="67" t="s">
        <v>119</v>
      </c>
      <c r="F170" s="65" t="s">
        <v>102</v>
      </c>
      <c r="G170" s="65" t="s">
        <v>102</v>
      </c>
      <c r="H170" s="67"/>
      <c r="I170" s="352" t="s">
        <v>216</v>
      </c>
      <c r="J170" s="352"/>
      <c r="K170" s="352"/>
      <c r="L170" s="69"/>
    </row>
    <row r="171" spans="1:12" ht="39" customHeight="1">
      <c r="A171" s="29"/>
      <c r="B171" s="29"/>
      <c r="C171" s="65">
        <f t="shared" si="1"/>
        <v>21</v>
      </c>
      <c r="D171" s="67" t="s">
        <v>146</v>
      </c>
      <c r="E171" s="67" t="s">
        <v>119</v>
      </c>
      <c r="F171" s="65" t="s">
        <v>100</v>
      </c>
      <c r="G171" s="65" t="s">
        <v>102</v>
      </c>
      <c r="H171" s="67"/>
      <c r="I171" s="352" t="s">
        <v>152</v>
      </c>
      <c r="J171" s="352"/>
      <c r="K171" s="352"/>
      <c r="L171" s="362" t="s">
        <v>221</v>
      </c>
    </row>
    <row r="172" spans="1:12" ht="39" customHeight="1">
      <c r="A172" s="29"/>
      <c r="B172" s="29"/>
      <c r="C172" s="65">
        <f t="shared" si="1"/>
        <v>22</v>
      </c>
      <c r="D172" s="67" t="s">
        <v>145</v>
      </c>
      <c r="E172" s="67" t="s">
        <v>119</v>
      </c>
      <c r="F172" s="65" t="s">
        <v>100</v>
      </c>
      <c r="G172" s="65" t="s">
        <v>102</v>
      </c>
      <c r="H172" s="67"/>
      <c r="I172" s="352" t="s">
        <v>152</v>
      </c>
      <c r="J172" s="352"/>
      <c r="K172" s="352"/>
      <c r="L172" s="365"/>
    </row>
    <row r="173" spans="1:12" ht="39" customHeight="1">
      <c r="A173" s="29"/>
      <c r="B173" s="29"/>
      <c r="C173" s="65">
        <f t="shared" si="1"/>
        <v>23</v>
      </c>
      <c r="D173" s="67" t="s">
        <v>143</v>
      </c>
      <c r="E173" s="67" t="s">
        <v>119</v>
      </c>
      <c r="F173" s="65" t="s">
        <v>100</v>
      </c>
      <c r="G173" s="65" t="s">
        <v>102</v>
      </c>
      <c r="H173" s="67"/>
      <c r="I173" s="352" t="s">
        <v>152</v>
      </c>
      <c r="J173" s="352"/>
      <c r="K173" s="352"/>
      <c r="L173" s="365"/>
    </row>
    <row r="174" spans="1:12" ht="39" customHeight="1">
      <c r="A174" s="29"/>
      <c r="B174" s="29"/>
      <c r="C174" s="65">
        <f t="shared" si="1"/>
        <v>24</v>
      </c>
      <c r="D174" s="67" t="s">
        <v>144</v>
      </c>
      <c r="E174" s="67" t="s">
        <v>119</v>
      </c>
      <c r="F174" s="65" t="s">
        <v>100</v>
      </c>
      <c r="G174" s="65" t="s">
        <v>102</v>
      </c>
      <c r="H174" s="67"/>
      <c r="I174" s="352" t="s">
        <v>152</v>
      </c>
      <c r="J174" s="352"/>
      <c r="K174" s="352"/>
      <c r="L174" s="365"/>
    </row>
    <row r="175" spans="1:12" ht="39" customHeight="1">
      <c r="A175" s="29"/>
      <c r="B175" s="29"/>
      <c r="C175" s="65">
        <f t="shared" si="1"/>
        <v>25</v>
      </c>
      <c r="D175" s="67" t="s">
        <v>141</v>
      </c>
      <c r="E175" s="67" t="s">
        <v>119</v>
      </c>
      <c r="F175" s="65" t="s">
        <v>100</v>
      </c>
      <c r="G175" s="65" t="s">
        <v>102</v>
      </c>
      <c r="H175" s="67"/>
      <c r="I175" s="352" t="s">
        <v>152</v>
      </c>
      <c r="J175" s="352"/>
      <c r="K175" s="352"/>
      <c r="L175" s="365"/>
    </row>
    <row r="176" spans="1:12" ht="39" customHeight="1">
      <c r="A176" s="29"/>
      <c r="B176" s="29"/>
      <c r="C176" s="65">
        <f t="shared" si="1"/>
        <v>26</v>
      </c>
      <c r="D176" s="67" t="s">
        <v>142</v>
      </c>
      <c r="E176" s="67" t="s">
        <v>119</v>
      </c>
      <c r="F176" s="65" t="s">
        <v>100</v>
      </c>
      <c r="G176" s="65" t="s">
        <v>102</v>
      </c>
      <c r="H176" s="67"/>
      <c r="I176" s="352" t="s">
        <v>152</v>
      </c>
      <c r="J176" s="352"/>
      <c r="K176" s="352"/>
      <c r="L176" s="365"/>
    </row>
    <row r="177" spans="1:12" ht="39" customHeight="1">
      <c r="A177" s="29"/>
      <c r="B177" s="29"/>
      <c r="C177" s="65">
        <f t="shared" si="1"/>
        <v>27</v>
      </c>
      <c r="D177" s="67" t="s">
        <v>12</v>
      </c>
      <c r="E177" s="67" t="s">
        <v>119</v>
      </c>
      <c r="F177" s="65" t="s">
        <v>100</v>
      </c>
      <c r="G177" s="65" t="s">
        <v>102</v>
      </c>
      <c r="H177" s="67"/>
      <c r="I177" s="352" t="s">
        <v>152</v>
      </c>
      <c r="J177" s="352"/>
      <c r="K177" s="352"/>
      <c r="L177" s="365"/>
    </row>
    <row r="178" spans="1:12" ht="39" customHeight="1">
      <c r="A178" s="29"/>
      <c r="B178" s="29"/>
      <c r="C178" s="65">
        <f t="shared" si="1"/>
        <v>28</v>
      </c>
      <c r="D178" s="67" t="s">
        <v>13</v>
      </c>
      <c r="E178" s="67" t="s">
        <v>119</v>
      </c>
      <c r="F178" s="65" t="s">
        <v>100</v>
      </c>
      <c r="G178" s="65" t="s">
        <v>102</v>
      </c>
      <c r="H178" s="67"/>
      <c r="I178" s="352" t="s">
        <v>152</v>
      </c>
      <c r="J178" s="352"/>
      <c r="K178" s="352"/>
      <c r="L178" s="366"/>
    </row>
    <row r="179" spans="1:12" ht="57" customHeight="1">
      <c r="A179" s="29"/>
      <c r="B179" s="29"/>
      <c r="C179" s="65">
        <f t="shared" si="1"/>
        <v>29</v>
      </c>
      <c r="D179" s="82" t="s">
        <v>217</v>
      </c>
      <c r="E179" s="82" t="s">
        <v>119</v>
      </c>
      <c r="F179" s="65" t="s">
        <v>102</v>
      </c>
      <c r="G179" s="65" t="s">
        <v>102</v>
      </c>
      <c r="H179" s="67"/>
      <c r="I179" s="352" t="s">
        <v>176</v>
      </c>
      <c r="J179" s="352"/>
      <c r="K179" s="352"/>
      <c r="L179" s="370" t="s">
        <v>219</v>
      </c>
    </row>
    <row r="180" spans="1:12" ht="57" customHeight="1">
      <c r="A180" s="29"/>
      <c r="B180" s="29"/>
      <c r="C180" s="65">
        <f t="shared" si="1"/>
        <v>30</v>
      </c>
      <c r="D180" s="82" t="s">
        <v>218</v>
      </c>
      <c r="E180" s="82" t="s">
        <v>147</v>
      </c>
      <c r="F180" s="65" t="s">
        <v>100</v>
      </c>
      <c r="G180" s="65" t="s">
        <v>102</v>
      </c>
      <c r="H180" s="67"/>
      <c r="I180" s="352" t="s">
        <v>175</v>
      </c>
      <c r="J180" s="352"/>
      <c r="K180" s="352"/>
      <c r="L180" s="371"/>
    </row>
    <row r="181" spans="1:12" ht="42" customHeight="1">
      <c r="A181" s="29"/>
      <c r="B181" s="29"/>
      <c r="C181" s="65">
        <f t="shared" si="1"/>
        <v>31</v>
      </c>
      <c r="D181" s="67" t="s">
        <v>125</v>
      </c>
      <c r="E181" s="67" t="s">
        <v>139</v>
      </c>
      <c r="F181" s="65" t="s">
        <v>100</v>
      </c>
      <c r="G181" s="65" t="s">
        <v>102</v>
      </c>
      <c r="H181" s="67"/>
      <c r="I181" s="352" t="s">
        <v>151</v>
      </c>
      <c r="J181" s="352"/>
      <c r="K181" s="352"/>
      <c r="L181" s="69"/>
    </row>
    <row r="182" spans="1:12" ht="30.75" customHeight="1">
      <c r="A182" s="29"/>
      <c r="B182" s="29"/>
      <c r="C182" s="65">
        <f t="shared" si="1"/>
        <v>32</v>
      </c>
      <c r="D182" s="67" t="s">
        <v>126</v>
      </c>
      <c r="E182" s="67" t="s">
        <v>139</v>
      </c>
      <c r="F182" s="65" t="s">
        <v>100</v>
      </c>
      <c r="G182" s="65" t="s">
        <v>102</v>
      </c>
      <c r="H182" s="67"/>
      <c r="I182" s="352" t="s">
        <v>151</v>
      </c>
      <c r="J182" s="352"/>
      <c r="K182" s="352"/>
      <c r="L182" s="69"/>
    </row>
    <row r="183" spans="1:12" ht="48.75" customHeight="1">
      <c r="A183" s="29"/>
      <c r="B183" s="29"/>
      <c r="C183" s="65">
        <f t="shared" si="1"/>
        <v>33</v>
      </c>
      <c r="D183" s="67" t="s">
        <v>127</v>
      </c>
      <c r="E183" s="67" t="s">
        <v>119</v>
      </c>
      <c r="F183" s="65" t="s">
        <v>100</v>
      </c>
      <c r="G183" s="65" t="s">
        <v>102</v>
      </c>
      <c r="H183" s="67"/>
      <c r="I183" s="352" t="s">
        <v>153</v>
      </c>
      <c r="J183" s="352"/>
      <c r="K183" s="352"/>
      <c r="L183" s="69"/>
    </row>
    <row r="184" spans="1:12" ht="51" customHeight="1">
      <c r="A184" s="29"/>
      <c r="B184" s="29"/>
      <c r="C184" s="65">
        <f t="shared" si="1"/>
        <v>34</v>
      </c>
      <c r="D184" s="82" t="s">
        <v>22</v>
      </c>
      <c r="E184" s="82" t="s">
        <v>119</v>
      </c>
      <c r="F184" s="83" t="s">
        <v>102</v>
      </c>
      <c r="G184" s="65" t="s">
        <v>102</v>
      </c>
      <c r="H184" s="67"/>
      <c r="I184" s="352" t="s">
        <v>169</v>
      </c>
      <c r="J184" s="352"/>
      <c r="K184" s="352"/>
      <c r="L184" s="362" t="s">
        <v>220</v>
      </c>
    </row>
    <row r="185" spans="1:12" ht="187.5" customHeight="1">
      <c r="A185" s="29"/>
      <c r="B185" s="29"/>
      <c r="C185" s="65">
        <f t="shared" si="1"/>
        <v>35</v>
      </c>
      <c r="D185" s="67" t="s">
        <v>23</v>
      </c>
      <c r="E185" s="67" t="s">
        <v>139</v>
      </c>
      <c r="F185" s="65" t="s">
        <v>100</v>
      </c>
      <c r="G185" s="65" t="s">
        <v>102</v>
      </c>
      <c r="H185" s="67"/>
      <c r="I185" s="352" t="s">
        <v>120</v>
      </c>
      <c r="J185" s="352"/>
      <c r="K185" s="352"/>
      <c r="L185" s="365"/>
    </row>
    <row r="186" spans="1:12" ht="34.5" customHeight="1">
      <c r="A186" s="29"/>
      <c r="B186" s="29"/>
      <c r="C186" s="65">
        <f t="shared" si="1"/>
        <v>36</v>
      </c>
      <c r="D186" s="67" t="s">
        <v>128</v>
      </c>
      <c r="E186" s="67" t="s">
        <v>139</v>
      </c>
      <c r="F186" s="65" t="s">
        <v>100</v>
      </c>
      <c r="G186" s="65" t="s">
        <v>102</v>
      </c>
      <c r="H186" s="67"/>
      <c r="I186" s="352" t="s">
        <v>151</v>
      </c>
      <c r="J186" s="352"/>
      <c r="K186" s="352"/>
      <c r="L186" s="365"/>
    </row>
    <row r="187" spans="1:12" ht="48.75" customHeight="1">
      <c r="A187" s="29"/>
      <c r="B187" s="29"/>
      <c r="C187" s="65">
        <f t="shared" si="1"/>
        <v>37</v>
      </c>
      <c r="D187" s="67" t="s">
        <v>129</v>
      </c>
      <c r="E187" s="67" t="s">
        <v>119</v>
      </c>
      <c r="F187" s="65" t="s">
        <v>100</v>
      </c>
      <c r="G187" s="65" t="s">
        <v>102</v>
      </c>
      <c r="H187" s="67"/>
      <c r="I187" s="352" t="s">
        <v>192</v>
      </c>
      <c r="J187" s="352"/>
      <c r="K187" s="352"/>
      <c r="L187" s="365"/>
    </row>
    <row r="188" spans="1:12" ht="50.25" customHeight="1">
      <c r="A188" s="29"/>
      <c r="B188" s="29"/>
      <c r="C188" s="65">
        <f t="shared" si="1"/>
        <v>38</v>
      </c>
      <c r="D188" s="67" t="s">
        <v>25</v>
      </c>
      <c r="E188" s="67" t="s">
        <v>119</v>
      </c>
      <c r="F188" s="65" t="s">
        <v>100</v>
      </c>
      <c r="G188" s="65" t="s">
        <v>102</v>
      </c>
      <c r="H188" s="67"/>
      <c r="I188" s="352" t="s">
        <v>153</v>
      </c>
      <c r="J188" s="352"/>
      <c r="K188" s="352"/>
      <c r="L188" s="365"/>
    </row>
    <row r="189" spans="1:12" ht="29.25" customHeight="1">
      <c r="A189" s="29"/>
      <c r="B189" s="29"/>
      <c r="C189" s="65">
        <f t="shared" si="1"/>
        <v>39</v>
      </c>
      <c r="D189" s="67" t="s">
        <v>27</v>
      </c>
      <c r="E189" s="67" t="s">
        <v>139</v>
      </c>
      <c r="F189" s="65" t="s">
        <v>100</v>
      </c>
      <c r="G189" s="65" t="s">
        <v>102</v>
      </c>
      <c r="H189" s="67"/>
      <c r="I189" s="352" t="s">
        <v>151</v>
      </c>
      <c r="J189" s="352"/>
      <c r="K189" s="352"/>
      <c r="L189" s="365"/>
    </row>
    <row r="190" spans="1:12" ht="39.75" customHeight="1">
      <c r="A190" s="29"/>
      <c r="B190" s="29"/>
      <c r="C190" s="65">
        <f t="shared" si="1"/>
        <v>40</v>
      </c>
      <c r="D190" s="67" t="s">
        <v>130</v>
      </c>
      <c r="E190" s="67" t="s">
        <v>119</v>
      </c>
      <c r="F190" s="65" t="s">
        <v>100</v>
      </c>
      <c r="G190" s="65" t="s">
        <v>102</v>
      </c>
      <c r="H190" s="67"/>
      <c r="I190" s="367" t="s">
        <v>122</v>
      </c>
      <c r="J190" s="368"/>
      <c r="K190" s="369"/>
      <c r="L190" s="366"/>
    </row>
    <row r="191" spans="1:12" ht="37.5" customHeight="1">
      <c r="A191" s="29"/>
      <c r="B191" s="29"/>
      <c r="C191" s="65">
        <f t="shared" si="1"/>
        <v>41</v>
      </c>
      <c r="D191" s="67" t="s">
        <v>61</v>
      </c>
      <c r="E191" s="67" t="s">
        <v>119</v>
      </c>
      <c r="F191" s="65" t="s">
        <v>100</v>
      </c>
      <c r="G191" s="65" t="s">
        <v>102</v>
      </c>
      <c r="H191" s="67"/>
      <c r="I191" s="352" t="s">
        <v>154</v>
      </c>
      <c r="J191" s="352"/>
      <c r="K191" s="352"/>
      <c r="L191" s="69"/>
    </row>
    <row r="192" spans="1:12" ht="114.75" customHeight="1">
      <c r="A192" s="29"/>
      <c r="B192" s="29"/>
      <c r="C192" s="65">
        <f t="shared" si="1"/>
        <v>42</v>
      </c>
      <c r="D192" s="67" t="s">
        <v>131</v>
      </c>
      <c r="E192" s="67" t="s">
        <v>101</v>
      </c>
      <c r="F192" s="65" t="s">
        <v>100</v>
      </c>
      <c r="G192" s="65" t="s">
        <v>102</v>
      </c>
      <c r="H192" s="67"/>
      <c r="I192" s="352" t="s">
        <v>222</v>
      </c>
      <c r="J192" s="352"/>
      <c r="K192" s="352"/>
      <c r="L192" s="69"/>
    </row>
    <row r="193" spans="1:12" ht="65.25" customHeight="1">
      <c r="A193" s="29"/>
      <c r="B193" s="29"/>
      <c r="C193" s="65">
        <f t="shared" si="1"/>
        <v>43</v>
      </c>
      <c r="D193" s="67" t="s">
        <v>162</v>
      </c>
      <c r="E193" s="67" t="s">
        <v>119</v>
      </c>
      <c r="F193" s="65" t="s">
        <v>100</v>
      </c>
      <c r="G193" s="65" t="s">
        <v>102</v>
      </c>
      <c r="H193" s="67"/>
      <c r="I193" s="352" t="s">
        <v>155</v>
      </c>
      <c r="J193" s="352"/>
      <c r="K193" s="352"/>
      <c r="L193" s="69"/>
    </row>
    <row r="194" spans="1:12" ht="70.5" customHeight="1">
      <c r="A194" s="29"/>
      <c r="B194" s="29"/>
      <c r="C194" s="65">
        <f t="shared" si="1"/>
        <v>44</v>
      </c>
      <c r="D194" s="67" t="s">
        <v>163</v>
      </c>
      <c r="E194" s="67" t="s">
        <v>119</v>
      </c>
      <c r="F194" s="65" t="s">
        <v>100</v>
      </c>
      <c r="G194" s="65" t="s">
        <v>102</v>
      </c>
      <c r="H194" s="67"/>
      <c r="I194" s="352" t="s">
        <v>157</v>
      </c>
      <c r="J194" s="352"/>
      <c r="K194" s="352"/>
      <c r="L194" s="69"/>
    </row>
    <row r="195" spans="1:12" ht="70.5" customHeight="1">
      <c r="A195" s="29"/>
      <c r="B195" s="29"/>
      <c r="C195" s="65">
        <f t="shared" si="1"/>
        <v>45</v>
      </c>
      <c r="D195" s="67" t="s">
        <v>164</v>
      </c>
      <c r="E195" s="67" t="s">
        <v>119</v>
      </c>
      <c r="F195" s="65" t="s">
        <v>100</v>
      </c>
      <c r="G195" s="65" t="s">
        <v>102</v>
      </c>
      <c r="H195" s="67"/>
      <c r="I195" s="352" t="s">
        <v>156</v>
      </c>
      <c r="J195" s="352"/>
      <c r="K195" s="352"/>
      <c r="L195" s="69"/>
    </row>
    <row r="196" spans="1:12" ht="24.75" customHeight="1">
      <c r="A196" s="29"/>
      <c r="B196" s="29"/>
      <c r="C196" s="65">
        <f t="shared" si="1"/>
        <v>46</v>
      </c>
      <c r="D196" s="67" t="s">
        <v>132</v>
      </c>
      <c r="E196" s="67" t="s">
        <v>140</v>
      </c>
      <c r="F196" s="65" t="s">
        <v>100</v>
      </c>
      <c r="G196" s="65" t="s">
        <v>102</v>
      </c>
      <c r="H196" s="67"/>
      <c r="I196" s="352" t="s">
        <v>151</v>
      </c>
      <c r="J196" s="352"/>
      <c r="K196" s="352"/>
      <c r="L196" s="69"/>
    </row>
    <row r="197" spans="1:12" ht="24.75" customHeight="1">
      <c r="A197" s="29"/>
      <c r="B197" s="29"/>
      <c r="C197" s="65">
        <f t="shared" si="1"/>
        <v>47</v>
      </c>
      <c r="D197" s="67" t="s">
        <v>37</v>
      </c>
      <c r="E197" s="67" t="s">
        <v>140</v>
      </c>
      <c r="F197" s="65" t="s">
        <v>100</v>
      </c>
      <c r="G197" s="65" t="s">
        <v>102</v>
      </c>
      <c r="H197" s="67"/>
      <c r="I197" s="352" t="s">
        <v>151</v>
      </c>
      <c r="J197" s="352"/>
      <c r="K197" s="352"/>
      <c r="L197" s="362" t="s">
        <v>212</v>
      </c>
    </row>
    <row r="198" spans="1:12" ht="24.75" customHeight="1">
      <c r="A198" s="29"/>
      <c r="B198" s="29"/>
      <c r="C198" s="65">
        <f t="shared" si="1"/>
        <v>48</v>
      </c>
      <c r="D198" s="67" t="s">
        <v>38</v>
      </c>
      <c r="E198" s="67" t="s">
        <v>140</v>
      </c>
      <c r="F198" s="65" t="s">
        <v>100</v>
      </c>
      <c r="G198" s="65" t="s">
        <v>102</v>
      </c>
      <c r="H198" s="67"/>
      <c r="I198" s="352" t="s">
        <v>151</v>
      </c>
      <c r="J198" s="352"/>
      <c r="K198" s="352"/>
      <c r="L198" s="363"/>
    </row>
    <row r="199" spans="1:12" ht="24.75" customHeight="1">
      <c r="A199" s="29"/>
      <c r="B199" s="29"/>
      <c r="C199" s="65">
        <f t="shared" si="1"/>
        <v>49</v>
      </c>
      <c r="D199" s="67" t="s">
        <v>39</v>
      </c>
      <c r="E199" s="67" t="s">
        <v>140</v>
      </c>
      <c r="F199" s="65" t="s">
        <v>100</v>
      </c>
      <c r="G199" s="65" t="s">
        <v>102</v>
      </c>
      <c r="H199" s="67"/>
      <c r="I199" s="352" t="s">
        <v>151</v>
      </c>
      <c r="J199" s="352"/>
      <c r="K199" s="352"/>
      <c r="L199" s="363"/>
    </row>
    <row r="200" spans="1:12" ht="24.75" customHeight="1">
      <c r="A200" s="29"/>
      <c r="B200" s="29"/>
      <c r="C200" s="65">
        <f t="shared" si="1"/>
        <v>50</v>
      </c>
      <c r="D200" s="67" t="s">
        <v>40</v>
      </c>
      <c r="E200" s="67" t="s">
        <v>139</v>
      </c>
      <c r="F200" s="65" t="s">
        <v>100</v>
      </c>
      <c r="G200" s="65" t="s">
        <v>102</v>
      </c>
      <c r="H200" s="67"/>
      <c r="I200" s="352" t="s">
        <v>151</v>
      </c>
      <c r="J200" s="352"/>
      <c r="K200" s="352"/>
      <c r="L200" s="363"/>
    </row>
    <row r="201" spans="1:12" ht="37.5" customHeight="1">
      <c r="A201" s="29"/>
      <c r="B201" s="29"/>
      <c r="C201" s="65">
        <f t="shared" si="1"/>
        <v>51</v>
      </c>
      <c r="D201" s="67" t="s">
        <v>41</v>
      </c>
      <c r="E201" s="67" t="s">
        <v>119</v>
      </c>
      <c r="F201" s="65" t="s">
        <v>100</v>
      </c>
      <c r="G201" s="65" t="s">
        <v>102</v>
      </c>
      <c r="H201" s="67"/>
      <c r="I201" s="352" t="s">
        <v>152</v>
      </c>
      <c r="J201" s="352"/>
      <c r="K201" s="352"/>
      <c r="L201" s="363"/>
    </row>
    <row r="202" spans="1:12" ht="34.5" customHeight="1">
      <c r="A202" s="29"/>
      <c r="B202" s="29"/>
      <c r="C202" s="65">
        <f t="shared" si="1"/>
        <v>52</v>
      </c>
      <c r="D202" s="67" t="s">
        <v>133</v>
      </c>
      <c r="E202" s="67" t="s">
        <v>119</v>
      </c>
      <c r="F202" s="65" t="s">
        <v>100</v>
      </c>
      <c r="G202" s="65" t="s">
        <v>102</v>
      </c>
      <c r="H202" s="67"/>
      <c r="I202" s="352" t="s">
        <v>152</v>
      </c>
      <c r="J202" s="352"/>
      <c r="K202" s="352"/>
      <c r="L202" s="363"/>
    </row>
    <row r="203" spans="1:12" ht="40.5" customHeight="1">
      <c r="A203" s="29"/>
      <c r="B203" s="29"/>
      <c r="C203" s="65">
        <f t="shared" si="1"/>
        <v>53</v>
      </c>
      <c r="D203" s="67" t="s">
        <v>134</v>
      </c>
      <c r="E203" s="67" t="s">
        <v>119</v>
      </c>
      <c r="F203" s="65" t="s">
        <v>100</v>
      </c>
      <c r="G203" s="65" t="s">
        <v>102</v>
      </c>
      <c r="H203" s="67"/>
      <c r="I203" s="352" t="s">
        <v>152</v>
      </c>
      <c r="J203" s="352"/>
      <c r="K203" s="352"/>
      <c r="L203" s="363"/>
    </row>
    <row r="204" spans="1:12" ht="25.5" customHeight="1">
      <c r="A204" s="29"/>
      <c r="B204" s="29"/>
      <c r="C204" s="65">
        <f t="shared" si="1"/>
        <v>54</v>
      </c>
      <c r="D204" s="67" t="s">
        <v>135</v>
      </c>
      <c r="E204" s="67" t="s">
        <v>140</v>
      </c>
      <c r="F204" s="65" t="s">
        <v>100</v>
      </c>
      <c r="G204" s="65" t="s">
        <v>102</v>
      </c>
      <c r="H204" s="67"/>
      <c r="I204" s="352" t="s">
        <v>151</v>
      </c>
      <c r="J204" s="352"/>
      <c r="K204" s="352"/>
      <c r="L204" s="363"/>
    </row>
    <row r="205" spans="1:12" ht="25.5" customHeight="1">
      <c r="A205" s="29"/>
      <c r="B205" s="29"/>
      <c r="C205" s="65">
        <f t="shared" si="1"/>
        <v>55</v>
      </c>
      <c r="D205" s="67" t="s">
        <v>136</v>
      </c>
      <c r="E205" s="67" t="s">
        <v>140</v>
      </c>
      <c r="F205" s="65" t="s">
        <v>100</v>
      </c>
      <c r="G205" s="65" t="s">
        <v>102</v>
      </c>
      <c r="H205" s="67"/>
      <c r="I205" s="352" t="s">
        <v>151</v>
      </c>
      <c r="J205" s="352"/>
      <c r="K205" s="352"/>
      <c r="L205" s="363"/>
    </row>
    <row r="206" spans="1:12" ht="32.25" customHeight="1">
      <c r="A206" s="29"/>
      <c r="B206" s="29"/>
      <c r="C206" s="65">
        <f t="shared" si="1"/>
        <v>56</v>
      </c>
      <c r="D206" s="67" t="s">
        <v>137</v>
      </c>
      <c r="E206" s="67" t="s">
        <v>119</v>
      </c>
      <c r="F206" s="65" t="s">
        <v>100</v>
      </c>
      <c r="G206" s="65" t="s">
        <v>102</v>
      </c>
      <c r="H206" s="67"/>
      <c r="I206" s="352" t="s">
        <v>152</v>
      </c>
      <c r="J206" s="352"/>
      <c r="K206" s="352"/>
      <c r="L206" s="363"/>
    </row>
    <row r="207" spans="1:12" ht="22.5" customHeight="1">
      <c r="A207" s="29"/>
      <c r="B207" s="29"/>
      <c r="C207" s="65">
        <f t="shared" si="1"/>
        <v>57</v>
      </c>
      <c r="D207" s="67" t="s">
        <v>48</v>
      </c>
      <c r="E207" s="67" t="s">
        <v>139</v>
      </c>
      <c r="F207" s="65" t="s">
        <v>100</v>
      </c>
      <c r="G207" s="65" t="s">
        <v>102</v>
      </c>
      <c r="H207" s="67"/>
      <c r="I207" s="352" t="s">
        <v>151</v>
      </c>
      <c r="J207" s="352"/>
      <c r="K207" s="352"/>
      <c r="L207" s="364"/>
    </row>
    <row r="208" spans="1:12" ht="15.75">
      <c r="A208" s="29"/>
      <c r="B208" s="29"/>
      <c r="C208" s="353" t="s">
        <v>99</v>
      </c>
      <c r="D208" s="354"/>
      <c r="E208" s="354"/>
      <c r="F208" s="354"/>
      <c r="G208" s="354"/>
      <c r="H208" s="354"/>
      <c r="I208" s="354"/>
      <c r="J208" s="354"/>
      <c r="K208" s="355"/>
      <c r="L208" s="69"/>
    </row>
    <row r="209" spans="1:16" ht="24" customHeight="1">
      <c r="A209" s="29"/>
      <c r="B209" s="29"/>
      <c r="C209" s="65">
        <v>1</v>
      </c>
      <c r="D209" s="67" t="s">
        <v>138</v>
      </c>
      <c r="E209" s="67" t="s">
        <v>99</v>
      </c>
      <c r="F209" s="67"/>
      <c r="G209" s="67"/>
      <c r="H209" s="67"/>
      <c r="I209" s="352" t="s">
        <v>225</v>
      </c>
      <c r="J209" s="352"/>
      <c r="K209" s="352"/>
      <c r="L209" s="69"/>
    </row>
    <row r="210" spans="1:16" ht="37.5" customHeight="1">
      <c r="A210" s="29"/>
      <c r="B210" s="29"/>
      <c r="C210" s="65">
        <f t="shared" si="1"/>
        <v>2</v>
      </c>
      <c r="D210" s="67" t="s">
        <v>103</v>
      </c>
      <c r="E210" s="67" t="s">
        <v>99</v>
      </c>
      <c r="F210" s="67"/>
      <c r="G210" s="67"/>
      <c r="H210" s="67"/>
      <c r="I210" s="352" t="s">
        <v>224</v>
      </c>
      <c r="J210" s="352"/>
      <c r="K210" s="352"/>
      <c r="L210" s="69"/>
    </row>
    <row r="211" spans="1:16" s="100" customFormat="1" ht="25.5" customHeight="1">
      <c r="C211" s="356" t="s">
        <v>233</v>
      </c>
      <c r="D211" s="357"/>
      <c r="E211" s="357"/>
      <c r="F211" s="357"/>
      <c r="G211" s="357"/>
      <c r="H211" s="357"/>
      <c r="I211" s="357"/>
      <c r="J211" s="357"/>
      <c r="K211" s="358"/>
      <c r="L211" s="69"/>
      <c r="P211" s="101"/>
    </row>
    <row r="212" spans="1:16" s="100" customFormat="1" ht="66.75" customHeight="1">
      <c r="C212" s="102">
        <f>1</f>
        <v>1</v>
      </c>
      <c r="D212" s="103" t="s">
        <v>234</v>
      </c>
      <c r="E212" s="102"/>
      <c r="F212" s="103"/>
      <c r="G212" s="103"/>
      <c r="H212" s="103"/>
      <c r="I212" s="359" t="s">
        <v>235</v>
      </c>
      <c r="J212" s="360"/>
      <c r="K212" s="361"/>
      <c r="L212" s="104" t="s">
        <v>242</v>
      </c>
      <c r="P212" s="101"/>
    </row>
    <row r="213" spans="1:16" s="100" customFormat="1" ht="28.5" customHeight="1">
      <c r="C213" s="102">
        <f>C212+1</f>
        <v>2</v>
      </c>
      <c r="D213" s="103" t="s">
        <v>236</v>
      </c>
      <c r="E213" s="102"/>
      <c r="F213" s="103"/>
      <c r="G213" s="103"/>
      <c r="H213" s="103"/>
      <c r="I213" s="349" t="s">
        <v>237</v>
      </c>
      <c r="J213" s="350"/>
      <c r="K213" s="351"/>
      <c r="L213" s="69"/>
      <c r="P213" s="101"/>
    </row>
    <row r="214" spans="1:16" s="100" customFormat="1" ht="35.25" customHeight="1">
      <c r="C214" s="102">
        <f>C213+1</f>
        <v>3</v>
      </c>
      <c r="D214" s="103" t="s">
        <v>238</v>
      </c>
      <c r="E214" s="102"/>
      <c r="F214" s="103"/>
      <c r="G214" s="103"/>
      <c r="H214" s="103"/>
      <c r="I214" s="349" t="s">
        <v>239</v>
      </c>
      <c r="J214" s="350"/>
      <c r="K214" s="351"/>
      <c r="L214" s="69"/>
      <c r="P214" s="101"/>
    </row>
    <row r="215" spans="1:16" s="100" customFormat="1" ht="33.75" customHeight="1">
      <c r="C215" s="102">
        <f>C214+1</f>
        <v>4</v>
      </c>
      <c r="D215" s="103" t="s">
        <v>240</v>
      </c>
      <c r="E215" s="102"/>
      <c r="F215" s="103"/>
      <c r="G215" s="103"/>
      <c r="H215" s="103"/>
      <c r="I215" s="349" t="s">
        <v>241</v>
      </c>
      <c r="J215" s="350"/>
      <c r="K215" s="351"/>
      <c r="L215" s="69"/>
      <c r="P215" s="101"/>
    </row>
    <row r="216" spans="1:16" s="100" customFormat="1" ht="57" customHeight="1">
      <c r="C216" s="102">
        <f t="shared" ref="C216:C217" si="2">C215+1</f>
        <v>5</v>
      </c>
      <c r="D216" s="103" t="s">
        <v>243</v>
      </c>
      <c r="E216" s="102"/>
      <c r="F216" s="103"/>
      <c r="G216" s="103"/>
      <c r="H216" s="103"/>
      <c r="I216" s="349" t="s">
        <v>245</v>
      </c>
      <c r="J216" s="350"/>
      <c r="K216" s="351"/>
      <c r="L216" s="105" t="s">
        <v>247</v>
      </c>
      <c r="P216" s="101"/>
    </row>
    <row r="217" spans="1:16" s="100" customFormat="1" ht="62.25" customHeight="1">
      <c r="C217" s="102">
        <f t="shared" si="2"/>
        <v>6</v>
      </c>
      <c r="D217" s="103" t="s">
        <v>244</v>
      </c>
      <c r="E217" s="102"/>
      <c r="F217" s="103"/>
      <c r="G217" s="103"/>
      <c r="H217" s="103"/>
      <c r="I217" s="349" t="s">
        <v>246</v>
      </c>
      <c r="J217" s="350"/>
      <c r="K217" s="351"/>
      <c r="L217" s="105" t="s">
        <v>247</v>
      </c>
      <c r="P217" s="101"/>
    </row>
    <row r="218" spans="1:16" ht="15.75" customHeight="1">
      <c r="A218" s="29"/>
      <c r="B218" s="29"/>
    </row>
    <row r="219" spans="1:16" ht="15.75" customHeight="1">
      <c r="A219" s="29"/>
      <c r="B219" s="29"/>
    </row>
    <row r="220" spans="1:16" ht="15.75" customHeight="1">
      <c r="A220" s="29"/>
      <c r="B220" s="29"/>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sheetData>
  <mergeCells count="98">
    <mergeCell ref="C29:F29"/>
    <mergeCell ref="G29:H29"/>
    <mergeCell ref="I29:J29"/>
    <mergeCell ref="K29:L29"/>
    <mergeCell ref="C1:K1"/>
    <mergeCell ref="C3:D3"/>
    <mergeCell ref="F4:G4"/>
    <mergeCell ref="F5:G5"/>
    <mergeCell ref="F6:G6"/>
    <mergeCell ref="I144:K144"/>
    <mergeCell ref="C30:F30"/>
    <mergeCell ref="G30:H30"/>
    <mergeCell ref="I30:J30"/>
    <mergeCell ref="K30:L30"/>
    <mergeCell ref="I35:K35"/>
    <mergeCell ref="I36:K36"/>
    <mergeCell ref="I37:K37"/>
    <mergeCell ref="I38:K38"/>
    <mergeCell ref="I39:K39"/>
    <mergeCell ref="I142:K142"/>
    <mergeCell ref="C143:K143"/>
    <mergeCell ref="I156:K156"/>
    <mergeCell ref="I145:K145"/>
    <mergeCell ref="I146:K146"/>
    <mergeCell ref="I147:K147"/>
    <mergeCell ref="C148:K148"/>
    <mergeCell ref="I149:K149"/>
    <mergeCell ref="C150:K150"/>
    <mergeCell ref="I151:K151"/>
    <mergeCell ref="I152:K152"/>
    <mergeCell ref="I153:K153"/>
    <mergeCell ref="I154:K154"/>
    <mergeCell ref="I155:K155"/>
    <mergeCell ref="I168:K168"/>
    <mergeCell ref="I157:K157"/>
    <mergeCell ref="I158:K158"/>
    <mergeCell ref="I159:K159"/>
    <mergeCell ref="I160:K160"/>
    <mergeCell ref="I161:K161"/>
    <mergeCell ref="I162:K162"/>
    <mergeCell ref="I163:K163"/>
    <mergeCell ref="I164:K164"/>
    <mergeCell ref="I165:K165"/>
    <mergeCell ref="I166:K166"/>
    <mergeCell ref="I167:K167"/>
    <mergeCell ref="I182:K182"/>
    <mergeCell ref="I169:K169"/>
    <mergeCell ref="I170:K170"/>
    <mergeCell ref="I171:K171"/>
    <mergeCell ref="L171:L178"/>
    <mergeCell ref="I172:K172"/>
    <mergeCell ref="I173:K173"/>
    <mergeCell ref="I174:K174"/>
    <mergeCell ref="I175:K175"/>
    <mergeCell ref="I176:K176"/>
    <mergeCell ref="I177:K177"/>
    <mergeCell ref="I178:K178"/>
    <mergeCell ref="I179:K179"/>
    <mergeCell ref="L179:L180"/>
    <mergeCell ref="I180:K180"/>
    <mergeCell ref="I181:K181"/>
    <mergeCell ref="I196:K196"/>
    <mergeCell ref="I183:K183"/>
    <mergeCell ref="I184:K184"/>
    <mergeCell ref="L184:L190"/>
    <mergeCell ref="I185:K185"/>
    <mergeCell ref="I186:K186"/>
    <mergeCell ref="I187:K187"/>
    <mergeCell ref="I188:K188"/>
    <mergeCell ref="I189:K189"/>
    <mergeCell ref="I190:K190"/>
    <mergeCell ref="I191:K191"/>
    <mergeCell ref="I192:K192"/>
    <mergeCell ref="I193:K193"/>
    <mergeCell ref="I194:K194"/>
    <mergeCell ref="I195:K195"/>
    <mergeCell ref="I197:K197"/>
    <mergeCell ref="L197:L207"/>
    <mergeCell ref="I198:K198"/>
    <mergeCell ref="I199:K199"/>
    <mergeCell ref="I200:K200"/>
    <mergeCell ref="I201:K201"/>
    <mergeCell ref="I202:K202"/>
    <mergeCell ref="I203:K203"/>
    <mergeCell ref="I204:K204"/>
    <mergeCell ref="I205:K205"/>
    <mergeCell ref="I217:K217"/>
    <mergeCell ref="I206:K206"/>
    <mergeCell ref="I207:K207"/>
    <mergeCell ref="C208:K208"/>
    <mergeCell ref="I209:K209"/>
    <mergeCell ref="I210:K210"/>
    <mergeCell ref="C211:K211"/>
    <mergeCell ref="I212:K212"/>
    <mergeCell ref="I213:K213"/>
    <mergeCell ref="I214:K214"/>
    <mergeCell ref="I215:K215"/>
    <mergeCell ref="I216:K216"/>
  </mergeCells>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18"/>
  <sheetViews>
    <sheetView workbookViewId="0">
      <selection activeCell="K24" sqref="K24"/>
    </sheetView>
  </sheetViews>
  <sheetFormatPr defaultRowHeight="15"/>
  <cols>
    <col min="1" max="1" width="15.5703125" customWidth="1"/>
    <col min="2" max="2" width="32.42578125" customWidth="1"/>
    <col min="3" max="3" width="12.5703125" customWidth="1"/>
    <col min="4" max="4" width="10.85546875" customWidth="1"/>
    <col min="6" max="6" width="10.28515625" customWidth="1"/>
    <col min="7" max="7" width="18" customWidth="1"/>
    <col min="8" max="8" width="17.85546875" customWidth="1"/>
    <col min="9" max="9" width="24.7109375" customWidth="1"/>
    <col min="10" max="10" width="25.42578125" customWidth="1"/>
    <col min="11" max="11" width="22.85546875" customWidth="1"/>
    <col min="12" max="12" width="17" customWidth="1"/>
    <col min="13" max="13" width="14.42578125" customWidth="1"/>
    <col min="14" max="15" width="15.140625" customWidth="1"/>
  </cols>
  <sheetData>
    <row r="2" spans="1:15">
      <c r="A2" s="392" t="s">
        <v>268</v>
      </c>
      <c r="B2" s="393"/>
      <c r="C2" s="393"/>
      <c r="D2" s="393"/>
      <c r="E2" s="393"/>
      <c r="F2" s="393"/>
      <c r="G2" s="393"/>
      <c r="H2" s="393"/>
      <c r="I2" s="393"/>
      <c r="J2" s="393"/>
      <c r="K2" s="393"/>
      <c r="L2" s="393"/>
      <c r="M2" s="393"/>
      <c r="N2" s="393"/>
      <c r="O2" s="393"/>
    </row>
    <row r="3" spans="1:15">
      <c r="A3" s="393"/>
      <c r="B3" s="393"/>
      <c r="C3" s="393"/>
      <c r="D3" s="393"/>
      <c r="E3" s="393"/>
      <c r="F3" s="393"/>
      <c r="G3" s="393"/>
      <c r="H3" s="393"/>
      <c r="I3" s="393"/>
      <c r="J3" s="393"/>
      <c r="K3" s="393"/>
      <c r="L3" s="393"/>
      <c r="M3" s="393"/>
      <c r="N3" s="393"/>
      <c r="O3" s="393"/>
    </row>
    <row r="4" spans="1:15">
      <c r="A4" s="394" t="s">
        <v>266</v>
      </c>
      <c r="B4" s="394"/>
      <c r="C4" s="394"/>
      <c r="D4" s="394"/>
      <c r="E4" s="394"/>
      <c r="F4" s="394"/>
      <c r="G4" s="394"/>
      <c r="H4" s="394"/>
      <c r="I4" s="394"/>
      <c r="J4" s="394"/>
      <c r="K4" s="394"/>
      <c r="L4" s="394"/>
      <c r="M4" s="394"/>
      <c r="N4" s="394"/>
      <c r="O4" s="394"/>
    </row>
    <row r="5" spans="1:15" s="16" customFormat="1" ht="25.5">
      <c r="A5" s="157" t="s">
        <v>274</v>
      </c>
      <c r="B5" s="157" t="s">
        <v>273</v>
      </c>
      <c r="C5" s="157" t="s">
        <v>252</v>
      </c>
      <c r="D5" s="157" t="s">
        <v>292</v>
      </c>
      <c r="E5" s="157" t="s">
        <v>291</v>
      </c>
      <c r="F5" s="158" t="s">
        <v>253</v>
      </c>
      <c r="G5" s="158" t="s">
        <v>267</v>
      </c>
      <c r="H5" s="158" t="s">
        <v>270</v>
      </c>
      <c r="I5" s="158" t="s">
        <v>254</v>
      </c>
      <c r="J5" s="158" t="s">
        <v>255</v>
      </c>
      <c r="K5" s="158" t="s">
        <v>256</v>
      </c>
      <c r="L5" s="158" t="s">
        <v>257</v>
      </c>
      <c r="M5" s="158" t="s">
        <v>271</v>
      </c>
      <c r="N5" s="158" t="s">
        <v>272</v>
      </c>
      <c r="O5" s="159" t="s">
        <v>269</v>
      </c>
    </row>
    <row r="6" spans="1:15">
      <c r="A6" s="113"/>
      <c r="B6" s="113"/>
      <c r="C6" s="113"/>
      <c r="D6" s="106"/>
      <c r="E6" s="106"/>
      <c r="F6" s="106"/>
      <c r="G6" s="106"/>
      <c r="H6" s="106"/>
      <c r="I6" s="106"/>
      <c r="J6" s="106"/>
      <c r="K6" s="106"/>
      <c r="L6" s="106"/>
      <c r="M6" s="106"/>
      <c r="N6" s="106"/>
      <c r="O6" s="114"/>
    </row>
    <row r="7" spans="1:15" s="131" customFormat="1">
      <c r="A7" s="155" t="s">
        <v>277</v>
      </c>
      <c r="B7" s="154" t="s">
        <v>263</v>
      </c>
      <c r="C7" s="122"/>
      <c r="D7" s="123" t="s">
        <v>262</v>
      </c>
      <c r="E7" s="124" t="s">
        <v>261</v>
      </c>
      <c r="F7" s="125">
        <f>F8+F14</f>
        <v>67968</v>
      </c>
      <c r="G7" s="126"/>
      <c r="H7" s="127"/>
      <c r="I7" s="128"/>
      <c r="J7" s="125">
        <f>J8+J14</f>
        <v>1451357271</v>
      </c>
      <c r="K7" s="129"/>
      <c r="L7" s="129"/>
      <c r="M7" s="121">
        <f>M8+M14</f>
        <v>68685606.060606048</v>
      </c>
      <c r="N7" s="121">
        <f>N8+N14</f>
        <v>58133181</v>
      </c>
      <c r="O7" s="130">
        <f>O8+O14</f>
        <v>2722</v>
      </c>
    </row>
    <row r="8" spans="1:15" s="131" customFormat="1">
      <c r="A8" s="132" t="s">
        <v>278</v>
      </c>
      <c r="B8" s="133" t="s">
        <v>263</v>
      </c>
      <c r="C8" s="134" t="s">
        <v>264</v>
      </c>
      <c r="D8" s="124" t="s">
        <v>260</v>
      </c>
      <c r="E8" s="124" t="s">
        <v>261</v>
      </c>
      <c r="F8" s="135">
        <v>67158</v>
      </c>
      <c r="G8" s="136">
        <v>0</v>
      </c>
      <c r="H8" s="137"/>
      <c r="I8" s="138"/>
      <c r="J8" s="135">
        <v>1434077271</v>
      </c>
      <c r="K8" s="139">
        <f>+I8*1.1*12</f>
        <v>0</v>
      </c>
      <c r="L8" s="139"/>
      <c r="M8" s="139">
        <v>68585606.060606048</v>
      </c>
      <c r="N8" s="139">
        <v>58083181</v>
      </c>
      <c r="O8" s="140">
        <v>2721</v>
      </c>
    </row>
    <row r="9" spans="1:15" s="131" customFormat="1">
      <c r="A9" s="141" t="s">
        <v>279</v>
      </c>
      <c r="B9" s="142" t="s">
        <v>280</v>
      </c>
      <c r="C9" s="122"/>
      <c r="D9" s="141"/>
      <c r="E9" s="143"/>
      <c r="F9" s="138">
        <v>810</v>
      </c>
      <c r="G9" s="126">
        <v>23681.81818181818</v>
      </c>
      <c r="H9" s="127">
        <v>2348.4848484848485</v>
      </c>
      <c r="I9" s="128">
        <f>+G9-H9</f>
        <v>21333.333333333332</v>
      </c>
      <c r="J9" s="138">
        <f>F9*I9</f>
        <v>17280000</v>
      </c>
      <c r="K9" s="129">
        <f>+I9*1.1*45</f>
        <v>1056000</v>
      </c>
      <c r="L9" s="129">
        <f>+H9*1.1*45</f>
        <v>116250</v>
      </c>
      <c r="M9" s="129">
        <v>0</v>
      </c>
      <c r="N9" s="129">
        <v>0</v>
      </c>
      <c r="O9" s="144">
        <v>0</v>
      </c>
    </row>
    <row r="10" spans="1:15" s="131" customFormat="1">
      <c r="A10" s="141">
        <v>11000101001</v>
      </c>
      <c r="B10" s="142" t="s">
        <v>281</v>
      </c>
      <c r="C10" s="122"/>
      <c r="D10" s="141"/>
      <c r="E10" s="145"/>
      <c r="F10" s="138">
        <v>348</v>
      </c>
      <c r="G10" s="126">
        <v>23598.484848484848</v>
      </c>
      <c r="H10" s="127">
        <v>2348.4848484848485</v>
      </c>
      <c r="I10" s="128">
        <f>+G10-H10</f>
        <v>21250</v>
      </c>
      <c r="J10" s="138">
        <f t="shared" ref="J10:J13" si="0">F10*I10</f>
        <v>7395000</v>
      </c>
      <c r="K10" s="129">
        <f>+I10*1.1*4</f>
        <v>93500.000000000015</v>
      </c>
      <c r="L10" s="129">
        <f>+H10*1.1*4</f>
        <v>10333.333333333334</v>
      </c>
      <c r="M10" s="129">
        <v>0</v>
      </c>
      <c r="N10" s="129">
        <v>0</v>
      </c>
      <c r="O10" s="144">
        <v>0</v>
      </c>
    </row>
    <row r="11" spans="1:15" s="131" customFormat="1" ht="21">
      <c r="A11" s="141" t="s">
        <v>282</v>
      </c>
      <c r="B11" s="142" t="s">
        <v>283</v>
      </c>
      <c r="C11" s="122"/>
      <c r="D11" s="141"/>
      <c r="E11" s="143"/>
      <c r="F11" s="138">
        <v>1620</v>
      </c>
      <c r="G11" s="126">
        <v>24848.484848484848</v>
      </c>
      <c r="H11" s="127">
        <v>2348.4848484848485</v>
      </c>
      <c r="I11" s="128">
        <f>+G11-H11</f>
        <v>22500</v>
      </c>
      <c r="J11" s="138">
        <f t="shared" si="0"/>
        <v>36450000</v>
      </c>
      <c r="K11" s="129">
        <f>+I11*1.1*12</f>
        <v>297000.00000000006</v>
      </c>
      <c r="L11" s="129">
        <f>+H11*1.1*12</f>
        <v>31000</v>
      </c>
      <c r="M11" s="129">
        <v>0</v>
      </c>
      <c r="N11" s="129">
        <v>0</v>
      </c>
      <c r="O11" s="144">
        <v>0</v>
      </c>
    </row>
    <row r="12" spans="1:15" s="131" customFormat="1">
      <c r="A12" s="141" t="s">
        <v>284</v>
      </c>
      <c r="B12" s="142" t="s">
        <v>285</v>
      </c>
      <c r="C12" s="122"/>
      <c r="D12" s="141"/>
      <c r="E12" s="143"/>
      <c r="F12" s="138">
        <v>408</v>
      </c>
      <c r="G12" s="126">
        <v>23674.241893573417</v>
      </c>
      <c r="H12" s="127">
        <v>2348.4848484848485</v>
      </c>
      <c r="I12" s="128">
        <f>+G12-H12</f>
        <v>21325.757045088569</v>
      </c>
      <c r="J12" s="138">
        <f t="shared" si="0"/>
        <v>8700908.874396136</v>
      </c>
      <c r="K12" s="129">
        <f>+I12*1.1*12</f>
        <v>281499.99299516913</v>
      </c>
      <c r="L12" s="129">
        <f>+H12*1.1*12</f>
        <v>31000</v>
      </c>
      <c r="M12" s="129">
        <v>0</v>
      </c>
      <c r="N12" s="129">
        <v>0</v>
      </c>
      <c r="O12" s="144">
        <v>0</v>
      </c>
    </row>
    <row r="13" spans="1:15" s="131" customFormat="1">
      <c r="A13" s="141">
        <v>11000901007</v>
      </c>
      <c r="B13" s="142" t="s">
        <v>286</v>
      </c>
      <c r="C13" s="122"/>
      <c r="D13" s="145"/>
      <c r="E13" s="145"/>
      <c r="F13" s="138">
        <v>63972</v>
      </c>
      <c r="G13" s="126">
        <v>23674.240744946437</v>
      </c>
      <c r="H13" s="127">
        <v>2348.4848484848485</v>
      </c>
      <c r="I13" s="128">
        <f>+G13-H13</f>
        <v>21325.755896461589</v>
      </c>
      <c r="J13" s="138">
        <f t="shared" si="0"/>
        <v>1364251256.2084408</v>
      </c>
      <c r="K13" s="129">
        <f>+I13*1.1*12</f>
        <v>281499.97783329297</v>
      </c>
      <c r="L13" s="129">
        <f>+H13*1.1*12</f>
        <v>31000</v>
      </c>
      <c r="M13" s="129">
        <v>0</v>
      </c>
      <c r="N13" s="129">
        <v>0</v>
      </c>
      <c r="O13" s="144">
        <v>0</v>
      </c>
    </row>
    <row r="14" spans="1:15" s="131" customFormat="1" ht="26.25">
      <c r="A14" s="156" t="s">
        <v>287</v>
      </c>
      <c r="B14" s="154" t="s">
        <v>288</v>
      </c>
      <c r="C14" s="133"/>
      <c r="D14" s="124" t="s">
        <v>260</v>
      </c>
      <c r="E14" s="124" t="s">
        <v>289</v>
      </c>
      <c r="F14" s="125">
        <f>F15</f>
        <v>810</v>
      </c>
      <c r="G14" s="146"/>
      <c r="H14" s="147"/>
      <c r="I14" s="125"/>
      <c r="J14" s="125">
        <f>J15</f>
        <v>17280000</v>
      </c>
      <c r="K14" s="148"/>
      <c r="L14" s="148"/>
      <c r="M14" s="148">
        <v>100000</v>
      </c>
      <c r="N14" s="148">
        <v>50000</v>
      </c>
      <c r="O14" s="149">
        <v>1</v>
      </c>
    </row>
    <row r="15" spans="1:15" s="131" customFormat="1">
      <c r="A15" s="141" t="s">
        <v>279</v>
      </c>
      <c r="B15" s="142" t="s">
        <v>280</v>
      </c>
      <c r="C15" s="122"/>
      <c r="D15" s="143"/>
      <c r="E15" s="143"/>
      <c r="F15" s="138">
        <v>810</v>
      </c>
      <c r="G15" s="126">
        <v>23681.81818181818</v>
      </c>
      <c r="H15" s="127">
        <v>2348.4848484848485</v>
      </c>
      <c r="I15" s="128">
        <f>+G15-H15</f>
        <v>21333.333333333332</v>
      </c>
      <c r="J15" s="138">
        <f>F15*I15</f>
        <v>17280000</v>
      </c>
      <c r="K15" s="129">
        <f>+I15*1.1*45</f>
        <v>1056000</v>
      </c>
      <c r="L15" s="129">
        <f>+H15*1.1*45</f>
        <v>116250</v>
      </c>
      <c r="M15" s="129">
        <v>0</v>
      </c>
      <c r="N15" s="129">
        <v>0</v>
      </c>
      <c r="O15" s="144">
        <v>0</v>
      </c>
    </row>
    <row r="16" spans="1:15" s="131" customFormat="1" ht="25.5">
      <c r="A16" s="152" t="s">
        <v>258</v>
      </c>
      <c r="B16" s="153" t="s">
        <v>259</v>
      </c>
      <c r="C16" s="150"/>
      <c r="D16" s="150"/>
      <c r="E16" s="150"/>
      <c r="F16" s="150">
        <f>F17</f>
        <v>276</v>
      </c>
      <c r="G16" s="150"/>
      <c r="H16" s="150"/>
      <c r="I16" s="150"/>
      <c r="J16" s="150">
        <f>J17</f>
        <v>7025456.7200000007</v>
      </c>
      <c r="K16" s="151"/>
      <c r="L16" s="151"/>
      <c r="M16" s="151"/>
      <c r="N16" s="151"/>
      <c r="O16" s="151"/>
    </row>
    <row r="17" spans="1:15" s="131" customFormat="1">
      <c r="A17" s="141">
        <v>11000901007</v>
      </c>
      <c r="B17" s="141" t="s">
        <v>290</v>
      </c>
      <c r="C17" s="151"/>
      <c r="D17" s="151"/>
      <c r="E17" s="151"/>
      <c r="F17" s="109">
        <v>276</v>
      </c>
      <c r="G17" s="107">
        <v>25454.553333333337</v>
      </c>
      <c r="H17" s="110"/>
      <c r="I17" s="111">
        <f>+G17-H17</f>
        <v>25454.553333333337</v>
      </c>
      <c r="J17" s="109">
        <f>F17*I17</f>
        <v>7025456.7200000007</v>
      </c>
      <c r="K17" s="108">
        <f>+I17*1.1*12</f>
        <v>336000.10400000005</v>
      </c>
      <c r="L17" s="151"/>
      <c r="M17" s="151"/>
      <c r="N17" s="151"/>
      <c r="O17" s="151"/>
    </row>
    <row r="18" spans="1:15">
      <c r="A18" s="115" t="s">
        <v>265</v>
      </c>
      <c r="B18" s="116"/>
      <c r="C18" s="116"/>
      <c r="D18" s="117"/>
      <c r="E18" s="117"/>
      <c r="F18" s="118">
        <f>F7+F16</f>
        <v>68244</v>
      </c>
      <c r="G18" s="119"/>
      <c r="H18" s="119"/>
      <c r="I18" s="120"/>
      <c r="J18" s="118">
        <f>J7+J16</f>
        <v>1458382727.72</v>
      </c>
      <c r="K18" s="121"/>
      <c r="L18" s="112">
        <f>+H18*1.1*12</f>
        <v>0</v>
      </c>
      <c r="M18" s="112">
        <f>M7+M14</f>
        <v>68785606.060606048</v>
      </c>
      <c r="N18" s="112">
        <f>N7+N14</f>
        <v>58183181</v>
      </c>
      <c r="O18" s="112">
        <f>O7+O14</f>
        <v>2723</v>
      </c>
    </row>
  </sheetData>
  <mergeCells count="2">
    <mergeCell ref="A2:O3"/>
    <mergeCell ref="A4:O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SRS</vt:lpstr>
      <vt:lpstr>Excel</vt:lpstr>
      <vt:lpstr>UI</vt:lpstr>
      <vt:lpstr>UI_Excel</vt:lpstr>
      <vt:lpstr>SRS (2)</vt:lpstr>
      <vt:lpstr>Sheet1</vt:lpstr>
      <vt:lpstr>SRS!_Toc35869681</vt:lpstr>
      <vt:lpstr>'SRS (2)'!_Toc35869681</vt:lpstr>
      <vt:lpstr>SRS!_Toc35869682</vt:lpstr>
      <vt:lpstr>'SRS (2)'!_Toc35869682</vt:lpstr>
      <vt:lpstr>SRS!_Toc35869685</vt:lpstr>
      <vt:lpstr>'SRS (2)'!_Toc35869685</vt:lpstr>
      <vt:lpstr>SRS!_Toc439994669</vt:lpstr>
      <vt:lpstr>'SRS (2)'!_Toc439994669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LENH GIANG - ERP</dc:creator>
  <cp:lastModifiedBy>DONG NGOC TU ANH - TECH ERP</cp:lastModifiedBy>
  <cp:lastPrinted>2024-05-08T07:42:01Z</cp:lastPrinted>
  <dcterms:created xsi:type="dcterms:W3CDTF">2024-05-02T06:18:18Z</dcterms:created>
  <dcterms:modified xsi:type="dcterms:W3CDTF">2025-08-14T02:47:00Z</dcterms:modified>
</cp:coreProperties>
</file>