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 firstSheet="2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Sheet1!$A$6:$Q$55</definedName>
    <definedName name="_xlnm._FilterDatabase" localSheetId="1" hidden="1">Sheet2!$A$6:$K$13</definedName>
    <definedName name="_xlnm._FilterDatabase" localSheetId="2" hidden="1">Sheet3!$A$7:$L$19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<sst xmlns="http://schemas.openxmlformats.org/spreadsheetml/2006/main" count="180" uniqueCount="180">
  <si>
    <t>TRƯỜNG ĐẠI HỌC CÔNG NGHỆ THÀNH PHỐ HỒ CHÍ MINH</t>
  </si>
  <si>
    <t>PHÒNG KHCN</t>
  </si>
  <si>
    <t xml:space="preserve">BẢNG KÊ THANH TOÁN CHƯƠNG TRÌNH " " - ĐỢT …. NĂM HỌC ….
CHỦ NHIỆM CHƯƠNG TRÌNH: ….</t>
  </si>
  <si>
    <t>STT</t>
  </si>
  <si>
    <t>MÃ NV</t>
  </si>
  <si>
    <t>HỌ</t>
  </si>
  <si>
    <t>TÊN</t>
  </si>
  <si>
    <t>STK</t>
  </si>
  <si>
    <t>Ngân hàng</t>
  </si>
  <si>
    <t>THU NHẬP TRƯỚC THUẾ</t>
  </si>
  <si>
    <t>THUẾ TNCN</t>
  </si>
  <si>
    <t>THU NHẬP SAU THUẾ</t>
  </si>
  <si>
    <t>PHÍ ĐĂNG BÀI</t>
  </si>
  <si>
    <t>THỰC NHẬN</t>
  </si>
  <si>
    <t>TỔNG CỘNG</t>
  </si>
  <si>
    <t xml:space="preserve">       TP.HCM, ngày    tháng  năm 202</t>
  </si>
  <si>
    <t>Người lập bảng</t>
  </si>
  <si>
    <t>BẢNG KÊ THANH TOÁN BÀI BÁO THEO HỢP ĐỒNG CỦA TÁC GIẢ ….</t>
  </si>
  <si>
    <t>(đính kèm hợp đồng thuê khoán chuyên môn của tác giả chính và các cộng sự)</t>
  </si>
  <si>
    <t>SỐ HỢP ĐỒNG</t>
  </si>
  <si>
    <t>CMND</t>
  </si>
  <si>
    <t>NGÀY SINH</t>
  </si>
  <si>
    <t>MST</t>
  </si>
  <si>
    <t>CHỮ KÝ XÁC NHẬN</t>
  </si>
  <si>
    <r xmlns="http://schemas.openxmlformats.org/spreadsheetml/2006/main">
      <rPr>
        <b/>
        <sz val="13"/>
        <color rgb="FF000000"/>
        <rFont val="Times New Roman"/>
      </rPr>
      <t>1. Tên bài báo :</t>
    </r>
    <r xmlns="http://schemas.openxmlformats.org/spreadsheetml/2006/main">
      <rPr>
        <sz val="13"/>
        <color rgb="FF000000"/>
        <rFont val="Times New Roman"/>
      </rPr>
      <t xml:space="preserve"> α‐Glucosidase Inhibition by Usnic Acid Derivatives -  Chemistry and Biodiversity - Q3 - accepted 2021</t>
    </r>
  </si>
  <si>
    <t>Nguyễn Văn</t>
  </si>
  <si>
    <t>A</t>
  </si>
  <si>
    <t>60/HĐ…</t>
  </si>
  <si>
    <t>Trần Văn</t>
  </si>
  <si>
    <t>B</t>
  </si>
  <si>
    <r xmlns="http://schemas.openxmlformats.org/spreadsheetml/2006/main">
      <t>2.</t>
    </r>
    <r xmlns="http://schemas.openxmlformats.org/spreadsheetml/2006/main">
      <rPr>
        <b/>
        <sz val="13"/>
        <rFont val="Times New Roman"/>
        <family val="1"/>
      </rPr>
      <t xml:space="preserve">Tên bài báo </t>
    </r>
    <r xmlns="http://schemas.openxmlformats.org/spreadsheetml/2006/main">
      <rPr>
        <sz val="13"/>
        <rFont val="Times New Roman"/>
        <family val="1"/>
      </rPr>
      <t>: Berectones A and B: Two new rotenoids from the aerial parts of Boerhavia erecta - Natural Product Research - Q2 -  accepted 16 April 2021</t>
    </r>
  </si>
  <si>
    <t>61/HĐ…</t>
  </si>
  <si>
    <t>62/HĐ….</t>
  </si>
  <si>
    <t>C</t>
  </si>
  <si>
    <t xml:space="preserve">       TP.HCM, ngày    tháng   năm </t>
  </si>
  <si>
    <t>TÁC GIẢ CHÍNH</t>
  </si>
  <si>
    <t xml:space="preserve">                                                                                 </t>
  </si>
  <si>
    <t xml:space="preserve">BẢNG KÊ THANH TOÁN CHƯƠNG TRÌNH " " - ĐỢT …. NĂM HỌC 2024
CHỦ NHIỆM CHƯƠNG TRÌNH: ….</t>
  </si>
  <si>
    <t>(kê khai nhưng không cần in)</t>
  </si>
  <si>
    <t xml:space="preserve">THÔNG TIN BÀI BÁO </t>
  </si>
  <si>
    <t>KINH PHÍ BÀI BÁO</t>
  </si>
  <si>
    <t>Ghi chú</t>
  </si>
  <si>
    <t>BHQ0240278</t>
  </si>
  <si>
    <t>Huỳnh Quốc</t>
  </si>
  <si>
    <t>Bảo</t>
  </si>
  <si>
    <t>Mining Association Rules from a Single Large Graph</t>
  </si>
  <si>
    <t>60.000.000</t>
  </si>
  <si>
    <t>60000000</t>
  </si>
  <si>
    <t>6000000,0</t>
  </si>
  <si>
    <t>54000000,0</t>
  </si>
  <si>
    <t>0</t>
  </si>
  <si>
    <t>COMPUTER SCIENCE, CYBERNETICS - SCIE(Q3)</t>
  </si>
  <si>
    <t>https://khcn.hutech.edu.vn//Uploads/BHQ0240278/Mining Association Rules from a Single Large Graph/Mining Association Rules from a Single Large Graph.pdf</t>
  </si>
  <si>
    <t>Trống</t>
  </si>
  <si>
    <t/>
  </si>
  <si>
    <t>Information measures based on similarity under neutrosophic fuzzy environment and multi-criteria decision problems</t>
  </si>
  <si>
    <t>Bài báo đăng trên tạp chí chuyên ngành thuộc top 10% theo WoS, hoặc được xếp hạng ABS4* theo ABS, hạng A* theo ABDC</t>
  </si>
  <si>
    <t>128000000</t>
  </si>
  <si>
    <t>12800000,0</t>
  </si>
  <si>
    <t>115200000,0</t>
  </si>
  <si>
    <t>https://khcn.hutech.edu.vn//Uploads/BVĐ0020474/Information measures based on similarity under neutrosophic fuzzy environment and multi-criteria decision problems/[1] EAAI.pdf</t>
  </si>
  <si>
    <t>A novel approach to discover frequent weighted subgraphs using the average measure</t>
  </si>
  <si>
    <t xml:space="preserve">
                                                </t>
  </si>
  <si>
    <t>20000000</t>
  </si>
  <si>
    <t>2000000,0</t>
  </si>
  <si>
    <t>18000000,0</t>
  </si>
  <si>
    <t>https://khcn.hutech.edu.vn//Uploads/BVĐ0020474/A novel approach to discover frequent weighted subgraphs using the average measure/[2] APIN.pdf</t>
  </si>
  <si>
    <t>An efficient method for mining high occupancy itemsets based on equivalence class and early pruning</t>
  </si>
  <si>
    <t>100.000.000</t>
  </si>
  <si>
    <t>25000000</t>
  </si>
  <si>
    <t>2500000,0</t>
  </si>
  <si>
    <t>22500000,0</t>
  </si>
  <si>
    <t xml:space="preserve"> COMPUTER SCIENCE, ARTIFICIAL INTELLIGENCE - SCIE (Q1)</t>
  </si>
  <si>
    <t>https://khcn.hutech.edu.vn//Uploads/BVĐ0020474/Anefficientmethodformininghighoccupancyitemsetsbasedonequivalenceclassandearlypruning/[3]-KBS.pdf</t>
  </si>
  <si>
    <t>Global investments in pandemic preparedness and COVID-19: development assistance and domestic spending on health between 1990 and 2026</t>
  </si>
  <si>
    <t>Bài báo đăng trên tạp chí chuyên ngành thuộc top 5% theo WoS</t>
  </si>
  <si>
    <t>36000000</t>
  </si>
  <si>
    <t>3600000,0</t>
  </si>
  <si>
    <t>32400000,0</t>
  </si>
  <si>
    <t>https://khcn.hutech.edu.vn//Uploads/BVĐ0020474/GlobalinvestmentsinpandemicpreparednessandCOVID19developmentassistanceanddomesticspendingonhealthbetween1990and2026/[4] LGH.pdf</t>
  </si>
  <si>
    <t>TNT0161087</t>
  </si>
  <si>
    <t>Nguyễn Thanh</t>
  </si>
  <si>
    <t>Toàn</t>
  </si>
  <si>
    <t>Towards a Review-Analytics-as-a-Service (RAaaS) Framework for SMEs: A Case Study on Review Fraud Detection and Understanding</t>
  </si>
  <si>
    <t>24.000.000</t>
  </si>
  <si>
    <t>24000000</t>
  </si>
  <si>
    <t>2400000,0</t>
  </si>
  <si>
    <t>21600000,0</t>
  </si>
  <si>
    <t>Q1</t>
  </si>
  <si>
    <t>https://khcn.hutech.edu.vn//Uploads/BVĐ0020474/TowardsaReviewAnalyticsasaServiceRAaaSFrameworkforSMEsACaseStudyonReviewFraudDetectionandUnderstanding/[5] AMarketing.pdf</t>
  </si>
  <si>
    <t>PPTA170190</t>
  </si>
  <si>
    <t>Phạm Thế Anh</t>
  </si>
  <si>
    <t>Phú</t>
  </si>
  <si>
    <t>An Approach to Semantic-Aware Heterogeneous Network Embedding for Recommender Systems</t>
  </si>
  <si>
    <t>144000000</t>
  </si>
  <si>
    <t>14400000,0</t>
  </si>
  <si>
    <t>129600000,0</t>
  </si>
  <si>
    <t>https://khcn.hutech.edu.vn//Uploads/BVĐ0020474/AnApproachtoSemanticAwareHeterogeneousNetworkEmbeddingforRecommenderSystems/[6] CYB-IEEE.pdf</t>
  </si>
  <si>
    <t>BVĐ0020474</t>
  </si>
  <si>
    <t>Võ Đình</t>
  </si>
  <si>
    <t>Bảy</t>
  </si>
  <si>
    <t>Mining inter-sequence patterns with Itemset constraints</t>
  </si>
  <si>
    <t>80.000.000</t>
  </si>
  <si>
    <t>80000000</t>
  </si>
  <si>
    <t>8000000,0</t>
  </si>
  <si>
    <t>72000000,0</t>
  </si>
  <si>
    <t xml:space="preserve"> COMPUTER SCIENCE, ARTIFICIAL INTELLIGENCE - SCIE (Q2)</t>
  </si>
  <si>
    <t>https://khcn.hutech.edu.vn//Uploads/BVĐ0020474/MiningintersequencepatternswithItemsetconstraints/[7] APIN.pdf</t>
  </si>
  <si>
    <t>Global burden of chronic respiratory diseases and risk factors, 1990–2019: an update from the Global Burden of Disease Study 2019</t>
  </si>
  <si>
    <t>32000000</t>
  </si>
  <si>
    <t>3200000,0</t>
  </si>
  <si>
    <t>28800000,0</t>
  </si>
  <si>
    <t>https://khcn.hutech.edu.vn//Uploads/BVĐ0020474/Globalburdenofchronicrespiratorydiseasesandriskfactors19902019anupdatefromtheGlobalBurdenofDiseaseStudy2019/[8] linical.pdf</t>
  </si>
  <si>
    <t>Pre-large based high utility pattern mining for transaction insertions in incremental database</t>
  </si>
  <si>
    <t>https://khcn.hutech.edu.vn//Uploads/BVĐ0020474/Prelargebasedhighutilitypatternminingfortransactioninsertionsinincrementaldatabase/[10] KBS.pdf</t>
  </si>
  <si>
    <t>Global, regional, and national burden of low back pain, 1990–2020, its attributable risk factors, and projections to 2050: a systematic analysis of the Global Burden of Disease Study 2021</t>
  </si>
  <si>
    <t>https://khcn.hutech.edu.vn//Uploads/BVĐ0020474/Globalregionalandnationalburdenoflowbackpain19902020itsattributableriskfactorsandprojectionsto2050asystematicanalysisoftheGlobalBurdenofDiseaseStudy2021/[11] Lancet Rheumatology.pdf</t>
  </si>
  <si>
    <t>An advanced approach for incremental flexible periodic pattern mining on time-series data</t>
  </si>
  <si>
    <t>https://khcn.hutech.edu.vn//Uploads/BVĐ0020474/Anadvancedapproachforincrementalflexibleperiodicpatternminingontimeseriesdata/[12] ESWA.pdf</t>
  </si>
  <si>
    <t>Enhancing Anchor Link Prediction in Information Networks through Integrated Embedding</t>
  </si>
  <si>
    <t>https://khcn.hutech.edu.vn//Uploads/BVĐ0020474/EnhancingAnchorLinkPredictioninInformationNetworksthroughIntegratedEmbedding/[13] INS.pdf</t>
  </si>
  <si>
    <t>Using Syntax and Shallow Semantic Analysis for Vietnamese Question Generation</t>
  </si>
  <si>
    <t>40.000.000</t>
  </si>
  <si>
    <t>40000000</t>
  </si>
  <si>
    <t>4000000,0</t>
  </si>
  <si>
    <t>36000000,0</t>
  </si>
  <si>
    <t xml:space="preserve"> COMPUTER SCIENCE, INFORMATION SYSTEMS - SCIE (Q4)</t>
  </si>
  <si>
    <t>https://khcn.hutech.edu.vn//Uploads/BVĐ0020474/UsingSyntaxandShallowSemanticAnalysisforVietnameseQuestionGeneration/[14] KSII.pdf</t>
  </si>
  <si>
    <t>Burden of breast cancer and attributable risk factors in the North Africa and Middle East region, 1990–2019: a systematic analysis for the Global Burden of Disease Study 2019</t>
  </si>
  <si>
    <t xml:space="preserve"> ONCOLOGY - SCIE (Q2)</t>
  </si>
  <si>
    <t>https://khcn.hutech.edu.vn//Uploads/BVĐ0020474/BurdenofbreastcancerandattributableriskfactorsintheNorthAfricaandMiddleEastregion19902019asystematicanalysisfortheGlobalBurdenofDiseaseStudy2019/[15] fonc-13-1132816.pdf</t>
  </si>
  <si>
    <t>FTKHUIM: A Fast and Efficient Method for Mining Top-K High-Utility Itemsets</t>
  </si>
  <si>
    <t xml:space="preserve"> COMPUTER SCIENCE, INFORMATION SYSTEMS - SCIE (Q2)</t>
  </si>
  <si>
    <t>https://khcn.hutech.edu.vn//Uploads/BVĐ0020474/FTKHUIMAFastandEfficientMethodforMiningTopKHighUtilityItemsets/[16] IEEEACCESS.pdf</t>
  </si>
  <si>
    <t>Global, regional, and national burden of osteoarthritis, 1990–2020 and projections to 2050: a systematic analysis for the Global Burden of Disease Study 2021</t>
  </si>
  <si>
    <t>https://khcn.hutech.edu.vn//Uploads/BVĐ0020474/Globalregionalandnationalburdenofosteoarthritis19902020andprojectionsto2050asystematicanalysisfortheGlobalBurdenofDiseaseStudy2021/[17] The Lancet Rheumatology.pdf</t>
  </si>
  <si>
    <t>An Approach for Incremental Mining of Clickstream Patterns as a Service Application</t>
  </si>
  <si>
    <t>https://khcn.hutech.edu.vn//Uploads/BVĐ0020474/nApproachforIncrementalMiningofClickstreamPatternsasaServiceApplication/[18] IEEE-TSC.pdf</t>
  </si>
  <si>
    <t>TNT0011195</t>
  </si>
  <si>
    <t>Tùng</t>
  </si>
  <si>
    <t>An efficient method for mining High-Utility itemsets from unstable negative profit databases</t>
  </si>
  <si>
    <t>https://khcn.hutech.edu.vn//Uploads/BVĐ0020474/AnefficientmethodforminingHighUtilityitemsetsfromunstablenegativeprofitdatabases/[19] ESWA.pdf</t>
  </si>
  <si>
    <t>Efficient approach of high average utility pattern mining with indexed list-based structure in dynamic environments</t>
  </si>
  <si>
    <t>https://khcn.hutech.edu.vn//Uploads/BVĐ0020474/Efficientapproachofhighaverageutilitypatternminingwithindexedlistbasedstructureindynamicenvironments/[20] INS.pdf</t>
  </si>
  <si>
    <t>Enhancing local citation recommendation with recurrent highway networks and SciBERT-based embedding</t>
  </si>
  <si>
    <t>https://khcn.hutech.edu.vn//Uploads/BVĐ0020474/EnhancinglocalcitationrecommendationwithrecurrenthighwaynetworksandSciBERTbasedembedding/[19] ESWA.pdf</t>
  </si>
  <si>
    <t>Efficient approach for mining high-utility patterns on incremental databases with dynamic profits</t>
  </si>
  <si>
    <t>https://khcn.hutech.edu.vn//Uploads/BVĐ0020474/Efficientapproachformininghighutilitypatternsonincrementaldatabaseswithdynamicprofits/[22] KBS.pdf</t>
  </si>
  <si>
    <t>An efficient pruning method for mining inter-sequence patterns based on pseudo-IDList</t>
  </si>
  <si>
    <t>https://khcn.hutech.edu.vn//Uploads/BVĐ0020474/AnefficientpruningmethodforminingintersequencepatternsbasedonpseudoIDList/[23] ESWA.pdf</t>
  </si>
  <si>
    <t>New approaches for mining high utility itemsets with multiple utility thresholds.</t>
  </si>
  <si>
    <t>https://khcn.hutech.edu.vn//Uploads/BVĐ0020474/Newapproachesformininghighutilityitemsetswithmultipleutilitythresholds/[24] APIN.pdf</t>
  </si>
  <si>
    <t>HND0101078</t>
  </si>
  <si>
    <t>Nguyễn Duy</t>
  </si>
  <si>
    <t>Hàm</t>
  </si>
  <si>
    <t>Mining frequent weighted utility patterns with dynamic weighted items from quantitative databases</t>
  </si>
  <si>
    <t>https://khcn.hutech.edu.vn//Uploads/BVĐ0020474/Miningfrequentweightedutilitypatternswithdynamicweighteditemsfromquantitativedatabases/[27] Apin-2023.pdf</t>
  </si>
  <si>
    <t>Designing and developing a mobile app (BeBo) in a randomized controlled trial study to promote breastfeeding among Vietnamese mothers</t>
  </si>
  <si>
    <t>https://khcn.hutech.edu.vn//Uploads/BVĐ0020474/DesigninganddevelopingamobileappBeBoinarandomizedcontrolledtrialstudytopromotebreastfeedingamongVietnamesemothers/[28] IBJ.pdf</t>
  </si>
  <si>
    <t>TNT0111188</t>
  </si>
  <si>
    <t>Nguyễn Thành</t>
  </si>
  <si>
    <t>Tâm</t>
  </si>
  <si>
    <t>Validating Functional Redundancy with Mixed Generative Adversarial Networks</t>
  </si>
  <si>
    <t>100000000</t>
  </si>
  <si>
    <t>10000000,0</t>
  </si>
  <si>
    <t>90000000,0</t>
  </si>
  <si>
    <t>https://khcn.hutech.edu.vn//Uploads/BVĐ0020474/ValidatingFunctionalRedundancywithMixedGenerativeAdversarialNetworks/[29] KBS.pdf</t>
  </si>
  <si>
    <t>Scalable maximal subgraph mining with backbone-preserving graph convolutions</t>
  </si>
  <si>
    <t>https://khcn.hutech.edu.vn//Uploads/BVĐ0020474/Scalablemaximalsubgraphminingwithbackbonepreservinggraphconvolutions/[30] Information Sciences.pdf</t>
  </si>
  <si>
    <t>Isomorphic Graph Embedding for Progressive Maximal Frequent Subgraph Mining</t>
  </si>
  <si>
    <t>https://khcn.hutech.edu.vn//Uploads/BVĐ0020474/somorphicGraphEmbeddingforProgressiveMaximalFrequentSubgraphMining/[31] ACM Tist.pdf</t>
  </si>
  <si>
    <t>Complex Representation Learning with Graph Convolutional Networks for Knowledge Graph Alignment</t>
  </si>
  <si>
    <t>https://khcn.hutech.edu.vn//Uploads/BVĐ0020474/ComplexRepresentationLearningwithGraphConvolutionalNetworksforKnowledgeGraphAlignment/[32] IJIS.pdf</t>
  </si>
  <si>
    <t>Portable graph-based rumour detection against multi-modal heterophily</t>
  </si>
  <si>
    <t>https://khcn.hutech.edu.vn//Uploads/BVĐ0020474/ANatureInspiredMethodtoMineTopkMultiLevelHighUtilityItemsets/2024-A-Nature-Inspired-Method-to-Mine-Top-k-Multi-Level-High-Utility-Itemsets-TGC-CS.pdf,/Uploads/BVĐ0020474/Portablegraphbasedrumourdetectionagainstmultimodalheterophily/[33] KBS.pdf</t>
  </si>
  <si>
    <t>1Parallel approaches to extract multi-level high utility itemsets from hierarchical transaction databases</t>
  </si>
  <si>
    <t>https://khcn.hutech.edu.vn//Uploads/TNT0011195/1Parallelapproachestoextractmultilevelhighutilityitemsetsfromhierarchicaltransactiondatabases/MLMC-Miner.pdf</t>
  </si>
  <si>
    <t>A Nature-Inspired Method to Mine Top-k Multi- Level High-Utility Itemsets</t>
  </si>
  <si>
    <t xml:space="preserve"> COMPUTER SCIENCE, CYBERNETICS - SCIE (Q4)</t>
  </si>
  <si>
    <t>https://khcn.hutech.edu.vn//Uploads/TNT0011195/ANatureInspiredMethodtoMineTopkMultiLevelHighUtilityItemsets/2024-A-Nature-Inspired-Method-to-Mine-Top-k-Multi-Level-High-Utility-Itemsets-TGC-CS.pdf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</si>
</sst>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charset val="163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3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applyFont="1" fillId="0" borderId="0" xfId="0"/>
    <xf numFmtId="0" fontId="1" applyFont="1" fillId="0" borderId="0" xfId="0" applyAlignment="1">
      <alignment vertical="center"/>
    </xf>
    <xf numFmtId="0" fontId="1" applyFont="1" fillId="0" borderId="0" xfId="0" applyAlignment="1">
      <alignment horizontal="center" vertical="center"/>
    </xf>
    <xf numFmtId="0" fontId="2" applyFont="1" fillId="0" borderId="0" xfId="0"/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4" applyFont="1" fillId="0" borderId="0" xfId="0"/>
    <xf numFmtId="0" fontId="5" applyFont="1" fillId="0" borderId="0" xfId="0"/>
    <xf numFmtId="0" fontId="6" applyFont="1" fillId="0" borderId="1" applyBorder="1" xfId="0" applyAlignment="1">
      <alignment horizontal="center" vertical="center"/>
    </xf>
    <xf numFmtId="0" fontId="6" applyFont="1" fillId="0" borderId="1" applyBorder="1" xfId="0" applyAlignment="1">
      <alignment vertical="center"/>
    </xf>
    <xf numFmtId="0" fontId="6" applyFont="1" fillId="0" borderId="1" applyBorder="1" xfId="0" applyAlignment="1">
      <alignment horizontal="center" vertical="center" wrapText="1"/>
    </xf>
    <xf numFmtId="0" fontId="7" applyFont="1" fillId="0" borderId="1" applyBorder="1" xfId="0" applyAlignment="1">
      <alignment horizontal="center" vertical="center"/>
    </xf>
    <xf numFmtId="0" fontId="7" applyFont="1" fillId="0" borderId="1" applyBorder="1" xfId="0" applyAlignment="1">
      <alignment vertical="center"/>
    </xf>
    <xf numFmtId="3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1" applyBorder="1" xfId="0" applyAlignment="1">
      <alignment horizontal="center" vertical="center" wrapText="1"/>
    </xf>
    <xf numFmtId="0" fontId="8" applyFont="1" fillId="0" borderId="1" applyBorder="1" xfId="0" applyAlignment="1">
      <alignment horizontal="left" vertical="center" wrapText="1"/>
    </xf>
    <xf numFmtId="49" applyNumberFormat="1" fontId="7" applyFont="1" fillId="0" borderId="1" applyBorder="1" xfId="0" applyAlignment="1">
      <alignment horizontal="center" vertical="center" wrapText="1"/>
    </xf>
    <xf numFmtId="3" applyNumberFormat="1" fontId="7" applyFont="1" fillId="0" borderId="1" applyBorder="1" xfId="0" applyAlignment="1">
      <alignment horizontal="center" vertical="center"/>
    </xf>
    <xf numFmtId="0" fontId="7" applyFont="1" fillId="0" borderId="1" applyBorder="1" xfId="0" quotePrefix="1" applyAlignment="1">
      <alignment horizontal="center" vertical="center" wrapText="1"/>
    </xf>
    <xf numFmtId="0" fontId="9" applyFont="1" fillId="0" borderId="0" xfId="0" applyAlignment="1">
      <alignment vertical="center"/>
    </xf>
    <xf numFmtId="0" fontId="10" applyFont="1" fillId="0" borderId="0" xfId="0"/>
    <xf numFmtId="0" fontId="8" applyFont="1" fillId="0" borderId="0" xfId="0" applyAlignment="1">
      <alignment horizontal="center"/>
    </xf>
    <xf numFmtId="49" applyNumberFormat="1" fontId="7" applyFont="1" fillId="0" borderId="1" applyBorder="1" xfId="0" quotePrefix="1" applyAlignment="1">
      <alignment horizontal="center" vertical="center" wrapText="1"/>
    </xf>
    <xf numFmtId="0" fontId="7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3" applyNumberFormat="1" fontId="7" applyFont="1" fillId="0" borderId="0" xfId="0" applyAlignment="1">
      <alignment horizontal="center" vertical="center" wrapText="1"/>
    </xf>
    <xf numFmtId="0" fontId="7" applyFont="1" fillId="0" borderId="0" xfId="0" applyAlignment="1">
      <alignment horizontal="center" vertical="center" wrapText="1"/>
    </xf>
    <xf numFmtId="3" applyNumberFormat="1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vertical="center" wrapText="1"/>
    </xf>
    <xf numFmtId="0" fontId="6" applyFont="1" fillId="0" borderId="1" applyBorder="1" xfId="0" applyAlignment="1">
      <alignment horizontal="left" vertical="center"/>
    </xf>
    <xf numFmtId="0" fontId="7" applyFont="1" fillId="0" borderId="1" applyBorder="1" xfId="0" applyAlignment="1">
      <alignment horizontal="left" vertical="center"/>
    </xf>
    <xf numFmtId="3" applyNumberFormat="1" fontId="7" applyFont="1" fillId="0" borderId="1" applyBorder="1" xfId="0" quotePrefix="1" applyAlignment="1">
      <alignment horizontal="left" vertical="center" wrapText="1"/>
    </xf>
    <xf numFmtId="0" fontId="3" applyFont="1" fillId="0" borderId="0" xfId="0" applyAlignment="1">
      <alignment vertical="center" wrapText="1"/>
    </xf>
    <xf numFmtId="0" fontId="11" applyFont="1" fillId="0" borderId="0" xfId="0" applyAlignment="1">
      <alignment vertical="center"/>
    </xf>
    <xf numFmtId="0" fontId="10" applyFont="1" fillId="0" borderId="0" xfId="0" applyAlignment="1">
      <alignment horizontal="center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2" applyFont="1" fillId="0" borderId="0" xfId="0" applyAlignment="1">
      <alignment horizontal="left" vertical="center"/>
    </xf>
    <xf numFmtId="0" fontId="15" applyFont="1" fillId="0" borderId="1" applyBorder="1" xfId="0" applyAlignment="1">
      <alignment horizontal="center" vertical="center" wrapText="1"/>
    </xf>
    <xf numFmtId="0" fontId="2" applyFont="1" fillId="0" borderId="1" applyBorder="1" xfId="0"/>
    <xf numFmtId="0" fontId="10" applyFont="1" fillId="0" borderId="1" applyBorder="1" xfId="0" applyAlignment="1">
      <alignment horizontal="center" vertical="center" wrapText="1"/>
    </xf>
    <xf numFmtId="0" fontId="1" applyFont="1" fillId="0" borderId="0" xfId="0" applyAlignment="1">
      <alignment horizontal="center"/>
    </xf>
    <xf numFmtId="0" fontId="3" applyFont="1" fillId="0" borderId="0" xfId="0" applyAlignment="1">
      <alignment horizontal="center" vertical="center" wrapText="1"/>
    </xf>
    <xf numFmtId="0" fontId="6" applyFont="1" fillId="0" borderId="5" applyBorder="1" xfId="0" applyAlignment="1">
      <alignment horizontal="center" vertical="center"/>
    </xf>
    <xf numFmtId="0" fontId="6" applyFont="1" fillId="0" borderId="4" applyBorder="1" xfId="0" applyAlignment="1">
      <alignment horizontal="center" vertical="center"/>
    </xf>
    <xf numFmtId="0" fontId="6" applyFont="1" fillId="0" borderId="6" applyBorder="1" xfId="0" applyAlignment="1">
      <alignment horizontal="center" vertical="center"/>
    </xf>
    <xf numFmtId="0" fontId="13" applyFont="1" fillId="0" borderId="3" applyBorder="1" xfId="0" applyAlignment="1">
      <alignment horizontal="center"/>
    </xf>
    <xf numFmtId="0" fontId="5" applyFont="1" fillId="0" borderId="5" applyBorder="1" xfId="0" applyAlignment="1">
      <alignment horizontal="left" vertical="center"/>
    </xf>
    <xf numFmtId="0" fontId="5" applyFont="1" fillId="0" borderId="4" applyBorder="1" xfId="0" applyAlignment="1">
      <alignment horizontal="left" vertical="center"/>
    </xf>
    <xf numFmtId="0" fontId="5" applyFont="1" fillId="0" borderId="6" applyBorder="1" xfId="0" applyAlignment="1">
      <alignment horizontal="left" vertical="center"/>
    </xf>
    <xf numFmtId="0" fontId="14" applyFont="1" fillId="0" borderId="3" applyBorder="1" xfId="0" applyAlignment="1">
      <alignment horizontal="center"/>
    </xf>
    <xf numFmtId="0" fontId="17" applyFont="1" fillId="0" borderId="5" applyBorder="1" xfId="0" applyAlignment="1">
      <alignment horizontal="left" vertical="center"/>
    </xf>
    <xf numFmtId="0" fontId="16" applyFont="1" fillId="0" borderId="0" xfId="0" applyAlignment="1">
      <alignment horizontal="center" vertical="center" wrapText="1"/>
    </xf>
    <xf numFmtId="0" fontId="14" applyFont="1" fillId="3" applyFill="1" borderId="0" applyBorder="1" xfId="0" applyAlignment="1">
      <alignment horizontal="center"/>
    </xf>
    <xf numFmtId="3" applyNumberFormat="1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vertical="center" wrapText="1"/>
    </xf>
    <xf numFmtId="0" fontId="6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vertical="center"/>
    </xf>
    <xf numFmtId="0" fontId="6" applyFont="1" fillId="0" borderId="0" applyBorder="1" xfId="0" applyAlignment="1">
      <alignment horizontal="center" vertical="center" wrapText="1"/>
    </xf>
    <xf numFmtId="0" fontId="6" applyFont="1" fillId="2" applyFill="1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center" vertical="center"/>
    </xf>
    <xf numFmtId="0" fontId="6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horizontal="left" vertical="center"/>
    </xf>
    <xf numFmtId="0" fontId="7" applyFont="1" fillId="0" borderId="0" applyBorder="1" xfId="0" applyAlignment="1">
      <alignment vertical="center"/>
    </xf>
    <xf numFmtId="0" fontId="7" applyFont="1" fillId="0" borderId="0" applyBorder="1" xfId="0" applyAlignment="1">
      <alignment horizontal="center" vertical="center" wrapText="1"/>
    </xf>
    <xf numFmtId="0" fontId="7" applyFont="1" fillId="0" borderId="0" applyBorder="1" xfId="0" applyAlignment="1">
      <alignment horizontal="left" vertical="center" wrapText="1"/>
    </xf>
    <xf numFmtId="3" applyNumberFormat="1" fontId="7" applyFont="1" fillId="2" applyFill="1" borderId="0" applyBorder="1" xfId="0" quotePrefix="1" applyAlignment="1">
      <alignment horizontal="left" vertical="center" wrapText="1"/>
    </xf>
    <xf numFmtId="3" applyNumberFormat="1" fontId="7" applyFont="1" fillId="2" applyFill="1" borderId="0" applyBorder="1" xfId="0" applyAlignment="1">
      <alignment horizontal="center" vertical="center" wrapText="1"/>
    </xf>
    <xf numFmtId="0" fontId="7" applyFont="1" fillId="2" applyFill="1" borderId="0" applyBorder="1" xfId="0" quotePrefix="1" applyAlignment="1">
      <alignment horizontal="center" vertical="center" wrapText="1"/>
    </xf>
    <xf numFmtId="3" applyNumberFormat="1" fontId="7" applyFont="1" fillId="2" applyFill="1" borderId="0" applyBorder="1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khcn.hutech.edu.vn//Uploads/BHQ0240278/Mining Association Rules from a Single Large Graph/Mining Association Rules from a Single Large Graph.pdf" TargetMode="External"/><Relationship Id="rId2" Type="http://schemas.openxmlformats.org/officeDocument/2006/relationships/hyperlink" Target="https://khcn.hutech.edu.vn//Uploads/BV&#272;0020474/Information measures based on similarity under neutrosophic fuzzy environment and multi-criteria decision problems/[1] EAAI.pdf" TargetMode="External"/><Relationship Id="rId3" Type="http://schemas.openxmlformats.org/officeDocument/2006/relationships/hyperlink" Target="https://khcn.hutech.edu.vn//Uploads/BV&#272;0020474/A novel approach to discover frequent weighted subgraphs using the average measure/[2] APIN.pdf" TargetMode="External"/><Relationship Id="rId4" Type="http://schemas.openxmlformats.org/officeDocument/2006/relationships/hyperlink" Target="https://khcn.hutech.edu.vn//Uploads/BV&#272;0020474/Anefficientmethodformininghighoccupancyitemsetsbasedonequivalenceclassandearlypruning/[3]-KBS.pdf" TargetMode="External"/><Relationship Id="rId5" Type="http://schemas.openxmlformats.org/officeDocument/2006/relationships/hyperlink" Target="https://khcn.hutech.edu.vn//Uploads/BV&#272;0020474/GlobalinvestmentsinpandemicpreparednessandCOVID19developmentassistanceanddomesticspendingonhealthbetween1990and2026/[4] LGH.pdf" TargetMode="External"/><Relationship Id="rId6" Type="http://schemas.openxmlformats.org/officeDocument/2006/relationships/hyperlink" Target="https://khcn.hutech.edu.vn//Uploads/BV&#272;0020474/TowardsaReviewAnalyticsasaServiceRAaaSFrameworkforSMEsACaseStudyonReviewFraudDetectionandUnderstanding/[5] AMarketing.pdf" TargetMode="External"/><Relationship Id="rId7" Type="http://schemas.openxmlformats.org/officeDocument/2006/relationships/hyperlink" Target="https://khcn.hutech.edu.vn//Uploads/BV&#272;0020474/AnApproachtoSemanticAwareHeterogeneousNetworkEmbeddingforRecommenderSystems/[6] CYB-IEEE.pdf" TargetMode="External"/><Relationship Id="rId8" Type="http://schemas.openxmlformats.org/officeDocument/2006/relationships/hyperlink" Target="https://khcn.hutech.edu.vn//Uploads/BV&#272;0020474/MiningintersequencepatternswithItemsetconstraints/[7] APIN.pdf" TargetMode="External"/><Relationship Id="rId9" Type="http://schemas.openxmlformats.org/officeDocument/2006/relationships/hyperlink" Target="https://khcn.hutech.edu.vn//Uploads/BV&#272;0020474/Globalburdenofchronicrespiratorydiseasesandriskfactors19902019anupdatefromtheGlobalBurdenofDiseaseStudy2019/[8] linical.pdf" TargetMode="External"/><Relationship Id="rId10" Type="http://schemas.openxmlformats.org/officeDocument/2006/relationships/hyperlink" Target="https://khcn.hutech.edu.vn//Uploads/BV&#272;0020474/Prelargebasedhighutilitypatternminingfortransactioninsertionsinincrementaldatabase/[10] KBS.pdf" TargetMode="External"/><Relationship Id="rId11" Type="http://schemas.openxmlformats.org/officeDocument/2006/relationships/hyperlink" Target="https://khcn.hutech.edu.vn//Uploads/BV&#272;0020474/Globalregionalandnationalburdenoflowbackpain19902020itsattributableriskfactorsandprojectionsto2050asystematicanalysisoftheGlobalBurdenofDiseaseStudy2021/[11] Lancet Rheumatology.pdf" TargetMode="External"/><Relationship Id="rId12" Type="http://schemas.openxmlformats.org/officeDocument/2006/relationships/hyperlink" Target="https://khcn.hutech.edu.vn//Uploads/BV&#272;0020474/Anadvancedapproachforincrementalflexibleperiodicpatternminingontimeseriesdata/[12] ESWA.pdf" TargetMode="External"/><Relationship Id="rId13" Type="http://schemas.openxmlformats.org/officeDocument/2006/relationships/hyperlink" Target="https://khcn.hutech.edu.vn//Uploads/BV&#272;0020474/EnhancingAnchorLinkPredictioninInformationNetworksthroughIntegratedEmbedding/[13] INS.pdf" TargetMode="External"/><Relationship Id="rId14" Type="http://schemas.openxmlformats.org/officeDocument/2006/relationships/hyperlink" Target="https://khcn.hutech.edu.vn//Uploads/BV&#272;0020474/UsingSyntaxandShallowSemanticAnalysisforVietnameseQuestionGeneration/[14] KSII.pdf" TargetMode="External"/><Relationship Id="rId15" Type="http://schemas.openxmlformats.org/officeDocument/2006/relationships/hyperlink" Target="https://khcn.hutech.edu.vn//Uploads/BV&#272;0020474/BurdenofbreastcancerandattributableriskfactorsintheNorthAfricaandMiddleEastregion19902019asystematicanalysisfortheGlobalBurdenofDiseaseStudy2019/[15] fonc-13-1132816.pdf" TargetMode="External"/><Relationship Id="rId16" Type="http://schemas.openxmlformats.org/officeDocument/2006/relationships/hyperlink" Target="https://khcn.hutech.edu.vn//Uploads/BV&#272;0020474/FTKHUIMAFastandEfficientMethodforMiningTopKHighUtilityItemsets/[16] IEEEACCESS.pdf" TargetMode="External"/><Relationship Id="rId17" Type="http://schemas.openxmlformats.org/officeDocument/2006/relationships/hyperlink" Target="https://khcn.hutech.edu.vn//Uploads/BV&#272;0020474/Globalregionalandnationalburdenofosteoarthritis19902020andprojectionsto2050asystematicanalysisfortheGlobalBurdenofDiseaseStudy2021/[17] The Lancet Rheumatology.pdf" TargetMode="External"/><Relationship Id="rId18" Type="http://schemas.openxmlformats.org/officeDocument/2006/relationships/hyperlink" Target="https://khcn.hutech.edu.vn//Uploads/BV&#272;0020474/nApproachforIncrementalMiningofClickstreamPatternsasaServiceApplication/[18] IEEE-TSC.pdf" TargetMode="External"/><Relationship Id="rId19" Type="http://schemas.openxmlformats.org/officeDocument/2006/relationships/hyperlink" Target="https://khcn.hutech.edu.vn//Uploads/BV&#272;0020474/AnefficientmethodforminingHighUtilityitemsetsfromunstablenegativeprofitdatabases/[19] ESWA.pdf" TargetMode="External"/><Relationship Id="rId20" Type="http://schemas.openxmlformats.org/officeDocument/2006/relationships/hyperlink" Target="https://khcn.hutech.edu.vn//Uploads/BV&#272;0020474/Efficientapproachofhighaverageutilitypatternminingwithindexedlistbasedstructureindynamicenvironments/[20] INS.pdf" TargetMode="External"/><Relationship Id="rId21" Type="http://schemas.openxmlformats.org/officeDocument/2006/relationships/hyperlink" Target="https://khcn.hutech.edu.vn//Uploads/BV&#272;0020474/EnhancinglocalcitationrecommendationwithrecurrenthighwaynetworksandSciBERTbasedembedding/[19] ESWA.pdf" TargetMode="External"/><Relationship Id="rId22" Type="http://schemas.openxmlformats.org/officeDocument/2006/relationships/hyperlink" Target="https://khcn.hutech.edu.vn//Uploads/BV&#272;0020474/Efficientapproachformininghighutilitypatternsonincrementaldatabaseswithdynamicprofits/[22] KBS.pdf" TargetMode="External"/><Relationship Id="rId23" Type="http://schemas.openxmlformats.org/officeDocument/2006/relationships/hyperlink" Target="https://khcn.hutech.edu.vn//Uploads/BV&#272;0020474/AnefficientpruningmethodforminingintersequencepatternsbasedonpseudoIDList/[23] ESWA.pdf" TargetMode="External"/><Relationship Id="rId24" Type="http://schemas.openxmlformats.org/officeDocument/2006/relationships/hyperlink" Target="https://khcn.hutech.edu.vn//Uploads/BV&#272;0020474/Newapproachesformininghighutilityitemsetswithmultipleutilitythresholds/[24] APIN.pdf" TargetMode="External"/><Relationship Id="rId25" Type="http://schemas.openxmlformats.org/officeDocument/2006/relationships/hyperlink" Target="https://khcn.hutech.edu.vn//Uploads/BV&#272;0020474/Miningfrequentweightedutilitypatternswithdynamicweighteditemsfromquantitativedatabases/[27] Apin-2023.pdf" TargetMode="External"/><Relationship Id="rId26" Type="http://schemas.openxmlformats.org/officeDocument/2006/relationships/hyperlink" Target="https://khcn.hutech.edu.vn//Uploads/BV&#272;0020474/DesigninganddevelopingamobileappBeBoinarandomizedcontrolledtrialstudytopromotebreastfeedingamongVietnamesemothers/[28] IBJ.pdf" TargetMode="External"/><Relationship Id="rId27" Type="http://schemas.openxmlformats.org/officeDocument/2006/relationships/hyperlink" Target="https://khcn.hutech.edu.vn//Uploads/BV&#272;0020474/ValidatingFunctionalRedundancywithMixedGenerativeAdversarialNetworks/[29] KBS.pdf" TargetMode="External"/><Relationship Id="rId28" Type="http://schemas.openxmlformats.org/officeDocument/2006/relationships/hyperlink" Target="https://khcn.hutech.edu.vn//Uploads/BV&#272;0020474/Scalablemaximalsubgraphminingwithbackbonepreservinggraphconvolutions/[30] Information Sciences.pdf" TargetMode="External"/><Relationship Id="rId29" Type="http://schemas.openxmlformats.org/officeDocument/2006/relationships/hyperlink" Target="https://khcn.hutech.edu.vn//Uploads/BV&#272;0020474/somorphicGraphEmbeddingforProgressiveMaximalFrequentSubgraphMining/[31] ACM Tist.pdf" TargetMode="External"/><Relationship Id="rId30" Type="http://schemas.openxmlformats.org/officeDocument/2006/relationships/hyperlink" Target="https://khcn.hutech.edu.vn//Uploads/BV&#272;0020474/ComplexRepresentationLearningwithGraphConvolutionalNetworksforKnowledgeGraphAlignment/[32] IJIS.pdf" TargetMode="External"/><Relationship Id="rId31" Type="http://schemas.openxmlformats.org/officeDocument/2006/relationships/hyperlink" Target="https://khcn.hutech.edu.vn//Uploads/BV&#272;0020474/ANatureInspiredMethodtoMineTopkMultiLevelHighUtilityItemsets/2024-A-Nature-Inspired-Method-to-Mine-Top-k-Multi-Level-High-Utility-Itemsets-TGC-CS.pdf,/Uploads/BV&#272;0020474/Portablegraphbasedrumourdetectionagainstmultimodalheterophily/[33] KBS.pdf" TargetMode="External"/><Relationship Id="rId32" Type="http://schemas.openxmlformats.org/officeDocument/2006/relationships/hyperlink" Target="https://khcn.hutech.edu.vn//Uploads/TNT0011195/1Parallelapproachestoextractmultilevelhighutilityitemsetsfromhierarchicaltransactiondatabases/MLMC-Miner.pdf" TargetMode="External"/><Relationship Id="rId33" Type="http://schemas.openxmlformats.org/officeDocument/2006/relationships/hyperlink" Target="https://khcn.hutech.edu.vn//Uploads/TNT0011195/ANatureInspiredMethodtoMineTopkMultiLevelHighUtilityItemsets/2024-A-Nature-Inspired-Method-to-Mine-Top-k-Multi-Level-High-Utility-Itemsets-TGC-C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tabSelected="1" zoomScaleNormal="100" zoomScaleSheetLayoutView="73" workbookViewId="0">
      <selection activeCell="E16" sqref="E16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5" width="33.28515625" customWidth="1" style="4"/>
    <col min="6" max="6" width="15.140625" customWidth="1" style="4"/>
    <col min="7" max="7" width="16.5703125" customWidth="1" style="4"/>
    <col min="8" max="8" width="15.7109375" customWidth="1" style="4"/>
    <col min="9" max="11" width="15.28515625" customWidth="1" style="4"/>
    <col min="12" max="12" width="17.5703125" customWidth="1" style="4"/>
    <col min="13" max="13" width="18.140625" customWidth="1" style="4"/>
    <col min="14" max="14" width="16.5703125" customWidth="1" style="4"/>
    <col min="15" max="15" width="14.140625" customWidth="1" style="4"/>
    <col min="16" max="16" width="16.140625" customWidth="1" style="4"/>
    <col min="17" max="17" width="15.85546875" customWidth="1" style="4"/>
    <col min="18" max="16384" width="8.85546875" customWidth="1" style="4"/>
  </cols>
  <sheetData>
    <row r="1" ht="15.75">
      <c r="A1" s="1" t="s">
        <v>0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</row>
    <row r="2" ht="15.75">
      <c r="A2" s="43" t="s">
        <v>1</v>
      </c>
      <c r="B2" s="43"/>
      <c r="C2" s="43"/>
      <c r="D2" s="43"/>
      <c r="E2" s="1" t="s">
        <v>36</v>
      </c>
      <c r="F2" s="5"/>
      <c r="G2" s="5"/>
      <c r="H2" s="5"/>
      <c r="I2" s="5"/>
      <c r="J2" s="5"/>
      <c r="K2" s="5"/>
      <c r="L2" s="5"/>
      <c r="M2" s="5"/>
      <c r="N2" s="1"/>
      <c r="O2" s="1"/>
      <c r="P2" s="1"/>
      <c r="Q2" s="1"/>
    </row>
    <row r="3">
      <c r="A3" s="6"/>
      <c r="B3" s="6"/>
      <c r="C3" s="6"/>
    </row>
    <row r="4" ht="33.75" customHeight="1">
      <c r="A4" s="44" t="s">
        <v>37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34"/>
      <c r="N4" s="34"/>
      <c r="O4" s="34"/>
      <c r="P4" s="34"/>
      <c r="Q4" s="34"/>
    </row>
    <row r="5" ht="16.5">
      <c r="A5" s="7"/>
      <c r="B5" s="7"/>
      <c r="C5" s="7"/>
      <c r="D5" s="8"/>
      <c r="E5" s="7"/>
      <c r="M5" s="55" t="s">
        <v>38</v>
      </c>
      <c r="N5" s="55"/>
      <c r="O5" s="55"/>
      <c r="P5" s="55"/>
      <c r="Q5" s="55"/>
    </row>
    <row r="6" ht="39.6" customHeight="1">
      <c r="A6" s="58" t="s">
        <v>3</v>
      </c>
      <c r="B6" s="58" t="s">
        <v>4</v>
      </c>
      <c r="C6" s="58" t="s">
        <v>5</v>
      </c>
      <c r="D6" s="59" t="s">
        <v>6</v>
      </c>
      <c r="E6" s="60" t="s">
        <v>39</v>
      </c>
      <c r="F6" s="60" t="s">
        <v>40</v>
      </c>
      <c r="G6" s="60" t="s">
        <v>9</v>
      </c>
      <c r="H6" s="60" t="s">
        <v>10</v>
      </c>
      <c r="I6" s="60" t="s">
        <v>11</v>
      </c>
      <c r="J6" s="60" t="s">
        <v>12</v>
      </c>
      <c r="K6" s="60" t="s">
        <v>13</v>
      </c>
      <c r="L6" s="60" t="s">
        <v>41</v>
      </c>
      <c r="M6" s="61" t="s">
        <v>7</v>
      </c>
      <c r="N6" s="61" t="s">
        <v>8</v>
      </c>
      <c r="O6" s="61" t="s">
        <v>20</v>
      </c>
      <c r="P6" s="61" t="s">
        <v>21</v>
      </c>
      <c r="Q6" s="61" t="s">
        <v>22</v>
      </c>
    </row>
    <row r="7" ht="15.75">
      <c r="A7" s="62">
        <v>1</v>
      </c>
      <c r="B7" s="63" t="s">
        <v>42</v>
      </c>
      <c r="C7" s="64" t="s">
        <v>43</v>
      </c>
      <c r="D7" s="65" t="s">
        <v>44</v>
      </c>
      <c r="E7" s="66" t="s">
        <v>45</v>
      </c>
      <c r="F7" s="56" t="s">
        <v>46</v>
      </c>
      <c r="G7" s="56" t="s">
        <v>47</v>
      </c>
      <c r="H7" s="56" t="s">
        <v>48</v>
      </c>
      <c r="I7" s="56" t="s">
        <v>49</v>
      </c>
      <c r="J7" s="56" t="s">
        <v>50</v>
      </c>
      <c r="K7" s="56" t="s">
        <v>49</v>
      </c>
      <c r="L7" s="67" t="s">
        <v>51</v>
      </c>
      <c r="M7" s="68" t="s">
        <v>52</v>
      </c>
      <c r="N7" s="69"/>
      <c r="O7" s="70"/>
      <c r="P7" s="71"/>
      <c r="Q7" s="71"/>
    </row>
    <row r="8" ht="15.75" customHeight="1">
      <c r="A8" s="62">
        <v>2</v>
      </c>
      <c r="B8" s="63" t="s">
        <v>53</v>
      </c>
      <c r="C8" s="64" t="s">
        <v>54</v>
      </c>
      <c r="D8" s="65" t="s">
        <v>54</v>
      </c>
      <c r="E8" s="66" t="s">
        <v>55</v>
      </c>
      <c r="F8" s="56" t="s">
        <v>56</v>
      </c>
      <c r="G8" s="56" t="s">
        <v>57</v>
      </c>
      <c r="H8" s="56" t="s">
        <v>58</v>
      </c>
      <c r="I8" s="56" t="s">
        <v>59</v>
      </c>
      <c r="J8" s="56" t="s">
        <v>50</v>
      </c>
      <c r="K8" s="56" t="s">
        <v>59</v>
      </c>
      <c r="L8" s="67" t="s">
        <v>56</v>
      </c>
      <c r="M8" s="68" t="s">
        <v>60</v>
      </c>
      <c r="N8" s="69"/>
      <c r="O8" s="70"/>
      <c r="P8" s="71"/>
      <c r="Q8" s="71"/>
    </row>
    <row r="9" ht="15.75" customHeight="1">
      <c r="A9" s="62">
        <v>3</v>
      </c>
      <c r="B9" s="63" t="s">
        <v>53</v>
      </c>
      <c r="C9" s="64" t="s">
        <v>54</v>
      </c>
      <c r="D9" s="65" t="s">
        <v>54</v>
      </c>
      <c r="E9" s="66" t="s">
        <v>61</v>
      </c>
      <c r="F9" s="56" t="s">
        <v>62</v>
      </c>
      <c r="G9" s="56" t="s">
        <v>63</v>
      </c>
      <c r="H9" s="56" t="s">
        <v>64</v>
      </c>
      <c r="I9" s="56" t="s">
        <v>65</v>
      </c>
      <c r="J9" s="56" t="s">
        <v>50</v>
      </c>
      <c r="K9" s="56" t="s">
        <v>65</v>
      </c>
      <c r="L9" s="67" t="s">
        <v>62</v>
      </c>
      <c r="M9" s="68" t="s">
        <v>66</v>
      </c>
      <c r="N9" s="69"/>
      <c r="O9" s="70"/>
      <c r="P9" s="71"/>
      <c r="Q9" s="71"/>
    </row>
    <row r="10" ht="15.75" customHeight="1">
      <c r="A10" s="62">
        <v>4</v>
      </c>
      <c r="B10" s="63" t="s">
        <v>53</v>
      </c>
      <c r="C10" s="64" t="s">
        <v>54</v>
      </c>
      <c r="D10" s="65" t="s">
        <v>54</v>
      </c>
      <c r="E10" s="66" t="s">
        <v>67</v>
      </c>
      <c r="F10" s="56" t="s">
        <v>68</v>
      </c>
      <c r="G10" s="56" t="s">
        <v>69</v>
      </c>
      <c r="H10" s="56" t="s">
        <v>70</v>
      </c>
      <c r="I10" s="56" t="s">
        <v>71</v>
      </c>
      <c r="J10" s="56" t="s">
        <v>50</v>
      </c>
      <c r="K10" s="56" t="s">
        <v>71</v>
      </c>
      <c r="L10" s="67" t="s">
        <v>72</v>
      </c>
      <c r="M10" s="68" t="s">
        <v>73</v>
      </c>
      <c r="N10" s="69"/>
      <c r="O10" s="70"/>
      <c r="P10" s="71"/>
      <c r="Q10" s="71"/>
    </row>
    <row r="11" ht="15.75" customHeight="1">
      <c r="A11" s="62">
        <v>5</v>
      </c>
      <c r="B11" s="63" t="s">
        <v>53</v>
      </c>
      <c r="C11" s="64" t="s">
        <v>54</v>
      </c>
      <c r="D11" s="65" t="s">
        <v>54</v>
      </c>
      <c r="E11" s="66" t="s">
        <v>74</v>
      </c>
      <c r="F11" s="56" t="s">
        <v>75</v>
      </c>
      <c r="G11" s="56" t="s">
        <v>76</v>
      </c>
      <c r="H11" s="56" t="s">
        <v>77</v>
      </c>
      <c r="I11" s="56" t="s">
        <v>78</v>
      </c>
      <c r="J11" s="56" t="s">
        <v>50</v>
      </c>
      <c r="K11" s="56" t="s">
        <v>78</v>
      </c>
      <c r="L11" s="67" t="s">
        <v>75</v>
      </c>
      <c r="M11" s="68" t="s">
        <v>79</v>
      </c>
      <c r="N11" s="69"/>
      <c r="O11" s="70"/>
      <c r="P11" s="71"/>
      <c r="Q11" s="71"/>
    </row>
    <row r="12" ht="15.75" customHeight="1">
      <c r="A12" s="62">
        <v>6</v>
      </c>
      <c r="B12" s="63" t="s">
        <v>80</v>
      </c>
      <c r="C12" s="64" t="s">
        <v>81</v>
      </c>
      <c r="D12" s="65" t="s">
        <v>82</v>
      </c>
      <c r="E12" s="66" t="s">
        <v>83</v>
      </c>
      <c r="F12" s="56" t="s">
        <v>84</v>
      </c>
      <c r="G12" s="56" t="s">
        <v>85</v>
      </c>
      <c r="H12" s="56" t="s">
        <v>86</v>
      </c>
      <c r="I12" s="56" t="s">
        <v>87</v>
      </c>
      <c r="J12" s="56" t="s">
        <v>50</v>
      </c>
      <c r="K12" s="56" t="s">
        <v>87</v>
      </c>
      <c r="L12" s="67" t="s">
        <v>88</v>
      </c>
      <c r="M12" s="68" t="s">
        <v>89</v>
      </c>
      <c r="N12" s="69"/>
      <c r="O12" s="70"/>
      <c r="P12" s="71"/>
      <c r="Q12" s="71"/>
    </row>
    <row r="13" ht="15.75" customHeight="1">
      <c r="A13" s="62">
        <v>7</v>
      </c>
      <c r="B13" s="63" t="s">
        <v>90</v>
      </c>
      <c r="C13" s="64" t="s">
        <v>91</v>
      </c>
      <c r="D13" s="65" t="s">
        <v>92</v>
      </c>
      <c r="E13" s="66" t="s">
        <v>93</v>
      </c>
      <c r="F13" s="56" t="s">
        <v>75</v>
      </c>
      <c r="G13" s="56" t="s">
        <v>94</v>
      </c>
      <c r="H13" s="56" t="s">
        <v>95</v>
      </c>
      <c r="I13" s="56" t="s">
        <v>96</v>
      </c>
      <c r="J13" s="56" t="s">
        <v>50</v>
      </c>
      <c r="K13" s="56" t="s">
        <v>96</v>
      </c>
      <c r="L13" s="67" t="s">
        <v>75</v>
      </c>
      <c r="M13" s="68" t="s">
        <v>97</v>
      </c>
      <c r="N13" s="69"/>
      <c r="O13" s="70"/>
      <c r="P13" s="71"/>
      <c r="Q13" s="71"/>
    </row>
    <row r="14" ht="15.75" customHeight="1">
      <c r="A14" s="62">
        <v>8</v>
      </c>
      <c r="B14" s="63" t="s">
        <v>98</v>
      </c>
      <c r="C14" s="64" t="s">
        <v>99</v>
      </c>
      <c r="D14" s="65" t="s">
        <v>100</v>
      </c>
      <c r="E14" s="66" t="s">
        <v>101</v>
      </c>
      <c r="F14" s="56" t="s">
        <v>102</v>
      </c>
      <c r="G14" s="56" t="s">
        <v>103</v>
      </c>
      <c r="H14" s="56" t="s">
        <v>104</v>
      </c>
      <c r="I14" s="56" t="s">
        <v>105</v>
      </c>
      <c r="J14" s="56" t="s">
        <v>50</v>
      </c>
      <c r="K14" s="56" t="s">
        <v>105</v>
      </c>
      <c r="L14" s="67" t="s">
        <v>106</v>
      </c>
      <c r="M14" s="68" t="s">
        <v>107</v>
      </c>
      <c r="N14" s="69"/>
      <c r="O14" s="70"/>
      <c r="P14" s="71"/>
      <c r="Q14" s="71"/>
    </row>
    <row r="15" ht="15.75" customHeight="1">
      <c r="A15" s="62">
        <v>9</v>
      </c>
      <c r="B15" s="63" t="s">
        <v>53</v>
      </c>
      <c r="C15" s="64" t="s">
        <v>54</v>
      </c>
      <c r="D15" s="65" t="s">
        <v>54</v>
      </c>
      <c r="E15" s="66" t="s">
        <v>108</v>
      </c>
      <c r="F15" s="56" t="s">
        <v>56</v>
      </c>
      <c r="G15" s="56" t="s">
        <v>109</v>
      </c>
      <c r="H15" s="56" t="s">
        <v>110</v>
      </c>
      <c r="I15" s="56" t="s">
        <v>111</v>
      </c>
      <c r="J15" s="56" t="s">
        <v>50</v>
      </c>
      <c r="K15" s="56" t="s">
        <v>111</v>
      </c>
      <c r="L15" s="67" t="s">
        <v>56</v>
      </c>
      <c r="M15" s="68" t="s">
        <v>112</v>
      </c>
      <c r="N15" s="69"/>
      <c r="O15" s="70"/>
      <c r="P15" s="71"/>
      <c r="Q15" s="71"/>
    </row>
    <row r="16" ht="15.75" customHeight="1">
      <c r="A16" s="62">
        <v>10</v>
      </c>
      <c r="B16" s="63" t="s">
        <v>53</v>
      </c>
      <c r="C16" s="64" t="s">
        <v>54</v>
      </c>
      <c r="D16" s="65" t="s">
        <v>54</v>
      </c>
      <c r="E16" s="66" t="s">
        <v>113</v>
      </c>
      <c r="F16" s="56" t="s">
        <v>68</v>
      </c>
      <c r="G16" s="56" t="s">
        <v>69</v>
      </c>
      <c r="H16" s="56" t="s">
        <v>70</v>
      </c>
      <c r="I16" s="56" t="s">
        <v>71</v>
      </c>
      <c r="J16" s="56" t="s">
        <v>50</v>
      </c>
      <c r="K16" s="56" t="s">
        <v>71</v>
      </c>
      <c r="L16" s="67" t="s">
        <v>72</v>
      </c>
      <c r="M16" s="68" t="s">
        <v>114</v>
      </c>
      <c r="N16" s="69"/>
      <c r="O16" s="70"/>
      <c r="P16" s="71"/>
      <c r="Q16" s="71"/>
    </row>
    <row r="17" ht="15.75" customHeight="1">
      <c r="A17" s="62">
        <v>11</v>
      </c>
      <c r="B17" s="63" t="s">
        <v>53</v>
      </c>
      <c r="C17" s="64" t="s">
        <v>54</v>
      </c>
      <c r="D17" s="65" t="s">
        <v>54</v>
      </c>
      <c r="E17" s="66" t="s">
        <v>115</v>
      </c>
      <c r="F17" s="56" t="s">
        <v>75</v>
      </c>
      <c r="G17" s="56" t="s">
        <v>76</v>
      </c>
      <c r="H17" s="56" t="s">
        <v>77</v>
      </c>
      <c r="I17" s="56" t="s">
        <v>78</v>
      </c>
      <c r="J17" s="56" t="s">
        <v>50</v>
      </c>
      <c r="K17" s="56" t="s">
        <v>78</v>
      </c>
      <c r="L17" s="67" t="s">
        <v>75</v>
      </c>
      <c r="M17" s="68" t="s">
        <v>116</v>
      </c>
      <c r="N17" s="69"/>
      <c r="O17" s="70"/>
      <c r="P17" s="71"/>
      <c r="Q17" s="71"/>
    </row>
    <row r="18" ht="15.75" customHeight="1">
      <c r="A18" s="62">
        <v>12</v>
      </c>
      <c r="B18" s="63" t="s">
        <v>53</v>
      </c>
      <c r="C18" s="64" t="s">
        <v>54</v>
      </c>
      <c r="D18" s="65" t="s">
        <v>54</v>
      </c>
      <c r="E18" s="66" t="s">
        <v>117</v>
      </c>
      <c r="F18" s="56" t="s">
        <v>56</v>
      </c>
      <c r="G18" s="56" t="s">
        <v>109</v>
      </c>
      <c r="H18" s="56" t="s">
        <v>110</v>
      </c>
      <c r="I18" s="56" t="s">
        <v>111</v>
      </c>
      <c r="J18" s="56" t="s">
        <v>50</v>
      </c>
      <c r="K18" s="56" t="s">
        <v>111</v>
      </c>
      <c r="L18" s="67" t="s">
        <v>56</v>
      </c>
      <c r="M18" s="68" t="s">
        <v>118</v>
      </c>
      <c r="N18" s="69"/>
      <c r="O18" s="70"/>
      <c r="P18" s="71"/>
      <c r="Q18" s="71"/>
    </row>
    <row r="19" ht="15.75" customHeight="1">
      <c r="A19" s="62">
        <v>13</v>
      </c>
      <c r="B19" s="63" t="s">
        <v>53</v>
      </c>
      <c r="C19" s="64" t="s">
        <v>54</v>
      </c>
      <c r="D19" s="65" t="s">
        <v>54</v>
      </c>
      <c r="E19" s="66" t="s">
        <v>119</v>
      </c>
      <c r="F19" s="56" t="s">
        <v>56</v>
      </c>
      <c r="G19" s="56" t="s">
        <v>57</v>
      </c>
      <c r="H19" s="56" t="s">
        <v>58</v>
      </c>
      <c r="I19" s="56" t="s">
        <v>59</v>
      </c>
      <c r="J19" s="56" t="s">
        <v>50</v>
      </c>
      <c r="K19" s="56" t="s">
        <v>59</v>
      </c>
      <c r="L19" s="67" t="s">
        <v>56</v>
      </c>
      <c r="M19" s="68" t="s">
        <v>120</v>
      </c>
      <c r="N19" s="69"/>
      <c r="O19" s="70"/>
      <c r="P19" s="71"/>
      <c r="Q19" s="71"/>
    </row>
    <row r="20" ht="15.75" customHeight="1">
      <c r="A20" s="62">
        <v>14</v>
      </c>
      <c r="B20" s="63" t="s">
        <v>98</v>
      </c>
      <c r="C20" s="64" t="s">
        <v>99</v>
      </c>
      <c r="D20" s="65" t="s">
        <v>100</v>
      </c>
      <c r="E20" s="66" t="s">
        <v>121</v>
      </c>
      <c r="F20" s="56" t="s">
        <v>122</v>
      </c>
      <c r="G20" s="56" t="s">
        <v>123</v>
      </c>
      <c r="H20" s="56" t="s">
        <v>124</v>
      </c>
      <c r="I20" s="56" t="s">
        <v>125</v>
      </c>
      <c r="J20" s="56" t="s">
        <v>50</v>
      </c>
      <c r="K20" s="56" t="s">
        <v>125</v>
      </c>
      <c r="L20" s="67" t="s">
        <v>126</v>
      </c>
      <c r="M20" s="68" t="s">
        <v>127</v>
      </c>
      <c r="N20" s="69"/>
      <c r="O20" s="70"/>
      <c r="P20" s="71"/>
      <c r="Q20" s="71"/>
    </row>
    <row r="21" ht="15.75" customHeight="1">
      <c r="A21" s="62">
        <v>15</v>
      </c>
      <c r="B21" s="63" t="s">
        <v>53</v>
      </c>
      <c r="C21" s="64" t="s">
        <v>54</v>
      </c>
      <c r="D21" s="65" t="s">
        <v>54</v>
      </c>
      <c r="E21" s="66" t="s">
        <v>128</v>
      </c>
      <c r="F21" s="56" t="s">
        <v>102</v>
      </c>
      <c r="G21" s="56" t="s">
        <v>63</v>
      </c>
      <c r="H21" s="56" t="s">
        <v>64</v>
      </c>
      <c r="I21" s="56" t="s">
        <v>65</v>
      </c>
      <c r="J21" s="56" t="s">
        <v>50</v>
      </c>
      <c r="K21" s="56" t="s">
        <v>65</v>
      </c>
      <c r="L21" s="67" t="s">
        <v>129</v>
      </c>
      <c r="M21" s="68" t="s">
        <v>130</v>
      </c>
      <c r="N21" s="69"/>
      <c r="O21" s="70"/>
      <c r="P21" s="71"/>
      <c r="Q21" s="71"/>
    </row>
    <row r="22" ht="15.75" customHeight="1">
      <c r="A22" s="62">
        <v>16</v>
      </c>
      <c r="B22" s="63" t="s">
        <v>53</v>
      </c>
      <c r="C22" s="64" t="s">
        <v>54</v>
      </c>
      <c r="D22" s="65" t="s">
        <v>54</v>
      </c>
      <c r="E22" s="66" t="s">
        <v>131</v>
      </c>
      <c r="F22" s="56" t="s">
        <v>102</v>
      </c>
      <c r="G22" s="56" t="s">
        <v>103</v>
      </c>
      <c r="H22" s="56" t="s">
        <v>104</v>
      </c>
      <c r="I22" s="56" t="s">
        <v>105</v>
      </c>
      <c r="J22" s="56" t="s">
        <v>50</v>
      </c>
      <c r="K22" s="56" t="s">
        <v>105</v>
      </c>
      <c r="L22" s="67" t="s">
        <v>132</v>
      </c>
      <c r="M22" s="68" t="s">
        <v>133</v>
      </c>
      <c r="N22" s="69"/>
      <c r="O22" s="70"/>
      <c r="P22" s="71"/>
      <c r="Q22" s="71"/>
    </row>
    <row r="23" ht="15.75" customHeight="1">
      <c r="A23" s="62">
        <v>17</v>
      </c>
      <c r="B23" s="63" t="s">
        <v>53</v>
      </c>
      <c r="C23" s="64" t="s">
        <v>54</v>
      </c>
      <c r="D23" s="65" t="s">
        <v>54</v>
      </c>
      <c r="E23" s="66" t="s">
        <v>134</v>
      </c>
      <c r="F23" s="56" t="s">
        <v>56</v>
      </c>
      <c r="G23" s="56" t="s">
        <v>109</v>
      </c>
      <c r="H23" s="56" t="s">
        <v>110</v>
      </c>
      <c r="I23" s="56" t="s">
        <v>111</v>
      </c>
      <c r="J23" s="56" t="s">
        <v>50</v>
      </c>
      <c r="K23" s="56" t="s">
        <v>111</v>
      </c>
      <c r="L23" s="67" t="s">
        <v>56</v>
      </c>
      <c r="M23" s="68" t="s">
        <v>135</v>
      </c>
      <c r="N23" s="69"/>
      <c r="O23" s="70"/>
      <c r="P23" s="71"/>
      <c r="Q23" s="71"/>
    </row>
    <row r="24" ht="15.75" customHeight="1">
      <c r="A24" s="62">
        <v>18</v>
      </c>
      <c r="B24" s="63" t="s">
        <v>53</v>
      </c>
      <c r="C24" s="64" t="s">
        <v>54</v>
      </c>
      <c r="D24" s="65" t="s">
        <v>54</v>
      </c>
      <c r="E24" s="66" t="s">
        <v>136</v>
      </c>
      <c r="F24" s="56" t="s">
        <v>75</v>
      </c>
      <c r="G24" s="56" t="s">
        <v>94</v>
      </c>
      <c r="H24" s="56" t="s">
        <v>95</v>
      </c>
      <c r="I24" s="56" t="s">
        <v>96</v>
      </c>
      <c r="J24" s="56" t="s">
        <v>50</v>
      </c>
      <c r="K24" s="56" t="s">
        <v>96</v>
      </c>
      <c r="L24" s="67" t="s">
        <v>75</v>
      </c>
      <c r="M24" s="68" t="s">
        <v>137</v>
      </c>
      <c r="N24" s="69"/>
      <c r="O24" s="70"/>
      <c r="P24" s="71"/>
      <c r="Q24" s="71"/>
    </row>
    <row r="25" ht="15.75" customHeight="1">
      <c r="A25" s="62">
        <v>19</v>
      </c>
      <c r="B25" s="63" t="s">
        <v>138</v>
      </c>
      <c r="C25" s="64" t="s">
        <v>81</v>
      </c>
      <c r="D25" s="65" t="s">
        <v>139</v>
      </c>
      <c r="E25" s="66" t="s">
        <v>140</v>
      </c>
      <c r="F25" s="56" t="s">
        <v>56</v>
      </c>
      <c r="G25" s="56" t="s">
        <v>57</v>
      </c>
      <c r="H25" s="56" t="s">
        <v>58</v>
      </c>
      <c r="I25" s="56" t="s">
        <v>59</v>
      </c>
      <c r="J25" s="56" t="s">
        <v>50</v>
      </c>
      <c r="K25" s="56" t="s">
        <v>59</v>
      </c>
      <c r="L25" s="67" t="s">
        <v>56</v>
      </c>
      <c r="M25" s="68" t="s">
        <v>141</v>
      </c>
      <c r="N25" s="69"/>
      <c r="O25" s="70"/>
      <c r="P25" s="71"/>
      <c r="Q25" s="71"/>
    </row>
    <row r="26" ht="15.75" customHeight="1">
      <c r="A26" s="62">
        <v>20</v>
      </c>
      <c r="B26" s="63" t="s">
        <v>53</v>
      </c>
      <c r="C26" s="64" t="s">
        <v>54</v>
      </c>
      <c r="D26" s="65" t="s">
        <v>54</v>
      </c>
      <c r="E26" s="66" t="s">
        <v>142</v>
      </c>
      <c r="F26" s="56" t="s">
        <v>56</v>
      </c>
      <c r="G26" s="56" t="s">
        <v>109</v>
      </c>
      <c r="H26" s="56" t="s">
        <v>110</v>
      </c>
      <c r="I26" s="56" t="s">
        <v>111</v>
      </c>
      <c r="J26" s="56" t="s">
        <v>50</v>
      </c>
      <c r="K26" s="56" t="s">
        <v>111</v>
      </c>
      <c r="L26" s="67" t="s">
        <v>56</v>
      </c>
      <c r="M26" s="68" t="s">
        <v>143</v>
      </c>
      <c r="N26" s="69"/>
      <c r="O26" s="70"/>
      <c r="P26" s="71"/>
      <c r="Q26" s="71"/>
    </row>
    <row r="27" ht="15.75" customHeight="1">
      <c r="A27" s="62">
        <v>21</v>
      </c>
      <c r="B27" s="63" t="s">
        <v>53</v>
      </c>
      <c r="C27" s="64" t="s">
        <v>54</v>
      </c>
      <c r="D27" s="65" t="s">
        <v>54</v>
      </c>
      <c r="E27" s="66" t="s">
        <v>144</v>
      </c>
      <c r="F27" s="56" t="s">
        <v>56</v>
      </c>
      <c r="G27" s="56" t="s">
        <v>57</v>
      </c>
      <c r="H27" s="56" t="s">
        <v>58</v>
      </c>
      <c r="I27" s="56" t="s">
        <v>59</v>
      </c>
      <c r="J27" s="56" t="s">
        <v>50</v>
      </c>
      <c r="K27" s="56" t="s">
        <v>59</v>
      </c>
      <c r="L27" s="67" t="s">
        <v>56</v>
      </c>
      <c r="M27" s="68" t="s">
        <v>145</v>
      </c>
      <c r="N27" s="69"/>
      <c r="O27" s="70"/>
      <c r="P27" s="71"/>
      <c r="Q27" s="71"/>
    </row>
    <row r="28" ht="15.75" customHeight="1">
      <c r="A28" s="62">
        <v>22</v>
      </c>
      <c r="B28" s="63" t="s">
        <v>53</v>
      </c>
      <c r="C28" s="64" t="s">
        <v>54</v>
      </c>
      <c r="D28" s="65" t="s">
        <v>54</v>
      </c>
      <c r="E28" s="66" t="s">
        <v>146</v>
      </c>
      <c r="F28" s="56" t="s">
        <v>68</v>
      </c>
      <c r="G28" s="56" t="s">
        <v>69</v>
      </c>
      <c r="H28" s="56" t="s">
        <v>70</v>
      </c>
      <c r="I28" s="56" t="s">
        <v>71</v>
      </c>
      <c r="J28" s="56" t="s">
        <v>50</v>
      </c>
      <c r="K28" s="56" t="s">
        <v>71</v>
      </c>
      <c r="L28" s="67" t="s">
        <v>72</v>
      </c>
      <c r="M28" s="68" t="s">
        <v>147</v>
      </c>
      <c r="N28" s="69"/>
      <c r="O28" s="70"/>
      <c r="P28" s="71"/>
      <c r="Q28" s="71"/>
    </row>
    <row r="29" ht="15.75" customHeight="1">
      <c r="A29" s="62">
        <v>23</v>
      </c>
      <c r="B29" s="63" t="s">
        <v>53</v>
      </c>
      <c r="C29" s="64" t="s">
        <v>54</v>
      </c>
      <c r="D29" s="65" t="s">
        <v>54</v>
      </c>
      <c r="E29" s="66" t="s">
        <v>148</v>
      </c>
      <c r="F29" s="56" t="s">
        <v>56</v>
      </c>
      <c r="G29" s="56" t="s">
        <v>57</v>
      </c>
      <c r="H29" s="56" t="s">
        <v>58</v>
      </c>
      <c r="I29" s="56" t="s">
        <v>59</v>
      </c>
      <c r="J29" s="56" t="s">
        <v>50</v>
      </c>
      <c r="K29" s="56" t="s">
        <v>59</v>
      </c>
      <c r="L29" s="67" t="s">
        <v>56</v>
      </c>
      <c r="M29" s="68" t="s">
        <v>149</v>
      </c>
      <c r="N29" s="69"/>
      <c r="O29" s="70"/>
      <c r="P29" s="71"/>
      <c r="Q29" s="71"/>
    </row>
    <row r="30" ht="15.75" customHeight="1">
      <c r="A30" s="62">
        <v>24</v>
      </c>
      <c r="B30" s="63" t="s">
        <v>42</v>
      </c>
      <c r="C30" s="64" t="s">
        <v>43</v>
      </c>
      <c r="D30" s="65" t="s">
        <v>44</v>
      </c>
      <c r="E30" s="66" t="s">
        <v>150</v>
      </c>
      <c r="F30" s="56" t="s">
        <v>102</v>
      </c>
      <c r="G30" s="56" t="s">
        <v>103</v>
      </c>
      <c r="H30" s="56" t="s">
        <v>104</v>
      </c>
      <c r="I30" s="56" t="s">
        <v>105</v>
      </c>
      <c r="J30" s="56" t="s">
        <v>50</v>
      </c>
      <c r="K30" s="56" t="s">
        <v>105</v>
      </c>
      <c r="L30" s="67" t="s">
        <v>106</v>
      </c>
      <c r="M30" s="68" t="s">
        <v>151</v>
      </c>
      <c r="N30" s="69"/>
      <c r="O30" s="70"/>
      <c r="P30" s="71"/>
      <c r="Q30" s="71"/>
    </row>
    <row r="31" ht="15.75" customHeight="1">
      <c r="A31" s="62">
        <v>25</v>
      </c>
      <c r="B31" s="63" t="s">
        <v>152</v>
      </c>
      <c r="C31" s="64" t="s">
        <v>153</v>
      </c>
      <c r="D31" s="65" t="s">
        <v>154</v>
      </c>
      <c r="E31" s="66" t="s">
        <v>155</v>
      </c>
      <c r="F31" s="56" t="s">
        <v>102</v>
      </c>
      <c r="G31" s="56" t="s">
        <v>103</v>
      </c>
      <c r="H31" s="56" t="s">
        <v>104</v>
      </c>
      <c r="I31" s="56" t="s">
        <v>105</v>
      </c>
      <c r="J31" s="56" t="s">
        <v>50</v>
      </c>
      <c r="K31" s="56" t="s">
        <v>105</v>
      </c>
      <c r="L31" s="67" t="s">
        <v>106</v>
      </c>
      <c r="M31" s="68" t="s">
        <v>156</v>
      </c>
      <c r="N31" s="69"/>
      <c r="O31" s="70"/>
      <c r="P31" s="71"/>
      <c r="Q31" s="71"/>
    </row>
    <row r="32" ht="15.75" customHeight="1">
      <c r="A32" s="62">
        <v>26</v>
      </c>
      <c r="B32" s="63" t="s">
        <v>53</v>
      </c>
      <c r="C32" s="64" t="s">
        <v>54</v>
      </c>
      <c r="D32" s="65" t="s">
        <v>54</v>
      </c>
      <c r="E32" s="66" t="s">
        <v>157</v>
      </c>
      <c r="F32" s="56" t="s">
        <v>62</v>
      </c>
      <c r="G32" s="56" t="s">
        <v>69</v>
      </c>
      <c r="H32" s="56" t="s">
        <v>70</v>
      </c>
      <c r="I32" s="56" t="s">
        <v>71</v>
      </c>
      <c r="J32" s="56" t="s">
        <v>50</v>
      </c>
      <c r="K32" s="56" t="s">
        <v>71</v>
      </c>
      <c r="L32" s="67" t="s">
        <v>62</v>
      </c>
      <c r="M32" s="68" t="s">
        <v>158</v>
      </c>
      <c r="N32" s="69"/>
      <c r="O32" s="70"/>
      <c r="P32" s="71"/>
      <c r="Q32" s="71"/>
    </row>
    <row r="33" ht="15.75" customHeight="1">
      <c r="A33" s="62">
        <v>27</v>
      </c>
      <c r="B33" s="63" t="s">
        <v>159</v>
      </c>
      <c r="C33" s="64" t="s">
        <v>160</v>
      </c>
      <c r="D33" s="65" t="s">
        <v>161</v>
      </c>
      <c r="E33" s="66" t="s">
        <v>162</v>
      </c>
      <c r="F33" s="56" t="s">
        <v>68</v>
      </c>
      <c r="G33" s="56" t="s">
        <v>163</v>
      </c>
      <c r="H33" s="56" t="s">
        <v>164</v>
      </c>
      <c r="I33" s="56" t="s">
        <v>165</v>
      </c>
      <c r="J33" s="56" t="s">
        <v>50</v>
      </c>
      <c r="K33" s="56" t="s">
        <v>165</v>
      </c>
      <c r="L33" s="67" t="s">
        <v>72</v>
      </c>
      <c r="M33" s="68" t="s">
        <v>166</v>
      </c>
      <c r="N33" s="69"/>
      <c r="O33" s="70"/>
      <c r="P33" s="71"/>
      <c r="Q33" s="71"/>
    </row>
    <row r="34" ht="15.75" customHeight="1">
      <c r="A34" s="62">
        <v>28</v>
      </c>
      <c r="B34" s="63" t="s">
        <v>80</v>
      </c>
      <c r="C34" s="64" t="s">
        <v>81</v>
      </c>
      <c r="D34" s="65" t="s">
        <v>82</v>
      </c>
      <c r="E34" s="66" t="s">
        <v>167</v>
      </c>
      <c r="F34" s="56" t="s">
        <v>56</v>
      </c>
      <c r="G34" s="56" t="s">
        <v>57</v>
      </c>
      <c r="H34" s="56" t="s">
        <v>58</v>
      </c>
      <c r="I34" s="56" t="s">
        <v>59</v>
      </c>
      <c r="J34" s="56" t="s">
        <v>50</v>
      </c>
      <c r="K34" s="56" t="s">
        <v>59</v>
      </c>
      <c r="L34" s="67" t="s">
        <v>56</v>
      </c>
      <c r="M34" s="68" t="s">
        <v>168</v>
      </c>
      <c r="N34" s="69"/>
      <c r="O34" s="70"/>
      <c r="P34" s="71"/>
      <c r="Q34" s="71"/>
    </row>
    <row r="35" ht="15.75" customHeight="1">
      <c r="A35" s="62">
        <v>29</v>
      </c>
      <c r="B35" s="63" t="s">
        <v>80</v>
      </c>
      <c r="C35" s="64" t="s">
        <v>81</v>
      </c>
      <c r="D35" s="65" t="s">
        <v>82</v>
      </c>
      <c r="E35" s="66" t="s">
        <v>169</v>
      </c>
      <c r="F35" s="56" t="s">
        <v>102</v>
      </c>
      <c r="G35" s="56" t="s">
        <v>103</v>
      </c>
      <c r="H35" s="56" t="s">
        <v>104</v>
      </c>
      <c r="I35" s="56" t="s">
        <v>105</v>
      </c>
      <c r="J35" s="56" t="s">
        <v>50</v>
      </c>
      <c r="K35" s="56" t="s">
        <v>105</v>
      </c>
      <c r="L35" s="67" t="s">
        <v>106</v>
      </c>
      <c r="M35" s="68" t="s">
        <v>170</v>
      </c>
      <c r="N35" s="69"/>
      <c r="O35" s="70"/>
      <c r="P35" s="71"/>
      <c r="Q35" s="71"/>
    </row>
    <row r="36" ht="15.75" customHeight="1">
      <c r="A36" s="62">
        <v>30</v>
      </c>
      <c r="B36" s="63" t="s">
        <v>53</v>
      </c>
      <c r="C36" s="64" t="s">
        <v>54</v>
      </c>
      <c r="D36" s="65" t="s">
        <v>54</v>
      </c>
      <c r="E36" s="66" t="s">
        <v>171</v>
      </c>
      <c r="F36" s="56" t="s">
        <v>68</v>
      </c>
      <c r="G36" s="56" t="s">
        <v>69</v>
      </c>
      <c r="H36" s="56" t="s">
        <v>70</v>
      </c>
      <c r="I36" s="56" t="s">
        <v>71</v>
      </c>
      <c r="J36" s="56" t="s">
        <v>50</v>
      </c>
      <c r="K36" s="56" t="s">
        <v>71</v>
      </c>
      <c r="L36" s="67" t="s">
        <v>72</v>
      </c>
      <c r="M36" s="68" t="s">
        <v>172</v>
      </c>
      <c r="N36" s="69"/>
      <c r="O36" s="70"/>
      <c r="P36" s="71"/>
      <c r="Q36" s="71"/>
    </row>
    <row r="37" ht="15.75" customHeight="1">
      <c r="A37" s="62">
        <v>31</v>
      </c>
      <c r="B37" s="63" t="s">
        <v>53</v>
      </c>
      <c r="C37" s="64" t="s">
        <v>54</v>
      </c>
      <c r="D37" s="65" t="s">
        <v>54</v>
      </c>
      <c r="E37" s="66" t="s">
        <v>173</v>
      </c>
      <c r="F37" s="56" t="s">
        <v>68</v>
      </c>
      <c r="G37" s="56" t="s">
        <v>163</v>
      </c>
      <c r="H37" s="56" t="s">
        <v>164</v>
      </c>
      <c r="I37" s="56" t="s">
        <v>165</v>
      </c>
      <c r="J37" s="56" t="s">
        <v>50</v>
      </c>
      <c r="K37" s="56" t="s">
        <v>165</v>
      </c>
      <c r="L37" s="67" t="s">
        <v>72</v>
      </c>
      <c r="M37" s="68" t="s">
        <v>174</v>
      </c>
      <c r="N37" s="69"/>
      <c r="O37" s="70"/>
      <c r="P37" s="71"/>
      <c r="Q37" s="71"/>
    </row>
    <row r="38" ht="15.75" customHeight="1">
      <c r="A38" s="62">
        <v>32</v>
      </c>
      <c r="B38" s="63" t="s">
        <v>53</v>
      </c>
      <c r="C38" s="64" t="s">
        <v>54</v>
      </c>
      <c r="D38" s="65" t="s">
        <v>54</v>
      </c>
      <c r="E38" s="66" t="s">
        <v>175</v>
      </c>
      <c r="F38" s="56" t="s">
        <v>68</v>
      </c>
      <c r="G38" s="56" t="s">
        <v>69</v>
      </c>
      <c r="H38" s="56" t="s">
        <v>70</v>
      </c>
      <c r="I38" s="56" t="s">
        <v>71</v>
      </c>
      <c r="J38" s="56" t="s">
        <v>50</v>
      </c>
      <c r="K38" s="56" t="s">
        <v>71</v>
      </c>
      <c r="L38" s="67" t="s">
        <v>72</v>
      </c>
      <c r="M38" s="68" t="s">
        <v>176</v>
      </c>
      <c r="N38" s="69"/>
      <c r="O38" s="70"/>
      <c r="P38" s="71"/>
      <c r="Q38" s="71"/>
    </row>
    <row r="39" ht="15.75" customHeight="1">
      <c r="A39" s="62">
        <v>33</v>
      </c>
      <c r="B39" s="63" t="s">
        <v>138</v>
      </c>
      <c r="C39" s="64" t="s">
        <v>81</v>
      </c>
      <c r="D39" s="65" t="s">
        <v>139</v>
      </c>
      <c r="E39" s="66" t="s">
        <v>177</v>
      </c>
      <c r="F39" s="56" t="s">
        <v>122</v>
      </c>
      <c r="G39" s="56" t="s">
        <v>123</v>
      </c>
      <c r="H39" s="56" t="s">
        <v>124</v>
      </c>
      <c r="I39" s="56" t="s">
        <v>125</v>
      </c>
      <c r="J39" s="56" t="s">
        <v>50</v>
      </c>
      <c r="K39" s="56" t="s">
        <v>125</v>
      </c>
      <c r="L39" s="67" t="s">
        <v>178</v>
      </c>
      <c r="M39" s="68" t="s">
        <v>179</v>
      </c>
      <c r="N39" s="69"/>
      <c r="O39" s="70"/>
      <c r="P39" s="71"/>
      <c r="Q39" s="71"/>
    </row>
    <row r="40" ht="15.75" customHeight="1">
      <c r="A40" s="62"/>
      <c r="B40" s="63"/>
      <c r="C40" s="64"/>
      <c r="D40" s="65"/>
      <c r="E40" s="66"/>
      <c r="F40" s="56"/>
      <c r="G40" s="56"/>
      <c r="H40" s="56"/>
      <c r="I40" s="56"/>
      <c r="J40" s="56"/>
      <c r="K40" s="56"/>
      <c r="L40" s="67"/>
      <c r="M40" s="68"/>
      <c r="N40" s="69"/>
      <c r="O40" s="70"/>
      <c r="P40" s="71"/>
      <c r="Q40" s="71"/>
    </row>
    <row r="41" ht="15.75" customHeight="1">
      <c r="A41" s="62"/>
      <c r="B41" s="63"/>
      <c r="C41" s="64"/>
      <c r="D41" s="65"/>
      <c r="E41" s="66"/>
      <c r="F41" s="56"/>
      <c r="G41" s="56"/>
      <c r="H41" s="56"/>
      <c r="I41" s="56"/>
      <c r="J41" s="56"/>
      <c r="K41" s="56"/>
      <c r="L41" s="67"/>
      <c r="M41" s="68"/>
      <c r="N41" s="69"/>
      <c r="O41" s="70"/>
      <c r="P41" s="71"/>
      <c r="Q41" s="71"/>
    </row>
    <row r="42" ht="15.75" customHeight="1">
      <c r="A42" s="62"/>
      <c r="B42" s="63"/>
      <c r="C42" s="64"/>
      <c r="D42" s="65"/>
      <c r="E42" s="66"/>
      <c r="F42" s="56"/>
      <c r="G42" s="56"/>
      <c r="H42" s="56"/>
      <c r="I42" s="56"/>
      <c r="J42" s="56"/>
      <c r="K42" s="56"/>
      <c r="L42" s="67"/>
      <c r="M42" s="68"/>
      <c r="N42" s="69"/>
      <c r="O42" s="70"/>
      <c r="P42" s="71"/>
      <c r="Q42" s="71"/>
    </row>
    <row r="43" ht="15.75" customHeight="1">
      <c r="A43" s="62"/>
      <c r="B43" s="63"/>
      <c r="C43" s="64"/>
      <c r="D43" s="65"/>
      <c r="E43" s="66"/>
      <c r="F43" s="56"/>
      <c r="G43" s="56"/>
      <c r="H43" s="56"/>
      <c r="I43" s="56"/>
      <c r="J43" s="56"/>
      <c r="K43" s="56"/>
      <c r="L43" s="67"/>
      <c r="M43" s="68"/>
      <c r="N43" s="69"/>
      <c r="O43" s="70"/>
      <c r="P43" s="71"/>
      <c r="Q43" s="71"/>
    </row>
    <row r="44" ht="15.75" customHeight="1">
      <c r="A44" s="62"/>
      <c r="B44" s="63"/>
      <c r="C44" s="64"/>
      <c r="D44" s="65"/>
      <c r="E44" s="66"/>
      <c r="F44" s="56"/>
      <c r="G44" s="56"/>
      <c r="H44" s="56"/>
      <c r="I44" s="56"/>
      <c r="J44" s="56"/>
      <c r="K44" s="56"/>
      <c r="L44" s="67"/>
      <c r="M44" s="68"/>
      <c r="N44" s="69"/>
      <c r="O44" s="70"/>
      <c r="P44" s="71"/>
      <c r="Q44" s="71"/>
    </row>
    <row r="45" ht="15.75" customHeight="1">
      <c r="A45" s="62"/>
      <c r="B45" s="63"/>
      <c r="C45" s="64"/>
      <c r="D45" s="65"/>
      <c r="E45" s="66"/>
      <c r="F45" s="56"/>
      <c r="G45" s="56"/>
      <c r="H45" s="56"/>
      <c r="I45" s="56"/>
      <c r="J45" s="56"/>
      <c r="K45" s="56"/>
      <c r="L45" s="67"/>
      <c r="M45" s="68"/>
      <c r="N45" s="69"/>
      <c r="O45" s="70"/>
      <c r="P45" s="71"/>
      <c r="Q45" s="71"/>
    </row>
    <row r="46" ht="15.75" customHeight="1">
      <c r="A46" s="62"/>
      <c r="B46" s="63"/>
      <c r="C46" s="64"/>
      <c r="D46" s="65"/>
      <c r="E46" s="66"/>
      <c r="F46" s="56"/>
      <c r="G46" s="56"/>
      <c r="H46" s="56"/>
      <c r="I46" s="56"/>
      <c r="J46" s="56"/>
      <c r="K46" s="56"/>
      <c r="L46" s="67"/>
      <c r="M46" s="68"/>
      <c r="N46" s="69"/>
      <c r="O46" s="70"/>
      <c r="P46" s="71"/>
      <c r="Q46" s="71"/>
    </row>
    <row r="47" ht="15.75" customHeight="1">
      <c r="A47" s="62"/>
      <c r="B47" s="63"/>
      <c r="C47" s="64"/>
      <c r="D47" s="65"/>
      <c r="E47" s="66"/>
      <c r="F47" s="56"/>
      <c r="G47" s="56"/>
      <c r="H47" s="56"/>
      <c r="I47" s="56"/>
      <c r="J47" s="56"/>
      <c r="K47" s="56"/>
      <c r="L47" s="67"/>
      <c r="M47" s="68"/>
      <c r="N47" s="69"/>
      <c r="O47" s="70"/>
      <c r="P47" s="71"/>
      <c r="Q47" s="71"/>
    </row>
    <row r="48" ht="15.75" customHeight="1">
      <c r="A48" s="62"/>
      <c r="B48" s="63"/>
      <c r="C48" s="64"/>
      <c r="D48" s="65"/>
      <c r="E48" s="66"/>
      <c r="F48" s="56"/>
      <c r="G48" s="56"/>
      <c r="H48" s="56"/>
      <c r="I48" s="56"/>
      <c r="J48" s="56"/>
      <c r="K48" s="56"/>
      <c r="L48" s="67"/>
      <c r="M48" s="68"/>
      <c r="N48" s="69"/>
      <c r="O48" s="70"/>
      <c r="P48" s="71"/>
      <c r="Q48" s="71"/>
    </row>
    <row r="49" ht="15.75" customHeight="1">
      <c r="A49" s="62"/>
      <c r="B49" s="63"/>
      <c r="C49" s="64"/>
      <c r="D49" s="65"/>
      <c r="E49" s="66"/>
      <c r="F49" s="56"/>
      <c r="G49" s="56"/>
      <c r="H49" s="56"/>
      <c r="I49" s="56"/>
      <c r="J49" s="56"/>
      <c r="K49" s="56"/>
      <c r="L49" s="67"/>
      <c r="M49" s="68"/>
      <c r="N49" s="69"/>
      <c r="O49" s="70"/>
      <c r="P49" s="71"/>
      <c r="Q49" s="71"/>
    </row>
    <row r="50" ht="15.75" customHeight="1">
      <c r="A50" s="62"/>
      <c r="B50" s="63"/>
      <c r="C50" s="64"/>
      <c r="D50" s="65"/>
      <c r="E50" s="66"/>
      <c r="F50" s="56"/>
      <c r="G50" s="56"/>
      <c r="H50" s="56"/>
      <c r="I50" s="56"/>
      <c r="J50" s="56"/>
      <c r="K50" s="56"/>
      <c r="L50" s="67"/>
      <c r="M50" s="68"/>
      <c r="N50" s="69"/>
      <c r="O50" s="70"/>
      <c r="P50" s="71"/>
      <c r="Q50" s="71"/>
    </row>
    <row r="51" ht="15.75" customHeight="1">
      <c r="A51" s="62"/>
      <c r="B51" s="63"/>
      <c r="C51" s="64"/>
      <c r="D51" s="65"/>
      <c r="E51" s="66"/>
      <c r="F51" s="56"/>
      <c r="G51" s="56"/>
      <c r="H51" s="56"/>
      <c r="I51" s="56"/>
      <c r="J51" s="56"/>
      <c r="K51" s="56"/>
      <c r="L51" s="67"/>
      <c r="M51" s="68"/>
      <c r="N51" s="69"/>
      <c r="O51" s="70"/>
      <c r="P51" s="71"/>
      <c r="Q51" s="71"/>
    </row>
    <row r="52" ht="15.75" customHeight="1">
      <c r="A52" s="62"/>
      <c r="B52" s="63"/>
      <c r="C52" s="64"/>
      <c r="D52" s="65"/>
      <c r="E52" s="66"/>
      <c r="F52" s="56"/>
      <c r="G52" s="56"/>
      <c r="H52" s="56"/>
      <c r="I52" s="56"/>
      <c r="J52" s="56"/>
      <c r="K52" s="56"/>
      <c r="L52" s="67"/>
      <c r="M52" s="68"/>
      <c r="N52" s="69"/>
      <c r="O52" s="70"/>
      <c r="P52" s="71"/>
      <c r="Q52" s="71"/>
    </row>
    <row r="53" ht="15.75">
      <c r="A53" s="25"/>
      <c r="B53" s="26"/>
      <c r="L53" s="27"/>
      <c r="M53" s="27"/>
      <c r="N53" s="28"/>
      <c r="O53" s="56"/>
      <c r="P53" s="56"/>
      <c r="Q53" s="57"/>
    </row>
    <row r="54" ht="18.75">
      <c r="A54" s="21"/>
      <c r="B54" s="21"/>
      <c r="L54" s="21"/>
      <c r="M54" s="21"/>
      <c r="N54" s="21"/>
      <c r="O54" s="35"/>
      <c r="P54" s="35"/>
      <c r="Q54" s="35"/>
    </row>
    <row r="55" ht="18.75">
      <c r="A55" s="36"/>
      <c r="B55" s="36"/>
      <c r="L55" s="36"/>
      <c r="M55" s="36"/>
      <c r="N55" s="36"/>
      <c r="O55" s="37"/>
      <c r="P55" s="37"/>
      <c r="Q55" s="37"/>
    </row>
    <row r="56" ht="16.5" customHeight="1"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6"/>
    </row>
    <row r="57">
      <c r="Q57" s="6"/>
    </row>
    <row r="58" s="38" customForma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6"/>
    </row>
    <row r="59" ht="12.95" customHeight="1"/>
    <row r="62" ht="15.75">
      <c r="Q62" s="23"/>
    </row>
    <row r="68" ht="15.75">
      <c r="C68" s="26"/>
      <c r="D68" s="26"/>
      <c r="E68" s="26"/>
      <c r="F68" s="27"/>
      <c r="G68" s="27"/>
      <c r="H68" s="27"/>
      <c r="I68" s="27"/>
      <c r="J68" s="27"/>
      <c r="K68" s="27"/>
    </row>
    <row r="69" ht="18.75">
      <c r="C69" s="21"/>
      <c r="D69" s="21"/>
      <c r="E69" s="21"/>
      <c r="F69" s="21"/>
      <c r="G69" s="21"/>
      <c r="H69" s="21"/>
      <c r="I69" s="35" t="s">
        <v>34</v>
      </c>
      <c r="J69" s="21"/>
      <c r="K69" s="21"/>
    </row>
    <row r="70" ht="18.75">
      <c r="C70" s="37" t="s">
        <v>1</v>
      </c>
      <c r="D70" s="36"/>
      <c r="E70" s="36"/>
      <c r="F70" s="36"/>
      <c r="G70" s="36"/>
      <c r="H70" s="36"/>
      <c r="I70" s="37"/>
      <c r="J70" s="39" t="s">
        <v>16</v>
      </c>
      <c r="K70" s="36"/>
    </row>
  </sheetData>
  <mergeCells>
    <mergeCell ref="A2:D2"/>
    <mergeCell ref="A4:L4"/>
    <mergeCell ref="M5:Q5"/>
  </mergeCells>
  <hyperlinks>
    <hyperlink ref="M7" r:id="rId1"/>
    <hyperlink ref="M8" r:id="rId2"/>
    <hyperlink ref="M9" r:id="rId3"/>
    <hyperlink ref="M10" r:id="rId4"/>
    <hyperlink ref="M11" r:id="rId5"/>
    <hyperlink ref="M12" r:id="rId6"/>
    <hyperlink ref="M13" r:id="rId7"/>
    <hyperlink ref="M14" r:id="rId8"/>
    <hyperlink ref="M15" r:id="rId9"/>
    <hyperlink ref="M16" r:id="rId10"/>
    <hyperlink ref="M17" r:id="rId11"/>
    <hyperlink ref="M18" r:id="rId12"/>
    <hyperlink ref="M19" r:id="rId13"/>
    <hyperlink ref="M20" r:id="rId14"/>
    <hyperlink ref="M21" r:id="rId15"/>
    <hyperlink ref="M22" r:id="rId16"/>
    <hyperlink ref="M23" r:id="rId17"/>
    <hyperlink ref="M24" r:id="rId18"/>
    <hyperlink ref="M25" r:id="rId19"/>
    <hyperlink ref="M26" r:id="rId20"/>
    <hyperlink ref="M27" r:id="rId21"/>
    <hyperlink ref="M28" r:id="rId22"/>
    <hyperlink ref="M29" r:id="rId23"/>
    <hyperlink ref="M30" r:id="rId24"/>
    <hyperlink ref="M31" r:id="rId25"/>
    <hyperlink ref="M32" r:id="rId26"/>
    <hyperlink ref="M33" r:id="rId27"/>
    <hyperlink ref="M34" r:id="rId28"/>
    <hyperlink ref="M35" r:id="rId29"/>
    <hyperlink ref="M36" r:id="rId30"/>
    <hyperlink ref="M37" r:id="rId31"/>
    <hyperlink ref="M38" r:id="rId32"/>
    <hyperlink ref="M39" r:id="rId33"/>
  </hyperlinks>
  <pageMargins left="0.25" right="0.25" top="0.75" bottom="0.75" header="0.3" footer="0.3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zoomScaleNormal="100" zoomScaleSheetLayoutView="73" workbookViewId="0">
      <selection activeCell="G22" sqref="G22"/>
    </sheetView>
  </sheetViews>
  <sheetFormatPr defaultColWidth="8.85546875" defaultRowHeight="15" x14ac:dyDescent="0.25"/>
  <cols>
    <col min="1" max="1" width="7" customWidth="1" style="4"/>
    <col min="2" max="3" width="16.85546875" customWidth="1" style="4"/>
    <col min="4" max="4" width="8.5703125" customWidth="1" style="4"/>
    <col min="5" max="6" width="18.140625" customWidth="1" style="4"/>
    <col min="7" max="7" width="16.5703125" customWidth="1" style="4"/>
    <col min="8" max="8" width="15.7109375" customWidth="1" style="4"/>
    <col min="9" max="11" width="15.28515625" customWidth="1" style="4"/>
    <col min="12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2"/>
      <c r="G1" s="3"/>
      <c r="H1" s="3"/>
      <c r="I1" s="3"/>
      <c r="J1" s="3"/>
      <c r="K1" s="3"/>
    </row>
    <row r="2" ht="15.75">
      <c r="A2" s="43" t="s">
        <v>1</v>
      </c>
      <c r="B2" s="43"/>
      <c r="C2" s="43"/>
      <c r="D2" s="43"/>
      <c r="E2" s="5"/>
      <c r="F2" s="1"/>
      <c r="G2" s="5"/>
      <c r="H2" s="5"/>
      <c r="I2" s="5"/>
      <c r="J2" s="5"/>
      <c r="K2" s="5"/>
    </row>
    <row r="3">
      <c r="A3" s="6"/>
      <c r="B3" s="6"/>
      <c r="C3" s="6"/>
    </row>
    <row r="4" ht="42.6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ht="16.5">
      <c r="A5" s="7"/>
      <c r="B5" s="7"/>
      <c r="C5" s="7"/>
      <c r="D5" s="8"/>
      <c r="E5" s="48"/>
      <c r="F5" s="48"/>
    </row>
    <row r="6" ht="39.6" customHeight="1">
      <c r="A6" s="9" t="s">
        <v>3</v>
      </c>
      <c r="B6" s="9" t="s">
        <v>4</v>
      </c>
      <c r="C6" s="9" t="s">
        <v>5</v>
      </c>
      <c r="D6" s="10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</row>
    <row r="7" ht="31.5" customHeight="1">
      <c r="A7" s="12"/>
      <c r="B7" s="31"/>
      <c r="C7" s="32"/>
      <c r="D7" s="13"/>
      <c r="E7" s="33"/>
      <c r="F7" s="14"/>
      <c r="G7" s="14"/>
      <c r="H7" s="14"/>
      <c r="I7" s="14"/>
      <c r="J7" s="14"/>
      <c r="K7" s="14"/>
    </row>
    <row r="8" ht="31.5" customHeight="1">
      <c r="A8" s="12"/>
      <c r="B8" s="31"/>
      <c r="C8" s="17"/>
      <c r="D8" s="17"/>
      <c r="E8" s="33"/>
      <c r="F8" s="14"/>
      <c r="G8" s="14"/>
      <c r="H8" s="14"/>
      <c r="I8" s="14"/>
      <c r="J8" s="14"/>
      <c r="K8" s="14"/>
    </row>
    <row r="9" ht="31.5" customHeight="1">
      <c r="A9" s="12"/>
      <c r="B9" s="31"/>
      <c r="C9" s="32"/>
      <c r="D9" s="13"/>
      <c r="E9" s="33"/>
      <c r="F9" s="15"/>
      <c r="G9" s="14"/>
      <c r="H9" s="14"/>
      <c r="I9" s="14"/>
      <c r="J9" s="14"/>
      <c r="K9" s="14"/>
    </row>
    <row r="10" ht="16.5" customHeight="1">
      <c r="A10" s="13"/>
      <c r="B10" s="45" t="s">
        <v>14</v>
      </c>
      <c r="C10" s="46"/>
      <c r="D10" s="46"/>
      <c r="E10" s="14"/>
      <c r="F10" s="14"/>
      <c r="G10" s="14">
        <f>SUM(G7:G9)</f>
        <v>0</v>
      </c>
      <c r="H10" s="14">
        <f ref="H10:K10" t="shared" si="0">SUM(H7:H9)</f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ht="16.5" customHeight="1">
      <c r="A11" s="25"/>
      <c r="B11" s="26"/>
      <c r="C11" s="26"/>
      <c r="D11" s="26"/>
      <c r="E11" s="27"/>
      <c r="F11" s="28"/>
      <c r="G11" s="27"/>
      <c r="H11" s="27"/>
      <c r="I11" s="27"/>
      <c r="J11" s="27"/>
      <c r="K11" s="27"/>
    </row>
    <row r="12" ht="17.45" customHeight="1">
      <c r="A12" s="21"/>
      <c r="B12" s="21"/>
      <c r="C12" s="21"/>
      <c r="D12" s="21"/>
      <c r="E12" s="21"/>
      <c r="F12" s="21"/>
      <c r="G12" s="21"/>
      <c r="H12" s="35" t="s">
        <v>15</v>
      </c>
      <c r="I12" s="35"/>
      <c r="J12" s="21"/>
      <c r="K12" s="21"/>
    </row>
    <row r="13" ht="25.5" customHeight="1" s="38" customFormat="1">
      <c r="A13" s="36"/>
      <c r="B13" s="36"/>
      <c r="C13" s="37" t="s">
        <v>1</v>
      </c>
      <c r="D13" s="36"/>
      <c r="E13" s="36"/>
      <c r="F13" s="36"/>
      <c r="G13" s="36"/>
      <c r="H13" s="36"/>
      <c r="I13" s="39" t="s">
        <v>16</v>
      </c>
      <c r="J13" s="39"/>
      <c r="K13" s="36"/>
    </row>
    <row r="14" ht="12.95" customHeight="1">
      <c r="E14" s="22"/>
      <c r="F14" s="22"/>
      <c r="G14" s="22"/>
      <c r="H14" s="22"/>
      <c r="I14" s="22"/>
      <c r="J14" s="22"/>
      <c r="K14" s="22"/>
    </row>
  </sheetData>
  <mergeCells>
    <mergeCell ref="B10:D10"/>
    <mergeCell ref="A2:D2"/>
    <mergeCell ref="E5:F5"/>
    <mergeCell ref="A4:L4"/>
  </mergeCells>
  <pageMargins left="0.25" right="0.25" top="0.75" bottom="0.75" header="0.3" footer="0.3"/>
  <pageSetup paperSize="9" scale="87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opLeftCell="A6" zoomScaleNormal="100" zoomScaleSheetLayoutView="73" workbookViewId="0">
      <selection activeCell="A12" sqref="A12:M12"/>
    </sheetView>
  </sheetViews>
  <sheetFormatPr defaultColWidth="8.85546875" defaultRowHeight="15" x14ac:dyDescent="0.25"/>
  <cols>
    <col min="1" max="1" width="6" customWidth="1" style="4"/>
    <col min="2" max="2" width="12.5703125" customWidth="1" style="4"/>
    <col min="3" max="3" width="14.28515625" customWidth="1" style="4"/>
    <col min="4" max="4" width="8.5703125" customWidth="1" style="4"/>
    <col min="5" max="5" width="15.85546875" customWidth="1" style="4"/>
    <col min="6" max="6" width="12.5703125" customWidth="1" style="4"/>
    <col min="7" max="7" width="13.85546875" customWidth="1" style="4"/>
    <col min="8" max="8" width="18.140625" customWidth="1" style="4"/>
    <col min="9" max="9" width="16.5703125" customWidth="1" style="4"/>
    <col min="10" max="10" width="15" customWidth="1" style="4"/>
    <col min="11" max="11" width="12.5703125" customWidth="1" style="4"/>
    <col min="12" max="12" width="14.5703125" customWidth="1" style="4"/>
    <col min="13" max="13" width="12.85546875" customWidth="1" style="4"/>
    <col min="14" max="16384" width="8.85546875" customWidth="1" style="4"/>
  </cols>
  <sheetData>
    <row r="1" ht="15.75">
      <c r="A1" s="1" t="s">
        <v>0</v>
      </c>
      <c r="B1" s="1"/>
      <c r="C1" s="1"/>
      <c r="D1" s="1"/>
      <c r="E1" s="3"/>
      <c r="F1" s="3"/>
      <c r="G1" s="3"/>
      <c r="H1" s="3"/>
      <c r="I1" s="2"/>
      <c r="J1" s="2"/>
      <c r="K1" s="2"/>
      <c r="L1" s="2"/>
    </row>
    <row r="2" ht="15.75">
      <c r="A2" s="43" t="s">
        <v>1</v>
      </c>
      <c r="B2" s="43"/>
      <c r="C2" s="43"/>
      <c r="D2" s="43"/>
      <c r="E2" s="5"/>
      <c r="F2" s="5"/>
      <c r="G2" s="5"/>
      <c r="H2" s="5"/>
      <c r="I2" s="1"/>
      <c r="J2" s="1"/>
      <c r="K2" s="1"/>
      <c r="L2" s="1"/>
    </row>
    <row r="3">
      <c r="A3" s="6"/>
      <c r="B3" s="6"/>
      <c r="C3" s="6"/>
    </row>
    <row r="4" ht="16.5" customHeight="1">
      <c r="A4" s="44" t="s">
        <v>17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ht="16.5" customHeight="1">
      <c r="A5" s="54" t="s">
        <v>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</row>
    <row r="6" ht="16.5">
      <c r="A6" s="7"/>
      <c r="B6" s="7"/>
      <c r="C6" s="7"/>
      <c r="D6" s="8"/>
      <c r="H6" s="52"/>
      <c r="I6" s="52"/>
      <c r="J6" s="52"/>
      <c r="K6" s="52"/>
      <c r="L6" s="52"/>
    </row>
    <row r="7" ht="39.6" customHeight="1">
      <c r="A7" s="9" t="s">
        <v>3</v>
      </c>
      <c r="B7" s="11" t="s">
        <v>19</v>
      </c>
      <c r="C7" s="9" t="s">
        <v>5</v>
      </c>
      <c r="D7" s="9" t="s">
        <v>6</v>
      </c>
      <c r="E7" s="40" t="s">
        <v>9</v>
      </c>
      <c r="F7" s="11" t="s">
        <v>10</v>
      </c>
      <c r="G7" s="11" t="s">
        <v>11</v>
      </c>
      <c r="H7" s="11" t="s">
        <v>7</v>
      </c>
      <c r="I7" s="11" t="s">
        <v>8</v>
      </c>
      <c r="J7" s="11" t="s">
        <v>20</v>
      </c>
      <c r="K7" s="11" t="s">
        <v>21</v>
      </c>
      <c r="L7" s="11" t="s">
        <v>22</v>
      </c>
      <c r="M7" s="42" t="s">
        <v>23</v>
      </c>
    </row>
    <row r="8" ht="39.6" customHeight="1">
      <c r="A8" s="53" t="s">
        <v>24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ht="31.5" customHeight="1">
      <c r="A9" s="12">
        <v>1</v>
      </c>
      <c r="B9" s="31"/>
      <c r="C9" s="32" t="s">
        <v>25</v>
      </c>
      <c r="D9" s="13" t="s">
        <v>26</v>
      </c>
      <c r="E9" s="14">
        <v>5000000</v>
      </c>
      <c r="F9" s="14">
        <f>E9*10%</f>
        <v>500000</v>
      </c>
      <c r="G9" s="14">
        <f>E9-F9</f>
        <v>4500000</v>
      </c>
      <c r="H9" s="33"/>
      <c r="I9" s="14"/>
      <c r="J9" s="20"/>
      <c r="K9" s="15"/>
      <c r="L9" s="15"/>
      <c r="M9" s="41"/>
    </row>
    <row r="10" ht="31.5" customHeight="1">
      <c r="A10" s="12">
        <v>2</v>
      </c>
      <c r="B10" s="31" t="s">
        <v>27</v>
      </c>
      <c r="C10" s="17" t="s">
        <v>28</v>
      </c>
      <c r="D10" s="17" t="s">
        <v>29</v>
      </c>
      <c r="E10" s="14">
        <v>55000000</v>
      </c>
      <c r="F10" s="14">
        <f ref="F10:F15" t="shared" si="0">E10*10%</f>
        <v>5500000</v>
      </c>
      <c r="G10" s="14">
        <f ref="G10:G15" t="shared" si="1">E10-F10</f>
        <v>49500000</v>
      </c>
      <c r="H10" s="33"/>
      <c r="I10" s="14"/>
      <c r="J10" s="24"/>
      <c r="K10" s="15"/>
      <c r="L10" s="15"/>
      <c r="M10" s="41"/>
    </row>
    <row r="11" ht="24.75" customHeight="1">
      <c r="A11" s="45" t="s">
        <v>14</v>
      </c>
      <c r="B11" s="46"/>
      <c r="C11" s="46"/>
      <c r="D11" s="47"/>
      <c r="E11" s="14">
        <f>E9+E10</f>
        <v>60000000</v>
      </c>
      <c r="F11" s="14">
        <f ref="F11:G11" t="shared" si="2">F9+F10</f>
        <v>6000000</v>
      </c>
      <c r="G11" s="14">
        <f t="shared" si="2"/>
        <v>54000000</v>
      </c>
      <c r="H11" s="33"/>
      <c r="I11" s="14"/>
      <c r="J11" s="24"/>
      <c r="K11" s="15"/>
      <c r="L11" s="15"/>
      <c r="M11" s="41"/>
    </row>
    <row r="12" ht="31.5" customHeight="1">
      <c r="A12" s="49" t="s">
        <v>30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1"/>
    </row>
    <row r="13" ht="31.5" customHeight="1">
      <c r="A13" s="12">
        <v>1</v>
      </c>
      <c r="B13" s="31"/>
      <c r="C13" s="32" t="s">
        <v>25</v>
      </c>
      <c r="D13" s="13" t="s">
        <v>26</v>
      </c>
      <c r="E13" s="19">
        <v>3000000</v>
      </c>
      <c r="F13" s="14">
        <f t="shared" si="0"/>
        <v>300000</v>
      </c>
      <c r="G13" s="14">
        <f t="shared" si="1"/>
        <v>2700000</v>
      </c>
      <c r="H13" s="33"/>
      <c r="I13" s="14"/>
      <c r="J13" s="16"/>
      <c r="K13" s="15"/>
      <c r="L13" s="15"/>
      <c r="M13" s="41"/>
    </row>
    <row r="14" ht="31.5" customHeight="1">
      <c r="A14" s="12">
        <v>2</v>
      </c>
      <c r="B14" s="31" t="s">
        <v>31</v>
      </c>
      <c r="C14" s="17" t="s">
        <v>28</v>
      </c>
      <c r="D14" s="17" t="s">
        <v>29</v>
      </c>
      <c r="E14" s="19">
        <v>50000000</v>
      </c>
      <c r="F14" s="14">
        <f t="shared" si="0"/>
        <v>5000000</v>
      </c>
      <c r="G14" s="14">
        <f t="shared" si="1"/>
        <v>45000000</v>
      </c>
      <c r="H14" s="33"/>
      <c r="I14" s="15"/>
      <c r="J14" s="16"/>
      <c r="K14" s="14"/>
      <c r="L14" s="15"/>
      <c r="M14" s="41"/>
    </row>
    <row r="15" ht="31.5" customHeight="1">
      <c r="A15" s="12">
        <v>3</v>
      </c>
      <c r="B15" s="31" t="s">
        <v>32</v>
      </c>
      <c r="C15" s="17" t="s">
        <v>25</v>
      </c>
      <c r="D15" s="17" t="s">
        <v>33</v>
      </c>
      <c r="E15" s="19">
        <v>7000000</v>
      </c>
      <c r="F15" s="14">
        <f t="shared" si="0"/>
        <v>700000</v>
      </c>
      <c r="G15" s="14">
        <f t="shared" si="1"/>
        <v>6300000</v>
      </c>
      <c r="H15" s="33"/>
      <c r="I15" s="14"/>
      <c r="J15" s="18"/>
      <c r="K15" s="15"/>
      <c r="L15" s="15"/>
      <c r="M15" s="41"/>
    </row>
    <row r="16" ht="16.5" customHeight="1">
      <c r="A16" s="45" t="s">
        <v>14</v>
      </c>
      <c r="B16" s="46"/>
      <c r="C16" s="46"/>
      <c r="D16" s="47"/>
      <c r="E16" s="14">
        <f>E13+E14+E15</f>
        <v>60000000</v>
      </c>
      <c r="F16" s="14">
        <f ref="F16:G16" t="shared" si="3">F13+F14+F15</f>
        <v>6000000</v>
      </c>
      <c r="G16" s="14">
        <f t="shared" si="3"/>
        <v>54000000</v>
      </c>
      <c r="H16" s="14"/>
      <c r="I16" s="14"/>
      <c r="J16" s="16"/>
      <c r="K16" s="14"/>
      <c r="L16" s="14"/>
      <c r="M16" s="41"/>
    </row>
    <row r="17" ht="16.5" customHeight="1">
      <c r="A17" s="25"/>
      <c r="B17" s="26"/>
      <c r="C17" s="26"/>
      <c r="D17" s="26"/>
      <c r="E17" s="27"/>
      <c r="F17" s="27"/>
      <c r="G17" s="27"/>
      <c r="H17" s="27"/>
      <c r="I17" s="28"/>
      <c r="J17" s="29"/>
      <c r="K17" s="29"/>
      <c r="L17" s="30"/>
    </row>
    <row r="18" ht="17.45" customHeight="1">
      <c r="A18" s="21"/>
      <c r="B18" s="21"/>
      <c r="C18" s="21"/>
      <c r="D18" s="21"/>
      <c r="E18" s="21"/>
      <c r="F18" s="21"/>
      <c r="G18" s="35"/>
      <c r="H18" s="21"/>
      <c r="I18" s="35" t="s">
        <v>34</v>
      </c>
      <c r="J18" s="35"/>
      <c r="K18" s="35"/>
      <c r="L18" s="35"/>
    </row>
    <row r="19" ht="25.5" customHeight="1" s="38" customFormat="1">
      <c r="A19" s="36"/>
      <c r="B19" s="36"/>
      <c r="C19" s="37" t="s">
        <v>1</v>
      </c>
      <c r="D19" s="36"/>
      <c r="E19" s="36"/>
      <c r="F19" s="36"/>
      <c r="G19" s="37"/>
      <c r="H19" s="36"/>
      <c r="I19" s="36"/>
      <c r="J19" s="39" t="s">
        <v>35</v>
      </c>
      <c r="K19" s="37"/>
      <c r="L19" s="37"/>
    </row>
    <row r="20" ht="12.95" customHeight="1">
      <c r="E20" s="22"/>
      <c r="F20" s="22"/>
      <c r="G20" s="22"/>
      <c r="H20" s="22"/>
      <c r="I20" s="22"/>
      <c r="J20" s="22"/>
      <c r="K20" s="22"/>
      <c r="L20" s="6"/>
    </row>
    <row r="21">
      <c r="L21" s="6"/>
    </row>
    <row r="22">
      <c r="L22" s="6"/>
    </row>
    <row r="26" ht="15.75">
      <c r="L26" s="23"/>
    </row>
  </sheetData>
  <mergeCells>
    <mergeCell ref="A11:D11"/>
    <mergeCell ref="A16:D16"/>
    <mergeCell ref="A12:M12"/>
    <mergeCell ref="A2:D2"/>
    <mergeCell ref="H6:L6"/>
    <mergeCell ref="A4:M4"/>
    <mergeCell ref="A8:M8"/>
    <mergeCell ref="A5:M5"/>
  </mergeCells>
  <pageMargins left="0.25" right="0.25" top="0.75" bottom="0.75" header="0.3" footer="0.3"/>
  <pageSetup paperSize="9" scale="82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2022-05-24T01:54:05Z</dcterms:created>
  <dcterms:modified xsi:type="dcterms:W3CDTF">2023-07-09T09:54:22Z</dcterms:modified>
  <cp:category/>
  <cp:contentStatus/>
</cp:coreProperties>
</file>