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Data require" sheetId="1" r:id="rId1"/>
    <sheet name="Tables" sheetId="2" r:id="rId2"/>
    <sheet name="To do" sheetId="3" r:id="rId3"/>
    <sheet name="Test" sheetId="4" r:id="rId4"/>
  </sheets>
  <calcPr calcId="145621"/>
</workbook>
</file>

<file path=xl/calcChain.xml><?xml version="1.0" encoding="utf-8"?>
<calcChain xmlns="http://schemas.openxmlformats.org/spreadsheetml/2006/main">
  <c r="L66" i="4" l="1"/>
  <c r="K66" i="4"/>
  <c r="I66" i="4"/>
  <c r="K65" i="4"/>
  <c r="L65" i="4" s="1"/>
  <c r="I65" i="4"/>
  <c r="L64" i="4"/>
  <c r="K64" i="4"/>
  <c r="I64" i="4"/>
  <c r="K63" i="4"/>
  <c r="K67" i="4" s="1"/>
  <c r="I63" i="4"/>
  <c r="M58" i="4"/>
  <c r="L55" i="4"/>
  <c r="L56" i="4"/>
  <c r="L57" i="4"/>
  <c r="L54" i="4"/>
  <c r="K54" i="4"/>
  <c r="K58" i="4"/>
  <c r="K55" i="4"/>
  <c r="K56" i="4"/>
  <c r="K57" i="4"/>
  <c r="I57" i="4"/>
  <c r="I56" i="4"/>
  <c r="I55" i="4"/>
  <c r="I54" i="4"/>
  <c r="L63" i="4" l="1"/>
  <c r="L67" i="4" s="1"/>
  <c r="M67" i="4" s="1"/>
  <c r="L58" i="4"/>
  <c r="K46" i="4"/>
  <c r="K47" i="4"/>
  <c r="K48" i="4"/>
  <c r="K37" i="4"/>
  <c r="K38" i="4"/>
  <c r="K39" i="4"/>
  <c r="K36" i="4"/>
  <c r="K29" i="4"/>
  <c r="K30" i="4"/>
  <c r="K31" i="4"/>
  <c r="K28" i="4"/>
  <c r="K21" i="4"/>
  <c r="K22" i="4"/>
  <c r="K23" i="4"/>
  <c r="K20" i="4"/>
  <c r="K13" i="4"/>
  <c r="K14" i="4"/>
  <c r="K15" i="4"/>
  <c r="K12" i="4"/>
  <c r="K5" i="4"/>
  <c r="K6" i="4"/>
  <c r="K7" i="4"/>
  <c r="K4" i="4"/>
  <c r="J48" i="4"/>
  <c r="L48" i="4" s="1"/>
  <c r="I48" i="4"/>
  <c r="J47" i="4"/>
  <c r="L47" i="4" s="1"/>
  <c r="I47" i="4"/>
  <c r="L46" i="4"/>
  <c r="J46" i="4"/>
  <c r="I46" i="4"/>
  <c r="J45" i="4"/>
  <c r="J49" i="4" s="1"/>
  <c r="I45" i="4"/>
  <c r="J39" i="4"/>
  <c r="L39" i="4" s="1"/>
  <c r="I39" i="4"/>
  <c r="J38" i="4"/>
  <c r="L38" i="4" s="1"/>
  <c r="I38" i="4"/>
  <c r="L37" i="4"/>
  <c r="J37" i="4"/>
  <c r="I37" i="4"/>
  <c r="J36" i="4"/>
  <c r="I36" i="4"/>
  <c r="I4" i="4"/>
  <c r="J40" i="4" l="1"/>
  <c r="L45" i="4"/>
  <c r="L49" i="4" s="1"/>
  <c r="M49" i="4" s="1"/>
  <c r="L36" i="4"/>
  <c r="L40" i="4" s="1"/>
  <c r="M40" i="4" s="1"/>
  <c r="J31" i="4"/>
  <c r="L31" i="4" s="1"/>
  <c r="I31" i="4"/>
  <c r="J30" i="4"/>
  <c r="L30" i="4" s="1"/>
  <c r="I30" i="4"/>
  <c r="J29" i="4"/>
  <c r="L29" i="4" s="1"/>
  <c r="I29" i="4"/>
  <c r="J28" i="4"/>
  <c r="J32" i="4" s="1"/>
  <c r="I28" i="4"/>
  <c r="J23" i="4"/>
  <c r="L23" i="4" s="1"/>
  <c r="I23" i="4"/>
  <c r="J22" i="4"/>
  <c r="L22" i="4" s="1"/>
  <c r="I22" i="4"/>
  <c r="J21" i="4"/>
  <c r="L21" i="4" s="1"/>
  <c r="I21" i="4"/>
  <c r="J20" i="4"/>
  <c r="J24" i="4" s="1"/>
  <c r="I20" i="4"/>
  <c r="J13" i="4"/>
  <c r="L13" i="4" s="1"/>
  <c r="J14" i="4"/>
  <c r="L14" i="4" s="1"/>
  <c r="J15" i="4"/>
  <c r="L15" i="4" s="1"/>
  <c r="J12" i="4"/>
  <c r="J5" i="4"/>
  <c r="L5" i="4" s="1"/>
  <c r="J6" i="4"/>
  <c r="J7" i="4"/>
  <c r="L7" i="4" s="1"/>
  <c r="J4" i="4"/>
  <c r="L4" i="4" s="1"/>
  <c r="I5" i="4"/>
  <c r="I6" i="4"/>
  <c r="I7" i="4"/>
  <c r="I12" i="4"/>
  <c r="I13" i="4"/>
  <c r="I14" i="4"/>
  <c r="I15" i="4"/>
  <c r="J16" i="4" l="1"/>
  <c r="L12" i="4"/>
  <c r="L16" i="4" s="1"/>
  <c r="L20" i="4"/>
  <c r="L24" i="4" s="1"/>
  <c r="M24" i="4" s="1"/>
  <c r="L28" i="4"/>
  <c r="L32" i="4" s="1"/>
  <c r="M32" i="4" s="1"/>
  <c r="L6" i="4"/>
  <c r="L8" i="4" s="1"/>
  <c r="J8" i="4"/>
  <c r="M16" i="4" l="1"/>
  <c r="M8" i="4"/>
</calcChain>
</file>

<file path=xl/sharedStrings.xml><?xml version="1.0" encoding="utf-8"?>
<sst xmlns="http://schemas.openxmlformats.org/spreadsheetml/2006/main" count="236" uniqueCount="78">
  <si>
    <t>UserID</t>
  </si>
  <si>
    <t>Matching Experience</t>
  </si>
  <si>
    <t>Matching Personal info</t>
  </si>
  <si>
    <t>View Experience</t>
  </si>
  <si>
    <t>View user info</t>
  </si>
  <si>
    <t>View Experience Requirement</t>
  </si>
  <si>
    <t>View Personal Info Requirement</t>
  </si>
  <si>
    <t>TagName</t>
  </si>
  <si>
    <t>Weight</t>
  </si>
  <si>
    <t>Location</t>
  </si>
  <si>
    <t>Years</t>
  </si>
  <si>
    <t>ID</t>
  </si>
  <si>
    <t>ObjectID</t>
  </si>
  <si>
    <t>Startdate</t>
  </si>
  <si>
    <t>Enddate</t>
  </si>
  <si>
    <t>Description</t>
  </si>
  <si>
    <t>Attachment</t>
  </si>
  <si>
    <t>ModifiedDate</t>
  </si>
  <si>
    <t>ParentID</t>
  </si>
  <si>
    <t>= (StartDate - EndDate) đối với job seeker hoặc lưu số năm kim nghiệm yêu cầu đối với Job requirement</t>
  </si>
  <si>
    <t>đường link minh chứng cho tagname của jobseeker</t>
  </si>
  <si>
    <t>TAG table</t>
  </si>
  <si>
    <t>Job title, skill, abilities, experiences …</t>
  </si>
  <si>
    <t>Marital</t>
  </si>
  <si>
    <t>Birthdate</t>
  </si>
  <si>
    <t>Gender</t>
  </si>
  <si>
    <t>City</t>
  </si>
  <si>
    <t>Bổ sung Country vô bảng Tag</t>
  </si>
  <si>
    <t>English</t>
  </si>
  <si>
    <t>Level</t>
  </si>
  <si>
    <t>lưu độ quan trọng của requirement</t>
  </si>
  <si>
    <t>C#</t>
  </si>
  <si>
    <t>Value</t>
  </si>
  <si>
    <t>Job Requirement</t>
  </si>
  <si>
    <t>Job seeker profiles</t>
  </si>
  <si>
    <t>MVC</t>
  </si>
  <si>
    <t>.NET</t>
  </si>
  <si>
    <t>Level (1-5)</t>
  </si>
  <si>
    <t>missing</t>
  </si>
  <si>
    <t>Weight (1-3)</t>
  </si>
  <si>
    <t>Quy định về level?</t>
  </si>
  <si>
    <t>Quy định về weight?</t>
  </si>
  <si>
    <t>Matching</t>
  </si>
  <si>
    <t>1-3 (default 1)</t>
  </si>
  <si>
    <t>1-5 (default 1)</t>
  </si>
  <si>
    <t>Basic - Junior - Average - Strong - Expert</t>
  </si>
  <si>
    <t>Java Swing</t>
  </si>
  <si>
    <t>Java</t>
  </si>
  <si>
    <t>Dự đoán số lượng java xuất hiện cùng với java swing</t>
  </si>
  <si>
    <t>?</t>
  </si>
  <si>
    <t>Java hay Java swing là parent?</t>
  </si>
  <si>
    <t>True/False</t>
  </si>
  <si>
    <t>Weight * True/False</t>
  </si>
  <si>
    <t>Level compare</t>
  </si>
  <si>
    <t>minh chứng cv?</t>
  </si>
  <si>
    <t>semantic</t>
  </si>
  <si>
    <t>interface</t>
  </si>
  <si>
    <t>cây cho từng company</t>
  </si>
  <si>
    <t>cây chung</t>
  </si>
  <si>
    <t>gửi cho tất cả company xác suất nhận cao nhất</t>
  </si>
  <si>
    <t>interface khai thác</t>
  </si>
  <si>
    <t>phát triển -&gt; từ từ sử dụng interface</t>
  </si>
  <si>
    <t>tổng quan</t>
  </si>
  <si>
    <t>review với những bài toán tương tự, ng ta giải quyết ra sao, đâu là giải pháp?</t>
  </si>
  <si>
    <t>áp dụng như vậy vào bài toán giải quyết dc gì</t>
  </si>
  <si>
    <t>đưa ra solution</t>
  </si>
  <si>
    <t>kết nối các giải pháp, loại bỏ điểm mạnh yếu</t>
  </si>
  <si>
    <t>hay trong tất cả hướng giải quyết đó ko áp dụng dc, đưa ra các giải quyết khác</t>
  </si>
  <si>
    <t>kết hợp, tạo mối nối mới</t>
  </si>
  <si>
    <t>Giải pháp cụ thể, quá trình xây dựng giải pháp ra sao</t>
  </si>
  <si>
    <t>Đánh giá giải pháp đáp ứng bài toán?</t>
  </si>
  <si>
    <t>Kết luận: làm dc gì?, so sánh</t>
  </si>
  <si>
    <t xml:space="preserve">Khả năng ứng dựng trong nhiều lĩnh vực, flexibility, reusable, mở rộng nhanh?, </t>
  </si>
  <si>
    <t>Bài toán phân hoạch</t>
  </si>
  <si>
    <t>*</t>
  </si>
  <si>
    <t>IsRequired</t>
  </si>
  <si>
    <t>true/false</t>
  </si>
  <si>
    <t>mở đề: nêu bài toán, mong muốn kết quả đạt dc, dựa vào cái gì để bik giải quyểt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</si>
</sst>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quotePrefix="1"/>
    <xf numFmtId="0" fontId="2" fillId="2" borderId="1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5" fillId="4" borderId="2" xfId="0" applyFont="1" applyFill="1" applyBorder="1"/>
    <xf numFmtId="0" fontId="0" fillId="4" borderId="3" xfId="0" applyFill="1" applyBorder="1"/>
    <xf numFmtId="0" fontId="5" fillId="4" borderId="4" xfId="0" applyFont="1" applyFill="1" applyBorder="1"/>
    <xf numFmtId="0" fontId="0" fillId="4" borderId="2" xfId="0" applyFill="1" applyBorder="1"/>
    <xf numFmtId="0" fontId="0" fillId="4" borderId="4" xfId="0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Border="1"/>
    <xf numFmtId="16" fontId="0" fillId="0" borderId="0" xfId="0" quotePrefix="1" applyNumberFormat="1"/>
    <xf numFmtId="9" fontId="0" fillId="0" borderId="0" xfId="1" applyFont="1"/>
    <xf numFmtId="16" fontId="0" fillId="0" borderId="0" xfId="0" quotePrefix="1" applyNumberFormat="1" applyBorder="1"/>
    <xf numFmtId="0" fontId="0" fillId="0" borderId="0" xfId="0" quotePrefix="1" applyBorder="1"/>
    <xf numFmtId="0" fontId="3" fillId="0" borderId="0" xfId="0" quotePrefix="1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1" applyNumberFormat="1" applyFont="1"/>
    <xf numFmtId="9" fontId="0" fillId="2" borderId="0" xfId="1" applyFont="1" applyFill="1"/>
    <xf numFmtId="0" fontId="0" fillId="2" borderId="1" xfId="0" applyFill="1" applyBorder="1"/>
    <xf numFmtId="0" fontId="0" fillId="2" borderId="5" xfId="0" applyFill="1" applyBorder="1"/>
    <xf numFmtId="0" fontId="0" fillId="2" borderId="0" xfId="0" applyFill="1"/>
    <xf numFmtId="0" fontId="4" fillId="0" borderId="0" xfId="0" applyFont="1"/>
    <xf numFmtId="0" fontId="3" fillId="0" borderId="1" xfId="0" applyFont="1" applyBorder="1"/>
    <xf numFmtId="0" fontId="3" fillId="0" borderId="1" xfId="0" quotePrefix="1" applyFon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workbookViewId="0">
      <selection activeCell="F14" sqref="F14"/>
    </sheetView>
  </sheetViews>
  <sheetFormatPr defaultRowHeight="15" x14ac:dyDescent="0.25"/>
  <sheetData>
    <row r="3" spans="1:13" x14ac:dyDescent="0.25">
      <c r="A3" s="2">
        <v>1</v>
      </c>
      <c r="B3" s="36" t="s">
        <v>1</v>
      </c>
      <c r="C3" s="36"/>
      <c r="D3" s="36"/>
      <c r="E3" s="36"/>
      <c r="F3" s="36"/>
      <c r="H3" s="2">
        <v>2</v>
      </c>
      <c r="I3" s="36" t="s">
        <v>2</v>
      </c>
      <c r="J3" s="36"/>
      <c r="K3" s="36"/>
      <c r="L3" s="36"/>
      <c r="M3" s="36"/>
    </row>
    <row r="4" spans="1:13" s="3" customFormat="1" ht="28.5" customHeight="1" x14ac:dyDescent="0.25">
      <c r="A4" s="33" t="s">
        <v>3</v>
      </c>
      <c r="B4" s="34"/>
      <c r="C4" s="35"/>
      <c r="D4" s="34" t="s">
        <v>5</v>
      </c>
      <c r="E4" s="34"/>
      <c r="F4" s="35"/>
      <c r="H4" s="33" t="s">
        <v>4</v>
      </c>
      <c r="I4" s="34"/>
      <c r="J4" s="35"/>
      <c r="K4" s="34" t="s">
        <v>6</v>
      </c>
      <c r="L4" s="34"/>
      <c r="M4" s="35"/>
    </row>
    <row r="5" spans="1:13" x14ac:dyDescent="0.25">
      <c r="A5" t="s">
        <v>0</v>
      </c>
      <c r="H5" t="s">
        <v>26</v>
      </c>
    </row>
    <row r="6" spans="1:13" x14ac:dyDescent="0.25">
      <c r="A6" s="7" t="s">
        <v>7</v>
      </c>
      <c r="B6" s="8"/>
      <c r="C6" s="8"/>
      <c r="D6" s="9" t="s">
        <v>7</v>
      </c>
      <c r="H6" t="s">
        <v>23</v>
      </c>
      <c r="K6" t="s">
        <v>7</v>
      </c>
    </row>
    <row r="7" spans="1:13" x14ac:dyDescent="0.25">
      <c r="A7" s="13" t="s">
        <v>29</v>
      </c>
      <c r="B7" s="11"/>
      <c r="C7" s="11"/>
      <c r="D7" s="14" t="s">
        <v>29</v>
      </c>
      <c r="H7" t="s">
        <v>24</v>
      </c>
    </row>
    <row r="8" spans="1:13" x14ac:dyDescent="0.25">
      <c r="A8" s="13" t="s">
        <v>8</v>
      </c>
      <c r="B8" s="11"/>
      <c r="C8" s="11"/>
      <c r="D8" s="14" t="s">
        <v>8</v>
      </c>
      <c r="H8" t="s">
        <v>25</v>
      </c>
    </row>
    <row r="9" spans="1:13" x14ac:dyDescent="0.25">
      <c r="A9" s="10" t="s">
        <v>10</v>
      </c>
      <c r="B9" s="11"/>
      <c r="C9" s="11"/>
      <c r="D9" s="12" t="s">
        <v>10</v>
      </c>
    </row>
    <row r="13" spans="1:13" x14ac:dyDescent="0.25">
      <c r="B13" s="17"/>
      <c r="E13" s="5"/>
      <c r="F13" s="5"/>
    </row>
    <row r="18" spans="9:9" x14ac:dyDescent="0.25">
      <c r="I18" s="18"/>
    </row>
  </sheetData>
  <mergeCells count="6">
    <mergeCell ref="A4:C4"/>
    <mergeCell ref="H4:J4"/>
    <mergeCell ref="D4:F4"/>
    <mergeCell ref="K4:M4"/>
    <mergeCell ref="B3:F3"/>
    <mergeCell ref="I3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B6" sqref="B6"/>
    </sheetView>
  </sheetViews>
  <sheetFormatPr defaultRowHeight="15" x14ac:dyDescent="0.25"/>
  <cols>
    <col min="2" max="3" width="17.5703125" customWidth="1"/>
  </cols>
  <sheetData>
    <row r="2" spans="2:4" x14ac:dyDescent="0.25">
      <c r="B2" s="6" t="s">
        <v>21</v>
      </c>
      <c r="C2" s="15" t="s">
        <v>32</v>
      </c>
    </row>
    <row r="3" spans="2:4" x14ac:dyDescent="0.25">
      <c r="B3" s="4" t="s">
        <v>11</v>
      </c>
      <c r="C3" s="16"/>
    </row>
    <row r="4" spans="2:4" x14ac:dyDescent="0.25">
      <c r="B4" s="4" t="s">
        <v>12</v>
      </c>
      <c r="C4" s="16"/>
    </row>
    <row r="5" spans="2:4" x14ac:dyDescent="0.25">
      <c r="B5" s="4" t="s">
        <v>7</v>
      </c>
      <c r="C5" s="16"/>
      <c r="D5" t="s">
        <v>22</v>
      </c>
    </row>
    <row r="6" spans="2:4" x14ac:dyDescent="0.25">
      <c r="B6" s="4" t="s">
        <v>8</v>
      </c>
      <c r="C6" s="20" t="s">
        <v>43</v>
      </c>
      <c r="D6" t="s">
        <v>30</v>
      </c>
    </row>
    <row r="7" spans="2:4" x14ac:dyDescent="0.25">
      <c r="B7" s="4" t="s">
        <v>29</v>
      </c>
      <c r="C7" s="19" t="s">
        <v>44</v>
      </c>
    </row>
    <row r="8" spans="2:4" x14ac:dyDescent="0.25">
      <c r="B8" s="4" t="s">
        <v>75</v>
      </c>
      <c r="C8" s="19" t="s">
        <v>76</v>
      </c>
    </row>
    <row r="9" spans="2:4" x14ac:dyDescent="0.25">
      <c r="B9" s="4" t="s">
        <v>9</v>
      </c>
      <c r="C9" s="16"/>
    </row>
    <row r="10" spans="2:4" x14ac:dyDescent="0.25">
      <c r="B10" s="4" t="s">
        <v>13</v>
      </c>
      <c r="C10" s="16"/>
    </row>
    <row r="11" spans="2:4" x14ac:dyDescent="0.25">
      <c r="B11" s="4" t="s">
        <v>14</v>
      </c>
      <c r="C11" s="16"/>
    </row>
    <row r="12" spans="2:4" x14ac:dyDescent="0.25">
      <c r="B12" s="4" t="s">
        <v>10</v>
      </c>
      <c r="C12" s="16"/>
      <c r="D12" s="5" t="s">
        <v>19</v>
      </c>
    </row>
    <row r="13" spans="2:4" x14ac:dyDescent="0.25">
      <c r="B13" s="4" t="s">
        <v>15</v>
      </c>
      <c r="C13" s="16"/>
    </row>
    <row r="14" spans="2:4" x14ac:dyDescent="0.25">
      <c r="B14" s="4" t="s">
        <v>16</v>
      </c>
      <c r="C14" s="16"/>
      <c r="D14" t="s">
        <v>20</v>
      </c>
    </row>
    <row r="15" spans="2:4" x14ac:dyDescent="0.25">
      <c r="B15" s="4" t="s">
        <v>17</v>
      </c>
      <c r="C15" s="16"/>
    </row>
    <row r="16" spans="2:4" x14ac:dyDescent="0.25">
      <c r="B16" s="4" t="s">
        <v>18</v>
      </c>
      <c r="C16" s="16"/>
    </row>
    <row r="20" spans="1:2" x14ac:dyDescent="0.25">
      <c r="A20" t="s">
        <v>29</v>
      </c>
      <c r="B20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9" workbookViewId="0">
      <selection activeCell="B20" sqref="B20"/>
    </sheetView>
  </sheetViews>
  <sheetFormatPr defaultRowHeight="15" x14ac:dyDescent="0.25"/>
  <sheetData>
    <row r="1" spans="2:7" x14ac:dyDescent="0.25">
      <c r="B1" t="s">
        <v>27</v>
      </c>
    </row>
    <row r="2" spans="2:7" x14ac:dyDescent="0.25">
      <c r="B2" t="s">
        <v>40</v>
      </c>
    </row>
    <row r="3" spans="2:7" x14ac:dyDescent="0.25">
      <c r="B3" t="s">
        <v>41</v>
      </c>
    </row>
    <row r="7" spans="2:7" x14ac:dyDescent="0.25">
      <c r="B7" t="s">
        <v>54</v>
      </c>
      <c r="D7" t="s">
        <v>56</v>
      </c>
      <c r="G7" t="s">
        <v>60</v>
      </c>
    </row>
    <row r="8" spans="2:7" x14ac:dyDescent="0.25">
      <c r="B8" t="s">
        <v>55</v>
      </c>
      <c r="D8" t="s">
        <v>56</v>
      </c>
    </row>
    <row r="10" spans="2:7" x14ac:dyDescent="0.25">
      <c r="B10" t="s">
        <v>57</v>
      </c>
    </row>
    <row r="11" spans="2:7" x14ac:dyDescent="0.25">
      <c r="B11" t="s">
        <v>58</v>
      </c>
      <c r="E11" t="s">
        <v>59</v>
      </c>
    </row>
    <row r="16" spans="2:7" x14ac:dyDescent="0.25">
      <c r="B16" t="s">
        <v>61</v>
      </c>
    </row>
    <row r="19" spans="1:12" x14ac:dyDescent="0.25">
      <c r="A19">
        <v>1</v>
      </c>
      <c r="B19" t="s">
        <v>77</v>
      </c>
    </row>
    <row r="20" spans="1:12" x14ac:dyDescent="0.25">
      <c r="A20">
        <v>2</v>
      </c>
      <c r="B20" t="s">
        <v>62</v>
      </c>
      <c r="D20" t="s">
        <v>63</v>
      </c>
      <c r="L20" t="s">
        <v>64</v>
      </c>
    </row>
    <row r="21" spans="1:12" x14ac:dyDescent="0.25">
      <c r="D21" t="s">
        <v>65</v>
      </c>
      <c r="F21" t="s">
        <v>66</v>
      </c>
    </row>
    <row r="22" spans="1:12" x14ac:dyDescent="0.25">
      <c r="F22" t="s">
        <v>67</v>
      </c>
    </row>
    <row r="23" spans="1:12" x14ac:dyDescent="0.25">
      <c r="F23" t="s">
        <v>68</v>
      </c>
    </row>
    <row r="24" spans="1:12" x14ac:dyDescent="0.25">
      <c r="D24" t="s">
        <v>69</v>
      </c>
    </row>
    <row r="25" spans="1:12" x14ac:dyDescent="0.25">
      <c r="A25">
        <v>3</v>
      </c>
      <c r="B25" t="s">
        <v>70</v>
      </c>
    </row>
    <row r="26" spans="1:12" x14ac:dyDescent="0.25">
      <c r="A26">
        <v>4</v>
      </c>
      <c r="B26" t="s">
        <v>71</v>
      </c>
    </row>
    <row r="28" spans="1:12" x14ac:dyDescent="0.25">
      <c r="B28" t="s">
        <v>72</v>
      </c>
    </row>
    <row r="30" spans="1:12" x14ac:dyDescent="0.25">
      <c r="A30" t="s">
        <v>74</v>
      </c>
      <c r="B30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7"/>
  <sheetViews>
    <sheetView topLeftCell="A46" workbookViewId="0">
      <selection activeCell="D64" sqref="D64"/>
    </sheetView>
  </sheetViews>
  <sheetFormatPr defaultRowHeight="15" x14ac:dyDescent="0.25"/>
  <cols>
    <col min="3" max="3" width="10.28515625" bestFit="1" customWidth="1"/>
    <col min="4" max="4" width="12" bestFit="1" customWidth="1"/>
    <col min="5" max="5" width="2.5703125" customWidth="1"/>
    <col min="8" max="8" width="2.85546875" customWidth="1"/>
    <col min="9" max="9" width="13.7109375" style="1" customWidth="1"/>
    <col min="11" max="11" width="10.42578125" bestFit="1" customWidth="1"/>
  </cols>
  <sheetData>
    <row r="2" spans="2:13" x14ac:dyDescent="0.25">
      <c r="B2" s="37" t="s">
        <v>33</v>
      </c>
      <c r="C2" s="38"/>
      <c r="D2" s="39"/>
      <c r="F2" s="40" t="s">
        <v>34</v>
      </c>
      <c r="G2" s="40"/>
      <c r="H2" s="22"/>
      <c r="J2" s="41" t="s">
        <v>42</v>
      </c>
      <c r="K2" s="41"/>
      <c r="L2" s="41"/>
      <c r="M2" s="41"/>
    </row>
    <row r="3" spans="2:13" x14ac:dyDescent="0.25">
      <c r="B3" s="4" t="s">
        <v>7</v>
      </c>
      <c r="C3" s="4" t="s">
        <v>37</v>
      </c>
      <c r="D3" s="4" t="s">
        <v>39</v>
      </c>
      <c r="F3" s="4" t="s">
        <v>7</v>
      </c>
      <c r="G3" s="4" t="s">
        <v>29</v>
      </c>
      <c r="H3" s="16"/>
      <c r="I3" s="31" t="s">
        <v>53</v>
      </c>
      <c r="J3" s="4" t="s">
        <v>8</v>
      </c>
      <c r="K3" s="4" t="s">
        <v>51</v>
      </c>
      <c r="L3" s="4" t="s">
        <v>52</v>
      </c>
      <c r="M3" s="4"/>
    </row>
    <row r="4" spans="2:13" x14ac:dyDescent="0.25">
      <c r="B4" s="4" t="s">
        <v>31</v>
      </c>
      <c r="C4" s="4">
        <v>3</v>
      </c>
      <c r="D4" s="4">
        <v>3</v>
      </c>
      <c r="F4" s="4" t="s">
        <v>31</v>
      </c>
      <c r="G4" s="4">
        <v>2</v>
      </c>
      <c r="H4" s="16"/>
      <c r="I4" s="32" t="str">
        <f>IF(G4="missing",0,CONCATENATE(C4,IF(C4=G4," = ",IF(C4&gt;G4," &gt; "," &lt; ")),G4))</f>
        <v>3 &gt; 2</v>
      </c>
      <c r="J4" s="4">
        <f>D4</f>
        <v>3</v>
      </c>
      <c r="K4" s="4">
        <f>IF(G4="missing",0,IF(C4&lt;=G4,1,0))</f>
        <v>0</v>
      </c>
      <c r="L4" s="4">
        <f>K4*J4</f>
        <v>0</v>
      </c>
      <c r="M4" s="4"/>
    </row>
    <row r="5" spans="2:13" x14ac:dyDescent="0.25">
      <c r="B5" s="4" t="s">
        <v>35</v>
      </c>
      <c r="C5" s="4">
        <v>3</v>
      </c>
      <c r="D5" s="4">
        <v>3</v>
      </c>
      <c r="F5" s="4" t="s">
        <v>35</v>
      </c>
      <c r="G5" s="4">
        <v>3</v>
      </c>
      <c r="H5" s="16"/>
      <c r="I5" s="32" t="str">
        <f>IF(G5="missing",0,CONCATENATE(C5,IF(C5=G5," = ",IF(C5&gt;G5," &gt; "," &lt; ")),G5))</f>
        <v>3 = 3</v>
      </c>
      <c r="J5" s="4">
        <f t="shared" ref="J5:J7" si="0">D5</f>
        <v>3</v>
      </c>
      <c r="K5" s="4">
        <f>IF(G5="missing",0,IF(C5&lt;=G5,1,0))</f>
        <v>1</v>
      </c>
      <c r="L5" s="4">
        <f>K5*J5</f>
        <v>3</v>
      </c>
      <c r="M5" s="4"/>
    </row>
    <row r="6" spans="2:13" x14ac:dyDescent="0.25">
      <c r="B6" s="4" t="s">
        <v>36</v>
      </c>
      <c r="C6" s="4">
        <v>4</v>
      </c>
      <c r="D6" s="4">
        <v>1</v>
      </c>
      <c r="F6" s="4" t="s">
        <v>36</v>
      </c>
      <c r="G6" s="4">
        <v>3</v>
      </c>
      <c r="H6" s="16"/>
      <c r="I6" s="32" t="str">
        <f>IF(G6="missing",0,CONCATENATE(C6,IF(C6=G6," = ",IF(C6&gt;G6," &gt; "," &lt; ")),G6))</f>
        <v>4 &gt; 3</v>
      </c>
      <c r="J6" s="4">
        <f t="shared" si="0"/>
        <v>1</v>
      </c>
      <c r="K6" s="4">
        <f>IF(G6="missing",0,IF(C6&lt;=G6,1,0))</f>
        <v>0</v>
      </c>
      <c r="L6" s="4">
        <f>K6*J6</f>
        <v>0</v>
      </c>
      <c r="M6" s="4"/>
    </row>
    <row r="7" spans="2:13" x14ac:dyDescent="0.25">
      <c r="B7" s="4" t="s">
        <v>28</v>
      </c>
      <c r="C7" s="4">
        <v>4</v>
      </c>
      <c r="D7" s="4">
        <v>3</v>
      </c>
      <c r="F7" s="4" t="s">
        <v>28</v>
      </c>
      <c r="G7" s="4">
        <v>4</v>
      </c>
      <c r="H7" s="16"/>
      <c r="I7" s="32" t="str">
        <f>IF(G7="missing",0,CONCATENATE(C7,IF(C7=G7," = ",IF(C7&gt;G7," &gt; "," &lt; ")),G7))</f>
        <v>4 = 4</v>
      </c>
      <c r="J7" s="4">
        <f t="shared" si="0"/>
        <v>3</v>
      </c>
      <c r="K7" s="4">
        <f>IF(G7="missing",0,IF(C7&lt;=G7,1,0))</f>
        <v>1</v>
      </c>
      <c r="L7" s="4">
        <f>K7*J7</f>
        <v>3</v>
      </c>
      <c r="M7" s="4"/>
    </row>
    <row r="8" spans="2:13" x14ac:dyDescent="0.25">
      <c r="I8" s="21"/>
      <c r="J8">
        <f>SUM(J4:J7)</f>
        <v>10</v>
      </c>
      <c r="K8" s="25"/>
      <c r="L8">
        <f>SUM(L4:L7)</f>
        <v>6</v>
      </c>
      <c r="M8" s="26">
        <f>L8/J8</f>
        <v>0.6</v>
      </c>
    </row>
    <row r="9" spans="2:13" x14ac:dyDescent="0.25">
      <c r="I9" s="21"/>
    </row>
    <row r="10" spans="2:13" x14ac:dyDescent="0.25">
      <c r="B10" s="37" t="s">
        <v>33</v>
      </c>
      <c r="C10" s="38"/>
      <c r="D10" s="39"/>
      <c r="F10" s="40" t="s">
        <v>34</v>
      </c>
      <c r="G10" s="40"/>
      <c r="H10" s="22"/>
      <c r="I10" s="21"/>
      <c r="J10" s="41" t="s">
        <v>42</v>
      </c>
      <c r="K10" s="41"/>
      <c r="L10" s="41"/>
      <c r="M10" s="41"/>
    </row>
    <row r="11" spans="2:13" x14ac:dyDescent="0.25">
      <c r="B11" s="4" t="s">
        <v>7</v>
      </c>
      <c r="C11" s="4" t="s">
        <v>37</v>
      </c>
      <c r="D11" s="4" t="s">
        <v>8</v>
      </c>
      <c r="F11" s="4" t="s">
        <v>7</v>
      </c>
      <c r="G11" s="4" t="s">
        <v>29</v>
      </c>
      <c r="H11" s="16"/>
      <c r="I11" s="31" t="s">
        <v>53</v>
      </c>
      <c r="J11" s="4" t="s">
        <v>8</v>
      </c>
      <c r="K11" s="4" t="s">
        <v>51</v>
      </c>
      <c r="L11" s="4" t="s">
        <v>52</v>
      </c>
      <c r="M11" s="4"/>
    </row>
    <row r="12" spans="2:13" x14ac:dyDescent="0.25">
      <c r="B12" s="4" t="s">
        <v>31</v>
      </c>
      <c r="C12" s="4">
        <v>3</v>
      </c>
      <c r="D12" s="4">
        <v>3</v>
      </c>
      <c r="F12" s="4" t="s">
        <v>31</v>
      </c>
      <c r="G12" s="4">
        <v>2</v>
      </c>
      <c r="H12" s="16"/>
      <c r="I12" s="32" t="str">
        <f>IF(G12="missing",0,CONCATENATE(C12,IF(C12=G12," = ",IF(C12&gt;G12," &gt; "," &lt; ")),G12))</f>
        <v>3 &gt; 2</v>
      </c>
      <c r="J12" s="4">
        <f>D12</f>
        <v>3</v>
      </c>
      <c r="K12" s="4">
        <f>IF(G12="missing",0,IF(C12&lt;=G12,1,0))</f>
        <v>0</v>
      </c>
      <c r="L12" s="4">
        <f>K12*J12</f>
        <v>0</v>
      </c>
      <c r="M12" s="4"/>
    </row>
    <row r="13" spans="2:13" x14ac:dyDescent="0.25">
      <c r="B13" s="4" t="s">
        <v>35</v>
      </c>
      <c r="C13" s="4">
        <v>3</v>
      </c>
      <c r="D13" s="4">
        <v>3</v>
      </c>
      <c r="F13" s="4"/>
      <c r="G13" s="4" t="s">
        <v>38</v>
      </c>
      <c r="H13" s="16"/>
      <c r="I13" s="32">
        <f>IF(G13="missing",0,CONCATENATE(C13,IF(C13=G13," = ",IF(C13&gt;G13," &gt; "," &lt; ")),G13))</f>
        <v>0</v>
      </c>
      <c r="J13" s="4">
        <f t="shared" ref="J13:J15" si="1">D13</f>
        <v>3</v>
      </c>
      <c r="K13" s="4">
        <f>IF(G13="missing",0,IF(C13&lt;=G13,1,0))</f>
        <v>0</v>
      </c>
      <c r="L13" s="4">
        <f>K13*J13</f>
        <v>0</v>
      </c>
      <c r="M13" s="4"/>
    </row>
    <row r="14" spans="2:13" x14ac:dyDescent="0.25">
      <c r="B14" s="4" t="s">
        <v>36</v>
      </c>
      <c r="C14" s="4">
        <v>4</v>
      </c>
      <c r="D14" s="4">
        <v>1</v>
      </c>
      <c r="F14" s="4" t="s">
        <v>36</v>
      </c>
      <c r="G14" s="4">
        <v>3</v>
      </c>
      <c r="H14" s="16"/>
      <c r="I14" s="32" t="str">
        <f>IF(G14="missing",0,CONCATENATE(C14,IF(C14=G14," = ",IF(C14&gt;G14," &gt; "," &lt; ")),G14))</f>
        <v>4 &gt; 3</v>
      </c>
      <c r="J14" s="4">
        <f t="shared" si="1"/>
        <v>1</v>
      </c>
      <c r="K14" s="4">
        <f>IF(G14="missing",0,IF(C14&lt;=G14,1,0))</f>
        <v>0</v>
      </c>
      <c r="L14" s="4">
        <f>K14*J14</f>
        <v>0</v>
      </c>
      <c r="M14" s="4"/>
    </row>
    <row r="15" spans="2:13" x14ac:dyDescent="0.25">
      <c r="B15" s="4" t="s">
        <v>28</v>
      </c>
      <c r="C15" s="4">
        <v>4</v>
      </c>
      <c r="D15" s="4">
        <v>3</v>
      </c>
      <c r="F15" s="4" t="s">
        <v>28</v>
      </c>
      <c r="G15" s="4">
        <v>4</v>
      </c>
      <c r="H15" s="16"/>
      <c r="I15" s="32" t="str">
        <f>IF(G15="missing",0,CONCATENATE(C15,IF(C15=G15," = ",IF(C15&gt;G15," &gt; "," &lt; ")),G15))</f>
        <v>4 = 4</v>
      </c>
      <c r="J15" s="4">
        <f t="shared" si="1"/>
        <v>3</v>
      </c>
      <c r="K15" s="4">
        <f>IF(G15="missing",0,IF(C15&lt;=G15,1,0))</f>
        <v>1</v>
      </c>
      <c r="L15" s="4">
        <f>K15*J15</f>
        <v>3</v>
      </c>
      <c r="M15" s="4"/>
    </row>
    <row r="16" spans="2:13" x14ac:dyDescent="0.25">
      <c r="B16" s="16"/>
      <c r="C16" s="16"/>
      <c r="D16" s="16"/>
      <c r="F16" s="16"/>
      <c r="G16" s="16"/>
      <c r="H16" s="16"/>
      <c r="I16" s="21"/>
      <c r="J16">
        <f>SUM(J12:J15)</f>
        <v>10</v>
      </c>
      <c r="K16" s="18"/>
      <c r="L16">
        <f>SUM(L12:L15)</f>
        <v>3</v>
      </c>
      <c r="M16" s="26">
        <f>L16/J16</f>
        <v>0.3</v>
      </c>
    </row>
    <row r="18" spans="2:13" x14ac:dyDescent="0.25">
      <c r="B18" s="37" t="s">
        <v>33</v>
      </c>
      <c r="C18" s="38"/>
      <c r="D18" s="39"/>
      <c r="F18" s="40" t="s">
        <v>34</v>
      </c>
      <c r="G18" s="40"/>
      <c r="H18" s="22"/>
      <c r="I18" s="21"/>
      <c r="J18" s="41" t="s">
        <v>42</v>
      </c>
      <c r="K18" s="41"/>
      <c r="L18" s="41"/>
      <c r="M18" s="41"/>
    </row>
    <row r="19" spans="2:13" x14ac:dyDescent="0.25">
      <c r="B19" s="4" t="s">
        <v>7</v>
      </c>
      <c r="C19" s="4" t="s">
        <v>37</v>
      </c>
      <c r="D19" s="4" t="s">
        <v>8</v>
      </c>
      <c r="F19" s="4" t="s">
        <v>7</v>
      </c>
      <c r="G19" s="4" t="s">
        <v>29</v>
      </c>
      <c r="H19" s="16"/>
      <c r="I19" s="31" t="s">
        <v>53</v>
      </c>
      <c r="J19" s="4" t="s">
        <v>8</v>
      </c>
      <c r="K19" s="4" t="s">
        <v>51</v>
      </c>
      <c r="L19" s="4" t="s">
        <v>52</v>
      </c>
      <c r="M19" s="4"/>
    </row>
    <row r="20" spans="2:13" x14ac:dyDescent="0.25">
      <c r="B20" s="4" t="s">
        <v>31</v>
      </c>
      <c r="C20" s="4">
        <v>3</v>
      </c>
      <c r="D20" s="4">
        <v>3</v>
      </c>
      <c r="F20" s="4" t="s">
        <v>31</v>
      </c>
      <c r="G20" s="4">
        <v>2</v>
      </c>
      <c r="H20" s="16"/>
      <c r="I20" s="32" t="str">
        <f>IF(G20="missing",0,CONCATENATE(C20,IF(C20=G20," = ",IF(C20&gt;G20," &gt; "," &lt; ")),G20))</f>
        <v>3 &gt; 2</v>
      </c>
      <c r="J20" s="4">
        <f>D20</f>
        <v>3</v>
      </c>
      <c r="K20" s="4">
        <f>IF(G20="missing",0,IF(C20&lt;=G20,1,0))</f>
        <v>0</v>
      </c>
      <c r="L20" s="4">
        <f>K20*J20</f>
        <v>0</v>
      </c>
      <c r="M20" s="4"/>
    </row>
    <row r="21" spans="2:13" x14ac:dyDescent="0.25">
      <c r="B21" s="4" t="s">
        <v>35</v>
      </c>
      <c r="C21" s="4">
        <v>3</v>
      </c>
      <c r="D21" s="4">
        <v>3</v>
      </c>
      <c r="F21" s="4" t="s">
        <v>35</v>
      </c>
      <c r="G21" s="23">
        <v>1</v>
      </c>
      <c r="H21" s="16"/>
      <c r="I21" s="32" t="str">
        <f>IF(G21="missing",0,CONCATENATE(C21,IF(C21=G21," = ",IF(C21&gt;G21," &gt; "," &lt; ")),G21))</f>
        <v>3 &gt; 1</v>
      </c>
      <c r="J21" s="4">
        <f t="shared" ref="J21:J23" si="2">D21</f>
        <v>3</v>
      </c>
      <c r="K21" s="4">
        <f>IF(G21="missing",0,IF(C21&lt;=G21,1,0))</f>
        <v>0</v>
      </c>
      <c r="L21" s="4">
        <f>K21*J21</f>
        <v>0</v>
      </c>
      <c r="M21" s="4"/>
    </row>
    <row r="22" spans="2:13" x14ac:dyDescent="0.25">
      <c r="B22" s="4" t="s">
        <v>36</v>
      </c>
      <c r="C22" s="4">
        <v>4</v>
      </c>
      <c r="D22" s="4">
        <v>1</v>
      </c>
      <c r="F22" s="4" t="s">
        <v>36</v>
      </c>
      <c r="G22" s="4">
        <v>3</v>
      </c>
      <c r="H22" s="16"/>
      <c r="I22" s="32" t="str">
        <f>IF(G22="missing",0,CONCATENATE(C22,IF(C22=G22," = ",IF(C22&gt;G22," &gt; "," &lt; ")),G22))</f>
        <v>4 &gt; 3</v>
      </c>
      <c r="J22" s="4">
        <f t="shared" si="2"/>
        <v>1</v>
      </c>
      <c r="K22" s="4">
        <f>IF(G22="missing",0,IF(C22&lt;=G22,1,0))</f>
        <v>0</v>
      </c>
      <c r="L22" s="4">
        <f>K22*J22</f>
        <v>0</v>
      </c>
      <c r="M22" s="4"/>
    </row>
    <row r="23" spans="2:13" x14ac:dyDescent="0.25">
      <c r="B23" s="4" t="s">
        <v>28</v>
      </c>
      <c r="C23" s="4">
        <v>4</v>
      </c>
      <c r="D23" s="4">
        <v>3</v>
      </c>
      <c r="F23" s="4" t="s">
        <v>28</v>
      </c>
      <c r="G23" s="4">
        <v>4</v>
      </c>
      <c r="H23" s="16"/>
      <c r="I23" s="32" t="str">
        <f>IF(G23="missing",0,CONCATENATE(C23,IF(C23=G23," = ",IF(C23&gt;G23," &gt; "," &lt; ")),G23))</f>
        <v>4 = 4</v>
      </c>
      <c r="J23" s="4">
        <f t="shared" si="2"/>
        <v>3</v>
      </c>
      <c r="K23" s="4">
        <f>IF(G23="missing",0,IF(C23&lt;=G23,1,0))</f>
        <v>1</v>
      </c>
      <c r="L23" s="4">
        <f>K23*J23</f>
        <v>3</v>
      </c>
      <c r="M23" s="4"/>
    </row>
    <row r="24" spans="2:13" x14ac:dyDescent="0.25">
      <c r="B24" s="16"/>
      <c r="C24" s="16"/>
      <c r="D24" s="16"/>
      <c r="F24" s="16"/>
      <c r="G24" s="16"/>
      <c r="H24" s="16"/>
      <c r="I24" s="21"/>
      <c r="J24">
        <f>SUM(J20:J23)</f>
        <v>10</v>
      </c>
      <c r="K24" s="18"/>
      <c r="L24">
        <f>SUM(L20:L23)</f>
        <v>3</v>
      </c>
      <c r="M24" s="26">
        <f>L24/J24</f>
        <v>0.3</v>
      </c>
    </row>
    <row r="26" spans="2:13" x14ac:dyDescent="0.25">
      <c r="B26" s="37" t="s">
        <v>33</v>
      </c>
      <c r="C26" s="38"/>
      <c r="D26" s="39"/>
      <c r="F26" s="40" t="s">
        <v>34</v>
      </c>
      <c r="G26" s="40"/>
      <c r="H26" s="22"/>
      <c r="I26" s="21"/>
      <c r="J26" s="41" t="s">
        <v>42</v>
      </c>
      <c r="K26" s="41"/>
      <c r="L26" s="41"/>
      <c r="M26" s="41"/>
    </row>
    <row r="27" spans="2:13" x14ac:dyDescent="0.25">
      <c r="B27" s="4" t="s">
        <v>7</v>
      </c>
      <c r="C27" s="4" t="s">
        <v>37</v>
      </c>
      <c r="D27" s="4" t="s">
        <v>8</v>
      </c>
      <c r="F27" s="4" t="s">
        <v>7</v>
      </c>
      <c r="G27" s="4" t="s">
        <v>29</v>
      </c>
      <c r="H27" s="16"/>
      <c r="I27" s="31" t="s">
        <v>53</v>
      </c>
      <c r="J27" s="4" t="s">
        <v>8</v>
      </c>
      <c r="K27" s="4" t="s">
        <v>51</v>
      </c>
      <c r="L27" s="4" t="s">
        <v>52</v>
      </c>
      <c r="M27" s="4"/>
    </row>
    <row r="28" spans="2:13" x14ac:dyDescent="0.25">
      <c r="B28" s="4" t="s">
        <v>31</v>
      </c>
      <c r="C28" s="4">
        <v>3</v>
      </c>
      <c r="D28" s="4">
        <v>3</v>
      </c>
      <c r="F28" s="4" t="s">
        <v>31</v>
      </c>
      <c r="G28" s="4">
        <v>3</v>
      </c>
      <c r="H28" s="16"/>
      <c r="I28" s="32" t="str">
        <f>IF(G28="missing",0,CONCATENATE(C28,IF(C28=G28," = ",IF(C28&gt;G28," &gt; "," &lt; ")),G28))</f>
        <v>3 = 3</v>
      </c>
      <c r="J28" s="4">
        <f>D28</f>
        <v>3</v>
      </c>
      <c r="K28" s="4">
        <f>IF(G28="missing",0,IF(C28&lt;=G28,1,0))</f>
        <v>1</v>
      </c>
      <c r="L28" s="4">
        <f>K28*J28</f>
        <v>3</v>
      </c>
      <c r="M28" s="4"/>
    </row>
    <row r="29" spans="2:13" x14ac:dyDescent="0.25">
      <c r="B29" s="4" t="s">
        <v>35</v>
      </c>
      <c r="C29" s="23">
        <v>1</v>
      </c>
      <c r="D29" s="4">
        <v>3</v>
      </c>
      <c r="F29" s="4" t="s">
        <v>35</v>
      </c>
      <c r="G29" s="24">
        <v>3</v>
      </c>
      <c r="H29" s="16"/>
      <c r="I29" s="32" t="str">
        <f>IF(G29="missing",0,CONCATENATE(C29,IF(C29=G29," = ",IF(C29&gt;G29," &gt; "," &lt; ")),G29))</f>
        <v>1 &lt; 3</v>
      </c>
      <c r="J29" s="4">
        <f t="shared" ref="J29:J31" si="3">D29</f>
        <v>3</v>
      </c>
      <c r="K29" s="4">
        <f>IF(G29="missing",0,IF(C29&lt;=G29,1,0))</f>
        <v>1</v>
      </c>
      <c r="L29" s="4">
        <f>K29*J29</f>
        <v>3</v>
      </c>
      <c r="M29" s="4"/>
    </row>
    <row r="30" spans="2:13" x14ac:dyDescent="0.25">
      <c r="B30" s="4" t="s">
        <v>36</v>
      </c>
      <c r="C30" s="4">
        <v>4</v>
      </c>
      <c r="D30" s="4">
        <v>1</v>
      </c>
      <c r="F30" s="4" t="s">
        <v>36</v>
      </c>
      <c r="G30" s="4">
        <v>3</v>
      </c>
      <c r="H30" s="16"/>
      <c r="I30" s="32" t="str">
        <f>IF(G30="missing",0,CONCATENATE(C30,IF(C30=G30," = ",IF(C30&gt;G30," &gt; "," &lt; ")),G30))</f>
        <v>4 &gt; 3</v>
      </c>
      <c r="J30" s="4">
        <f t="shared" si="3"/>
        <v>1</v>
      </c>
      <c r="K30" s="4">
        <f>IF(G30="missing",0,IF(C30&lt;=G30,1,0))</f>
        <v>0</v>
      </c>
      <c r="L30" s="4">
        <f>K30*J30</f>
        <v>0</v>
      </c>
      <c r="M30" s="4"/>
    </row>
    <row r="31" spans="2:13" x14ac:dyDescent="0.25">
      <c r="B31" s="4" t="s">
        <v>28</v>
      </c>
      <c r="C31" s="4">
        <v>4</v>
      </c>
      <c r="D31" s="4">
        <v>3</v>
      </c>
      <c r="F31" s="4" t="s">
        <v>28</v>
      </c>
      <c r="G31" s="4">
        <v>4</v>
      </c>
      <c r="H31" s="16"/>
      <c r="I31" s="32" t="str">
        <f>IF(G31="missing",0,CONCATENATE(C31,IF(C31=G31," = ",IF(C31&gt;G31," &gt; "," &lt; ")),G31))</f>
        <v>4 = 4</v>
      </c>
      <c r="J31" s="4">
        <f t="shared" si="3"/>
        <v>3</v>
      </c>
      <c r="K31" s="4">
        <f>IF(G31="missing",0,IF(C31&lt;=G31,1,0))</f>
        <v>1</v>
      </c>
      <c r="L31" s="4">
        <f>K31*J31</f>
        <v>3</v>
      </c>
      <c r="M31" s="4"/>
    </row>
    <row r="32" spans="2:13" x14ac:dyDescent="0.25">
      <c r="J32">
        <f>SUM(J28:J31)</f>
        <v>10</v>
      </c>
      <c r="K32" s="18"/>
      <c r="L32">
        <f>SUM(L28:L31)</f>
        <v>9</v>
      </c>
      <c r="M32" s="26">
        <f>L32/J32</f>
        <v>0.9</v>
      </c>
    </row>
    <row r="34" spans="2:13" x14ac:dyDescent="0.25">
      <c r="B34" s="37" t="s">
        <v>33</v>
      </c>
      <c r="C34" s="38"/>
      <c r="D34" s="39"/>
      <c r="F34" s="40" t="s">
        <v>34</v>
      </c>
      <c r="G34" s="40"/>
      <c r="H34" s="22"/>
      <c r="I34" s="21"/>
      <c r="J34" s="41" t="s">
        <v>42</v>
      </c>
      <c r="K34" s="41"/>
      <c r="L34" s="41"/>
      <c r="M34" s="41"/>
    </row>
    <row r="35" spans="2:13" x14ac:dyDescent="0.25">
      <c r="B35" s="4" t="s">
        <v>7</v>
      </c>
      <c r="C35" s="4" t="s">
        <v>37</v>
      </c>
      <c r="D35" s="4" t="s">
        <v>8</v>
      </c>
      <c r="F35" s="4" t="s">
        <v>7</v>
      </c>
      <c r="G35" s="4" t="s">
        <v>29</v>
      </c>
      <c r="H35" s="16"/>
      <c r="I35" s="31" t="s">
        <v>53</v>
      </c>
      <c r="J35" s="4" t="s">
        <v>8</v>
      </c>
      <c r="K35" s="4" t="s">
        <v>51</v>
      </c>
      <c r="L35" s="4" t="s">
        <v>52</v>
      </c>
      <c r="M35" s="4"/>
    </row>
    <row r="36" spans="2:13" x14ac:dyDescent="0.25">
      <c r="B36" s="27" t="s">
        <v>47</v>
      </c>
      <c r="C36" s="27">
        <v>3</v>
      </c>
      <c r="D36" s="27">
        <v>3</v>
      </c>
      <c r="F36" s="27" t="s">
        <v>46</v>
      </c>
      <c r="G36" s="27">
        <v>2</v>
      </c>
      <c r="H36" s="16"/>
      <c r="I36" s="32" t="str">
        <f>IF(G36="missing",0,CONCATENATE(C36,IF(C36=G36," = ",IF(C36&gt;G36," &gt; "," &lt; ")),G36))</f>
        <v>3 &gt; 2</v>
      </c>
      <c r="J36" s="4">
        <f>D36</f>
        <v>3</v>
      </c>
      <c r="K36" s="27">
        <f>IF(G36="missing",0,IF(C36&lt;=G36,1,0))</f>
        <v>0</v>
      </c>
      <c r="L36" s="4">
        <f>K36*J36</f>
        <v>0</v>
      </c>
      <c r="M36" s="4"/>
    </row>
    <row r="37" spans="2:13" x14ac:dyDescent="0.25">
      <c r="B37" s="4" t="s">
        <v>35</v>
      </c>
      <c r="C37" s="23">
        <v>1</v>
      </c>
      <c r="D37" s="4">
        <v>3</v>
      </c>
      <c r="F37" s="4" t="s">
        <v>35</v>
      </c>
      <c r="G37" s="24">
        <v>3</v>
      </c>
      <c r="H37" s="16"/>
      <c r="I37" s="32" t="str">
        <f>IF(G37="missing",0,CONCATENATE(C37,IF(C37=G37," = ",IF(C37&gt;G37," &gt; "," &lt; ")),G37))</f>
        <v>1 &lt; 3</v>
      </c>
      <c r="J37" s="4">
        <f t="shared" ref="J37:J39" si="4">D37</f>
        <v>3</v>
      </c>
      <c r="K37" s="4">
        <f>IF(G37="missing",0,IF(C37&lt;=G37,1,0))</f>
        <v>1</v>
      </c>
      <c r="L37" s="4">
        <f>K37*J37</f>
        <v>3</v>
      </c>
      <c r="M37" s="4"/>
    </row>
    <row r="38" spans="2:13" x14ac:dyDescent="0.25">
      <c r="B38" s="4" t="s">
        <v>36</v>
      </c>
      <c r="C38" s="4">
        <v>4</v>
      </c>
      <c r="D38" s="4">
        <v>1</v>
      </c>
      <c r="F38" s="4" t="s">
        <v>36</v>
      </c>
      <c r="G38" s="4">
        <v>3</v>
      </c>
      <c r="H38" s="16"/>
      <c r="I38" s="32" t="str">
        <f>IF(G38="missing",0,CONCATENATE(C38,IF(C38=G38," = ",IF(C38&gt;G38," &gt; "," &lt; ")),G38))</f>
        <v>4 &gt; 3</v>
      </c>
      <c r="J38" s="4">
        <f t="shared" si="4"/>
        <v>1</v>
      </c>
      <c r="K38" s="4">
        <f>IF(G38="missing",0,IF(C38&lt;=G38,1,0))</f>
        <v>0</v>
      </c>
      <c r="L38" s="4">
        <f>K38*J38</f>
        <v>0</v>
      </c>
      <c r="M38" s="4"/>
    </row>
    <row r="39" spans="2:13" x14ac:dyDescent="0.25">
      <c r="B39" s="4" t="s">
        <v>28</v>
      </c>
      <c r="C39" s="4">
        <v>4</v>
      </c>
      <c r="D39" s="4">
        <v>3</v>
      </c>
      <c r="F39" s="4" t="s">
        <v>28</v>
      </c>
      <c r="G39" s="4">
        <v>4</v>
      </c>
      <c r="H39" s="16"/>
      <c r="I39" s="32" t="str">
        <f>IF(G39="missing",0,CONCATENATE(C39,IF(C39=G39," = ",IF(C39&gt;G39," &gt; "," &lt; ")),G39))</f>
        <v>4 = 4</v>
      </c>
      <c r="J39" s="4">
        <f t="shared" si="4"/>
        <v>3</v>
      </c>
      <c r="K39" s="4">
        <f>IF(G39="missing",0,IF(C39&lt;=G39,1,0))</f>
        <v>1</v>
      </c>
      <c r="L39" s="4">
        <f>K39*J39</f>
        <v>3</v>
      </c>
      <c r="M39" s="4"/>
    </row>
    <row r="40" spans="2:13" x14ac:dyDescent="0.25">
      <c r="F40" s="28" t="s">
        <v>47</v>
      </c>
      <c r="G40" s="29" t="s">
        <v>38</v>
      </c>
      <c r="J40">
        <f>SUM(J36:J39)</f>
        <v>10</v>
      </c>
      <c r="K40" s="18"/>
      <c r="L40">
        <f>SUM(L36:L39)</f>
        <v>6</v>
      </c>
      <c r="M40" s="26">
        <f>L40/J40</f>
        <v>0.6</v>
      </c>
    </row>
    <row r="41" spans="2:13" x14ac:dyDescent="0.25">
      <c r="B41" s="30" t="s">
        <v>48</v>
      </c>
    </row>
    <row r="42" spans="2:13" x14ac:dyDescent="0.25">
      <c r="B42" s="30" t="s">
        <v>50</v>
      </c>
    </row>
    <row r="43" spans="2:13" x14ac:dyDescent="0.25">
      <c r="B43" s="37" t="s">
        <v>33</v>
      </c>
      <c r="C43" s="38"/>
      <c r="D43" s="39"/>
      <c r="F43" s="40" t="s">
        <v>34</v>
      </c>
      <c r="G43" s="40"/>
      <c r="H43" s="22"/>
      <c r="I43" s="21"/>
      <c r="J43" s="41" t="s">
        <v>42</v>
      </c>
      <c r="K43" s="41"/>
      <c r="L43" s="41"/>
      <c r="M43" s="41"/>
    </row>
    <row r="44" spans="2:13" x14ac:dyDescent="0.25">
      <c r="B44" s="4" t="s">
        <v>7</v>
      </c>
      <c r="C44" s="4" t="s">
        <v>37</v>
      </c>
      <c r="D44" s="4" t="s">
        <v>8</v>
      </c>
      <c r="F44" s="4" t="s">
        <v>7</v>
      </c>
      <c r="G44" s="4" t="s">
        <v>29</v>
      </c>
      <c r="H44" s="16"/>
      <c r="I44" s="31" t="s">
        <v>53</v>
      </c>
      <c r="J44" s="4" t="s">
        <v>8</v>
      </c>
      <c r="K44" s="4" t="s">
        <v>51</v>
      </c>
      <c r="L44" s="4" t="s">
        <v>52</v>
      </c>
      <c r="M44" s="4"/>
    </row>
    <row r="45" spans="2:13" x14ac:dyDescent="0.25">
      <c r="B45" s="27" t="s">
        <v>46</v>
      </c>
      <c r="C45" s="27">
        <v>3</v>
      </c>
      <c r="D45" s="27">
        <v>3</v>
      </c>
      <c r="F45" s="27" t="s">
        <v>47</v>
      </c>
      <c r="G45" s="27">
        <v>2</v>
      </c>
      <c r="H45" s="16"/>
      <c r="I45" s="32" t="str">
        <f>IF(G45="missing",0,CONCATENATE(C45,IF(C45=G45," = ",IF(C45&gt;G45," &gt; "," &lt; ")),G45))</f>
        <v>3 &gt; 2</v>
      </c>
      <c r="J45" s="4">
        <f>D45</f>
        <v>3</v>
      </c>
      <c r="K45" s="27" t="s">
        <v>49</v>
      </c>
      <c r="L45" s="4" t="e">
        <f>K45*J45</f>
        <v>#VALUE!</v>
      </c>
      <c r="M45" s="4"/>
    </row>
    <row r="46" spans="2:13" x14ac:dyDescent="0.25">
      <c r="B46" s="4" t="s">
        <v>35</v>
      </c>
      <c r="C46" s="23">
        <v>1</v>
      </c>
      <c r="D46" s="4">
        <v>3</v>
      </c>
      <c r="F46" s="4" t="s">
        <v>35</v>
      </c>
      <c r="G46" s="24">
        <v>3</v>
      </c>
      <c r="H46" s="16"/>
      <c r="I46" s="32" t="str">
        <f>IF(G46="missing",0,CONCATENATE(C46,IF(C46=G46," = ",IF(C46&gt;G46," &gt; "," &lt; ")),G46))</f>
        <v>1 &lt; 3</v>
      </c>
      <c r="J46" s="4">
        <f t="shared" ref="J46:J48" si="5">D46</f>
        <v>3</v>
      </c>
      <c r="K46" s="4">
        <f>IF(G46="missing",0,IF(C46&lt;=G46,1,0))</f>
        <v>1</v>
      </c>
      <c r="L46" s="4">
        <f>K46*J46</f>
        <v>3</v>
      </c>
      <c r="M46" s="4"/>
    </row>
    <row r="47" spans="2:13" x14ac:dyDescent="0.25">
      <c r="B47" s="4" t="s">
        <v>36</v>
      </c>
      <c r="C47" s="4">
        <v>4</v>
      </c>
      <c r="D47" s="4">
        <v>1</v>
      </c>
      <c r="F47" s="4" t="s">
        <v>36</v>
      </c>
      <c r="G47" s="4">
        <v>3</v>
      </c>
      <c r="H47" s="16"/>
      <c r="I47" s="32" t="str">
        <f>IF(G47="missing",0,CONCATENATE(C47,IF(C47=G47," = ",IF(C47&gt;G47," &gt; "," &lt; ")),G47))</f>
        <v>4 &gt; 3</v>
      </c>
      <c r="J47" s="4">
        <f t="shared" si="5"/>
        <v>1</v>
      </c>
      <c r="K47" s="4">
        <f>IF(G47="missing",0,IF(C47&lt;=G47,1,0))</f>
        <v>0</v>
      </c>
      <c r="L47" s="4">
        <f>K47*J47</f>
        <v>0</v>
      </c>
      <c r="M47" s="4"/>
    </row>
    <row r="48" spans="2:13" x14ac:dyDescent="0.25">
      <c r="B48" s="4" t="s">
        <v>28</v>
      </c>
      <c r="C48" s="4">
        <v>4</v>
      </c>
      <c r="D48" s="4">
        <v>3</v>
      </c>
      <c r="F48" s="4" t="s">
        <v>28</v>
      </c>
      <c r="G48" s="4">
        <v>4</v>
      </c>
      <c r="H48" s="16"/>
      <c r="I48" s="32" t="str">
        <f>IF(G48="missing",0,CONCATENATE(C48,IF(C48=G48," = ",IF(C48&gt;G48," &gt; "," &lt; ")),G48))</f>
        <v>4 = 4</v>
      </c>
      <c r="J48" s="4">
        <f t="shared" si="5"/>
        <v>3</v>
      </c>
      <c r="K48" s="4">
        <f>IF(G48="missing",0,IF(C48&lt;=G48,1,0))</f>
        <v>1</v>
      </c>
      <c r="L48" s="4">
        <f>K48*J48</f>
        <v>3</v>
      </c>
      <c r="M48" s="4"/>
    </row>
    <row r="49" spans="2:13" x14ac:dyDescent="0.25">
      <c r="F49" s="28" t="s">
        <v>47</v>
      </c>
      <c r="G49" s="29" t="s">
        <v>38</v>
      </c>
      <c r="J49">
        <f>SUM(J45:J48)</f>
        <v>10</v>
      </c>
      <c r="K49" s="18"/>
      <c r="L49" t="e">
        <f>SUM(L45:L48)</f>
        <v>#VALUE!</v>
      </c>
      <c r="M49" s="26" t="e">
        <f>L49/J49</f>
        <v>#VALUE!</v>
      </c>
    </row>
    <row r="52" spans="2:13" x14ac:dyDescent="0.25">
      <c r="B52" s="37" t="s">
        <v>33</v>
      </c>
      <c r="C52" s="38"/>
      <c r="D52" s="39"/>
      <c r="F52" s="40" t="s">
        <v>34</v>
      </c>
      <c r="G52" s="40"/>
      <c r="H52" s="22"/>
      <c r="I52" s="21"/>
      <c r="J52" s="41" t="s">
        <v>42</v>
      </c>
      <c r="K52" s="41"/>
      <c r="L52" s="41"/>
      <c r="M52" s="41"/>
    </row>
    <row r="53" spans="2:13" x14ac:dyDescent="0.25">
      <c r="B53" s="4" t="s">
        <v>7</v>
      </c>
      <c r="C53" s="4" t="s">
        <v>37</v>
      </c>
      <c r="D53" s="4" t="s">
        <v>8</v>
      </c>
      <c r="F53" s="4" t="s">
        <v>7</v>
      </c>
      <c r="G53" s="4" t="s">
        <v>29</v>
      </c>
      <c r="H53" s="16"/>
      <c r="I53" s="31" t="s">
        <v>53</v>
      </c>
      <c r="J53" s="4"/>
      <c r="K53" s="4"/>
      <c r="L53" s="4"/>
      <c r="M53" s="4"/>
    </row>
    <row r="54" spans="2:13" x14ac:dyDescent="0.25">
      <c r="B54" s="27" t="s">
        <v>46</v>
      </c>
      <c r="C54" s="27">
        <v>3</v>
      </c>
      <c r="D54" s="27">
        <v>3</v>
      </c>
      <c r="F54" s="27" t="s">
        <v>47</v>
      </c>
      <c r="G54" s="27">
        <v>2</v>
      </c>
      <c r="H54" s="16"/>
      <c r="I54" s="32" t="str">
        <f>IF(G54="missing",0,CONCATENATE(C54,IF(C54=G54," = ",IF(C54&gt;G54," &gt; "," &lt; ")),G54))</f>
        <v>3 &gt; 2</v>
      </c>
      <c r="J54" s="4"/>
      <c r="K54" s="27">
        <f>D54*C54</f>
        <v>9</v>
      </c>
      <c r="L54" s="4">
        <f>IF((G54*D54)&gt;K54,K54,G54*D54)</f>
        <v>6</v>
      </c>
      <c r="M54" s="4"/>
    </row>
    <row r="55" spans="2:13" x14ac:dyDescent="0.25">
      <c r="B55" s="4" t="s">
        <v>35</v>
      </c>
      <c r="C55" s="23">
        <v>1</v>
      </c>
      <c r="D55" s="4">
        <v>3</v>
      </c>
      <c r="F55" s="4" t="s">
        <v>35</v>
      </c>
      <c r="G55" s="24">
        <v>3</v>
      </c>
      <c r="H55" s="16"/>
      <c r="I55" s="32" t="str">
        <f>IF(G55="missing",0,CONCATENATE(C55,IF(C55=G55," = ",IF(C55&gt;G55," &gt; "," &lt; ")),G55))</f>
        <v>1 &lt; 3</v>
      </c>
      <c r="J55" s="4"/>
      <c r="K55" s="27">
        <f t="shared" ref="K55:K57" si="6">D55*C55</f>
        <v>3</v>
      </c>
      <c r="L55" s="4">
        <f t="shared" ref="L55:L57" si="7">IF((G55*D55)&gt;K55,K55,G55*D55)</f>
        <v>3</v>
      </c>
      <c r="M55" s="4"/>
    </row>
    <row r="56" spans="2:13" x14ac:dyDescent="0.25">
      <c r="B56" s="4" t="s">
        <v>36</v>
      </c>
      <c r="C56" s="4">
        <v>4</v>
      </c>
      <c r="D56" s="4">
        <v>1</v>
      </c>
      <c r="F56" s="4" t="s">
        <v>36</v>
      </c>
      <c r="G56" s="4">
        <v>3</v>
      </c>
      <c r="H56" s="16"/>
      <c r="I56" s="32" t="str">
        <f>IF(G56="missing",0,CONCATENATE(C56,IF(C56=G56," = ",IF(C56&gt;G56," &gt; "," &lt; ")),G56))</f>
        <v>4 &gt; 3</v>
      </c>
      <c r="J56" s="4"/>
      <c r="K56" s="27">
        <f t="shared" si="6"/>
        <v>4</v>
      </c>
      <c r="L56" s="4">
        <f t="shared" si="7"/>
        <v>3</v>
      </c>
      <c r="M56" s="4"/>
    </row>
    <row r="57" spans="2:13" x14ac:dyDescent="0.25">
      <c r="B57" s="4" t="s">
        <v>28</v>
      </c>
      <c r="C57" s="4">
        <v>4</v>
      </c>
      <c r="D57" s="4">
        <v>3</v>
      </c>
      <c r="F57" s="4" t="s">
        <v>28</v>
      </c>
      <c r="G57" s="4">
        <v>4</v>
      </c>
      <c r="H57" s="16"/>
      <c r="I57" s="32" t="str">
        <f>IF(G57="missing",0,CONCATENATE(C57,IF(C57=G57," = ",IF(C57&gt;G57," &gt; "," &lt; ")),G57))</f>
        <v>4 = 4</v>
      </c>
      <c r="J57" s="4"/>
      <c r="K57" s="27">
        <f t="shared" si="6"/>
        <v>12</v>
      </c>
      <c r="L57" s="4">
        <f t="shared" si="7"/>
        <v>12</v>
      </c>
      <c r="M57" s="4"/>
    </row>
    <row r="58" spans="2:13" x14ac:dyDescent="0.25">
      <c r="F58" s="28" t="s">
        <v>47</v>
      </c>
      <c r="G58" s="29" t="s">
        <v>38</v>
      </c>
      <c r="K58" s="25">
        <f>SUM(K54:K57)</f>
        <v>28</v>
      </c>
      <c r="L58">
        <f>SUM(L54:L57)</f>
        <v>24</v>
      </c>
      <c r="M58" s="26">
        <f>L58/K58</f>
        <v>0.8571428571428571</v>
      </c>
    </row>
    <row r="61" spans="2:13" x14ac:dyDescent="0.25">
      <c r="B61" s="37" t="s">
        <v>33</v>
      </c>
      <c r="C61" s="38"/>
      <c r="D61" s="39"/>
      <c r="F61" s="40" t="s">
        <v>34</v>
      </c>
      <c r="G61" s="40"/>
      <c r="H61" s="22"/>
      <c r="I61" s="21"/>
      <c r="J61" s="41" t="s">
        <v>42</v>
      </c>
      <c r="K61" s="41"/>
      <c r="L61" s="41"/>
      <c r="M61" s="41"/>
    </row>
    <row r="62" spans="2:13" x14ac:dyDescent="0.25">
      <c r="B62" s="4" t="s">
        <v>7</v>
      </c>
      <c r="C62" s="4" t="s">
        <v>37</v>
      </c>
      <c r="D62" s="4" t="s">
        <v>8</v>
      </c>
      <c r="F62" s="4" t="s">
        <v>7</v>
      </c>
      <c r="G62" s="4" t="s">
        <v>29</v>
      </c>
      <c r="H62" s="16"/>
      <c r="I62" s="31" t="s">
        <v>53</v>
      </c>
      <c r="J62" s="4"/>
      <c r="K62" s="4"/>
      <c r="L62" s="4"/>
      <c r="M62" s="4"/>
    </row>
    <row r="63" spans="2:13" x14ac:dyDescent="0.25">
      <c r="B63" s="27" t="s">
        <v>46</v>
      </c>
      <c r="C63" s="27">
        <v>3</v>
      </c>
      <c r="D63" s="27">
        <v>3</v>
      </c>
      <c r="F63" s="27" t="s">
        <v>47</v>
      </c>
      <c r="G63" s="27">
        <v>2</v>
      </c>
      <c r="H63" s="16"/>
      <c r="I63" s="32" t="str">
        <f>IF(G63="missing",0,CONCATENATE(C63,IF(C63=G63," = ",IF(C63&gt;G63," &gt; "," &lt; ")),G63))</f>
        <v>3 &gt; 2</v>
      </c>
      <c r="J63" s="4"/>
      <c r="K63" s="27">
        <f>D63*C63</f>
        <v>9</v>
      </c>
      <c r="L63" s="4">
        <f>IF((G63*D63)&gt;K63,K63,G63*D63)</f>
        <v>6</v>
      </c>
      <c r="M63" s="4"/>
    </row>
    <row r="64" spans="2:13" x14ac:dyDescent="0.25">
      <c r="B64" s="4" t="s">
        <v>35</v>
      </c>
      <c r="C64" s="23">
        <v>1</v>
      </c>
      <c r="D64" s="4">
        <v>3</v>
      </c>
      <c r="F64" s="4" t="s">
        <v>35</v>
      </c>
      <c r="G64" s="24">
        <v>1</v>
      </c>
      <c r="H64" s="16"/>
      <c r="I64" s="32" t="str">
        <f>IF(G64="missing",0,CONCATENATE(C64,IF(C64=G64," = ",IF(C64&gt;G64," &gt; "," &lt; ")),G64))</f>
        <v>1 = 1</v>
      </c>
      <c r="J64" s="4"/>
      <c r="K64" s="27">
        <f t="shared" ref="K64:K66" si="8">D64*C64</f>
        <v>3</v>
      </c>
      <c r="L64" s="4">
        <f t="shared" ref="L64:L66" si="9">IF((G64*D64)&gt;K64,K64,G64*D64)</f>
        <v>3</v>
      </c>
      <c r="M64" s="4"/>
    </row>
    <row r="65" spans="2:13" x14ac:dyDescent="0.25">
      <c r="B65" s="4" t="s">
        <v>36</v>
      </c>
      <c r="C65" s="4">
        <v>4</v>
      </c>
      <c r="D65" s="4">
        <v>1</v>
      </c>
      <c r="F65" s="4" t="s">
        <v>36</v>
      </c>
      <c r="G65" s="4">
        <v>1</v>
      </c>
      <c r="H65" s="16"/>
      <c r="I65" s="32" t="str">
        <f>IF(G65="missing",0,CONCATENATE(C65,IF(C65=G65," = ",IF(C65&gt;G65," &gt; "," &lt; ")),G65))</f>
        <v>4 &gt; 1</v>
      </c>
      <c r="J65" s="4"/>
      <c r="K65" s="27">
        <f t="shared" si="8"/>
        <v>4</v>
      </c>
      <c r="L65" s="4">
        <f t="shared" si="9"/>
        <v>1</v>
      </c>
      <c r="M65" s="4"/>
    </row>
    <row r="66" spans="2:13" x14ac:dyDescent="0.25">
      <c r="B66" s="4" t="s">
        <v>28</v>
      </c>
      <c r="C66" s="4">
        <v>4</v>
      </c>
      <c r="D66" s="4">
        <v>3</v>
      </c>
      <c r="F66" s="4" t="s">
        <v>28</v>
      </c>
      <c r="G66" s="4">
        <v>2</v>
      </c>
      <c r="H66" s="16"/>
      <c r="I66" s="32" t="str">
        <f>IF(G66="missing",0,CONCATENATE(C66,IF(C66=G66," = ",IF(C66&gt;G66," &gt; "," &lt; ")),G66))</f>
        <v>4 &gt; 2</v>
      </c>
      <c r="J66" s="4"/>
      <c r="K66" s="27">
        <f t="shared" si="8"/>
        <v>12</v>
      </c>
      <c r="L66" s="4">
        <f t="shared" si="9"/>
        <v>6</v>
      </c>
      <c r="M66" s="4"/>
    </row>
    <row r="67" spans="2:13" x14ac:dyDescent="0.25">
      <c r="F67" s="28" t="s">
        <v>47</v>
      </c>
      <c r="G67" s="29" t="s">
        <v>38</v>
      </c>
      <c r="K67" s="25">
        <f>SUM(K63:K66)</f>
        <v>28</v>
      </c>
      <c r="L67">
        <f>SUM(L63:L66)</f>
        <v>16</v>
      </c>
      <c r="M67" s="26">
        <f>L67/K67</f>
        <v>0.5714285714285714</v>
      </c>
    </row>
  </sheetData>
  <mergeCells count="24">
    <mergeCell ref="B43:D43"/>
    <mergeCell ref="F43:G43"/>
    <mergeCell ref="J43:M43"/>
    <mergeCell ref="B26:D26"/>
    <mergeCell ref="F26:G26"/>
    <mergeCell ref="F2:G2"/>
    <mergeCell ref="B2:D2"/>
    <mergeCell ref="B10:D10"/>
    <mergeCell ref="F10:G10"/>
    <mergeCell ref="J2:M2"/>
    <mergeCell ref="J10:M10"/>
    <mergeCell ref="J18:M18"/>
    <mergeCell ref="J26:M26"/>
    <mergeCell ref="J34:M34"/>
    <mergeCell ref="B18:D18"/>
    <mergeCell ref="F18:G18"/>
    <mergeCell ref="B34:D34"/>
    <mergeCell ref="F34:G34"/>
    <mergeCell ref="B52:D52"/>
    <mergeCell ref="F52:G52"/>
    <mergeCell ref="J52:M52"/>
    <mergeCell ref="B61:D61"/>
    <mergeCell ref="F61:G61"/>
    <mergeCell ref="J61:M61"/>
  </mergeCells>
  <conditionalFormatting sqref="N2:XFD2 K1:XFD1 K3:XFD9 A1:J9 A12:XFD17 N10:XFD11 A20:XFD25 N18:XFD19 A28:XFD33 N26:XFD27 A36:XFD42 N34:XFD35 A45:XFD51 N43:XFD44 A10:I11 A18:I19 A26:I27 A34:I35 A43:I44 A59:XFD60 A52:A58 N52:XFD58 A68:XFD1048576 A61:A67 N61:XFD67">
    <cfRule type="colorScale" priority="23">
      <colorScale>
        <cfvo type="min"/>
        <cfvo type="max"/>
        <color rgb="FFFCFCFF"/>
        <color rgb="FF63BE7B"/>
      </colorScale>
    </cfRule>
  </conditionalFormatting>
  <conditionalFormatting sqref="K1:M1 K3:M9 C1:J9 C12:M17 C20:M25 C28:M33 C36:M42 C45:M51 C10:I11 C18:I19 C26:I27 C34:I35 C43:I44 C59:M60 C68:M1048576">
    <cfRule type="colorScale" priority="25">
      <colorScale>
        <cfvo type="min"/>
        <cfvo type="max"/>
        <color rgb="FFFCFCFF"/>
        <color rgb="FF63BE7B"/>
      </colorScale>
    </cfRule>
  </conditionalFormatting>
  <conditionalFormatting sqref="K11:M11 J10:J11">
    <cfRule type="colorScale" priority="21">
      <colorScale>
        <cfvo type="min"/>
        <cfvo type="max"/>
        <color rgb="FFFCFCFF"/>
        <color rgb="FF63BE7B"/>
      </colorScale>
    </cfRule>
  </conditionalFormatting>
  <conditionalFormatting sqref="K11:M11 J10:J11">
    <cfRule type="colorScale" priority="22">
      <colorScale>
        <cfvo type="min"/>
        <cfvo type="max"/>
        <color rgb="FFFCFCFF"/>
        <color rgb="FF63BE7B"/>
      </colorScale>
    </cfRule>
  </conditionalFormatting>
  <conditionalFormatting sqref="K19:M19 J18:J19">
    <cfRule type="colorScale" priority="19">
      <colorScale>
        <cfvo type="min"/>
        <cfvo type="max"/>
        <color rgb="FFFCFCFF"/>
        <color rgb="FF63BE7B"/>
      </colorScale>
    </cfRule>
  </conditionalFormatting>
  <conditionalFormatting sqref="K19:M19 J18:J19">
    <cfRule type="colorScale" priority="20">
      <colorScale>
        <cfvo type="min"/>
        <cfvo type="max"/>
        <color rgb="FFFCFCFF"/>
        <color rgb="FF63BE7B"/>
      </colorScale>
    </cfRule>
  </conditionalFormatting>
  <conditionalFormatting sqref="K27:M27 J26:J27">
    <cfRule type="colorScale" priority="17">
      <colorScale>
        <cfvo type="min"/>
        <cfvo type="max"/>
        <color rgb="FFFCFCFF"/>
        <color rgb="FF63BE7B"/>
      </colorScale>
    </cfRule>
  </conditionalFormatting>
  <conditionalFormatting sqref="K27:M27 J26:J27">
    <cfRule type="colorScale" priority="18">
      <colorScale>
        <cfvo type="min"/>
        <cfvo type="max"/>
        <color rgb="FFFCFCFF"/>
        <color rgb="FF63BE7B"/>
      </colorScale>
    </cfRule>
  </conditionalFormatting>
  <conditionalFormatting sqref="K35:M35 J34:J35">
    <cfRule type="colorScale" priority="15">
      <colorScale>
        <cfvo type="min"/>
        <cfvo type="max"/>
        <color rgb="FFFCFCFF"/>
        <color rgb="FF63BE7B"/>
      </colorScale>
    </cfRule>
  </conditionalFormatting>
  <conditionalFormatting sqref="K35:M35 J34:J35">
    <cfRule type="colorScale" priority="16">
      <colorScale>
        <cfvo type="min"/>
        <cfvo type="max"/>
        <color rgb="FFFCFCFF"/>
        <color rgb="FF63BE7B"/>
      </colorScale>
    </cfRule>
  </conditionalFormatting>
  <conditionalFormatting sqref="K44:M44 J43:J44">
    <cfRule type="colorScale" priority="13">
      <colorScale>
        <cfvo type="min"/>
        <cfvo type="max"/>
        <color rgb="FFFCFCFF"/>
        <color rgb="FF63BE7B"/>
      </colorScale>
    </cfRule>
  </conditionalFormatting>
  <conditionalFormatting sqref="K44:M44 J43:J44">
    <cfRule type="colorScale" priority="14">
      <colorScale>
        <cfvo type="min"/>
        <cfvo type="max"/>
        <color rgb="FFFCFCFF"/>
        <color rgb="FF63BE7B"/>
      </colorScale>
    </cfRule>
  </conditionalFormatting>
  <conditionalFormatting sqref="B52:I53 B54:M58">
    <cfRule type="colorScale" priority="11">
      <colorScale>
        <cfvo type="min"/>
        <cfvo type="max"/>
        <color rgb="FFFCFCFF"/>
        <color rgb="FF63BE7B"/>
      </colorScale>
    </cfRule>
  </conditionalFormatting>
  <conditionalFormatting sqref="C52:I53 C54:M58">
    <cfRule type="colorScale" priority="12">
      <colorScale>
        <cfvo type="min"/>
        <cfvo type="max"/>
        <color rgb="FFFCFCFF"/>
        <color rgb="FF63BE7B"/>
      </colorScale>
    </cfRule>
  </conditionalFormatting>
  <conditionalFormatting sqref="K53:M53 J52:J53">
    <cfRule type="colorScale" priority="9">
      <colorScale>
        <cfvo type="min"/>
        <cfvo type="max"/>
        <color rgb="FFFCFCFF"/>
        <color rgb="FF63BE7B"/>
      </colorScale>
    </cfRule>
  </conditionalFormatting>
  <conditionalFormatting sqref="K53:M53 J52:J5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61:I62 B63:M67">
    <cfRule type="colorScale" priority="3">
      <colorScale>
        <cfvo type="min"/>
        <cfvo type="max"/>
        <color rgb="FFFCFCFF"/>
        <color rgb="FF63BE7B"/>
      </colorScale>
    </cfRule>
  </conditionalFormatting>
  <conditionalFormatting sqref="C61:I62 C63:M67">
    <cfRule type="colorScale" priority="4">
      <colorScale>
        <cfvo type="min"/>
        <cfvo type="max"/>
        <color rgb="FFFCFCFF"/>
        <color rgb="FF63BE7B"/>
      </colorScale>
    </cfRule>
  </conditionalFormatting>
  <conditionalFormatting sqref="K62:M62 J61:J62">
    <cfRule type="colorScale" priority="1">
      <colorScale>
        <cfvo type="min"/>
        <cfvo type="max"/>
        <color rgb="FFFCFCFF"/>
        <color rgb="FF63BE7B"/>
      </colorScale>
    </cfRule>
  </conditionalFormatting>
  <conditionalFormatting sqref="K62:M62 J61:J62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require</vt:lpstr>
      <vt:lpstr>Tables</vt:lpstr>
      <vt:lpstr>To do</vt:lpstr>
      <vt:lpstr>Test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</dc:creator>
  <cp:lastModifiedBy>Trung Hieu</cp:lastModifiedBy>
  <dcterms:created xsi:type="dcterms:W3CDTF">2011-11-15T06:04:45Z</dcterms:created>
  <dcterms:modified xsi:type="dcterms:W3CDTF">2011-11-16T09:30:44Z</dcterms:modified>
</cp:coreProperties>
</file>