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d.docs.live.net/6355def0f6793a80/Tài liệu/nashtech the rookies/"/>
    </mc:Choice>
  </mc:AlternateContent>
  <xr:revisionPtr revIDLastSave="33" documentId="8_{3691F748-75C4-4B96-9356-4546A3726466}" xr6:coauthVersionLast="47" xr6:coauthVersionMax="47" xr10:uidLastSave="{2546EA5D-1D3E-48B3-8055-54279726591C}"/>
  <bookViews>
    <workbookView xWindow="-108" yWindow="-108" windowWidth="23256" windowHeight="12456" tabRatio="840" activeTab="5" xr2:uid="{00000000-000D-0000-FFFF-FFFF00000000}"/>
  </bookViews>
  <sheets>
    <sheet name="Assignment 1.2 (2)" sheetId="16" r:id="rId1"/>
    <sheet name="Record of Change" sheetId="4" state="hidden" r:id="rId2"/>
    <sheet name="Instruction" sheetId="5" state="hidden" r:id="rId3"/>
    <sheet name="Cover" sheetId="6" state="hidden" r:id="rId4"/>
    <sheet name="Common checklist" sheetId="7" state="hidden" r:id="rId5"/>
    <sheet name="Assignment 1.1" sheetId="8" r:id="rId6"/>
    <sheet name="User Story 2" sheetId="9" state="hidden" r:id="rId7"/>
    <sheet name="User Story 3" sheetId="15" state="hidden" r:id="rId8"/>
    <sheet name="Test report" sheetId="10" r:id="rId9"/>
  </sheets>
  <externalReferences>
    <externalReference r:id="rId10"/>
  </externalReferences>
  <definedNames>
    <definedName name="abc" localSheetId="7">#REF!</definedName>
    <definedName name="abc">#REF!</definedName>
    <definedName name="Check_inputed_mail_address" localSheetId="7">#REF!</definedName>
    <definedName name="Check_inputed_mail_address">#REF!</definedName>
    <definedName name="CS_IT_1.1_001" localSheetId="7">#REF!</definedName>
    <definedName name="CS_IT_1.1_001">#REF!</definedName>
    <definedName name="CS_IT_1.1_002" localSheetId="7">#REF!</definedName>
    <definedName name="CS_IT_1.1_002">#REF!</definedName>
    <definedName name="CS_IT_1.1_003" localSheetId="7">#REF!</definedName>
    <definedName name="CS_IT_1.1_003">#REF!</definedName>
    <definedName name="CS_IT_1.1_004" localSheetId="7">#REF!</definedName>
    <definedName name="CS_IT_1.1_004">#REF!</definedName>
    <definedName name="Evaluation" localSheetId="7">#REF!</definedName>
    <definedName name="Evaluation">#REF!</definedName>
    <definedName name="JaEnNickname" localSheetId="7">#REF!</definedName>
    <definedName name="JaEnNickname">#REF!</definedName>
    <definedName name="Mail_Magazine" localSheetId="7">#REF!</definedName>
    <definedName name="Mail_Magazine">#REF!</definedName>
    <definedName name="project_code" localSheetId="7">#REF!</definedName>
    <definedName name="project_code">#REF!</definedName>
    <definedName name="ProjectName" localSheetId="7">'[1]Version 1'!#REF!</definedName>
    <definedName name="ProjectName">'[1]Version 1'!#REF!</definedName>
    <definedName name="Result_CS_IT_1.1_001" localSheetId="7">#REF!</definedName>
    <definedName name="Result_CS_IT_1.1_001">#REF!</definedName>
    <definedName name="Result_CS_IT_1.1_002" localSheetId="7">#REF!</definedName>
    <definedName name="Result_CS_IT_1.1_002">#REF!</definedName>
    <definedName name="Result_CS_IT_1.1_003" localSheetId="7">#REF!</definedName>
    <definedName name="Result_CS_IT_1.1_003">#REF!</definedName>
    <definedName name="Result_CS_IT_1.1_004" localSheetId="7">#REF!</definedName>
    <definedName name="Result_CS_IT_1.1_004">#REF!</definedName>
    <definedName name="safa" localSheetId="7">#REF!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2" i="16" l="1"/>
  <c r="A23" i="16" s="1"/>
  <c r="A24" i="16" s="1"/>
  <c r="A25" i="16" s="1"/>
  <c r="A27" i="16" s="1"/>
  <c r="A28" i="16" s="1"/>
  <c r="A29" i="16" s="1"/>
  <c r="A31" i="16" s="1"/>
  <c r="A33" i="16" s="1"/>
  <c r="A34" i="16" s="1"/>
  <c r="A35" i="16" s="1"/>
  <c r="A36" i="16" s="1"/>
  <c r="A39" i="16" s="1"/>
  <c r="A40" i="16" s="1"/>
  <c r="A41" i="16" s="1"/>
  <c r="A43" i="16" s="1"/>
  <c r="A44" i="16" s="1"/>
  <c r="A45" i="16" s="1"/>
  <c r="A46" i="16" s="1"/>
  <c r="A47" i="16" s="1"/>
  <c r="A48" i="16" s="1"/>
  <c r="A49" i="16" s="1"/>
  <c r="A50" i="16" s="1"/>
  <c r="A51" i="16" s="1"/>
  <c r="A52" i="16" s="1"/>
  <c r="A53" i="16" s="1"/>
  <c r="A55" i="16" s="1"/>
  <c r="A56" i="16" s="1"/>
  <c r="A57" i="16" s="1"/>
  <c r="A59" i="16" s="1"/>
  <c r="A60" i="16" s="1"/>
  <c r="A61" i="16" s="1"/>
  <c r="A63" i="16" s="1"/>
  <c r="A64" i="16" s="1"/>
  <c r="A66" i="16" s="1"/>
  <c r="A67" i="16" s="1"/>
  <c r="A68" i="16" s="1"/>
  <c r="A69" i="16" s="1"/>
  <c r="A70" i="16" s="1"/>
  <c r="D15" i="16"/>
  <c r="C15" i="16"/>
  <c r="B15" i="16"/>
  <c r="D14" i="16"/>
  <c r="C14" i="16"/>
  <c r="B14" i="16"/>
  <c r="D13" i="16"/>
  <c r="C13" i="16"/>
  <c r="B13" i="16"/>
  <c r="D12" i="16"/>
  <c r="C12" i="16"/>
  <c r="B12" i="16"/>
  <c r="D11" i="16"/>
  <c r="C11" i="16"/>
  <c r="B11" i="16"/>
  <c r="D9" i="16"/>
  <c r="C9" i="16"/>
  <c r="B9" i="16"/>
  <c r="A30" i="8"/>
  <c r="A22" i="8"/>
  <c r="A23" i="8" s="1"/>
  <c r="F30" i="10"/>
  <c r="F29" i="10"/>
  <c r="F28" i="10"/>
  <c r="F27" i="10"/>
  <c r="E30" i="10"/>
  <c r="E29" i="10"/>
  <c r="E28" i="10"/>
  <c r="E27" i="10"/>
  <c r="D30" i="10"/>
  <c r="D29" i="10"/>
  <c r="D28" i="10"/>
  <c r="D27" i="10"/>
  <c r="D10" i="16" l="1"/>
  <c r="C10" i="16"/>
  <c r="B10" i="16"/>
  <c r="C30" i="10"/>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4" i="8"/>
  <c r="A25" i="8" s="1"/>
  <c r="A26" i="8" s="1"/>
  <c r="A27" i="8" s="1"/>
  <c r="A28" i="8" s="1"/>
  <c r="D14" i="8"/>
  <c r="E18" i="10" s="1"/>
  <c r="E20" i="10" s="1"/>
  <c r="C14" i="8"/>
  <c r="B14" i="8"/>
  <c r="D13" i="8"/>
  <c r="C13" i="8"/>
  <c r="B13" i="8"/>
  <c r="D12" i="8"/>
  <c r="D18" i="10" s="1"/>
  <c r="D20" i="10" s="1"/>
  <c r="C12" i="8"/>
  <c r="B12" i="8"/>
  <c r="D9" i="8"/>
  <c r="C9" i="8"/>
  <c r="B9" i="8"/>
  <c r="A33" i="8" l="1"/>
  <c r="A34" i="8" s="1"/>
  <c r="A35" i="8" s="1"/>
  <c r="A41" i="8" s="1"/>
  <c r="A42" i="8" s="1"/>
  <c r="A43" i="8" s="1"/>
  <c r="A44" i="8" s="1"/>
  <c r="A45" i="8" s="1"/>
  <c r="A46" i="8" s="1"/>
  <c r="A47" i="8" s="1"/>
  <c r="A48" i="8" s="1"/>
  <c r="A49" i="8" s="1"/>
  <c r="A50" i="8" s="1"/>
  <c r="A51" i="8" s="1"/>
  <c r="A53" i="8" s="1"/>
  <c r="A54" i="8" s="1"/>
  <c r="A55" i="8" s="1"/>
  <c r="A56" i="8" s="1"/>
  <c r="A58" i="8" s="1"/>
  <c r="A59" i="8" s="1"/>
  <c r="A60" i="8" s="1"/>
  <c r="A62" i="8" s="1"/>
  <c r="A63" i="8" s="1"/>
  <c r="A64" i="8" s="1"/>
  <c r="A65" i="8" s="1"/>
  <c r="A66" i="8" s="1"/>
  <c r="A67" i="8" s="1"/>
  <c r="A68" i="8" s="1"/>
  <c r="A69" i="8" s="1"/>
  <c r="A70" i="8" s="1"/>
  <c r="A71" i="8" s="1"/>
  <c r="A72" i="8" s="1"/>
  <c r="A74" i="8" s="1"/>
  <c r="A75" i="8" s="1"/>
  <c r="A76" i="8" s="1"/>
  <c r="A78" i="8" s="1"/>
  <c r="A79" i="8" s="1"/>
  <c r="A80" i="8" s="1"/>
  <c r="A82" i="8" s="1"/>
  <c r="A83" i="8" s="1"/>
  <c r="A85" i="8" s="1"/>
  <c r="A86" i="8" s="1"/>
  <c r="A87" i="8" s="1"/>
  <c r="A88" i="8" s="1"/>
  <c r="A89" i="8" s="1"/>
  <c r="XFD29" i="8"/>
  <c r="B10" i="8"/>
  <c r="D10" i="8"/>
  <c r="F18" i="10"/>
  <c r="F20" i="10" s="1"/>
  <c r="D21" i="10" s="1"/>
  <c r="G52" i="10" s="1"/>
  <c r="D10" i="9"/>
  <c r="C10" i="9"/>
  <c r="B10" i="9"/>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C1152941-C7AB-4A89-9BDC-DC1DC17E0305}">
      <text>
        <r>
          <rPr>
            <b/>
            <sz val="8"/>
            <color indexed="8"/>
            <rFont val="Times New Roman"/>
            <family val="1"/>
          </rPr>
          <t xml:space="preserve">Pass
Fail
Untested
N/A
</t>
        </r>
      </text>
    </comment>
    <comment ref="G17" authorId="0" shapeId="0" xr:uid="{E7586169-F87B-4C40-BC11-D4A39DD8AEA0}">
      <text>
        <r>
          <rPr>
            <b/>
            <sz val="8"/>
            <color indexed="8"/>
            <rFont val="Times New Roman"/>
            <family val="1"/>
          </rPr>
          <t xml:space="preserve">Pass
Fail
Untested
N/A
</t>
        </r>
      </text>
    </comment>
    <comment ref="H17" authorId="0" shapeId="0" xr:uid="{1BD45178-A535-4652-A315-6AD1B15311DF}">
      <text>
        <r>
          <rPr>
            <b/>
            <sz val="8"/>
            <color indexed="8"/>
            <rFont val="Times New Roman"/>
            <family val="1"/>
          </rPr>
          <t xml:space="preserve">Pass
Fail
Untested
N/A
</t>
        </r>
      </text>
    </comment>
    <comment ref="F28" authorId="1" shapeId="0" xr:uid="{2B56B701-D571-464E-984D-D1CA2B39EBB5}">
      <text>
        <r>
          <rPr>
            <b/>
            <sz val="9"/>
            <color indexed="81"/>
            <rFont val="Tahoma"/>
            <family val="2"/>
          </rPr>
          <t>Nguyen Dao Thi Binh:</t>
        </r>
        <r>
          <rPr>
            <sz val="9"/>
            <color indexed="81"/>
            <rFont val="Tahoma"/>
            <family val="2"/>
          </rPr>
          <t xml:space="preserve">
Bug ID: 13050</t>
        </r>
      </text>
    </comment>
    <comment ref="F44" authorId="1" shapeId="0" xr:uid="{A1182D68-AE1F-422A-A3D2-FECFA46F8D47}">
      <text>
        <r>
          <rPr>
            <b/>
            <sz val="9"/>
            <color indexed="81"/>
            <rFont val="Tahoma"/>
            <family val="2"/>
          </rPr>
          <t>Nguyen Dao Thi Binh:</t>
        </r>
        <r>
          <rPr>
            <sz val="9"/>
            <color indexed="81"/>
            <rFont val="Tahoma"/>
            <family val="2"/>
          </rPr>
          <t xml:space="preserve">
Bug ID: 13051</t>
        </r>
      </text>
    </comment>
    <comment ref="G44" authorId="1" shapeId="0" xr:uid="{217523E6-E935-4160-87A2-A74CE9DE17DC}">
      <text>
        <r>
          <rPr>
            <b/>
            <sz val="9"/>
            <color indexed="81"/>
            <rFont val="Tahoma"/>
            <family val="2"/>
          </rPr>
          <t>Nguyen Dao Thi Binh:</t>
        </r>
        <r>
          <rPr>
            <sz val="9"/>
            <color indexed="81"/>
            <rFont val="Tahoma"/>
            <family val="2"/>
          </rPr>
          <t xml:space="preserve">
Bug ID: 13051</t>
        </r>
      </text>
    </comment>
    <comment ref="F45" authorId="1" shapeId="0" xr:uid="{D4F7B31C-6FAB-45AE-88D5-78E8271FE2A7}">
      <text>
        <r>
          <rPr>
            <b/>
            <sz val="9"/>
            <color indexed="81"/>
            <rFont val="Tahoma"/>
            <family val="2"/>
          </rPr>
          <t>Nguyen Dao Thi Binh:</t>
        </r>
        <r>
          <rPr>
            <sz val="9"/>
            <color indexed="81"/>
            <rFont val="Tahoma"/>
            <family val="2"/>
          </rPr>
          <t xml:space="preserve">
Bug ID: 13059</t>
        </r>
      </text>
    </comment>
    <comment ref="G45" authorId="1" shapeId="0" xr:uid="{CED67B1E-75ED-4554-9D7A-453DA21E9168}">
      <text>
        <r>
          <rPr>
            <b/>
            <sz val="9"/>
            <color indexed="81"/>
            <rFont val="Tahoma"/>
            <family val="2"/>
          </rPr>
          <t>Nguyen Dao Thi Binh:</t>
        </r>
        <r>
          <rPr>
            <sz val="9"/>
            <color indexed="81"/>
            <rFont val="Tahoma"/>
            <family val="2"/>
          </rPr>
          <t xml:space="preserve">
Bug ID: 13059</t>
        </r>
      </text>
    </comment>
    <comment ref="F50" authorId="1" shapeId="0" xr:uid="{B55F60A8-B096-44AB-A013-ABACFBF569B2}">
      <text>
        <r>
          <rPr>
            <b/>
            <sz val="9"/>
            <color indexed="81"/>
            <rFont val="Tahoma"/>
            <family val="2"/>
          </rPr>
          <t>Nguyen Dao Thi Binh:</t>
        </r>
        <r>
          <rPr>
            <sz val="9"/>
            <color indexed="81"/>
            <rFont val="Tahoma"/>
            <family val="2"/>
          </rPr>
          <t xml:space="preserve">
Bug ID: 13059</t>
        </r>
      </text>
    </comment>
    <comment ref="G50" authorId="1" shapeId="0" xr:uid="{A8AB2895-4A7A-4E0F-9995-A7713EF2AB0D}">
      <text>
        <r>
          <rPr>
            <b/>
            <sz val="9"/>
            <color indexed="81"/>
            <rFont val="Tahoma"/>
            <family val="2"/>
          </rPr>
          <t>Nguyen Dao Thi Binh:</t>
        </r>
        <r>
          <rPr>
            <sz val="9"/>
            <color indexed="81"/>
            <rFont val="Tahoma"/>
            <family val="2"/>
          </rPr>
          <t xml:space="preserve">
Bug ID: 13059</t>
        </r>
      </text>
    </comment>
    <comment ref="F53" authorId="1" shapeId="0" xr:uid="{19F84D37-819B-415C-9876-D864845822EC}">
      <text>
        <r>
          <rPr>
            <b/>
            <sz val="9"/>
            <color indexed="81"/>
            <rFont val="Tahoma"/>
            <family val="2"/>
          </rPr>
          <t>Nguyen Dao Thi Binh:</t>
        </r>
        <r>
          <rPr>
            <sz val="9"/>
            <color indexed="81"/>
            <rFont val="Tahoma"/>
            <family val="2"/>
          </rPr>
          <t xml:space="preserve">
Bug ID: 13051</t>
        </r>
      </text>
    </comment>
    <comment ref="F68" authorId="1" shapeId="0" xr:uid="{9C54D759-C86E-48DD-9F15-E8B30D7057D6}">
      <text>
        <r>
          <rPr>
            <b/>
            <sz val="9"/>
            <color indexed="81"/>
            <rFont val="Tahoma"/>
            <family val="2"/>
          </rPr>
          <t>Nguyen Dao Thi Binh:</t>
        </r>
        <r>
          <rPr>
            <sz val="9"/>
            <color indexed="81"/>
            <rFont val="Tahoma"/>
            <family val="2"/>
          </rPr>
          <t xml:space="preserve">
Bug ID: 13159</t>
        </r>
      </text>
    </comment>
    <comment ref="F70" authorId="1" shapeId="0" xr:uid="{B2BEF2D7-4A0C-4154-9741-071E5D85E876}">
      <text>
        <r>
          <rPr>
            <b/>
            <sz val="9"/>
            <color indexed="81"/>
            <rFont val="Tahoma"/>
            <family val="2"/>
          </rPr>
          <t>Nguyen Dao Thi Binh:</t>
        </r>
        <r>
          <rPr>
            <sz val="9"/>
            <color indexed="81"/>
            <rFont val="Tahoma"/>
            <family val="2"/>
          </rPr>
          <t xml:space="preserve">
Bug ID: 13159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4" authorId="1" shapeId="0" xr:uid="{00000000-0006-0000-0400-000004000000}">
      <text>
        <r>
          <rPr>
            <b/>
            <sz val="9"/>
            <color indexed="81"/>
            <rFont val="Tahoma"/>
            <family val="2"/>
          </rPr>
          <t>Nguyen Dao Thi Binh:</t>
        </r>
        <r>
          <rPr>
            <sz val="9"/>
            <color indexed="81"/>
            <rFont val="Tahoma"/>
            <family val="2"/>
          </rPr>
          <t xml:space="preserve">
Bug ID: 13050</t>
        </r>
      </text>
    </comment>
    <comment ref="F47" authorId="1" shapeId="0" xr:uid="{00000000-0006-0000-0400-000005000000}">
      <text>
        <r>
          <rPr>
            <b/>
            <sz val="9"/>
            <color indexed="81"/>
            <rFont val="Tahoma"/>
            <family val="2"/>
          </rPr>
          <t>Nguyen Dao Thi Binh:</t>
        </r>
        <r>
          <rPr>
            <sz val="9"/>
            <color indexed="81"/>
            <rFont val="Tahoma"/>
            <family val="2"/>
          </rPr>
          <t xml:space="preserve">
Bug ID: 13057</t>
        </r>
      </text>
    </comment>
    <comment ref="F48" authorId="1" shapeId="0" xr:uid="{00000000-0006-0000-0400-000006000000}">
      <text>
        <r>
          <rPr>
            <b/>
            <sz val="9"/>
            <color indexed="81"/>
            <rFont val="Tahoma"/>
            <family val="2"/>
          </rPr>
          <t>Nguyen Dao Thi Binh:</t>
        </r>
        <r>
          <rPr>
            <sz val="9"/>
            <color indexed="81"/>
            <rFont val="Tahoma"/>
            <family val="2"/>
          </rPr>
          <t xml:space="preserve">
Bug ID: 13057</t>
        </r>
      </text>
    </comment>
    <comment ref="F50" authorId="1" shapeId="0" xr:uid="{00000000-0006-0000-0400-000007000000}">
      <text>
        <r>
          <rPr>
            <b/>
            <sz val="9"/>
            <color indexed="81"/>
            <rFont val="Tahoma"/>
            <family val="2"/>
          </rPr>
          <t>Nguyen Dao Thi Binh:</t>
        </r>
        <r>
          <rPr>
            <sz val="9"/>
            <color indexed="81"/>
            <rFont val="Tahoma"/>
            <family val="2"/>
          </rPr>
          <t xml:space="preserve">
Bug ID: 13057</t>
        </r>
      </text>
    </comment>
    <comment ref="F63" authorId="1" shapeId="0" xr:uid="{00000000-0006-0000-0400-000008000000}">
      <text>
        <r>
          <rPr>
            <b/>
            <sz val="9"/>
            <color indexed="81"/>
            <rFont val="Tahoma"/>
            <family val="2"/>
          </rPr>
          <t>Nguyen Dao Thi Binh:</t>
        </r>
        <r>
          <rPr>
            <sz val="9"/>
            <color indexed="81"/>
            <rFont val="Tahoma"/>
            <family val="2"/>
          </rPr>
          <t xml:space="preserve">
Bug ID: 13051</t>
        </r>
      </text>
    </comment>
    <comment ref="G63" authorId="1" shapeId="0" xr:uid="{00000000-0006-0000-0400-000009000000}">
      <text>
        <r>
          <rPr>
            <b/>
            <sz val="9"/>
            <color indexed="81"/>
            <rFont val="Tahoma"/>
            <family val="2"/>
          </rPr>
          <t>Nguyen Dao Thi Binh:</t>
        </r>
        <r>
          <rPr>
            <sz val="9"/>
            <color indexed="81"/>
            <rFont val="Tahoma"/>
            <family val="2"/>
          </rPr>
          <t xml:space="preserve">
Bug ID: 13051</t>
        </r>
      </text>
    </comment>
    <comment ref="F64" authorId="1" shapeId="0" xr:uid="{00000000-0006-0000-0400-00000A000000}">
      <text>
        <r>
          <rPr>
            <b/>
            <sz val="9"/>
            <color indexed="81"/>
            <rFont val="Tahoma"/>
            <family val="2"/>
          </rPr>
          <t>Nguyen Dao Thi Binh:</t>
        </r>
        <r>
          <rPr>
            <sz val="9"/>
            <color indexed="81"/>
            <rFont val="Tahoma"/>
            <family val="2"/>
          </rPr>
          <t xml:space="preserve">
Bug ID: 13059</t>
        </r>
      </text>
    </comment>
    <comment ref="G64" authorId="1" shapeId="0" xr:uid="{00000000-0006-0000-0400-00000B000000}">
      <text>
        <r>
          <rPr>
            <b/>
            <sz val="9"/>
            <color indexed="81"/>
            <rFont val="Tahoma"/>
            <family val="2"/>
          </rPr>
          <t>Nguyen Dao Thi Binh:</t>
        </r>
        <r>
          <rPr>
            <sz val="9"/>
            <color indexed="81"/>
            <rFont val="Tahoma"/>
            <family val="2"/>
          </rPr>
          <t xml:space="preserve">
Bug ID: 13059</t>
        </r>
      </text>
    </comment>
    <comment ref="F69" authorId="1" shapeId="0" xr:uid="{00000000-0006-0000-0400-00000C000000}">
      <text>
        <r>
          <rPr>
            <b/>
            <sz val="9"/>
            <color indexed="81"/>
            <rFont val="Tahoma"/>
            <family val="2"/>
          </rPr>
          <t>Nguyen Dao Thi Binh:</t>
        </r>
        <r>
          <rPr>
            <sz val="9"/>
            <color indexed="81"/>
            <rFont val="Tahoma"/>
            <family val="2"/>
          </rPr>
          <t xml:space="preserve">
Bug ID: 13059</t>
        </r>
      </text>
    </comment>
    <comment ref="G69" authorId="1" shapeId="0" xr:uid="{00000000-0006-0000-0400-00000D000000}">
      <text>
        <r>
          <rPr>
            <b/>
            <sz val="9"/>
            <color indexed="81"/>
            <rFont val="Tahoma"/>
            <family val="2"/>
          </rPr>
          <t>Nguyen Dao Thi Binh:</t>
        </r>
        <r>
          <rPr>
            <sz val="9"/>
            <color indexed="81"/>
            <rFont val="Tahoma"/>
            <family val="2"/>
          </rPr>
          <t xml:space="preserve">
Bug ID: 13059</t>
        </r>
      </text>
    </comment>
    <comment ref="F72" authorId="1" shapeId="0" xr:uid="{00000000-0006-0000-0400-00000E000000}">
      <text>
        <r>
          <rPr>
            <b/>
            <sz val="9"/>
            <color indexed="81"/>
            <rFont val="Tahoma"/>
            <family val="2"/>
          </rPr>
          <t>Nguyen Dao Thi Binh:</t>
        </r>
        <r>
          <rPr>
            <sz val="9"/>
            <color indexed="81"/>
            <rFont val="Tahoma"/>
            <family val="2"/>
          </rPr>
          <t xml:space="preserve">
Bug ID: 13051</t>
        </r>
      </text>
    </comment>
    <comment ref="F87" authorId="1" shapeId="0" xr:uid="{00000000-0006-0000-0400-00000F000000}">
      <text>
        <r>
          <rPr>
            <b/>
            <sz val="9"/>
            <color indexed="81"/>
            <rFont val="Tahoma"/>
            <family val="2"/>
          </rPr>
          <t>Nguyen Dao Thi Binh:</t>
        </r>
        <r>
          <rPr>
            <sz val="9"/>
            <color indexed="81"/>
            <rFont val="Tahoma"/>
            <family val="2"/>
          </rPr>
          <t xml:space="preserve">
Bug ID: 13159</t>
        </r>
      </text>
    </comment>
    <comment ref="F89"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<sst xmlns="http://schemas.openxmlformats.org/spreadsheetml/2006/main" count="1309" uniqueCount="544">
  <si>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</si>
  <si>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</si>
  <si>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</si>
  <si>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</si>
  <si>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</si>
  <si>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</si>
  <si>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</si>
  <si>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</si>
  <si>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</si>
  <si>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</si>
  <si>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</si>
  <si>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</si>
  <si>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</si>
  <si>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</si>
  <si>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</si>
  <si>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</si>
  <si>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</si>
  <si>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</si>
  <si>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</si>
  <si>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</si>
  <si>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</si>
  <si>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</si>
  <si>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</si>
  <si>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</si>
  <si>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</si>
  <si>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</si>
  <si>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</si>
  <si>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</si>
  <si>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</si>
  <si>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</si>
  <si>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</si>
  <si>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</si>
  <si>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</si>
  <si>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</si>
  <si>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</si>
  <si>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</si>
  <si>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</si>
  <si>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</si>
  <si>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</si>
  <si>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</si>
  <si>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</si>
  <si>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</si>
  <si>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</si>
  <si>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</si>
  <si>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</si>
  <si>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</si>
  <si>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</si>
  <si>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</si>
  <si>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</si>
  <si>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</si>
  <si>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</si>
  <si>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</si>
  <si>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</si>
  <si>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</si>
  <si>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</si>
  <si>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</si>
  <si>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</si>
  <si>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</si>
  <si>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</si>
  <si>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</si>
  <si>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</si>
  <si>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</si>
  <si>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</si>
  <si>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</si>
  <si>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</si>
  <si>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</si>
  <si>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</si>
  <si>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</si>
  <si>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</si>
  <si>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</si>
  <si>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</si>
  <si>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</si>
  <si>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</si>
  <si>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</si>
  <si>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</si>
  <si>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</si>
  <si>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</si>
  <si>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</si>
  <si>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</si>
  <si>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</si>
  <si>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</si>
  <si>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</si>
  <si>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</si>
  <si>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</si>
  <si>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</si>
  <si>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</si>
  <si>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</si>
  <si>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</si>
  <si>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</si>
  <si>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</si>
  <si>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</si>
  <si>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</si>
  <si>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</si>
  <si>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</si>
  <si>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</si>
  <si>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</si>
  <si>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</si>
  <si>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</si>
  <si>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</si>
  <si>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</si>
  <si>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</si>
  <si>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</si>
  <si>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</si>
  <si>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</si>
  <si>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</si>
  <si>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</si>
  <si>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</si>
  <si>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</si>
  <si>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</si>
  <si>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</si>
  <si>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</si>
  <si>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</si>
  <si>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</si>
  <si>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</si>
  <si>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</si>
  <si>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</si>
  <si>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</si>
  <si>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</si>
  <si>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</si>
  <si>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</si>
  <si>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</si>
  <si>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</si>
  <si>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</si>
  <si>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</si>
  <si>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</si>
  <si>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</si>
  <si>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</si>
  <si>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</si>
  <si>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</si>
  <si>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</si>
  <si>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</si>
  <si>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</si>
  <si>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</si>
  <si>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</si>
  <si>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</si>
  <si>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</si>
  <si>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</si>
  <si>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</si>
  <si>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</si>
  <si>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</si>
  <si>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</si>
  <si>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</si>
  <si>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</si>
  <si>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</si>
  <si>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</si>
  <si>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</si>
  <si>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</si>
  <si>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</si>
  <si>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</si>
  <si>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</si>
  <si>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</si>
  <si>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</si>
  <si>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</si>
  <si>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</si>
  <si>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</si>
  <si>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</si>
  <si>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</si>
  <si>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</si>
  <si>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</si>
  <si>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</si>
  <si>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</si>
  <si>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</si>
  <si>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</si>
  <si>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</si>
  <si>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</si>
  <si>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</si>
  <si>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</si>
  <si>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</si>
  <si>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</si>
  <si>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</si>
  <si>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</si>
  <si>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</si>
  <si>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</si>
  <si>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</si>
  <si>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</si>
  <si>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</si>
  <si>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</si>
  <si>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</si>
  <si>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</si>
  <si>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</si>
  <si>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</si>
  <si>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</si>
  <si>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</si>
  <si>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</si>
  <si>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</si>
  <si>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</si>
  <si>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</si>
  <si>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</si>
  <si>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</si>
  <si>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</si>
  <si>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</si>
  <si>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</si>
  <si>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</si>
  <si>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</si>
  <si>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</si>
  <si>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</si>
  <si>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</si>
  <si>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</si>
  <si>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</si>
  <si>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</si>
  <si>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</si>
  <si>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</si>
  <si>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</si>
  <si>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</si>
  <si>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</si>
  <si>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</si>
  <si>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</si>
  <si>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</si>
  <si>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</si>
  <si>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</si>
  <si>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</si>
  <si>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</si>
  <si>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</si>
  <si>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</si>
  <si>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</si>
  <si>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</si>
  <si>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</si>
  <si>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</si>
  <si>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</si>
  <si>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</si>
  <si>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</si>
  <si>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</si>
  <si>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</si>
  <si>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</si>
  <si>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</si>
  <si>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</si>
  <si>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</si>
  <si>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</si>
  <si>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</si>
  <si>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</si>
  <si>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</si>
  <si>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</si>
  <si>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</si>
  <si>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</si>
  <si>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</si>
  <si>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</si>
  <si>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</si>
  <si>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</si>
  <si>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</si>
  <si>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</si>
  <si>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</si>
  <si>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</si>
  <si>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</si>
  <si>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</si>
  <si>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</si>
  <si>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</si>
  <si>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</si>
  <si>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</si>
  <si>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</si>
  <si>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</si>
  <si>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</si>
  <si>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</si>
  <si>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</si>
  <si>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</si>
  <si>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</si>
  <si>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</si>
  <si>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</si>
  <si>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</si>
  <si>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</si>
  <si>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</si>
  <si>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</si>
  <si>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</si>
  <si>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</si>
  <si>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</si>
  <si>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</si>
  <si>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</si>
  <si>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</si>
  <si>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</si>
  <si>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</si>
  <si>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</si>
  <si>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</si>
  <si>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</si>
  <si>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</si>
  <si>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</si>
  <si>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</si>
  <si>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</si>
  <si>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</si>
  <si>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</si>
  <si>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</si>
  <si>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</si>
  <si>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</si>
  <si>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</si>
  <si>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</si>
  <si>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</si>
  <si>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</si>
  <si>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</si>
  <si>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</si>
  <si>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</si>
  <si>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</si>
  <si>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</si>
  <si>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</si>
  <si>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</si>
  <si>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</si>
  <si>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</si>
  <si>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</si>
  <si>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</si>
  <si>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</si>
  <si>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</si>
  <si>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</si>
  <si>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</si>
  <si>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</si>
  <si>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</si>
  <si>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</si>
  <si>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</si>
  <si>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</si>
  <si>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</si>
  <si>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</si>
  <si>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</si>
  <si>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</si>
  <si>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</si>
  <si>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</si>
  <si>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</si>
  <si>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</si>
  <si>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</si>
  <si>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</si>
  <si>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</si>
  <si>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</si>
  <si>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</si>
  <si>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</si>
  <si>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</si>
  <si>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</si>
  <si>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</si>
  <si>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</si>
  <si>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</si>
  <si>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</si>
  <si>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</si>
  <si>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</si>
  <si>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</si>
  <si>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</si>
  <si>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</si>
  <si>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</si>
  <si>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</si>
  <si>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</si>
  <si>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</si>
  <si>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</si>
  <si>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</si>
  <si>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</si>
  <si>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</si>
  <si>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</si>
  <si>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</si>
  <si>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</si>
  <si>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</si>
  <si>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</si>
  <si>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</si>
  <si>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</si>
  <si>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</si>
  <si>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</si>
  <si>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</si>
  <si>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</si>
  <si>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</si>
  <si>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</si>
  <si>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</si>
  <si>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</si>
  <si>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</si>
  <si>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</si>
  <si>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</si>
  <si>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</si>
  <si>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</si>
  <si>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</si>
  <si>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</si>
  <si>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</si>
  <si>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</si>
  <si>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</si>
  <si>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</si>
  <si>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</si>
  <si>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</si>
  <si>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</si>
  <si>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</si>
  <si>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</si>
  <si>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</si>
  <si>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</si>
  <si>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</si>
  <si>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</si>
  <si>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</si>
  <si>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</si>
  <si>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</si>
  <si>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</si>
  <si>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</si>
  <si>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</si>
  <si>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</si>
  <si>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</si>
  <si>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</si>
  <si>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</si>
  <si>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</si>
  <si>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</si>
  <si>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</si>
  <si>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</si>
  <si>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</si>
  <si>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</si>
  <si>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</si>
  <si>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</si>
  <si>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</si>
  <si>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</si>
  <si>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</si>
  <si>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</si>
  <si>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</si>
  <si>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</si>
  <si>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</si>
  <si>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</si>
  <si>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</si>
  <si>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</si>
  <si>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</si>
  <si>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</si>
  <si>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</si>
  <si>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</si>
  <si>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</si>
  <si>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</si>
  <si>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</si>
  <si>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</si>
  <si>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</si>
  <si>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</si>
  <si>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</si>
  <si>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</si>
  <si>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</si>
  <si>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</si>
  <si>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</si>
  <si>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</si>
  <si>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</si>
  <si>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Original price</t>
  </si>
  <si>
    <t>Discounted price</t>
  </si>
  <si>
    <t xml:space="preserve">Verify that when the discounted price is less than 999, there is no comma to be used </t>
  </si>
  <si>
    <t xml:space="preserve">Verify that when the discounted price is 999; there is no comma to be used </t>
  </si>
  <si>
    <t xml:space="preserve">Verify that when the discounted price has a decimal less than 0.5, it will be rounded low to the nearest integer value </t>
  </si>
  <si>
    <t xml:space="preserve">Verify that when the discounted price has a decimal more than 0.5, it will be rounded up to the nearest integer value </t>
  </si>
  <si>
    <t xml:space="preserve">Verify that when the discounted price has a decimal is 0.5, it will be rounded up to the nearest integer value </t>
  </si>
  <si>
    <t>Photo list</t>
  </si>
  <si>
    <t xml:space="preserve">Verify that there is displayed from one to five photos on the photo list </t>
  </si>
  <si>
    <t xml:space="preserve">Verify that there is no photo displayed on the photo list </t>
  </si>
  <si>
    <t>Verify that there is one photo displayed  on the photo list</t>
  </si>
  <si>
    <t xml:space="preserve">Verify that there is five photos displayed  on the photo list </t>
  </si>
  <si>
    <t xml:space="preserve">Next button </t>
  </si>
  <si>
    <t xml:space="preserve">Verify that next button is disabled when on the last photo </t>
  </si>
  <si>
    <t xml:space="preserve">Verify that the next button is disabled when it displayed only one photo on the photo list </t>
  </si>
  <si>
    <t xml:space="preserve">Verify that the next button is hidden when no photo is displayed </t>
  </si>
  <si>
    <t>Previous button</t>
  </si>
  <si>
    <t xml:space="preserve">Verify that the previous button is disabled when on the first photo </t>
  </si>
  <si>
    <t xml:space="preserve">Verify that the previous button is disabled when it displayed only one photo on the photo list </t>
  </si>
  <si>
    <t xml:space="preserve">Verify that the previous button is hidden when no photo is displayed </t>
  </si>
  <si>
    <t xml:space="preserve">Big photo frame </t>
  </si>
  <si>
    <t xml:space="preserve">Verify that the main photo is displayed in big photo frame when it has photo on the photo list </t>
  </si>
  <si>
    <t xml:space="preserve">Verify that the main photo will display exactly the photo that viewing on the photo list </t>
  </si>
  <si>
    <t xml:space="preserve">Verify that when the discounted price has a decimal is an integer, it will be remain and not be rounded </t>
  </si>
  <si>
    <t xml:space="preserve">Verify that when the original price is 1,000; there is one comma to be used </t>
  </si>
  <si>
    <t>Verify that when the original price is from 1,000 to 999,999; there is one comma to be used</t>
  </si>
  <si>
    <t xml:space="preserve">Verify that when the original price is 999,999; there is one comma to be used </t>
  </si>
  <si>
    <t xml:space="preserve">Verify that when the original price is 1,000,000; there are two commas to be used </t>
  </si>
  <si>
    <t xml:space="preserve">Verify that when the original price is from 1,000,000 to 999,999,999; there are two commas to be used  </t>
  </si>
  <si>
    <t>Verify that when the original price is 999; there is no comma to be used</t>
  </si>
  <si>
    <t>Verify that when the original price is less than 999, there is no comma to be used</t>
  </si>
  <si>
    <t xml:space="preserve">Verify that when the original price is 999,999,999; there are two commas to be used </t>
  </si>
  <si>
    <t xml:space="preserve">Verify that when the original price is 1,000,000,000; there are three commas to be used </t>
  </si>
  <si>
    <t>Verify that when the original price is more than 1,000,000,000; there are three commas to be used</t>
  </si>
  <si>
    <t xml:space="preserve">Verify that when the discounted price is 1,000; there is one comma to be used </t>
  </si>
  <si>
    <t xml:space="preserve">Verify that when the discounted price is from 1,000 to 999,999; there is one comma to be used </t>
  </si>
  <si>
    <t xml:space="preserve">Verify that when the discounted price is 999,999; there is one comma to be used </t>
  </si>
  <si>
    <t>Verify that when the discounted price is 1,000,000; there are two commas to be used</t>
  </si>
  <si>
    <t xml:space="preserve">Verify that when the discounted price is from 1,000,000 to 999,999,999; there are two commas to be used  </t>
  </si>
  <si>
    <t xml:space="preserve">Verify that when the discounted price is 999,999,999; there are two commas to be used </t>
  </si>
  <si>
    <t>Verify that when the discounted price is 1,000,000,000; there are three commas to be used</t>
  </si>
  <si>
    <t xml:space="preserve">Verify that when the discounted price is more than 1,000,000,000; there are three commas to be used </t>
  </si>
  <si>
    <t xml:space="preserve">Verify that there are more than six photos displayed on the photo list </t>
  </si>
  <si>
    <t>Verify that when clicking on the next button, the image carousel will move to the previous fives photo</t>
  </si>
  <si>
    <t xml:space="preserve">There is no comma to be used at the original price of the product </t>
  </si>
  <si>
    <t>There is one comma to be used at the original price of the product</t>
  </si>
  <si>
    <t xml:space="preserve">There is one comma to be used at the original price of the product </t>
  </si>
  <si>
    <t xml:space="preserve">There are two commas to be used at the original price of the product </t>
  </si>
  <si>
    <t xml:space="preserve">There are three commas to be used at the original price of the product </t>
  </si>
  <si>
    <t>Verify that the currency of the original price is displayed at 'đ'</t>
  </si>
  <si>
    <t xml:space="preserve">1. Click on any product on the product list 
2. Observe the price </t>
  </si>
  <si>
    <t xml:space="preserve">1. The currency displayed is 'đ'
2. The currency displayed at the top of the price </t>
  </si>
  <si>
    <t xml:space="preserve">  </t>
  </si>
  <si>
    <t xml:space="preserve">There is no comma to be used at the discounted price of the product </t>
  </si>
  <si>
    <t>There is no comma to be used at the discounted price of the product</t>
  </si>
  <si>
    <t>There is one comma to be used at the discounted price of the product</t>
  </si>
  <si>
    <t xml:space="preserve">There is one comma to be used at the discounted price of the product </t>
  </si>
  <si>
    <t xml:space="preserve">There are two commas to be used at the discounted price of the product </t>
  </si>
  <si>
    <t xml:space="preserve">There are three commas to be used at the discounted price of the product </t>
  </si>
  <si>
    <t xml:space="preserve">1. Input the discounted price has a decimal less than 0.5
2. Observe the price </t>
  </si>
  <si>
    <t xml:space="preserve">1. Input the discounted price a decimal more than 0.5
2. Observe the price  </t>
  </si>
  <si>
    <t xml:space="preserve">The discounted price should be rounded down to the nearest integer value </t>
  </si>
  <si>
    <t xml:space="preserve">The discounted price should be rounded up to the nearest integer value </t>
  </si>
  <si>
    <t>1. Input the discounted price a decimal is 0.5
2. Observe the price</t>
  </si>
  <si>
    <t xml:space="preserve">1. Input the discounted price a decimal is an integer 
2. Observe the price </t>
  </si>
  <si>
    <t xml:space="preserve">The discounted price will be remain </t>
  </si>
  <si>
    <t>Verify that the currency of the discounted price is displayed at 'đ'</t>
  </si>
  <si>
    <t xml:space="preserve">1. Select any product from the product list 
2. Observe the price </t>
  </si>
  <si>
    <t xml:space="preserve">1. The currency should be displayed as 'đ'
2. The currency should be displayed at the top of the price  </t>
  </si>
  <si>
    <t>Check UI</t>
  </si>
  <si>
    <t xml:space="preserve">Pre-condition: Have a product without a photo on the photo list 
1. Click on the product of the pre-condition
2. Observe the photo list of the product  </t>
  </si>
  <si>
    <t xml:space="preserve">The photo list of product will display blank </t>
  </si>
  <si>
    <t xml:space="preserve">Pre-condition: Have a product that has five photos on the photo list 
1. Click on the product of the pre-condition
2. Observe the photo list of the product  </t>
  </si>
  <si>
    <t xml:space="preserve">Pre-condition: Have a product that has one photo on the photo list 
1. Click on the product of the pre-condition
2. Observe the photo list of the product  </t>
  </si>
  <si>
    <t xml:space="preserve">Pre-condition: Have a product that has from one to five photos on the photo list 
1. Click on the product of the pre-condition
2. Observe the photo list of the product </t>
  </si>
  <si>
    <t xml:space="preserve">Pre-condition: Have a product that has more than six photos on the photo list 
1. Click on the product of the pre-condition
2. Observe the photo list of the product </t>
  </si>
  <si>
    <t>1. The photo list will display five photos on the photo list
2. All five photos will display on the same line and between the next button and the previous button</t>
  </si>
  <si>
    <t xml:space="preserve">The photo list will display one photo on the photo list </t>
  </si>
  <si>
    <t>1. The photo list will display more than six photos on the photo list 
2. All photos will display on the same line and between the previous button and the next button</t>
  </si>
  <si>
    <t>1. The photo list will display from one to five photos 
2. All photos will display on the same line and between the previous button and the next button</t>
  </si>
  <si>
    <t>1. Select any product 
2. Click on the last photo 
3. Observe the next button</t>
  </si>
  <si>
    <t xml:space="preserve">The next button should be disabled  </t>
  </si>
  <si>
    <t xml:space="preserve">The next button should be enable </t>
  </si>
  <si>
    <t>Pre-condition: The product has only one photo on the photo list 
1. Click on the product 
2. Observe the next button</t>
  </si>
  <si>
    <t>Pre-condition: The product has no photo on the photo list 
1. Click on the product
2. Observe the next button</t>
  </si>
  <si>
    <t>The next button should be hidden and disabled</t>
  </si>
  <si>
    <t>Verify that when clicking on the next button, the photo list will move to the next five photos</t>
  </si>
  <si>
    <t xml:space="preserve">The photo list will move to the next five photos </t>
  </si>
  <si>
    <t>1. Select any product 
2. Click on the first photo 
3. Observe the previous button</t>
  </si>
  <si>
    <t xml:space="preserve">The previous button should be disabled </t>
  </si>
  <si>
    <t xml:space="preserve">Pre-condition: The product has more than two photos
1. Click on the product 
2. Click on the second photo to upwards 
3. Observe the next button </t>
  </si>
  <si>
    <t xml:space="preserve">Verify that the previous button is enabled when at the last photo -1 backwards </t>
  </si>
  <si>
    <t>Verify that the next button is enabled from the second photo upwards</t>
  </si>
  <si>
    <t xml:space="preserve">Pre-condition: The product has more than two photos
1. Click on the product 
2. Click on the last photo -1 backwards
3. Observe the previous button </t>
  </si>
  <si>
    <t xml:space="preserve">The previous button should be enabled </t>
  </si>
  <si>
    <t>Pre-condition: The product has only one photo on the photo list 
1. Click on the product 
2. Observe the previous button</t>
  </si>
  <si>
    <t>Pre-condition: The product has no photo on the photo list 
1. Click on the product
2. Observe the previous button</t>
  </si>
  <si>
    <t xml:space="preserve">The previous button should be hidden </t>
  </si>
  <si>
    <t xml:space="preserve">Pre-condition: The product has more than five photos on the photo list 
1. Click on the product
2. Click on the next button in the photo list 
3. Click on the previous button in the photo list
3. Observe the photo list </t>
  </si>
  <si>
    <t xml:space="preserve">Pre-condition: The product has more than five photos on the photo list 
1. Click on the product
2. Click on the next button in the photo list 
3. Observe the photo list </t>
  </si>
  <si>
    <t xml:space="preserve">The photo list will move to the previous five photos </t>
  </si>
  <si>
    <t>1. Click on any product 
2. Observe the main photo</t>
  </si>
  <si>
    <t xml:space="preserve">The main photo should be displayed in big photo frame </t>
  </si>
  <si>
    <t>Pre-condition: The product has no photo in the photo list
1. Click on the product 
2. Observe the main photo</t>
  </si>
  <si>
    <t>The main photo should be displayed blank</t>
  </si>
  <si>
    <t>Verify that the main photo display blank when it has no photo on the photo list</t>
  </si>
  <si>
    <t>1. Select any product 
2. Click on any photo in the photo list 
3. Observe the main photo</t>
  </si>
  <si>
    <t xml:space="preserve">The main photo should display exactly the photo that viewing on the photo list in big photo frame </t>
  </si>
  <si>
    <t>Follow the UI checklist</t>
  </si>
  <si>
    <t xml:space="preserve">Follow the UI checklist </t>
  </si>
  <si>
    <t xml:space="preserve">Pre-condition: There is a product that has a price is less than 999 on the product list
1. Click on the product 
2. Observe the price </t>
  </si>
  <si>
    <t xml:space="preserve">Pre-condition: There is a product that has a price is 999 on the product list 
1. Click on the product 
2. Observe the price </t>
  </si>
  <si>
    <t xml:space="preserve">Pre-condition: There is a product that has a price is 1,000 on the product list 
1. Click on the product
2. Observe the price </t>
  </si>
  <si>
    <t xml:space="preserve">Pre-condition: There is a product that has a price from 1,000 to 999,999 on the product list 
1. Click on the product 
2. Observe the price </t>
  </si>
  <si>
    <t>Pre-condition: There is a product that has a price is 999,999 on the product list 
1. Click on the product 
2. Observe the price</t>
  </si>
  <si>
    <t xml:space="preserve">Pre-condition: There is a product that has a price is 1,000,000 on the product list 
1. Click on the product 
2. Observe the price </t>
  </si>
  <si>
    <t xml:space="preserve">Pre-condition: There is a product that has a price from 1,000,000 to 999,999,999 on the product list 
1. Click on the product 
2. Observe the price </t>
  </si>
  <si>
    <t xml:space="preserve">Pre-condition: There is a product that has a price is 999,999,999 on the product list 
1. Click on the product  
2. Observe the price </t>
  </si>
  <si>
    <t xml:space="preserve">Pre-condition: There is a product that has a price is 1,000,000,000 on the product list 
1. Click on the product
2. Observe the price </t>
  </si>
  <si>
    <t xml:space="preserve">Pre-condition: There is a product that has a price is more than 1,000,000,000 on the product list 
1. Click on the product
2. Observe the price </t>
  </si>
  <si>
    <t xml:space="preserve">Pre-condition: There is a product that has a price is 999 on the product list 
1. Click on the product
2. Observe the price </t>
  </si>
  <si>
    <t xml:space="preserve">Pre-condition: There is a product that has a price is 1,000 on the product list 
1. Click on the product 
2. Observe the price </t>
  </si>
  <si>
    <t xml:space="preserve">Pre-condition: There is a product that has a price from 1,000 to 999,999 on the product list 
1. Click on the product
2. Observe the price </t>
  </si>
  <si>
    <t xml:space="preserve">Pre-condition: There is a product that has a price is 999,999,999 on the product list 
1. Click on the product 
2. Observe the price </t>
  </si>
  <si>
    <t xml:space="preserve">Pre-condition: There is a product that has a price is 1,000,000,000 on the product list 
1. Click on the product 
2. Observe the price </t>
  </si>
  <si>
    <t xml:space="preserve">Pre-condition: There is a product that has a price is more than 1,000,000,000 on the product list 
1. Click on the product 
2. Observe the price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</si>
</sst>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5">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92D050"/>
        <bgColor indexed="26"/>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4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0" xfId="0" applyFont="1" applyFill="1" applyAlignment="1">
      <alignment vertical="top" wrapText="1"/>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0" fontId="5" fillId="0" borderId="0" xfId="0" applyFont="1" applyAlignment="1">
      <alignment horizontal="center" vertical="center"/>
    </xf>
    <xf numFmtId="0" fontId="6" fillId="0" borderId="0" xfId="0" applyFont="1" applyAlignment="1">
      <alignment horizontal="right" vertical="center"/>
    </xf>
    <xf numFmtId="0" fontId="3" fillId="19" borderId="7"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2" fillId="11" borderId="15" xfId="5" applyFont="1" applyFill="1" applyBorder="1" applyAlignment="1">
      <alignment horizontal="left" vertical="center"/>
    </xf>
    <xf numFmtId="0" fontId="52" fillId="11" borderId="16" xfId="5" applyFont="1" applyFill="1" applyBorder="1" applyAlignment="1">
      <alignment horizontal="left" vertical="center"/>
    </xf>
    <xf numFmtId="0" fontId="52" fillId="11" borderId="11" xfId="5" applyFont="1" applyFill="1" applyBorder="1" applyAlignment="1">
      <alignment horizontal="left"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36" fillId="0" borderId="0" xfId="0" applyFont="1" applyAlignment="1">
      <alignment wrapText="1"/>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1" fillId="6" borderId="0" xfId="5" applyFont="1" applyFill="1" applyBorder="1" applyAlignment="1">
      <alignment horizontal="left" vertical="top" wrapText="1"/>
    </xf>
    <xf numFmtId="0" fontId="1" fillId="6" borderId="15" xfId="5" applyFont="1" applyFill="1" applyBorder="1" applyAlignment="1">
      <alignment horizontal="left" vertical="top" wrapText="1"/>
    </xf>
    <xf numFmtId="0" fontId="1" fillId="9" borderId="11" xfId="0" quotePrefix="1" applyFont="1" applyFill="1" applyBorder="1" applyAlignment="1">
      <alignment horizontal="left" vertical="top" wrapText="1"/>
    </xf>
    <xf numFmtId="0" fontId="1" fillId="24" borderId="6" xfId="5" applyFont="1" applyFill="1" applyBorder="1" applyAlignment="1">
      <alignment horizontal="left" vertical="top" wrapText="1"/>
    </xf>
    <xf numFmtId="0" fontId="1" fillId="24" borderId="0" xfId="5" applyFont="1" applyFill="1" applyBorder="1" applyAlignment="1">
      <alignment horizontal="left" vertical="top" wrapText="1"/>
    </xf>
    <xf numFmtId="0" fontId="1" fillId="24" borderId="6" xfId="0" quotePrefix="1" applyFont="1" applyFill="1" applyBorder="1" applyAlignment="1">
      <alignment horizontal="left" vertical="top" wrapText="1"/>
    </xf>
    <xf numFmtId="0" fontId="26" fillId="24" borderId="6" xfId="0" applyFont="1" applyFill="1" applyBorder="1" applyAlignment="1">
      <alignment vertical="top" wrapText="1"/>
    </xf>
    <xf numFmtId="0" fontId="26" fillId="24" borderId="0" xfId="0" applyFont="1" applyFill="1" applyAlignment="1">
      <alignment vertical="top"/>
    </xf>
    <xf numFmtId="0" fontId="52" fillId="24" borderId="6" xfId="5" applyFont="1" applyFill="1" applyBorder="1" applyAlignment="1">
      <alignment horizontal="left" vertical="top" wrapText="1"/>
    </xf>
    <xf numFmtId="0" fontId="26" fillId="6" borderId="0" xfId="0" applyFont="1" applyFill="1" applyAlignment="1">
      <alignment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8D026-5652-446B-A760-0C4326B1227A}">
  <dimension ref="A1:X70"/>
  <sheetViews>
    <sheetView showGridLines="0" topLeftCell="A8" zoomScaleNormal="100" workbookViewId="0">
      <selection activeCell="C22" sqref="C22"/>
    </sheetView>
  </sheetViews>
  <sheetFormatPr defaultColWidth="9.109375" defaultRowHeight="13.2" outlineLevelRow="1"/>
  <cols>
    <col min="1" max="1" width="11.332031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71"/>
      <c r="B1" s="171"/>
      <c r="C1" s="171"/>
      <c r="D1" s="171"/>
      <c r="E1" s="34"/>
      <c r="F1" s="34"/>
      <c r="G1" s="34"/>
      <c r="H1" s="34"/>
      <c r="I1" s="34"/>
      <c r="J1" s="34"/>
    </row>
    <row r="2" spans="1:24" s="1" customFormat="1" ht="31.5" customHeight="1">
      <c r="A2" s="172" t="s">
        <v>70</v>
      </c>
      <c r="B2" s="172"/>
      <c r="C2" s="172"/>
      <c r="D2" s="172"/>
      <c r="E2" s="173"/>
      <c r="F2" s="23"/>
      <c r="G2" s="23"/>
      <c r="H2" s="23"/>
      <c r="I2" s="23"/>
      <c r="J2" s="23"/>
    </row>
    <row r="3" spans="1:24" s="1" customFormat="1" ht="31.5" customHeight="1">
      <c r="A3" s="47"/>
      <c r="C3" s="174"/>
      <c r="D3" s="174"/>
      <c r="E3" s="173"/>
      <c r="F3" s="23"/>
      <c r="G3" s="23"/>
      <c r="H3" s="23"/>
      <c r="I3" s="23"/>
      <c r="J3" s="23"/>
    </row>
    <row r="4" spans="1:24" s="38" customFormat="1" ht="16.5" customHeight="1">
      <c r="A4" s="139" t="s">
        <v>66</v>
      </c>
      <c r="B4" s="169"/>
      <c r="C4" s="169"/>
      <c r="D4" s="169"/>
      <c r="E4" s="39"/>
      <c r="F4" s="39"/>
      <c r="G4" s="39"/>
      <c r="H4" s="40"/>
      <c r="I4" s="40"/>
      <c r="X4" s="38" t="s">
        <v>93</v>
      </c>
    </row>
    <row r="5" spans="1:24" s="38" customFormat="1" ht="144.75" customHeight="1">
      <c r="A5" s="139" t="s">
        <v>62</v>
      </c>
      <c r="B5" s="168"/>
      <c r="C5" s="169"/>
      <c r="D5" s="169"/>
      <c r="E5" s="39"/>
      <c r="F5" s="39"/>
      <c r="G5" s="39"/>
      <c r="H5" s="40"/>
      <c r="I5" s="40"/>
      <c r="X5" s="38" t="s">
        <v>95</v>
      </c>
    </row>
    <row r="6" spans="1:24" s="38" customFormat="1" ht="26.4">
      <c r="A6" s="139" t="s">
        <v>96</v>
      </c>
      <c r="B6" s="168"/>
      <c r="C6" s="169"/>
      <c r="D6" s="169"/>
      <c r="E6" s="39"/>
      <c r="F6" s="39"/>
      <c r="G6" s="39"/>
      <c r="H6" s="40"/>
      <c r="I6" s="40"/>
    </row>
    <row r="7" spans="1:24" s="38" customFormat="1">
      <c r="A7" s="139" t="s">
        <v>98</v>
      </c>
      <c r="B7" s="169"/>
      <c r="C7" s="169"/>
      <c r="D7" s="169"/>
      <c r="E7" s="39"/>
      <c r="F7" s="39"/>
      <c r="G7" s="39"/>
      <c r="H7" s="41"/>
      <c r="I7" s="40"/>
      <c r="X7" s="42"/>
    </row>
    <row r="8" spans="1:24" s="43" customFormat="1">
      <c r="A8" s="139" t="s">
        <v>100</v>
      </c>
      <c r="B8" s="170"/>
      <c r="C8" s="170"/>
      <c r="D8" s="170"/>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COUNTIF($F$20:$F$49622,"*Passed")</f>
        <v>0</v>
      </c>
      <c r="C11" s="75">
        <f>COUNTIF($G$20:$G$49622,"*Passed")</f>
        <v>0</v>
      </c>
      <c r="D11" s="75">
        <f>COUNTIF($H$20:$H$49622,"*Passed")</f>
        <v>0</v>
      </c>
    </row>
    <row r="12" spans="1:24" s="43" customFormat="1">
      <c r="A12" s="141" t="s">
        <v>43</v>
      </c>
      <c r="B12" s="75">
        <f>COUNTIF($F$20:$F$49342,"*Failed*")</f>
        <v>0</v>
      </c>
      <c r="C12" s="75">
        <f>COUNTIF($G$20:$G$49342,"*Failed*")</f>
        <v>0</v>
      </c>
      <c r="D12" s="75">
        <f>COUNTIF($H$20:$H$49342,"*Failed*")</f>
        <v>0</v>
      </c>
    </row>
    <row r="13" spans="1:24" s="43" customFormat="1">
      <c r="A13" s="141" t="s">
        <v>45</v>
      </c>
      <c r="B13" s="75">
        <f>COUNTIF($F$20:$F$49342,"*Not Run*")</f>
        <v>0</v>
      </c>
      <c r="C13" s="75">
        <f>COUNTIF($G$20:$G$49342,"*Not Run*")</f>
        <v>0</v>
      </c>
      <c r="D13" s="75">
        <f>COUNTIF($H$20:$H$49342,"*Not Run*")</f>
        <v>0</v>
      </c>
      <c r="E13" s="1"/>
      <c r="F13" s="1"/>
      <c r="G13" s="1"/>
      <c r="H13" s="1"/>
      <c r="I13" s="1"/>
    </row>
    <row r="14" spans="1:24" s="43" customFormat="1">
      <c r="A14" s="141" t="s">
        <v>103</v>
      </c>
      <c r="B14" s="75">
        <f>COUNTIF($F$20:$F$49342,"*NA*")</f>
        <v>0</v>
      </c>
      <c r="C14" s="75">
        <f>COUNTIF($G$20:$G$49342,"*NA*")</f>
        <v>0</v>
      </c>
      <c r="D14" s="75">
        <f>COUNTIF($H$20:$H$49342,"*NA*")</f>
        <v>0</v>
      </c>
      <c r="E14" s="1"/>
      <c r="F14" s="1"/>
      <c r="G14" s="1"/>
      <c r="H14" s="1"/>
      <c r="I14" s="1"/>
    </row>
    <row r="15" spans="1:24" s="43" customFormat="1" ht="39.6">
      <c r="A15" s="141" t="s">
        <v>104</v>
      </c>
      <c r="B15" s="75">
        <f>COUNTIF($F$20:$F$49342,"*Passed in previous build*")</f>
        <v>0</v>
      </c>
      <c r="C15" s="75">
        <f>COUNTIF($G$20:$G$49342,"*Passed in previous build*")</f>
        <v>0</v>
      </c>
      <c r="D15" s="75">
        <f>COUNTIF($H$20:$H$49342,"*Passed in previous build*")</f>
        <v>0</v>
      </c>
      <c r="E15" s="1"/>
      <c r="F15" s="1"/>
      <c r="G15" s="1"/>
      <c r="H15" s="1"/>
      <c r="I15" s="1"/>
    </row>
    <row r="16" spans="1:24" s="44" customFormat="1" ht="15" customHeight="1">
      <c r="A16" s="76"/>
      <c r="B16" s="50"/>
      <c r="C16" s="50"/>
      <c r="D16" s="51"/>
      <c r="E16" s="56"/>
      <c r="F16" s="175" t="s">
        <v>101</v>
      </c>
      <c r="G16" s="175"/>
      <c r="H16" s="175"/>
      <c r="I16" s="57"/>
    </row>
    <row r="17" spans="1:9" s="44" customFormat="1" ht="39.6">
      <c r="A17" s="142" t="s">
        <v>105</v>
      </c>
      <c r="B17" s="143" t="s">
        <v>106</v>
      </c>
      <c r="C17" s="143" t="s">
        <v>107</v>
      </c>
      <c r="D17" s="143" t="s">
        <v>108</v>
      </c>
      <c r="E17" s="143" t="s">
        <v>109</v>
      </c>
      <c r="F17" s="143" t="s">
        <v>110</v>
      </c>
      <c r="G17" s="143" t="s">
        <v>111</v>
      </c>
      <c r="H17" s="143" t="s">
        <v>112</v>
      </c>
      <c r="I17" s="143" t="s">
        <v>113</v>
      </c>
    </row>
    <row r="18" spans="1:9" s="245" customFormat="1">
      <c r="A18" s="241"/>
      <c r="B18" s="246" t="s">
        <v>487</v>
      </c>
      <c r="C18" s="242"/>
      <c r="D18" s="243"/>
      <c r="E18" s="243"/>
      <c r="F18" s="241"/>
      <c r="G18" s="241"/>
      <c r="H18" s="241"/>
      <c r="I18" s="244"/>
    </row>
    <row r="19" spans="1:9" s="45" customFormat="1" outlineLevel="1">
      <c r="A19" s="52"/>
      <c r="B19" s="239"/>
      <c r="C19" s="238" t="s">
        <v>526</v>
      </c>
      <c r="D19" s="240"/>
      <c r="E19" s="54"/>
      <c r="F19" s="52"/>
      <c r="G19" s="52"/>
      <c r="H19" s="52"/>
      <c r="I19" s="55"/>
    </row>
    <row r="20" spans="1:9" s="44" customFormat="1" ht="15.75" customHeight="1">
      <c r="A20" s="67"/>
      <c r="B20" s="205" t="s">
        <v>425</v>
      </c>
      <c r="C20" s="236"/>
      <c r="D20" s="237"/>
      <c r="E20" s="67"/>
      <c r="F20" s="68"/>
      <c r="G20" s="68"/>
      <c r="H20" s="68"/>
      <c r="I20" s="67"/>
    </row>
    <row r="21" spans="1:9" s="45" customFormat="1" ht="66" outlineLevel="1">
      <c r="A21" s="52">
        <v>1</v>
      </c>
      <c r="B21" s="52" t="s">
        <v>427</v>
      </c>
      <c r="C21" s="52" t="s">
        <v>488</v>
      </c>
      <c r="D21" s="53" t="s">
        <v>489</v>
      </c>
      <c r="E21" s="54"/>
      <c r="F21" s="52"/>
      <c r="G21" s="52"/>
      <c r="H21" s="52"/>
      <c r="I21" s="55"/>
    </row>
    <row r="22" spans="1:9" s="45" customFormat="1" ht="66" outlineLevel="1">
      <c r="A22" s="58">
        <f ca="1">IF(OFFSET(A22,-1,0) ="",OFFSET(A22,-2,0)+1,OFFSET(A22,-1,0)+1 )</f>
        <v>2</v>
      </c>
      <c r="B22" s="52" t="s">
        <v>428</v>
      </c>
      <c r="C22" s="247" t="s">
        <v>491</v>
      </c>
      <c r="D22" s="59" t="s">
        <v>495</v>
      </c>
      <c r="E22" s="54"/>
      <c r="F22" s="52"/>
      <c r="G22" s="52"/>
      <c r="H22" s="52"/>
      <c r="I22" s="55"/>
    </row>
    <row r="23" spans="1:9" s="45" customFormat="1" ht="66" outlineLevel="1">
      <c r="A23" s="58">
        <f ca="1">IF(OFFSET(A23,-1,0) ="",OFFSET(A23,-2,0)+1,OFFSET(A23,-1,0)+1 )</f>
        <v>3</v>
      </c>
      <c r="B23" s="52" t="s">
        <v>429</v>
      </c>
      <c r="C23" s="52" t="s">
        <v>490</v>
      </c>
      <c r="D23" s="60" t="s">
        <v>494</v>
      </c>
      <c r="E23" s="54"/>
      <c r="F23" s="52"/>
      <c r="G23" s="52"/>
      <c r="H23" s="52"/>
      <c r="I23" s="55"/>
    </row>
    <row r="24" spans="1:9" s="48" customFormat="1" ht="66" outlineLevel="1">
      <c r="A24" s="58">
        <f ca="1">IF(OFFSET(A24,-1,0) ="",OFFSET(A24,-2,0)+1,OFFSET(A24,-1,0)+1 )</f>
        <v>4</v>
      </c>
      <c r="B24" s="52" t="s">
        <v>426</v>
      </c>
      <c r="C24" s="52" t="s">
        <v>492</v>
      </c>
      <c r="D24" s="54" t="s">
        <v>497</v>
      </c>
      <c r="E24" s="54"/>
      <c r="F24" s="52"/>
      <c r="G24" s="52"/>
      <c r="H24" s="52"/>
      <c r="I24" s="61"/>
    </row>
    <row r="25" spans="1:9" s="48" customFormat="1" ht="66" outlineLevel="1">
      <c r="A25" s="58">
        <f ca="1">IF(OFFSET(A25,-1,0) ="",OFFSET(A25,-2,0)+1,OFFSET(A25,-1,0)+1 )</f>
        <v>5</v>
      </c>
      <c r="B25" s="52" t="s">
        <v>460</v>
      </c>
      <c r="C25" s="52" t="s">
        <v>493</v>
      </c>
      <c r="D25" s="54" t="s">
        <v>496</v>
      </c>
      <c r="E25" s="54"/>
      <c r="F25" s="52"/>
      <c r="G25" s="52"/>
      <c r="H25" s="52"/>
      <c r="I25" s="61"/>
    </row>
    <row r="26" spans="1:9" s="48" customFormat="1" ht="13.8">
      <c r="A26" s="77"/>
      <c r="B26" s="205" t="s">
        <v>430</v>
      </c>
      <c r="C26" s="236"/>
      <c r="D26" s="237"/>
      <c r="E26" s="69"/>
      <c r="F26" s="66"/>
      <c r="G26" s="66"/>
      <c r="H26" s="66"/>
      <c r="I26" s="69"/>
    </row>
    <row r="27" spans="1:9" s="48" customFormat="1" ht="39.6" outlineLevel="1">
      <c r="A27" s="62">
        <f t="shared" ref="A27:A70" ca="1" si="0">IF(OFFSET(A27,-1,0) ="",OFFSET(A27,-2,0)+1,OFFSET(A27,-1,0)+1 )</f>
        <v>6</v>
      </c>
      <c r="B27" s="52" t="s">
        <v>431</v>
      </c>
      <c r="C27" s="52" t="s">
        <v>498</v>
      </c>
      <c r="D27" s="53" t="s">
        <v>499</v>
      </c>
      <c r="E27" s="54"/>
      <c r="F27" s="52"/>
      <c r="G27" s="52"/>
      <c r="H27" s="52"/>
      <c r="I27" s="62"/>
    </row>
    <row r="28" spans="1:9" s="48" customFormat="1" ht="78" customHeight="1" outlineLevel="1">
      <c r="A28" s="62">
        <f t="shared" ca="1" si="0"/>
        <v>7</v>
      </c>
      <c r="B28" s="52" t="s">
        <v>510</v>
      </c>
      <c r="C28" s="52" t="s">
        <v>508</v>
      </c>
      <c r="D28" s="59" t="s">
        <v>500</v>
      </c>
      <c r="E28" s="54"/>
      <c r="F28" s="52"/>
      <c r="G28" s="52"/>
      <c r="H28" s="52"/>
      <c r="I28" s="62"/>
    </row>
    <row r="29" spans="1:9" s="48" customFormat="1" ht="52.8" outlineLevel="1">
      <c r="A29" s="62">
        <f t="shared" ca="1" si="0"/>
        <v>8</v>
      </c>
      <c r="B29" s="52" t="s">
        <v>432</v>
      </c>
      <c r="C29" s="52" t="s">
        <v>501</v>
      </c>
      <c r="D29" s="53" t="s">
        <v>499</v>
      </c>
      <c r="E29" s="54"/>
      <c r="F29" s="52"/>
      <c r="G29" s="52"/>
      <c r="H29" s="52"/>
      <c r="I29" s="62"/>
    </row>
    <row r="30" spans="1:9" s="48" customFormat="1" ht="52.8" outlineLevel="1">
      <c r="A30" s="62">
        <v>10</v>
      </c>
      <c r="B30" s="52" t="s">
        <v>433</v>
      </c>
      <c r="C30" s="52" t="s">
        <v>502</v>
      </c>
      <c r="D30" s="53" t="s">
        <v>503</v>
      </c>
      <c r="E30" s="54"/>
      <c r="F30" s="52"/>
      <c r="G30" s="52"/>
      <c r="H30" s="52"/>
      <c r="I30" s="62"/>
    </row>
    <row r="31" spans="1:9" s="48" customFormat="1" ht="79.2" outlineLevel="1">
      <c r="A31" s="62">
        <f t="shared" ca="1" si="0"/>
        <v>11</v>
      </c>
      <c r="B31" s="52" t="s">
        <v>504</v>
      </c>
      <c r="C31" s="52" t="s">
        <v>517</v>
      </c>
      <c r="D31" s="60" t="s">
        <v>505</v>
      </c>
      <c r="E31" s="54"/>
      <c r="F31" s="52"/>
      <c r="G31" s="52"/>
      <c r="H31" s="52"/>
      <c r="I31" s="62"/>
    </row>
    <row r="32" spans="1:9" s="48" customFormat="1" ht="13.8">
      <c r="A32" s="77"/>
      <c r="B32" s="205" t="s">
        <v>434</v>
      </c>
      <c r="C32" s="236"/>
      <c r="D32" s="237"/>
      <c r="E32" s="69"/>
      <c r="F32" s="66"/>
      <c r="G32" s="66"/>
      <c r="H32" s="66"/>
      <c r="I32" s="69"/>
    </row>
    <row r="33" spans="1:9" s="48" customFormat="1" ht="39.6" outlineLevel="1">
      <c r="A33" s="62">
        <f t="shared" ca="1" si="0"/>
        <v>12</v>
      </c>
      <c r="B33" s="52" t="s">
        <v>435</v>
      </c>
      <c r="C33" s="52" t="s">
        <v>506</v>
      </c>
      <c r="D33" s="53" t="s">
        <v>507</v>
      </c>
      <c r="E33" s="54"/>
      <c r="F33" s="52"/>
      <c r="G33" s="52"/>
      <c r="H33" s="52"/>
      <c r="I33" s="62"/>
    </row>
    <row r="34" spans="1:9" s="48" customFormat="1" ht="66" outlineLevel="1">
      <c r="A34" s="62">
        <f t="shared" ca="1" si="0"/>
        <v>13</v>
      </c>
      <c r="B34" s="52" t="s">
        <v>509</v>
      </c>
      <c r="C34" s="52" t="s">
        <v>511</v>
      </c>
      <c r="D34" s="54" t="s">
        <v>512</v>
      </c>
      <c r="E34" s="54"/>
      <c r="F34" s="52"/>
      <c r="G34" s="52"/>
      <c r="H34" s="52"/>
      <c r="I34" s="62"/>
    </row>
    <row r="35" spans="1:9" s="48" customFormat="1" ht="52.8" outlineLevel="1">
      <c r="A35" s="62">
        <f t="shared" ca="1" si="0"/>
        <v>14</v>
      </c>
      <c r="B35" s="52" t="s">
        <v>436</v>
      </c>
      <c r="C35" s="52" t="s">
        <v>513</v>
      </c>
      <c r="D35" s="54" t="s">
        <v>507</v>
      </c>
      <c r="E35" s="54"/>
      <c r="F35" s="52"/>
      <c r="G35" s="52"/>
      <c r="H35" s="52"/>
      <c r="I35" s="62"/>
    </row>
    <row r="36" spans="1:9" s="48" customFormat="1" ht="52.8" outlineLevel="1">
      <c r="A36" s="62">
        <f t="shared" ca="1" si="0"/>
        <v>15</v>
      </c>
      <c r="B36" s="52" t="s">
        <v>437</v>
      </c>
      <c r="C36" s="52" t="s">
        <v>514</v>
      </c>
      <c r="D36" s="54" t="s">
        <v>515</v>
      </c>
      <c r="E36" s="54"/>
      <c r="F36" s="52"/>
      <c r="G36" s="52"/>
      <c r="H36" s="52"/>
      <c r="I36" s="62"/>
    </row>
    <row r="37" spans="1:9" s="48" customFormat="1" ht="105.6" outlineLevel="1">
      <c r="A37" s="62">
        <v>16</v>
      </c>
      <c r="B37" s="52" t="s">
        <v>461</v>
      </c>
      <c r="C37" s="52" t="s">
        <v>516</v>
      </c>
      <c r="D37" s="54" t="s">
        <v>518</v>
      </c>
      <c r="E37" s="54"/>
      <c r="F37" s="52"/>
      <c r="G37" s="52"/>
      <c r="H37" s="52"/>
      <c r="I37" s="62"/>
    </row>
    <row r="38" spans="1:9" s="48" customFormat="1" ht="13.8">
      <c r="A38" s="77"/>
      <c r="B38" s="205" t="s">
        <v>438</v>
      </c>
      <c r="C38" s="236"/>
      <c r="D38" s="237"/>
      <c r="E38" s="69"/>
      <c r="F38" s="66"/>
      <c r="G38" s="66"/>
      <c r="H38" s="66"/>
      <c r="I38" s="69"/>
    </row>
    <row r="39" spans="1:9" s="48" customFormat="1" ht="39.6" outlineLevel="1">
      <c r="A39" s="62">
        <f t="shared" ca="1" si="0"/>
        <v>17</v>
      </c>
      <c r="B39" s="52" t="s">
        <v>439</v>
      </c>
      <c r="C39" s="52" t="s">
        <v>519</v>
      </c>
      <c r="D39" s="53" t="s">
        <v>520</v>
      </c>
      <c r="E39" s="54"/>
      <c r="F39" s="52"/>
      <c r="G39" s="52"/>
      <c r="H39" s="52"/>
      <c r="I39" s="62"/>
    </row>
    <row r="40" spans="1:9" s="48" customFormat="1" ht="52.8" outlineLevel="1">
      <c r="A40" s="62">
        <f t="shared" ca="1" si="0"/>
        <v>18</v>
      </c>
      <c r="B40" s="52" t="s">
        <v>523</v>
      </c>
      <c r="C40" s="52" t="s">
        <v>521</v>
      </c>
      <c r="D40" s="54" t="s">
        <v>522</v>
      </c>
      <c r="E40" s="60"/>
      <c r="F40" s="52"/>
      <c r="G40" s="52"/>
      <c r="H40" s="52"/>
      <c r="I40" s="62"/>
    </row>
    <row r="41" spans="1:9" s="48" customFormat="1" ht="39.6" outlineLevel="1">
      <c r="A41" s="62">
        <f t="shared" ca="1" si="0"/>
        <v>19</v>
      </c>
      <c r="B41" s="52" t="s">
        <v>440</v>
      </c>
      <c r="C41" s="52" t="s">
        <v>524</v>
      </c>
      <c r="D41" s="60" t="s">
        <v>525</v>
      </c>
      <c r="E41" s="54"/>
      <c r="F41" s="52"/>
      <c r="G41" s="52"/>
      <c r="H41" s="52"/>
      <c r="I41" s="62"/>
    </row>
    <row r="42" spans="1:9" s="48" customFormat="1" ht="13.8">
      <c r="A42" s="77"/>
      <c r="B42" s="176"/>
      <c r="C42" s="177"/>
      <c r="D42" s="178"/>
      <c r="E42" s="69"/>
      <c r="F42" s="66"/>
      <c r="G42" s="66"/>
      <c r="H42" s="66"/>
      <c r="I42" s="69"/>
    </row>
    <row r="43" spans="1:9" s="48" customFormat="1" ht="13.8">
      <c r="A43" s="62">
        <f t="shared" ca="1" si="0"/>
        <v>20</v>
      </c>
      <c r="B43" s="52"/>
      <c r="C43" s="52"/>
      <c r="D43" s="53"/>
      <c r="E43" s="54"/>
      <c r="F43" s="52"/>
      <c r="G43" s="52"/>
      <c r="H43" s="52"/>
      <c r="I43" s="62"/>
    </row>
    <row r="44" spans="1:9" s="48" customFormat="1" ht="13.8">
      <c r="A44" s="62">
        <f t="shared" ca="1" si="0"/>
        <v>21</v>
      </c>
      <c r="B44" s="52"/>
      <c r="C44" s="52"/>
      <c r="D44" s="54"/>
      <c r="E44" s="60"/>
      <c r="F44" s="52"/>
      <c r="G44" s="52"/>
      <c r="H44" s="52"/>
      <c r="I44" s="62"/>
    </row>
    <row r="45" spans="1:9" s="48" customFormat="1" ht="13.8">
      <c r="A45" s="62">
        <f t="shared" ca="1" si="0"/>
        <v>22</v>
      </c>
      <c r="B45" s="52"/>
      <c r="C45" s="52"/>
      <c r="D45" s="54"/>
      <c r="E45" s="60"/>
      <c r="F45" s="52"/>
      <c r="G45" s="52"/>
      <c r="H45" s="52"/>
      <c r="I45" s="62"/>
    </row>
    <row r="46" spans="1:9" s="48" customFormat="1" ht="13.8">
      <c r="A46" s="62">
        <f t="shared" ca="1" si="0"/>
        <v>23</v>
      </c>
      <c r="B46" s="52"/>
      <c r="C46" s="52"/>
      <c r="D46" s="54"/>
      <c r="E46" s="60"/>
      <c r="F46" s="52"/>
      <c r="G46" s="52"/>
      <c r="H46" s="52"/>
      <c r="I46" s="62"/>
    </row>
    <row r="47" spans="1:9" s="48" customFormat="1" ht="13.8">
      <c r="A47" s="62">
        <f t="shared" ca="1" si="0"/>
        <v>24</v>
      </c>
      <c r="B47" s="52"/>
      <c r="C47" s="52"/>
      <c r="D47" s="54"/>
      <c r="E47" s="54"/>
      <c r="F47" s="52"/>
      <c r="G47" s="52"/>
      <c r="H47" s="52"/>
      <c r="I47" s="62"/>
    </row>
    <row r="48" spans="1:9" s="48" customFormat="1" ht="13.8">
      <c r="A48" s="62">
        <f t="shared" ca="1" si="0"/>
        <v>25</v>
      </c>
      <c r="B48" s="52"/>
      <c r="C48" s="52"/>
      <c r="D48" s="54"/>
      <c r="E48" s="54"/>
      <c r="F48" s="52"/>
      <c r="G48" s="52"/>
      <c r="H48" s="52"/>
      <c r="I48" s="62"/>
    </row>
    <row r="49" spans="1:9" s="48" customFormat="1" ht="13.8">
      <c r="A49" s="62">
        <f t="shared" ca="1" si="0"/>
        <v>26</v>
      </c>
      <c r="B49" s="52"/>
      <c r="C49" s="52"/>
      <c r="D49" s="60"/>
      <c r="E49" s="54"/>
      <c r="F49" s="52"/>
      <c r="G49" s="52"/>
      <c r="H49" s="52"/>
      <c r="I49" s="62"/>
    </row>
    <row r="50" spans="1:9" s="48" customFormat="1" ht="13.8">
      <c r="A50" s="62">
        <f t="shared" ca="1" si="0"/>
        <v>27</v>
      </c>
      <c r="B50" s="52"/>
      <c r="C50" s="52"/>
      <c r="D50" s="60"/>
      <c r="E50" s="54"/>
      <c r="F50" s="52"/>
      <c r="G50" s="52"/>
      <c r="H50" s="52"/>
      <c r="I50" s="62"/>
    </row>
    <row r="51" spans="1:9" s="48" customFormat="1" ht="13.8">
      <c r="A51" s="62">
        <f t="shared" ca="1" si="0"/>
        <v>28</v>
      </c>
      <c r="B51" s="52"/>
      <c r="C51" s="52"/>
      <c r="D51" s="60"/>
      <c r="E51" s="54"/>
      <c r="F51" s="52"/>
      <c r="G51" s="52"/>
      <c r="H51" s="52"/>
      <c r="I51" s="62"/>
    </row>
    <row r="52" spans="1:9" s="48" customFormat="1" ht="13.8">
      <c r="A52" s="62">
        <f t="shared" ca="1" si="0"/>
        <v>29</v>
      </c>
      <c r="B52" s="52"/>
      <c r="C52" s="52"/>
      <c r="D52" s="54"/>
      <c r="E52" s="60"/>
      <c r="F52" s="52"/>
      <c r="G52" s="52"/>
      <c r="H52" s="52"/>
      <c r="I52" s="62"/>
    </row>
    <row r="53" spans="1:9" s="48" customFormat="1" ht="13.8">
      <c r="A53" s="62">
        <f t="shared" ca="1" si="0"/>
        <v>30</v>
      </c>
      <c r="B53" s="52"/>
      <c r="C53" s="52"/>
      <c r="D53" s="54"/>
      <c r="E53" s="60"/>
      <c r="F53" s="52"/>
      <c r="G53" s="52"/>
      <c r="H53" s="52"/>
      <c r="I53" s="62"/>
    </row>
    <row r="54" spans="1:9" s="48" customFormat="1" ht="13.8">
      <c r="A54" s="77"/>
      <c r="B54" s="176"/>
      <c r="C54" s="177"/>
      <c r="D54" s="178"/>
      <c r="E54" s="69"/>
      <c r="F54" s="66"/>
      <c r="G54" s="66"/>
      <c r="H54" s="66"/>
      <c r="I54" s="69"/>
    </row>
    <row r="55" spans="1:9" s="48" customFormat="1" ht="13.8">
      <c r="A55" s="62">
        <f t="shared" ca="1" si="0"/>
        <v>31</v>
      </c>
      <c r="B55" s="52"/>
      <c r="C55" s="52"/>
      <c r="D55" s="53"/>
      <c r="E55" s="54"/>
      <c r="F55" s="52"/>
      <c r="G55" s="52"/>
      <c r="H55" s="52"/>
      <c r="I55" s="62"/>
    </row>
    <row r="56" spans="1:9" s="48" customFormat="1" ht="13.8">
      <c r="A56" s="62">
        <f t="shared" ca="1" si="0"/>
        <v>32</v>
      </c>
      <c r="B56" s="52"/>
      <c r="C56" s="52"/>
      <c r="D56" s="60"/>
      <c r="E56" s="60"/>
      <c r="F56" s="52"/>
      <c r="G56" s="52"/>
      <c r="H56" s="52"/>
      <c r="I56" s="62"/>
    </row>
    <row r="57" spans="1:9" s="48" customFormat="1" ht="13.8">
      <c r="A57" s="62">
        <f t="shared" ca="1" si="0"/>
        <v>33</v>
      </c>
      <c r="B57" s="52"/>
      <c r="C57" s="52"/>
      <c r="D57" s="60"/>
      <c r="E57" s="60"/>
      <c r="F57" s="52"/>
      <c r="G57" s="52"/>
      <c r="H57" s="52"/>
      <c r="I57" s="62"/>
    </row>
    <row r="58" spans="1:9" s="48" customFormat="1" ht="13.8">
      <c r="A58" s="77"/>
      <c r="B58" s="176"/>
      <c r="C58" s="177"/>
      <c r="D58" s="178"/>
      <c r="E58" s="69"/>
      <c r="F58" s="66"/>
      <c r="G58" s="66"/>
      <c r="H58" s="66"/>
      <c r="I58" s="69"/>
    </row>
    <row r="59" spans="1:9" s="48" customFormat="1" ht="13.8">
      <c r="A59" s="62">
        <f t="shared" ca="1" si="0"/>
        <v>34</v>
      </c>
      <c r="B59" s="52"/>
      <c r="C59" s="52"/>
      <c r="D59" s="54"/>
      <c r="E59" s="54"/>
      <c r="F59" s="52"/>
      <c r="G59" s="52"/>
      <c r="H59" s="52"/>
      <c r="I59" s="62"/>
    </row>
    <row r="60" spans="1:9" s="48" customFormat="1" ht="13.8">
      <c r="A60" s="62">
        <f t="shared" ca="1" si="0"/>
        <v>35</v>
      </c>
      <c r="B60" s="52"/>
      <c r="C60" s="52"/>
      <c r="D60" s="54"/>
      <c r="E60" s="54"/>
      <c r="F60" s="52"/>
      <c r="G60" s="52"/>
      <c r="H60" s="52"/>
      <c r="I60" s="62"/>
    </row>
    <row r="61" spans="1:9" s="48" customFormat="1" ht="13.8">
      <c r="A61" s="62">
        <f t="shared" ca="1" si="0"/>
        <v>36</v>
      </c>
      <c r="B61" s="52"/>
      <c r="C61" s="52"/>
      <c r="D61" s="54"/>
      <c r="E61" s="54"/>
      <c r="F61" s="52"/>
      <c r="G61" s="52"/>
      <c r="H61" s="52"/>
      <c r="I61" s="62"/>
    </row>
    <row r="62" spans="1:9" s="48" customFormat="1" ht="14.25" customHeight="1">
      <c r="A62" s="77"/>
      <c r="B62" s="176"/>
      <c r="C62" s="177"/>
      <c r="D62" s="178"/>
      <c r="E62" s="69"/>
      <c r="F62" s="66"/>
      <c r="G62" s="66"/>
      <c r="H62" s="66"/>
      <c r="I62" s="69"/>
    </row>
    <row r="63" spans="1:9" s="48" customFormat="1" ht="13.8">
      <c r="A63" s="62">
        <f t="shared" ca="1" si="0"/>
        <v>37</v>
      </c>
      <c r="B63" s="52"/>
      <c r="C63" s="52"/>
      <c r="D63" s="54"/>
      <c r="E63" s="60"/>
      <c r="F63" s="52"/>
      <c r="G63" s="52"/>
      <c r="H63" s="52"/>
      <c r="I63" s="62"/>
    </row>
    <row r="64" spans="1:9" s="48" customFormat="1" ht="13.8">
      <c r="A64" s="62">
        <f t="shared" ca="1" si="0"/>
        <v>38</v>
      </c>
      <c r="B64" s="52"/>
      <c r="C64" s="52"/>
      <c r="D64" s="60"/>
      <c r="E64" s="60"/>
      <c r="F64" s="52"/>
      <c r="G64" s="52"/>
      <c r="H64" s="52"/>
      <c r="I64" s="62"/>
    </row>
    <row r="65" spans="1:9" s="48" customFormat="1" ht="14.25" customHeight="1">
      <c r="A65" s="77"/>
      <c r="B65" s="176"/>
      <c r="C65" s="177"/>
      <c r="D65" s="178"/>
      <c r="E65" s="69"/>
      <c r="F65" s="66"/>
      <c r="G65" s="66"/>
      <c r="H65" s="66"/>
      <c r="I65" s="69"/>
    </row>
    <row r="66" spans="1:9" s="48" customFormat="1" ht="13.8">
      <c r="A66" s="62">
        <f t="shared" ca="1" si="0"/>
        <v>39</v>
      </c>
      <c r="B66" s="52"/>
      <c r="C66" s="52"/>
      <c r="D66" s="53"/>
      <c r="E66" s="54"/>
      <c r="F66" s="52"/>
      <c r="G66" s="52"/>
      <c r="H66" s="52"/>
      <c r="I66" s="62"/>
    </row>
    <row r="67" spans="1:9" s="48" customFormat="1" ht="13.8">
      <c r="A67" s="62">
        <f t="shared" ca="1" si="0"/>
        <v>40</v>
      </c>
      <c r="B67" s="52"/>
      <c r="C67" s="52"/>
      <c r="D67" s="60"/>
      <c r="E67" s="54"/>
      <c r="F67" s="52"/>
      <c r="G67" s="52"/>
      <c r="H67" s="52"/>
      <c r="I67" s="62"/>
    </row>
    <row r="68" spans="1:9" s="48" customFormat="1" ht="13.8">
      <c r="A68" s="62">
        <f t="shared" ca="1" si="0"/>
        <v>41</v>
      </c>
      <c r="B68" s="52"/>
      <c r="C68" s="52"/>
      <c r="D68" s="60"/>
      <c r="E68" s="54"/>
      <c r="F68" s="52"/>
      <c r="G68" s="52"/>
      <c r="H68" s="52"/>
      <c r="I68" s="62"/>
    </row>
    <row r="69" spans="1:9" s="48" customFormat="1" ht="13.8">
      <c r="A69" s="62">
        <f t="shared" ca="1" si="0"/>
        <v>42</v>
      </c>
      <c r="B69" s="52"/>
      <c r="C69" s="52"/>
      <c r="D69" s="60"/>
      <c r="E69" s="54"/>
      <c r="F69" s="52"/>
      <c r="G69" s="52"/>
      <c r="H69" s="52"/>
      <c r="I69" s="62"/>
    </row>
    <row r="70" spans="1:9" s="48" customFormat="1" ht="13.8">
      <c r="A70" s="62">
        <f t="shared" ca="1" si="0"/>
        <v>43</v>
      </c>
      <c r="B70" s="52"/>
      <c r="C70" s="52"/>
      <c r="D70" s="60"/>
      <c r="E70" s="54"/>
      <c r="F70" s="52"/>
      <c r="G70" s="52"/>
      <c r="H70" s="52"/>
      <c r="I70" s="62"/>
    </row>
  </sheetData>
  <mergeCells count="19">
    <mergeCell ref="B26:D26"/>
    <mergeCell ref="B65:D65"/>
    <mergeCell ref="B32:D32"/>
    <mergeCell ref="B38:D38"/>
    <mergeCell ref="B42:D42"/>
    <mergeCell ref="B54:D54"/>
    <mergeCell ref="B58:D58"/>
    <mergeCell ref="B62:D62"/>
    <mergeCell ref="E2:E3"/>
    <mergeCell ref="C3:D3"/>
    <mergeCell ref="B4:D4"/>
    <mergeCell ref="F16:H16"/>
    <mergeCell ref="B20:D20"/>
    <mergeCell ref="B5:D5"/>
    <mergeCell ref="B6:D6"/>
    <mergeCell ref="B7:D7"/>
    <mergeCell ref="B8:D8"/>
    <mergeCell ref="A1:D1"/>
    <mergeCell ref="A2:D2"/>
  </mergeCells>
  <dataValidations count="4">
    <dataValidation type="list" allowBlank="1" showErrorMessage="1" sqref="F71:H128" xr:uid="{36EB23EB-FB6F-4433-B013-53F69AA1D9F9}">
      <formula1>#REF!</formula1>
      <formula2>0</formula2>
    </dataValidation>
    <dataValidation allowBlank="1" showInputMessage="1" showErrorMessage="1" sqref="F20:H20" xr:uid="{ED003EC7-B8FE-4282-83F7-0DAA523C93E2}"/>
    <dataValidation showDropDown="1" showErrorMessage="1" sqref="F16:H19" xr:uid="{F212E035-7968-400C-A505-02012A11F7F2}"/>
    <dataValidation type="list" allowBlank="1" sqref="F18:H19 F21:H70" xr:uid="{787CA60D-927B-472C-BB80-613701403C01}">
      <formula1>$A$11:$A$15</formula1>
    </dataValidation>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71" t="s">
        <v>0</v>
      </c>
      <c r="F1" s="16"/>
    </row>
    <row r="2" spans="1:6" ht="21">
      <c r="A2" s="37" t="s">
        <v>1</v>
      </c>
      <c r="B2" s="18"/>
      <c r="C2" s="18"/>
      <c r="D2" s="18"/>
      <c r="E2" s="18"/>
      <c r="F2" s="18"/>
    </row>
    <row r="3" spans="1:6">
      <c r="A3" s="18"/>
      <c r="B3" s="18"/>
      <c r="C3" s="18"/>
      <c r="D3" s="18"/>
      <c r="E3" s="18"/>
      <c r="F3" s="18"/>
    </row>
    <row r="4" spans="1:6" ht="15" customHeight="1">
      <c r="A4" s="182" t="s">
        <v>2</v>
      </c>
      <c r="B4" s="183"/>
      <c r="C4" s="183"/>
      <c r="D4" s="183"/>
      <c r="E4" s="184"/>
      <c r="F4" s="18"/>
    </row>
    <row r="5" spans="1:6">
      <c r="A5" s="185" t="s">
        <v>3</v>
      </c>
      <c r="B5" s="185"/>
      <c r="C5" s="186" t="s">
        <v>4</v>
      </c>
      <c r="D5" s="186"/>
      <c r="E5" s="186"/>
      <c r="F5" s="18"/>
    </row>
    <row r="6" spans="1:6" ht="29.25" customHeight="1">
      <c r="A6" s="187" t="s">
        <v>5</v>
      </c>
      <c r="B6" s="188"/>
      <c r="C6" s="181" t="s">
        <v>6</v>
      </c>
      <c r="D6" s="181"/>
      <c r="E6" s="181"/>
      <c r="F6" s="18"/>
    </row>
    <row r="7" spans="1:6" ht="29.25" customHeight="1">
      <c r="A7" s="145"/>
      <c r="B7" s="145"/>
      <c r="C7" s="146"/>
      <c r="D7" s="146"/>
      <c r="E7" s="146"/>
      <c r="F7" s="18"/>
    </row>
    <row r="8" spans="1:6" s="147" customFormat="1" ht="29.25" customHeight="1">
      <c r="A8" s="179" t="s">
        <v>7</v>
      </c>
      <c r="B8" s="180"/>
      <c r="C8" s="180"/>
      <c r="D8" s="180"/>
      <c r="E8" s="180"/>
      <c r="F8" s="180"/>
    </row>
    <row r="9" spans="1:6" s="147" customFormat="1" ht="15" customHeight="1">
      <c r="A9" s="148" t="s">
        <v>8</v>
      </c>
      <c r="B9" s="148" t="s">
        <v>9</v>
      </c>
      <c r="C9" s="148" t="s">
        <v>10</v>
      </c>
      <c r="D9" s="148" t="s">
        <v>11</v>
      </c>
      <c r="E9" s="148" t="s">
        <v>12</v>
      </c>
      <c r="F9" s="148" t="s">
        <v>13</v>
      </c>
    </row>
    <row r="10" spans="1:6" s="147" customFormat="1" ht="39.6">
      <c r="A10" s="130" t="s">
        <v>14</v>
      </c>
      <c r="B10" s="131" t="s">
        <v>15</v>
      </c>
      <c r="C10" s="132" t="s">
        <v>16</v>
      </c>
      <c r="D10" s="150" t="s">
        <v>17</v>
      </c>
      <c r="E10" s="133" t="s">
        <v>18</v>
      </c>
      <c r="F10" s="149" t="s">
        <v>19</v>
      </c>
    </row>
    <row r="11" spans="1:6" s="147" customFormat="1" ht="26.4">
      <c r="A11" s="130">
        <v>1.3</v>
      </c>
      <c r="B11" s="131">
        <v>43082</v>
      </c>
      <c r="C11" s="132" t="s">
        <v>16</v>
      </c>
      <c r="D11" s="150" t="s">
        <v>20</v>
      </c>
      <c r="E11" s="133" t="s">
        <v>18</v>
      </c>
      <c r="F11" s="149" t="s">
        <v>19</v>
      </c>
    </row>
    <row r="12" spans="1:6" s="147" customFormat="1" ht="105.6">
      <c r="A12" s="162">
        <v>1.4</v>
      </c>
      <c r="B12" s="163" t="s">
        <v>21</v>
      </c>
      <c r="C12" s="164" t="s">
        <v>16</v>
      </c>
      <c r="D12" s="165" t="s">
        <v>22</v>
      </c>
      <c r="E12" s="166" t="s">
        <v>18</v>
      </c>
      <c r="F12" s="149" t="s">
        <v>19</v>
      </c>
    </row>
    <row r="13" spans="1:6" s="147" customFormat="1" ht="30" customHeight="1">
      <c r="A13" s="181" t="s">
        <v>23</v>
      </c>
      <c r="B13" s="181"/>
      <c r="C13" s="181"/>
      <c r="D13" s="181"/>
      <c r="E13" s="181"/>
      <c r="F13" s="181"/>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5" t="s">
        <v>24</v>
      </c>
      <c r="J1" s="34"/>
      <c r="K1" s="34"/>
    </row>
    <row r="2" spans="1:11" ht="25.5" customHeight="1">
      <c r="B2" s="194" t="s">
        <v>25</v>
      </c>
      <c r="C2" s="194"/>
      <c r="D2" s="194"/>
      <c r="E2" s="194"/>
      <c r="F2" s="194"/>
      <c r="G2" s="194"/>
      <c r="H2" s="194"/>
      <c r="I2" s="194"/>
      <c r="J2" s="192" t="s">
        <v>26</v>
      </c>
      <c r="K2" s="192"/>
    </row>
    <row r="3" spans="1:11" ht="28.5" customHeight="1">
      <c r="B3" s="195" t="s">
        <v>27</v>
      </c>
      <c r="C3" s="195"/>
      <c r="D3" s="195"/>
      <c r="E3" s="195"/>
      <c r="F3" s="193" t="s">
        <v>28</v>
      </c>
      <c r="G3" s="193"/>
      <c r="H3" s="193"/>
      <c r="I3" s="193"/>
      <c r="J3" s="192"/>
      <c r="K3" s="192"/>
    </row>
    <row r="4" spans="1:11" ht="18" customHeight="1">
      <c r="B4" s="153"/>
      <c r="C4" s="153"/>
      <c r="D4" s="153"/>
      <c r="E4" s="153"/>
      <c r="F4" s="152"/>
      <c r="G4" s="152"/>
      <c r="H4" s="152"/>
      <c r="I4" s="152"/>
      <c r="J4" s="151"/>
      <c r="K4" s="151"/>
    </row>
    <row r="6" spans="1:11" ht="22.8">
      <c r="A6" s="4" t="s">
        <v>29</v>
      </c>
    </row>
    <row r="7" spans="1:11">
      <c r="A7" s="199" t="s">
        <v>30</v>
      </c>
      <c r="B7" s="199"/>
      <c r="C7" s="199"/>
      <c r="D7" s="199"/>
      <c r="E7" s="199"/>
      <c r="F7" s="199"/>
      <c r="G7" s="199"/>
      <c r="H7" s="199"/>
      <c r="I7" s="199"/>
    </row>
    <row r="8" spans="1:11" ht="20.25" customHeight="1">
      <c r="A8" s="199"/>
      <c r="B8" s="199"/>
      <c r="C8" s="199"/>
      <c r="D8" s="199"/>
      <c r="E8" s="199"/>
      <c r="F8" s="199"/>
      <c r="G8" s="199"/>
      <c r="H8" s="199"/>
      <c r="I8" s="199"/>
    </row>
    <row r="9" spans="1:11">
      <c r="A9" s="199" t="s">
        <v>31</v>
      </c>
      <c r="B9" s="199"/>
      <c r="C9" s="199"/>
      <c r="D9" s="199"/>
      <c r="E9" s="199"/>
      <c r="F9" s="199"/>
      <c r="G9" s="199"/>
      <c r="H9" s="199"/>
      <c r="I9" s="199"/>
    </row>
    <row r="10" spans="1:11" ht="21" customHeight="1">
      <c r="A10" s="199"/>
      <c r="B10" s="199"/>
      <c r="C10" s="199"/>
      <c r="D10" s="199"/>
      <c r="E10" s="199"/>
      <c r="F10" s="199"/>
      <c r="G10" s="199"/>
      <c r="H10" s="199"/>
      <c r="I10" s="199"/>
    </row>
    <row r="11" spans="1:11" ht="13.8">
      <c r="A11" s="200" t="s">
        <v>32</v>
      </c>
      <c r="B11" s="200"/>
      <c r="C11" s="200"/>
      <c r="D11" s="200"/>
      <c r="E11" s="200"/>
      <c r="F11" s="200"/>
      <c r="G11" s="200"/>
      <c r="H11" s="200"/>
      <c r="I11" s="200"/>
    </row>
    <row r="12" spans="1:11">
      <c r="A12" s="3"/>
      <c r="B12" s="3"/>
      <c r="C12" s="3"/>
      <c r="D12" s="3"/>
      <c r="E12" s="3"/>
      <c r="F12" s="3"/>
      <c r="G12" s="3"/>
      <c r="H12" s="3"/>
      <c r="I12" s="3"/>
    </row>
    <row r="13" spans="1:11" ht="22.8">
      <c r="A13" s="4" t="s">
        <v>33</v>
      </c>
    </row>
    <row r="14" spans="1:11">
      <c r="A14" s="134" t="s">
        <v>34</v>
      </c>
      <c r="B14" s="196" t="s">
        <v>35</v>
      </c>
      <c r="C14" s="197"/>
      <c r="D14" s="197"/>
      <c r="E14" s="197"/>
      <c r="F14" s="197"/>
      <c r="G14" s="197"/>
      <c r="H14" s="197"/>
      <c r="I14" s="197"/>
      <c r="J14" s="197"/>
      <c r="K14" s="198"/>
    </row>
    <row r="15" spans="1:11" ht="14.25" customHeight="1">
      <c r="A15" s="134" t="s">
        <v>36</v>
      </c>
      <c r="B15" s="196" t="s">
        <v>37</v>
      </c>
      <c r="C15" s="197"/>
      <c r="D15" s="197"/>
      <c r="E15" s="197"/>
      <c r="F15" s="197"/>
      <c r="G15" s="197"/>
      <c r="H15" s="197"/>
      <c r="I15" s="197"/>
      <c r="J15" s="197"/>
      <c r="K15" s="198"/>
    </row>
    <row r="16" spans="1:11" ht="14.25" customHeight="1">
      <c r="A16" s="134"/>
      <c r="B16" s="196" t="s">
        <v>38</v>
      </c>
      <c r="C16" s="197"/>
      <c r="D16" s="197"/>
      <c r="E16" s="197"/>
      <c r="F16" s="197"/>
      <c r="G16" s="197"/>
      <c r="H16" s="197"/>
      <c r="I16" s="197"/>
      <c r="J16" s="197"/>
      <c r="K16" s="198"/>
    </row>
    <row r="17" spans="1:14" ht="14.25" customHeight="1">
      <c r="A17" s="134"/>
      <c r="B17" s="196" t="s">
        <v>39</v>
      </c>
      <c r="C17" s="197"/>
      <c r="D17" s="197"/>
      <c r="E17" s="197"/>
      <c r="F17" s="197"/>
      <c r="G17" s="197"/>
      <c r="H17" s="197"/>
      <c r="I17" s="197"/>
      <c r="J17" s="197"/>
      <c r="K17" s="198"/>
    </row>
    <row r="19" spans="1:14" ht="22.8">
      <c r="A19" s="4" t="s">
        <v>40</v>
      </c>
    </row>
    <row r="20" spans="1:14">
      <c r="A20" s="134" t="s">
        <v>41</v>
      </c>
      <c r="B20" s="196" t="s">
        <v>42</v>
      </c>
      <c r="C20" s="197"/>
      <c r="D20" s="197"/>
      <c r="E20" s="197"/>
      <c r="F20" s="197"/>
      <c r="G20" s="198"/>
    </row>
    <row r="21" spans="1:14" ht="12.75" customHeight="1">
      <c r="A21" s="134" t="s">
        <v>43</v>
      </c>
      <c r="B21" s="196" t="s">
        <v>44</v>
      </c>
      <c r="C21" s="197"/>
      <c r="D21" s="197"/>
      <c r="E21" s="197"/>
      <c r="F21" s="197"/>
      <c r="G21" s="198"/>
    </row>
    <row r="22" spans="1:14" ht="12.75" customHeight="1">
      <c r="A22" s="134" t="s">
        <v>45</v>
      </c>
      <c r="B22" s="196" t="s">
        <v>46</v>
      </c>
      <c r="C22" s="197"/>
      <c r="D22" s="197"/>
      <c r="E22" s="197"/>
      <c r="F22" s="197"/>
      <c r="G22" s="198"/>
    </row>
    <row r="24" spans="1:14" ht="22.8">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189" t="s">
        <v>51</v>
      </c>
      <c r="C29" s="190"/>
      <c r="D29" s="191"/>
    </row>
    <row r="30" spans="1:14" ht="90" customHeight="1">
      <c r="B30" s="5"/>
      <c r="C30" s="6" t="s">
        <v>52</v>
      </c>
      <c r="D30" s="6" t="s">
        <v>53</v>
      </c>
    </row>
    <row r="32" spans="1:14" ht="22.8">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201" t="s">
        <v>56</v>
      </c>
      <c r="B2" s="201"/>
      <c r="C2" s="201"/>
      <c r="D2" s="201"/>
      <c r="E2" s="201"/>
      <c r="F2" s="201"/>
    </row>
    <row r="3" spans="1:10">
      <c r="A3" s="10"/>
      <c r="B3" s="11"/>
      <c r="E3" s="12"/>
    </row>
    <row r="5" spans="1:10" ht="24.6">
      <c r="A5" s="8"/>
      <c r="D5" s="135" t="s">
        <v>57</v>
      </c>
      <c r="E5" s="14"/>
    </row>
    <row r="6" spans="1:10">
      <c r="A6" s="8"/>
    </row>
    <row r="7" spans="1:10" ht="20.25" customHeight="1">
      <c r="A7" s="136" t="s">
        <v>58</v>
      </c>
      <c r="B7" s="136" t="s">
        <v>59</v>
      </c>
      <c r="C7" s="137" t="s">
        <v>60</v>
      </c>
      <c r="D7" s="137" t="s">
        <v>61</v>
      </c>
      <c r="E7" s="137" t="s">
        <v>62</v>
      </c>
      <c r="F7" s="13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72"/>
      <c r="E11" s="22"/>
      <c r="F11" s="22"/>
    </row>
    <row r="12" spans="1:10" ht="13.8">
      <c r="A12" s="19">
        <v>5</v>
      </c>
      <c r="B12" s="19" t="s">
        <v>68</v>
      </c>
      <c r="C12" s="20"/>
      <c r="D12" s="72"/>
      <c r="E12" s="22"/>
      <c r="F12" s="22"/>
    </row>
    <row r="13" spans="1:10" ht="13.8">
      <c r="A13" s="19">
        <v>6</v>
      </c>
      <c r="B13" s="19" t="s">
        <v>69</v>
      </c>
      <c r="C13" s="20"/>
      <c r="D13" s="72"/>
      <c r="E13" s="22"/>
      <c r="F13" s="22"/>
    </row>
    <row r="14" spans="1:10" ht="13.8">
      <c r="A14" s="19">
        <v>7</v>
      </c>
      <c r="B14" s="19" t="s">
        <v>69</v>
      </c>
      <c r="C14" s="20"/>
      <c r="D14" s="72"/>
      <c r="E14" s="22"/>
      <c r="F14" s="22"/>
    </row>
    <row r="15" spans="1:10" ht="13.8">
      <c r="A15" s="19"/>
      <c r="B15" s="19"/>
      <c r="C15" s="20"/>
      <c r="D15" s="72"/>
      <c r="E15" s="22"/>
      <c r="F15" s="22"/>
    </row>
    <row r="16" spans="1:10" ht="13.8">
      <c r="A16" s="19"/>
      <c r="B16" s="19"/>
      <c r="C16" s="20"/>
      <c r="D16" s="72"/>
      <c r="E16" s="22"/>
      <c r="F16" s="22"/>
    </row>
  </sheetData>
  <mergeCells count="1">
    <mergeCell ref="A2:F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204" t="s">
        <v>70</v>
      </c>
      <c r="B2" s="204"/>
      <c r="C2" s="204"/>
      <c r="D2" s="204"/>
      <c r="E2" s="156"/>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8" t="s">
        <v>58</v>
      </c>
      <c r="B5" s="138" t="s">
        <v>71</v>
      </c>
      <c r="C5" s="138" t="s">
        <v>72</v>
      </c>
      <c r="D5" s="13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202" t="s">
        <v>91</v>
      </c>
      <c r="B16" s="202"/>
      <c r="C16" s="30"/>
      <c r="D16" s="31"/>
    </row>
    <row r="17" spans="1:4" ht="13.8">
      <c r="A17" s="203" t="s">
        <v>92</v>
      </c>
      <c r="B17" s="203"/>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0"/>
  <sheetViews>
    <sheetView showGridLines="0" tabSelected="1" topLeftCell="A12" zoomScaleNormal="100" workbookViewId="0">
      <selection activeCell="C43" sqref="C43"/>
    </sheetView>
  </sheetViews>
  <sheetFormatPr defaultColWidth="9.109375" defaultRowHeight="13.2" outlineLevelRow="1"/>
  <cols>
    <col min="1" max="1" width="11.332031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71"/>
      <c r="B1" s="171"/>
      <c r="C1" s="171"/>
      <c r="D1" s="171"/>
      <c r="E1" s="34"/>
      <c r="F1" s="34"/>
      <c r="G1" s="34"/>
      <c r="H1" s="34"/>
      <c r="I1" s="34"/>
      <c r="J1" s="34"/>
    </row>
    <row r="2" spans="1:24" s="1" customFormat="1" ht="31.5" customHeight="1">
      <c r="A2" s="172" t="s">
        <v>70</v>
      </c>
      <c r="B2" s="172"/>
      <c r="C2" s="172"/>
      <c r="D2" s="172"/>
      <c r="E2" s="173"/>
      <c r="F2" s="23"/>
      <c r="G2" s="23"/>
      <c r="H2" s="23"/>
      <c r="I2" s="23"/>
      <c r="J2" s="23"/>
    </row>
    <row r="3" spans="1:24" s="1" customFormat="1" ht="31.5" customHeight="1">
      <c r="A3" s="47"/>
      <c r="C3" s="174"/>
      <c r="D3" s="174"/>
      <c r="E3" s="173"/>
      <c r="F3" s="23"/>
      <c r="G3" s="23"/>
      <c r="H3" s="23"/>
      <c r="I3" s="23"/>
      <c r="J3" s="23"/>
    </row>
    <row r="4" spans="1:24" s="38" customFormat="1" ht="16.5" customHeight="1">
      <c r="A4" s="139" t="s">
        <v>66</v>
      </c>
      <c r="B4" s="169"/>
      <c r="C4" s="169"/>
      <c r="D4" s="169"/>
      <c r="E4" s="39"/>
      <c r="F4" s="39"/>
      <c r="G4" s="39"/>
      <c r="H4" s="40"/>
      <c r="I4" s="40"/>
      <c r="X4" s="38" t="s">
        <v>93</v>
      </c>
    </row>
    <row r="5" spans="1:24" s="38" customFormat="1" ht="144.75" customHeight="1">
      <c r="A5" s="139" t="s">
        <v>62</v>
      </c>
      <c r="B5" s="168"/>
      <c r="C5" s="169"/>
      <c r="D5" s="169"/>
      <c r="E5" s="39"/>
      <c r="F5" s="39"/>
      <c r="G5" s="39"/>
      <c r="H5" s="40"/>
      <c r="I5" s="40"/>
      <c r="X5" s="38" t="s">
        <v>95</v>
      </c>
    </row>
    <row r="6" spans="1:24" s="38" customFormat="1" ht="26.4">
      <c r="A6" s="139" t="s">
        <v>96</v>
      </c>
      <c r="B6" s="168"/>
      <c r="C6" s="169"/>
      <c r="D6" s="169"/>
      <c r="E6" s="39"/>
      <c r="F6" s="39"/>
      <c r="G6" s="39"/>
      <c r="H6" s="40"/>
      <c r="I6" s="40"/>
    </row>
    <row r="7" spans="1:24" s="38" customFormat="1">
      <c r="A7" s="139" t="s">
        <v>98</v>
      </c>
      <c r="B7" s="169"/>
      <c r="C7" s="169"/>
      <c r="D7" s="169"/>
      <c r="E7" s="39"/>
      <c r="F7" s="39"/>
      <c r="G7" s="39"/>
      <c r="H7" s="41"/>
      <c r="I7" s="40"/>
      <c r="X7" s="42"/>
    </row>
    <row r="8" spans="1:24" s="43" customFormat="1">
      <c r="A8" s="139" t="s">
        <v>100</v>
      </c>
      <c r="B8" s="170"/>
      <c r="C8" s="170"/>
      <c r="D8" s="170"/>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COUNTIF($F$20:$F$49641,"*Passed")</f>
        <v>0</v>
      </c>
      <c r="C11" s="75">
        <f>COUNTIF($G$20:$G$49641,"*Passed")</f>
        <v>0</v>
      </c>
      <c r="D11" s="75">
        <f>COUNTIF($H$20:$H$49641,"*Passed")</f>
        <v>0</v>
      </c>
    </row>
    <row r="12" spans="1:24" s="43" customFormat="1">
      <c r="A12" s="141" t="s">
        <v>43</v>
      </c>
      <c r="B12" s="75">
        <f>COUNTIF($F$20:$F$49361,"*Failed*")</f>
        <v>0</v>
      </c>
      <c r="C12" s="75">
        <f>COUNTIF($G$20:$G$49361,"*Failed*")</f>
        <v>0</v>
      </c>
      <c r="D12" s="75">
        <f>COUNTIF($H$20:$H$49361,"*Failed*")</f>
        <v>0</v>
      </c>
    </row>
    <row r="13" spans="1:24" s="43" customFormat="1">
      <c r="A13" s="141" t="s">
        <v>45</v>
      </c>
      <c r="B13" s="75">
        <f>COUNTIF($F$20:$F$49361,"*Not Run*")</f>
        <v>0</v>
      </c>
      <c r="C13" s="75">
        <f>COUNTIF($G$20:$G$49361,"*Not Run*")</f>
        <v>0</v>
      </c>
      <c r="D13" s="75">
        <f>COUNTIF($H$20:$H$49361,"*Not Run*")</f>
        <v>0</v>
      </c>
      <c r="E13" s="1"/>
      <c r="F13" s="1"/>
      <c r="G13" s="1"/>
      <c r="H13" s="1"/>
      <c r="I13" s="1"/>
    </row>
    <row r="14" spans="1:24" s="43" customFormat="1">
      <c r="A14" s="141" t="s">
        <v>103</v>
      </c>
      <c r="B14" s="75">
        <f>COUNTIF($F$20:$F$49361,"*NA*")</f>
        <v>0</v>
      </c>
      <c r="C14" s="75">
        <f>COUNTIF($G$20:$G$49361,"*NA*")</f>
        <v>0</v>
      </c>
      <c r="D14" s="75">
        <f>COUNTIF($H$20:$H$49361,"*NA*")</f>
        <v>0</v>
      </c>
      <c r="E14" s="1"/>
      <c r="F14" s="1"/>
      <c r="G14" s="1"/>
      <c r="H14" s="1"/>
      <c r="I14" s="1"/>
    </row>
    <row r="15" spans="1:24" s="43" customFormat="1" ht="39.6">
      <c r="A15" s="141" t="s">
        <v>104</v>
      </c>
      <c r="B15" s="75">
        <f>COUNTIF($F$20:$F$49361,"*Passed in previous build*")</f>
        <v>0</v>
      </c>
      <c r="C15" s="75">
        <f>COUNTIF($G$20:$G$49361,"*Passed in previous build*")</f>
        <v>0</v>
      </c>
      <c r="D15" s="75">
        <f>COUNTIF($H$20:$H$49361,"*Passed in previous build*")</f>
        <v>0</v>
      </c>
      <c r="E15" s="1"/>
      <c r="F15" s="1"/>
      <c r="G15" s="1"/>
      <c r="H15" s="1"/>
      <c r="I15" s="1"/>
    </row>
    <row r="16" spans="1:24" s="44" customFormat="1" ht="15" customHeight="1">
      <c r="A16" s="76"/>
      <c r="B16" s="50"/>
      <c r="C16" s="50"/>
      <c r="D16" s="51"/>
      <c r="E16" s="56"/>
      <c r="F16" s="175" t="s">
        <v>101</v>
      </c>
      <c r="G16" s="175"/>
      <c r="H16" s="175"/>
      <c r="I16" s="57"/>
    </row>
    <row r="17" spans="1:9 16384:16384" s="44" customFormat="1" ht="39.6">
      <c r="A17" s="142" t="s">
        <v>105</v>
      </c>
      <c r="B17" s="143" t="s">
        <v>106</v>
      </c>
      <c r="C17" s="143" t="s">
        <v>107</v>
      </c>
      <c r="D17" s="143" t="s">
        <v>108</v>
      </c>
      <c r="E17" s="143" t="s">
        <v>109</v>
      </c>
      <c r="F17" s="143" t="s">
        <v>110</v>
      </c>
      <c r="G17" s="143" t="s">
        <v>111</v>
      </c>
      <c r="H17" s="143" t="s">
        <v>112</v>
      </c>
      <c r="I17" s="143" t="s">
        <v>113</v>
      </c>
    </row>
    <row r="18" spans="1:9 16384:16384" s="245" customFormat="1">
      <c r="A18" s="241"/>
      <c r="B18" s="246" t="s">
        <v>487</v>
      </c>
      <c r="C18" s="242"/>
      <c r="D18" s="243"/>
      <c r="E18" s="243"/>
      <c r="F18" s="241"/>
      <c r="G18" s="241"/>
      <c r="H18" s="241"/>
      <c r="I18" s="244"/>
    </row>
    <row r="19" spans="1:9 16384:16384" s="45" customFormat="1" outlineLevel="1">
      <c r="A19" s="52"/>
      <c r="B19" s="239"/>
      <c r="C19" s="238" t="s">
        <v>527</v>
      </c>
      <c r="D19" s="240"/>
      <c r="E19" s="54"/>
      <c r="F19" s="52"/>
      <c r="G19" s="52"/>
      <c r="H19" s="52"/>
      <c r="I19" s="55"/>
    </row>
    <row r="20" spans="1:9 16384:16384" s="44" customFormat="1" ht="15.75" customHeight="1">
      <c r="A20" s="67"/>
      <c r="B20" s="205" t="s">
        <v>418</v>
      </c>
      <c r="C20" s="206"/>
      <c r="D20" s="207"/>
      <c r="E20" s="67"/>
      <c r="F20" s="68"/>
      <c r="G20" s="68"/>
      <c r="H20" s="68"/>
      <c r="I20" s="67"/>
    </row>
    <row r="21" spans="1:9 16384:16384" s="45" customFormat="1" ht="66" outlineLevel="1">
      <c r="A21" s="52">
        <v>1</v>
      </c>
      <c r="B21" s="52" t="s">
        <v>448</v>
      </c>
      <c r="C21" s="52" t="s">
        <v>528</v>
      </c>
      <c r="D21" s="53" t="s">
        <v>462</v>
      </c>
      <c r="E21" s="54"/>
      <c r="F21" s="52"/>
      <c r="G21" s="52"/>
      <c r="H21" s="52"/>
      <c r="I21" s="55"/>
    </row>
    <row r="22" spans="1:9 16384:16384" s="45" customFormat="1" ht="52.8" outlineLevel="1">
      <c r="A22" s="62">
        <f ca="1">IF(OFFSET(A22,-1,0) ="",OFFSET(A22,-2,0)+1,OFFSET(A22,-1,0)+1 )</f>
        <v>2</v>
      </c>
      <c r="B22" s="52" t="s">
        <v>447</v>
      </c>
      <c r="C22" s="167" t="s">
        <v>529</v>
      </c>
      <c r="D22" s="59" t="s">
        <v>462</v>
      </c>
      <c r="E22" s="54" t="s">
        <v>470</v>
      </c>
      <c r="F22" s="52"/>
      <c r="G22" s="52"/>
      <c r="H22" s="52"/>
      <c r="I22" s="55"/>
    </row>
    <row r="23" spans="1:9 16384:16384" s="45" customFormat="1" ht="52.8" outlineLevel="1">
      <c r="A23" s="62">
        <f ca="1">IF(OFFSET(A23,-1,0) ="",OFFSET(A23,-2,0)+1,OFFSET(A23,-1,0)+1 )</f>
        <v>3</v>
      </c>
      <c r="B23" s="52" t="s">
        <v>442</v>
      </c>
      <c r="C23" s="52" t="s">
        <v>530</v>
      </c>
      <c r="D23" s="60" t="s">
        <v>463</v>
      </c>
      <c r="E23" s="54"/>
      <c r="F23" s="52"/>
      <c r="G23" s="52"/>
      <c r="H23" s="52"/>
      <c r="I23" s="55"/>
    </row>
    <row r="24" spans="1:9 16384:16384" s="48" customFormat="1" ht="66" outlineLevel="1">
      <c r="A24" s="62">
        <f ca="1">IF(OFFSET(A24,-1,0) ="",OFFSET(A24,-2,0)+1,OFFSET(A24,-1,0)+1 )</f>
        <v>4</v>
      </c>
      <c r="B24" s="52" t="s">
        <v>443</v>
      </c>
      <c r="C24" s="52" t="s">
        <v>531</v>
      </c>
      <c r="D24" s="54" t="s">
        <v>464</v>
      </c>
      <c r="E24" s="54"/>
      <c r="F24" s="52"/>
      <c r="G24" s="52"/>
      <c r="H24" s="52"/>
      <c r="I24" s="61"/>
    </row>
    <row r="25" spans="1:9 16384:16384" s="48" customFormat="1" ht="63" customHeight="1" outlineLevel="1">
      <c r="A25" s="62">
        <f ca="1">IF(OFFSET(A25,-1,0) ="",OFFSET(A25,-2,0)+1,OFFSET(A25,-1,0)+1 )</f>
        <v>5</v>
      </c>
      <c r="B25" s="52" t="s">
        <v>444</v>
      </c>
      <c r="C25" s="52" t="s">
        <v>532</v>
      </c>
      <c r="D25" s="54" t="s">
        <v>464</v>
      </c>
      <c r="E25" s="54"/>
      <c r="F25" s="52"/>
      <c r="G25" s="52"/>
      <c r="H25" s="52"/>
      <c r="I25" s="61"/>
    </row>
    <row r="26" spans="1:9 16384:16384" s="48" customFormat="1" ht="66" outlineLevel="1">
      <c r="A26" s="62">
        <f ca="1">IF(OFFSET(A26,-1,0) ="",OFFSET(A26,-2,0)+1,OFFSET(A26,-1,0)+1 )</f>
        <v>6</v>
      </c>
      <c r="B26" s="52" t="s">
        <v>445</v>
      </c>
      <c r="C26" s="52" t="s">
        <v>533</v>
      </c>
      <c r="D26" s="60" t="s">
        <v>465</v>
      </c>
      <c r="E26" s="54"/>
      <c r="F26" s="52"/>
      <c r="G26" s="52"/>
      <c r="H26" s="52"/>
      <c r="I26" s="61"/>
    </row>
    <row r="27" spans="1:9 16384:16384" s="48" customFormat="1" ht="66" outlineLevel="1">
      <c r="A27" s="62">
        <f t="shared" ref="A27:A42" ca="1" si="0">IF(OFFSET(A27,-1,0) ="",OFFSET(A27,-2,0)+1,OFFSET(A27,-1,0)+1 )</f>
        <v>7</v>
      </c>
      <c r="B27" s="52" t="s">
        <v>446</v>
      </c>
      <c r="C27" s="52" t="s">
        <v>534</v>
      </c>
      <c r="D27" s="54" t="s">
        <v>465</v>
      </c>
      <c r="E27" s="54"/>
      <c r="F27" s="52"/>
      <c r="G27" s="52"/>
      <c r="H27" s="52"/>
      <c r="I27" s="61"/>
    </row>
    <row r="28" spans="1:9 16384:16384" s="48" customFormat="1" ht="66" outlineLevel="1">
      <c r="A28" s="62">
        <f t="shared" ca="1" si="0"/>
        <v>8</v>
      </c>
      <c r="B28" s="52" t="s">
        <v>449</v>
      </c>
      <c r="C28" s="52" t="s">
        <v>535</v>
      </c>
      <c r="D28" s="54" t="s">
        <v>465</v>
      </c>
      <c r="E28" s="54"/>
      <c r="F28" s="52"/>
      <c r="G28" s="52"/>
      <c r="H28" s="52"/>
      <c r="I28" s="61"/>
    </row>
    <row r="29" spans="1:9 16384:16384" s="48" customFormat="1" ht="66" outlineLevel="1">
      <c r="A29" s="62">
        <v>9</v>
      </c>
      <c r="B29" s="52" t="s">
        <v>450</v>
      </c>
      <c r="C29" s="52" t="s">
        <v>536</v>
      </c>
      <c r="D29" s="54" t="s">
        <v>466</v>
      </c>
      <c r="E29" s="54"/>
      <c r="F29" s="52"/>
      <c r="G29" s="52"/>
      <c r="H29" s="52"/>
      <c r="I29" s="61"/>
      <c r="XFD29" s="48">
        <f>SUM(A29:XFC29)</f>
        <v>9</v>
      </c>
    </row>
    <row r="30" spans="1:9 16384:16384" s="48" customFormat="1" ht="66" outlineLevel="1">
      <c r="A30" s="62">
        <f ca="1">IF(OFFSET(A30,-1,0) ="",OFFSET(A30,-2,0)+1,OFFSET(A30,-1,0)+1 )</f>
        <v>10</v>
      </c>
      <c r="B30" s="52" t="s">
        <v>451</v>
      </c>
      <c r="C30" s="52" t="s">
        <v>537</v>
      </c>
      <c r="D30" s="54" t="s">
        <v>466</v>
      </c>
      <c r="E30" s="54"/>
      <c r="F30" s="52"/>
      <c r="G30" s="52"/>
      <c r="H30" s="52"/>
      <c r="I30" s="61"/>
    </row>
    <row r="31" spans="1:9 16384:16384" s="48" customFormat="1" ht="39.6" outlineLevel="1">
      <c r="A31" s="62">
        <v>11</v>
      </c>
      <c r="B31" s="52" t="s">
        <v>467</v>
      </c>
      <c r="C31" s="52" t="s">
        <v>468</v>
      </c>
      <c r="D31" s="54" t="s">
        <v>469</v>
      </c>
      <c r="E31" s="54"/>
      <c r="F31" s="52"/>
      <c r="G31" s="52"/>
      <c r="H31" s="52"/>
      <c r="I31" s="61"/>
    </row>
    <row r="32" spans="1:9 16384:16384" s="48" customFormat="1" ht="13.8">
      <c r="A32" s="77"/>
      <c r="B32" s="205" t="s">
        <v>419</v>
      </c>
      <c r="C32" s="206"/>
      <c r="D32" s="207"/>
      <c r="E32" s="69"/>
      <c r="F32" s="66"/>
      <c r="G32" s="66"/>
      <c r="H32" s="66"/>
      <c r="I32" s="69"/>
    </row>
    <row r="33" spans="1:9" s="48" customFormat="1" ht="66" outlineLevel="1">
      <c r="A33" s="62">
        <f t="shared" ca="1" si="0"/>
        <v>12</v>
      </c>
      <c r="B33" s="52" t="s">
        <v>420</v>
      </c>
      <c r="C33" s="52" t="s">
        <v>528</v>
      </c>
      <c r="D33" s="53" t="s">
        <v>471</v>
      </c>
      <c r="E33" s="54"/>
      <c r="F33" s="52"/>
      <c r="G33" s="52"/>
      <c r="H33" s="52"/>
      <c r="I33" s="62"/>
    </row>
    <row r="34" spans="1:9" s="48" customFormat="1" ht="76.8" customHeight="1" outlineLevel="1">
      <c r="A34" s="62">
        <f t="shared" ca="1" si="0"/>
        <v>13</v>
      </c>
      <c r="B34" s="52" t="s">
        <v>421</v>
      </c>
      <c r="C34" s="167" t="s">
        <v>538</v>
      </c>
      <c r="D34" s="59" t="s">
        <v>472</v>
      </c>
      <c r="E34" s="54"/>
      <c r="F34" s="52"/>
      <c r="G34" s="52"/>
      <c r="H34" s="52"/>
      <c r="I34" s="62"/>
    </row>
    <row r="35" spans="1:9" s="48" customFormat="1" ht="52.8" outlineLevel="1">
      <c r="A35" s="62">
        <f t="shared" ca="1" si="0"/>
        <v>14</v>
      </c>
      <c r="B35" s="52" t="s">
        <v>452</v>
      </c>
      <c r="C35" s="52" t="s">
        <v>539</v>
      </c>
      <c r="D35" s="60" t="s">
        <v>473</v>
      </c>
      <c r="E35" s="54"/>
      <c r="F35" s="52"/>
      <c r="G35" s="52"/>
      <c r="H35" s="52"/>
      <c r="I35" s="62"/>
    </row>
    <row r="36" spans="1:9" s="48" customFormat="1" ht="66" outlineLevel="1">
      <c r="A36" s="62">
        <v>14</v>
      </c>
      <c r="B36" s="52" t="s">
        <v>453</v>
      </c>
      <c r="C36" s="52" t="s">
        <v>540</v>
      </c>
      <c r="D36" s="54" t="s">
        <v>474</v>
      </c>
      <c r="E36" s="54"/>
      <c r="F36" s="52"/>
      <c r="G36" s="52"/>
      <c r="H36" s="52"/>
      <c r="I36" s="62"/>
    </row>
    <row r="37" spans="1:9" s="48" customFormat="1" ht="69.599999999999994" customHeight="1" outlineLevel="1">
      <c r="A37" s="62">
        <v>15</v>
      </c>
      <c r="B37" s="52" t="s">
        <v>454</v>
      </c>
      <c r="C37" s="52" t="s">
        <v>532</v>
      </c>
      <c r="D37" s="54" t="s">
        <v>474</v>
      </c>
      <c r="E37" s="54"/>
      <c r="F37" s="52"/>
      <c r="G37" s="52"/>
      <c r="H37" s="52"/>
      <c r="I37" s="62"/>
    </row>
    <row r="38" spans="1:9" s="48" customFormat="1" ht="66" outlineLevel="1">
      <c r="A38" s="62">
        <v>16</v>
      </c>
      <c r="B38" s="52" t="s">
        <v>455</v>
      </c>
      <c r="C38" s="52" t="s">
        <v>533</v>
      </c>
      <c r="D38" s="60" t="s">
        <v>475</v>
      </c>
      <c r="E38" s="54"/>
      <c r="F38" s="52"/>
      <c r="G38" s="52"/>
      <c r="H38" s="52"/>
      <c r="I38" s="62"/>
    </row>
    <row r="39" spans="1:9" s="48" customFormat="1" ht="66" outlineLevel="1">
      <c r="A39" s="62">
        <v>17</v>
      </c>
      <c r="B39" s="52" t="s">
        <v>456</v>
      </c>
      <c r="C39" s="52" t="s">
        <v>534</v>
      </c>
      <c r="D39" s="54" t="s">
        <v>475</v>
      </c>
      <c r="E39" s="54"/>
      <c r="F39" s="52"/>
      <c r="G39" s="52"/>
      <c r="H39" s="52"/>
      <c r="I39" s="62"/>
    </row>
    <row r="40" spans="1:9" s="48" customFormat="1" ht="66" outlineLevel="1">
      <c r="A40" s="62">
        <v>18</v>
      </c>
      <c r="B40" s="52" t="s">
        <v>457</v>
      </c>
      <c r="C40" s="52" t="s">
        <v>541</v>
      </c>
      <c r="D40" s="54" t="s">
        <v>475</v>
      </c>
      <c r="E40" s="54"/>
      <c r="F40" s="52"/>
      <c r="G40" s="52"/>
      <c r="H40" s="52"/>
      <c r="I40" s="62"/>
    </row>
    <row r="41" spans="1:9" s="48" customFormat="1" ht="66" outlineLevel="1">
      <c r="A41" s="62">
        <f t="shared" ca="1" si="0"/>
        <v>19</v>
      </c>
      <c r="B41" s="52" t="s">
        <v>458</v>
      </c>
      <c r="C41" s="52" t="s">
        <v>542</v>
      </c>
      <c r="D41" s="54" t="s">
        <v>476</v>
      </c>
      <c r="E41" s="54"/>
      <c r="F41" s="52"/>
      <c r="G41" s="52"/>
      <c r="H41" s="52"/>
      <c r="I41" s="62"/>
    </row>
    <row r="42" spans="1:9" s="48" customFormat="1" ht="66" outlineLevel="1">
      <c r="A42" s="62">
        <f t="shared" ca="1" si="0"/>
        <v>20</v>
      </c>
      <c r="B42" s="52" t="s">
        <v>459</v>
      </c>
      <c r="C42" s="52" t="s">
        <v>543</v>
      </c>
      <c r="D42" s="54" t="s">
        <v>476</v>
      </c>
      <c r="E42" s="54"/>
      <c r="F42" s="52"/>
      <c r="G42" s="52"/>
      <c r="H42" s="52"/>
      <c r="I42" s="62"/>
    </row>
    <row r="43" spans="1:9" s="49" customFormat="1" ht="39.6" outlineLevel="1">
      <c r="A43" s="63">
        <f t="shared" ref="A43:A89" ca="1" si="1">IF(OFFSET(A43,-1,0) ="",OFFSET(A43,-2,0)+1,OFFSET(A43,-1,0)+1 )</f>
        <v>21</v>
      </c>
      <c r="B43" s="52" t="s">
        <v>422</v>
      </c>
      <c r="C43" s="52" t="s">
        <v>477</v>
      </c>
      <c r="D43" s="54" t="s">
        <v>479</v>
      </c>
      <c r="E43" s="54"/>
      <c r="F43" s="52"/>
      <c r="G43" s="52"/>
      <c r="H43" s="52"/>
      <c r="I43" s="63"/>
    </row>
    <row r="44" spans="1:9" s="48" customFormat="1" ht="39.6" outlineLevel="1">
      <c r="A44" s="62">
        <f t="shared" ca="1" si="1"/>
        <v>22</v>
      </c>
      <c r="B44" s="52" t="s">
        <v>423</v>
      </c>
      <c r="C44" s="52" t="s">
        <v>478</v>
      </c>
      <c r="D44" s="54" t="s">
        <v>480</v>
      </c>
      <c r="E44" s="54"/>
      <c r="F44" s="52"/>
      <c r="G44" s="52"/>
      <c r="H44" s="52"/>
      <c r="I44" s="62"/>
    </row>
    <row r="45" spans="1:9" s="48" customFormat="1" ht="41.4" outlineLevel="1">
      <c r="A45" s="62">
        <f t="shared" ca="1" si="1"/>
        <v>23</v>
      </c>
      <c r="B45" s="52" t="s">
        <v>424</v>
      </c>
      <c r="C45" s="52" t="s">
        <v>481</v>
      </c>
      <c r="D45" s="235" t="s">
        <v>480</v>
      </c>
      <c r="E45" s="54"/>
      <c r="F45" s="52"/>
      <c r="G45" s="52"/>
      <c r="H45" s="52"/>
      <c r="I45" s="62"/>
    </row>
    <row r="46" spans="1:9" s="48" customFormat="1" ht="39.6" outlineLevel="1">
      <c r="A46" s="62">
        <f t="shared" ca="1" si="1"/>
        <v>24</v>
      </c>
      <c r="B46" s="52" t="s">
        <v>441</v>
      </c>
      <c r="C46" s="52" t="s">
        <v>482</v>
      </c>
      <c r="D46" s="54" t="s">
        <v>483</v>
      </c>
      <c r="E46" s="60"/>
      <c r="F46" s="52"/>
      <c r="G46" s="52"/>
      <c r="H46" s="52"/>
      <c r="I46" s="62"/>
    </row>
    <row r="47" spans="1:9" s="48" customFormat="1" ht="52.8" outlineLevel="1">
      <c r="A47" s="62">
        <f t="shared" ca="1" si="1"/>
        <v>25</v>
      </c>
      <c r="B47" s="52" t="s">
        <v>484</v>
      </c>
      <c r="C47" s="52" t="s">
        <v>485</v>
      </c>
      <c r="D47" s="54" t="s">
        <v>486</v>
      </c>
      <c r="E47" s="54"/>
      <c r="F47" s="52"/>
      <c r="G47" s="52"/>
      <c r="H47" s="52"/>
      <c r="I47" s="62"/>
    </row>
    <row r="48" spans="1:9" s="48" customFormat="1" ht="13.8">
      <c r="A48" s="62">
        <f t="shared" ca="1" si="1"/>
        <v>26</v>
      </c>
      <c r="B48" s="52"/>
      <c r="C48" s="52"/>
      <c r="D48" s="54"/>
      <c r="E48" s="54"/>
      <c r="F48" s="52"/>
      <c r="G48" s="52"/>
      <c r="H48" s="52"/>
      <c r="I48" s="62"/>
    </row>
    <row r="49" spans="1:9" s="48" customFormat="1" ht="13.8">
      <c r="A49" s="62">
        <f t="shared" ca="1" si="1"/>
        <v>27</v>
      </c>
      <c r="B49" s="52"/>
      <c r="C49" s="52"/>
      <c r="D49" s="54"/>
      <c r="E49" s="54"/>
      <c r="F49" s="52"/>
      <c r="G49" s="52"/>
      <c r="H49" s="52"/>
      <c r="I49" s="62"/>
    </row>
    <row r="50" spans="1:9" s="48" customFormat="1" ht="13.8">
      <c r="A50" s="62">
        <f ca="1">IF(OFFSET(A50,-1,0) ="",OFFSET(A50,-2,0)+1,OFFSET(A50,-1,0)+1 )</f>
        <v>28</v>
      </c>
      <c r="B50" s="52"/>
      <c r="C50" s="52"/>
      <c r="D50" s="54"/>
      <c r="E50" s="54"/>
      <c r="F50" s="52"/>
      <c r="G50" s="52"/>
      <c r="H50" s="52"/>
      <c r="I50" s="62"/>
    </row>
    <row r="51" spans="1:9" s="48" customFormat="1" ht="13.8">
      <c r="A51" s="62">
        <f t="shared" ca="1" si="1"/>
        <v>29</v>
      </c>
      <c r="B51" s="52"/>
      <c r="C51" s="52"/>
      <c r="D51" s="60"/>
      <c r="E51" s="54"/>
      <c r="F51" s="52"/>
      <c r="G51" s="52"/>
      <c r="H51" s="52"/>
      <c r="I51" s="62"/>
    </row>
    <row r="52" spans="1:9" s="48" customFormat="1" ht="13.8">
      <c r="A52" s="77"/>
      <c r="B52" s="176"/>
      <c r="C52" s="177"/>
      <c r="D52" s="178"/>
      <c r="E52" s="69"/>
      <c r="F52" s="66"/>
      <c r="G52" s="66"/>
      <c r="H52" s="66"/>
      <c r="I52" s="69"/>
    </row>
    <row r="53" spans="1:9" s="48" customFormat="1" ht="13.8">
      <c r="A53" s="62">
        <f t="shared" ca="1" si="1"/>
        <v>30</v>
      </c>
      <c r="B53" s="52"/>
      <c r="C53" s="52"/>
      <c r="D53" s="53"/>
      <c r="E53" s="54"/>
      <c r="F53" s="52"/>
      <c r="G53" s="52"/>
      <c r="H53" s="52"/>
      <c r="I53" s="62"/>
    </row>
    <row r="54" spans="1:9" s="48" customFormat="1" ht="13.8">
      <c r="A54" s="62">
        <f t="shared" ca="1" si="1"/>
        <v>31</v>
      </c>
      <c r="B54" s="52"/>
      <c r="C54" s="52"/>
      <c r="D54" s="54"/>
      <c r="E54" s="54"/>
      <c r="F54" s="52"/>
      <c r="G54" s="52"/>
      <c r="H54" s="52"/>
      <c r="I54" s="62"/>
    </row>
    <row r="55" spans="1:9" s="48" customFormat="1" ht="13.8">
      <c r="A55" s="62">
        <f t="shared" ca="1" si="1"/>
        <v>32</v>
      </c>
      <c r="B55" s="52"/>
      <c r="C55" s="52"/>
      <c r="D55" s="54"/>
      <c r="E55" s="54"/>
      <c r="F55" s="52"/>
      <c r="G55" s="52"/>
      <c r="H55" s="52"/>
      <c r="I55" s="62"/>
    </row>
    <row r="56" spans="1:9" s="48" customFormat="1" ht="13.8">
      <c r="A56" s="62">
        <f t="shared" ca="1" si="1"/>
        <v>33</v>
      </c>
      <c r="B56" s="52"/>
      <c r="C56" s="52"/>
      <c r="D56" s="54"/>
      <c r="E56" s="54"/>
      <c r="F56" s="52"/>
      <c r="G56" s="52"/>
      <c r="H56" s="52"/>
      <c r="I56" s="62"/>
    </row>
    <row r="57" spans="1:9" s="48" customFormat="1" ht="13.8">
      <c r="A57" s="77"/>
      <c r="B57" s="176"/>
      <c r="C57" s="177"/>
      <c r="D57" s="178"/>
      <c r="E57" s="69"/>
      <c r="F57" s="66"/>
      <c r="G57" s="66"/>
      <c r="H57" s="66"/>
      <c r="I57" s="69"/>
    </row>
    <row r="58" spans="1:9" s="48" customFormat="1" ht="13.8">
      <c r="A58" s="62">
        <f t="shared" ca="1" si="1"/>
        <v>34</v>
      </c>
      <c r="B58" s="52"/>
      <c r="C58" s="52"/>
      <c r="D58" s="53"/>
      <c r="E58" s="54"/>
      <c r="F58" s="52"/>
      <c r="G58" s="52"/>
      <c r="H58" s="52"/>
      <c r="I58" s="62"/>
    </row>
    <row r="59" spans="1:9" s="48" customFormat="1" ht="13.8">
      <c r="A59" s="62">
        <f t="shared" ca="1" si="1"/>
        <v>35</v>
      </c>
      <c r="B59" s="52"/>
      <c r="C59" s="52"/>
      <c r="D59" s="54"/>
      <c r="E59" s="60"/>
      <c r="F59" s="52"/>
      <c r="G59" s="52"/>
      <c r="H59" s="52"/>
      <c r="I59" s="62"/>
    </row>
    <row r="60" spans="1:9" s="48" customFormat="1" ht="13.8">
      <c r="A60" s="62">
        <f t="shared" ca="1" si="1"/>
        <v>36</v>
      </c>
      <c r="B60" s="52"/>
      <c r="C60" s="52"/>
      <c r="D60" s="60"/>
      <c r="E60" s="54"/>
      <c r="F60" s="52"/>
      <c r="G60" s="52"/>
      <c r="H60" s="52"/>
      <c r="I60" s="62"/>
    </row>
    <row r="61" spans="1:9" s="48" customFormat="1" ht="13.8">
      <c r="A61" s="77"/>
      <c r="B61" s="176"/>
      <c r="C61" s="177"/>
      <c r="D61" s="178"/>
      <c r="E61" s="69"/>
      <c r="F61" s="66"/>
      <c r="G61" s="66"/>
      <c r="H61" s="66"/>
      <c r="I61" s="69"/>
    </row>
    <row r="62" spans="1:9" s="48" customFormat="1" ht="13.8">
      <c r="A62" s="62">
        <f t="shared" ca="1" si="1"/>
        <v>37</v>
      </c>
      <c r="B62" s="52"/>
      <c r="C62" s="52"/>
      <c r="D62" s="53"/>
      <c r="E62" s="54"/>
      <c r="F62" s="52"/>
      <c r="G62" s="52"/>
      <c r="H62" s="52"/>
      <c r="I62" s="62"/>
    </row>
    <row r="63" spans="1:9" s="48" customFormat="1" ht="13.8">
      <c r="A63" s="62">
        <f t="shared" ca="1" si="1"/>
        <v>38</v>
      </c>
      <c r="B63" s="52"/>
      <c r="C63" s="52"/>
      <c r="D63" s="54"/>
      <c r="E63" s="60"/>
      <c r="F63" s="52"/>
      <c r="G63" s="52"/>
      <c r="H63" s="52"/>
      <c r="I63" s="62"/>
    </row>
    <row r="64" spans="1:9" s="48" customFormat="1" ht="13.8">
      <c r="A64" s="62">
        <f t="shared" ca="1" si="1"/>
        <v>39</v>
      </c>
      <c r="B64" s="52"/>
      <c r="C64" s="52"/>
      <c r="D64" s="54"/>
      <c r="E64" s="60"/>
      <c r="F64" s="52"/>
      <c r="G64" s="52"/>
      <c r="H64" s="52"/>
      <c r="I64" s="62"/>
    </row>
    <row r="65" spans="1:9" s="48" customFormat="1" ht="13.8">
      <c r="A65" s="62">
        <f t="shared" ca="1" si="1"/>
        <v>40</v>
      </c>
      <c r="B65" s="52"/>
      <c r="C65" s="52"/>
      <c r="D65" s="54"/>
      <c r="E65" s="60"/>
      <c r="F65" s="52"/>
      <c r="G65" s="52"/>
      <c r="H65" s="52"/>
      <c r="I65" s="62"/>
    </row>
    <row r="66" spans="1:9" s="48" customFormat="1" ht="13.8">
      <c r="A66" s="62">
        <f t="shared" ca="1" si="1"/>
        <v>41</v>
      </c>
      <c r="B66" s="52"/>
      <c r="C66" s="52"/>
      <c r="D66" s="54"/>
      <c r="E66" s="54"/>
      <c r="F66" s="52"/>
      <c r="G66" s="52"/>
      <c r="H66" s="52"/>
      <c r="I66" s="62"/>
    </row>
    <row r="67" spans="1:9" s="48" customFormat="1" ht="13.8">
      <c r="A67" s="62">
        <f t="shared" ca="1" si="1"/>
        <v>42</v>
      </c>
      <c r="B67" s="52"/>
      <c r="C67" s="52"/>
      <c r="D67" s="54"/>
      <c r="E67" s="54"/>
      <c r="F67" s="52"/>
      <c r="G67" s="52"/>
      <c r="H67" s="52"/>
      <c r="I67" s="62"/>
    </row>
    <row r="68" spans="1:9" s="48" customFormat="1" ht="13.8">
      <c r="A68" s="62">
        <f t="shared" ca="1" si="1"/>
        <v>43</v>
      </c>
      <c r="B68" s="52"/>
      <c r="C68" s="52"/>
      <c r="D68" s="60"/>
      <c r="E68" s="54"/>
      <c r="F68" s="52"/>
      <c r="G68" s="52"/>
      <c r="H68" s="52"/>
      <c r="I68" s="62"/>
    </row>
    <row r="69" spans="1:9" s="48" customFormat="1" ht="13.8">
      <c r="A69" s="62">
        <f t="shared" ca="1" si="1"/>
        <v>44</v>
      </c>
      <c r="B69" s="52"/>
      <c r="C69" s="52"/>
      <c r="D69" s="60"/>
      <c r="E69" s="54"/>
      <c r="F69" s="52"/>
      <c r="G69" s="52"/>
      <c r="H69" s="52"/>
      <c r="I69" s="62"/>
    </row>
    <row r="70" spans="1:9" s="48" customFormat="1" ht="13.8">
      <c r="A70" s="62">
        <f t="shared" ca="1" si="1"/>
        <v>45</v>
      </c>
      <c r="B70" s="52"/>
      <c r="C70" s="52"/>
      <c r="D70" s="60"/>
      <c r="E70" s="54"/>
      <c r="F70" s="52"/>
      <c r="G70" s="52"/>
      <c r="H70" s="52"/>
      <c r="I70" s="62"/>
    </row>
    <row r="71" spans="1:9" s="48" customFormat="1" ht="13.8">
      <c r="A71" s="62">
        <f t="shared" ca="1" si="1"/>
        <v>46</v>
      </c>
      <c r="B71" s="52"/>
      <c r="C71" s="52"/>
      <c r="D71" s="54"/>
      <c r="E71" s="60"/>
      <c r="F71" s="52"/>
      <c r="G71" s="52"/>
      <c r="H71" s="52"/>
      <c r="I71" s="62"/>
    </row>
    <row r="72" spans="1:9" s="48" customFormat="1" ht="13.8">
      <c r="A72" s="62">
        <f t="shared" ca="1" si="1"/>
        <v>47</v>
      </c>
      <c r="B72" s="52"/>
      <c r="C72" s="52"/>
      <c r="D72" s="54"/>
      <c r="E72" s="60"/>
      <c r="F72" s="52"/>
      <c r="G72" s="52"/>
      <c r="H72" s="52"/>
      <c r="I72" s="62"/>
    </row>
    <row r="73" spans="1:9" s="48" customFormat="1" ht="13.8">
      <c r="A73" s="77"/>
      <c r="B73" s="176"/>
      <c r="C73" s="177"/>
      <c r="D73" s="178"/>
      <c r="E73" s="69"/>
      <c r="F73" s="66"/>
      <c r="G73" s="66"/>
      <c r="H73" s="66"/>
      <c r="I73" s="69"/>
    </row>
    <row r="74" spans="1:9" s="48" customFormat="1" ht="13.8">
      <c r="A74" s="62">
        <f t="shared" ca="1" si="1"/>
        <v>48</v>
      </c>
      <c r="B74" s="52"/>
      <c r="C74" s="52"/>
      <c r="D74" s="53"/>
      <c r="E74" s="54"/>
      <c r="F74" s="52"/>
      <c r="G74" s="52"/>
      <c r="H74" s="52"/>
      <c r="I74" s="62"/>
    </row>
    <row r="75" spans="1:9" s="48" customFormat="1" ht="13.8">
      <c r="A75" s="62">
        <f t="shared" ca="1" si="1"/>
        <v>49</v>
      </c>
      <c r="B75" s="52"/>
      <c r="C75" s="52"/>
      <c r="D75" s="60"/>
      <c r="E75" s="60"/>
      <c r="F75" s="52"/>
      <c r="G75" s="52"/>
      <c r="H75" s="52"/>
      <c r="I75" s="62"/>
    </row>
    <row r="76" spans="1:9" s="48" customFormat="1" ht="13.8">
      <c r="A76" s="62">
        <f t="shared" ca="1" si="1"/>
        <v>50</v>
      </c>
      <c r="B76" s="52"/>
      <c r="C76" s="52"/>
      <c r="D76" s="60"/>
      <c r="E76" s="60"/>
      <c r="F76" s="52"/>
      <c r="G76" s="52"/>
      <c r="H76" s="52"/>
      <c r="I76" s="62"/>
    </row>
    <row r="77" spans="1:9" s="48" customFormat="1" ht="13.8">
      <c r="A77" s="77"/>
      <c r="B77" s="176"/>
      <c r="C77" s="177"/>
      <c r="D77" s="178"/>
      <c r="E77" s="69"/>
      <c r="F77" s="66"/>
      <c r="G77" s="66"/>
      <c r="H77" s="66"/>
      <c r="I77" s="69"/>
    </row>
    <row r="78" spans="1:9" s="48" customFormat="1" ht="13.8">
      <c r="A78" s="62">
        <f t="shared" ca="1" si="1"/>
        <v>51</v>
      </c>
      <c r="B78" s="52"/>
      <c r="C78" s="52"/>
      <c r="D78" s="54"/>
      <c r="E78" s="54"/>
      <c r="F78" s="52"/>
      <c r="G78" s="52"/>
      <c r="H78" s="52"/>
      <c r="I78" s="62"/>
    </row>
    <row r="79" spans="1:9" s="48" customFormat="1" ht="13.8">
      <c r="A79" s="62">
        <f t="shared" ca="1" si="1"/>
        <v>52</v>
      </c>
      <c r="B79" s="52"/>
      <c r="C79" s="52"/>
      <c r="D79" s="54"/>
      <c r="E79" s="54"/>
      <c r="F79" s="52"/>
      <c r="G79" s="52"/>
      <c r="H79" s="52"/>
      <c r="I79" s="62"/>
    </row>
    <row r="80" spans="1:9" s="48" customFormat="1" ht="13.8">
      <c r="A80" s="62">
        <f t="shared" ca="1" si="1"/>
        <v>53</v>
      </c>
      <c r="B80" s="52"/>
      <c r="C80" s="52"/>
      <c r="D80" s="54"/>
      <c r="E80" s="54"/>
      <c r="F80" s="52"/>
      <c r="G80" s="52"/>
      <c r="H80" s="52"/>
      <c r="I80" s="62"/>
    </row>
    <row r="81" spans="1:9" s="48" customFormat="1" ht="14.25" customHeight="1">
      <c r="A81" s="77"/>
      <c r="B81" s="176"/>
      <c r="C81" s="177"/>
      <c r="D81" s="178"/>
      <c r="E81" s="69"/>
      <c r="F81" s="66"/>
      <c r="G81" s="66"/>
      <c r="H81" s="66"/>
      <c r="I81" s="69"/>
    </row>
    <row r="82" spans="1:9" s="48" customFormat="1" ht="13.8">
      <c r="A82" s="62">
        <f t="shared" ca="1" si="1"/>
        <v>54</v>
      </c>
      <c r="B82" s="52"/>
      <c r="C82" s="52"/>
      <c r="D82" s="54"/>
      <c r="E82" s="60"/>
      <c r="F82" s="52"/>
      <c r="G82" s="52"/>
      <c r="H82" s="52"/>
      <c r="I82" s="62"/>
    </row>
    <row r="83" spans="1:9" s="48" customFormat="1" ht="13.8">
      <c r="A83" s="62">
        <f t="shared" ca="1" si="1"/>
        <v>55</v>
      </c>
      <c r="B83" s="52"/>
      <c r="C83" s="52"/>
      <c r="D83" s="60"/>
      <c r="E83" s="60"/>
      <c r="F83" s="52"/>
      <c r="G83" s="52"/>
      <c r="H83" s="52"/>
      <c r="I83" s="62"/>
    </row>
    <row r="84" spans="1:9" s="48" customFormat="1" ht="14.25" customHeight="1">
      <c r="A84" s="77"/>
      <c r="B84" s="176"/>
      <c r="C84" s="177"/>
      <c r="D84" s="178"/>
      <c r="E84" s="69"/>
      <c r="F84" s="66"/>
      <c r="G84" s="66"/>
      <c r="H84" s="66"/>
      <c r="I84" s="69"/>
    </row>
    <row r="85" spans="1:9" s="48" customFormat="1" ht="13.8">
      <c r="A85" s="62">
        <f t="shared" ca="1" si="1"/>
        <v>56</v>
      </c>
      <c r="B85" s="52"/>
      <c r="C85" s="52"/>
      <c r="D85" s="53"/>
      <c r="E85" s="54"/>
      <c r="F85" s="52"/>
      <c r="G85" s="52"/>
      <c r="H85" s="52"/>
      <c r="I85" s="62"/>
    </row>
    <row r="86" spans="1:9" s="48" customFormat="1" ht="13.8">
      <c r="A86" s="62">
        <f t="shared" ca="1" si="1"/>
        <v>57</v>
      </c>
      <c r="B86" s="52"/>
      <c r="C86" s="52"/>
      <c r="D86" s="60"/>
      <c r="E86" s="54"/>
      <c r="F86" s="52"/>
      <c r="G86" s="52"/>
      <c r="H86" s="52"/>
      <c r="I86" s="62"/>
    </row>
    <row r="87" spans="1:9" s="48" customFormat="1" ht="13.8">
      <c r="A87" s="62">
        <f t="shared" ca="1" si="1"/>
        <v>58</v>
      </c>
      <c r="B87" s="52"/>
      <c r="C87" s="52"/>
      <c r="D87" s="60"/>
      <c r="E87" s="54"/>
      <c r="F87" s="52"/>
      <c r="G87" s="52"/>
      <c r="H87" s="52"/>
      <c r="I87" s="62"/>
    </row>
    <row r="88" spans="1:9" s="48" customFormat="1" ht="13.8">
      <c r="A88" s="62">
        <f t="shared" ca="1" si="1"/>
        <v>59</v>
      </c>
      <c r="B88" s="52"/>
      <c r="C88" s="52"/>
      <c r="D88" s="60"/>
      <c r="E88" s="54"/>
      <c r="F88" s="52"/>
      <c r="G88" s="52"/>
      <c r="H88" s="52"/>
      <c r="I88" s="62"/>
    </row>
    <row r="89" spans="1:9" s="48" customFormat="1" ht="13.8">
      <c r="A89" s="62">
        <f t="shared" ca="1" si="1"/>
        <v>60</v>
      </c>
      <c r="B89" s="52"/>
      <c r="C89" s="52"/>
      <c r="D89" s="60"/>
      <c r="E89" s="54"/>
      <c r="F89" s="52"/>
      <c r="G89" s="52"/>
      <c r="H89" s="52"/>
      <c r="I89" s="62"/>
    </row>
    <row r="90" spans="1:9" s="46" customFormat="1">
      <c r="A90" s="78"/>
    </row>
  </sheetData>
  <mergeCells count="19">
    <mergeCell ref="F16:H16"/>
    <mergeCell ref="B20:D20"/>
    <mergeCell ref="B32:D32"/>
    <mergeCell ref="E2:E3"/>
    <mergeCell ref="C3:D3"/>
    <mergeCell ref="B4:D4"/>
    <mergeCell ref="B5:D5"/>
    <mergeCell ref="B77:D77"/>
    <mergeCell ref="B81:D81"/>
    <mergeCell ref="B84:D84"/>
    <mergeCell ref="A1:D1"/>
    <mergeCell ref="A2:D2"/>
    <mergeCell ref="B52:D52"/>
    <mergeCell ref="B57:D57"/>
    <mergeCell ref="B61:D61"/>
    <mergeCell ref="B73:D73"/>
    <mergeCell ref="B6:D6"/>
    <mergeCell ref="B7:D7"/>
    <mergeCell ref="B8:D8"/>
  </mergeCells>
  <dataValidations count="4">
    <dataValidation showDropDown="1" showErrorMessage="1" sqref="F16:H19" xr:uid="{00000000-0002-0000-0400-000000000000}"/>
    <dataValidation allowBlank="1" showInputMessage="1" showErrorMessage="1" sqref="F20:H20" xr:uid="{00000000-0002-0000-0400-000001000000}"/>
    <dataValidation type="list" allowBlank="1" showErrorMessage="1" sqref="F90:H147" xr:uid="{00000000-0002-0000-0400-000002000000}">
      <formula1>#REF!</formula1>
      <formula2>0</formula2>
    </dataValidation>
    <dataValidation type="list" allowBlank="1" sqref="F21:H21 F22:H89 F18:H19"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13" zoomScaleNormal="100" workbookViewId="0">
      <selection activeCell="A20" sqref="A20"/>
    </sheetView>
  </sheetViews>
  <sheetFormatPr defaultColWidth="9.109375" defaultRowHeight="13.2"/>
  <cols>
    <col min="1" max="1" width="12.441406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71"/>
      <c r="B1" s="171"/>
      <c r="C1" s="171"/>
      <c r="D1" s="171"/>
      <c r="E1" s="34"/>
      <c r="F1" s="34"/>
      <c r="G1" s="34"/>
      <c r="H1" s="34"/>
      <c r="I1" s="34"/>
      <c r="J1" s="34"/>
    </row>
    <row r="2" spans="1:24" s="1" customFormat="1" ht="31.5" customHeight="1">
      <c r="A2" s="172" t="s">
        <v>70</v>
      </c>
      <c r="B2" s="172"/>
      <c r="C2" s="172"/>
      <c r="D2" s="172"/>
      <c r="E2" s="173"/>
      <c r="F2" s="23"/>
      <c r="G2" s="23"/>
      <c r="H2" s="23"/>
      <c r="I2" s="23"/>
      <c r="J2" s="23"/>
    </row>
    <row r="3" spans="1:24" s="1" customFormat="1" ht="31.5" customHeight="1">
      <c r="A3" s="47"/>
      <c r="C3" s="208"/>
      <c r="D3" s="208"/>
      <c r="E3" s="173"/>
      <c r="F3" s="23"/>
      <c r="G3" s="23"/>
      <c r="H3" s="23"/>
      <c r="I3" s="23"/>
      <c r="J3" s="23"/>
    </row>
    <row r="4" spans="1:24" s="38" customFormat="1">
      <c r="A4" s="139" t="s">
        <v>67</v>
      </c>
      <c r="B4" s="169" t="s">
        <v>330</v>
      </c>
      <c r="C4" s="169"/>
      <c r="D4" s="169"/>
      <c r="E4" s="39"/>
      <c r="F4" s="39"/>
      <c r="G4" s="39"/>
      <c r="H4" s="40"/>
      <c r="I4" s="40"/>
      <c r="X4" s="38" t="s">
        <v>93</v>
      </c>
    </row>
    <row r="5" spans="1:24" s="38" customFormat="1" ht="144.75" customHeight="1">
      <c r="A5" s="139" t="s">
        <v>62</v>
      </c>
      <c r="B5" s="168" t="s">
        <v>94</v>
      </c>
      <c r="C5" s="169"/>
      <c r="D5" s="169"/>
      <c r="E5" s="39"/>
      <c r="F5" s="39"/>
      <c r="G5" s="39"/>
      <c r="H5" s="40"/>
      <c r="I5" s="40"/>
      <c r="X5" s="38" t="s">
        <v>95</v>
      </c>
    </row>
    <row r="6" spans="1:24" s="38" customFormat="1" ht="26.4">
      <c r="A6" s="139" t="s">
        <v>96</v>
      </c>
      <c r="B6" s="168" t="s">
        <v>97</v>
      </c>
      <c r="C6" s="169"/>
      <c r="D6" s="169"/>
      <c r="E6" s="39"/>
      <c r="F6" s="39"/>
      <c r="G6" s="39"/>
      <c r="H6" s="40"/>
      <c r="I6" s="40"/>
    </row>
    <row r="7" spans="1:24" s="38" customFormat="1">
      <c r="A7" s="139" t="s">
        <v>98</v>
      </c>
      <c r="B7" s="169" t="s">
        <v>99</v>
      </c>
      <c r="C7" s="169"/>
      <c r="D7" s="169"/>
      <c r="E7" s="39"/>
      <c r="F7" s="39"/>
      <c r="G7" s="39"/>
      <c r="H7" s="41"/>
      <c r="I7" s="40"/>
      <c r="X7" s="42"/>
    </row>
    <row r="8" spans="1:24" s="43" customFormat="1">
      <c r="A8" s="139" t="s">
        <v>100</v>
      </c>
      <c r="B8" s="170">
        <v>40850</v>
      </c>
      <c r="C8" s="170"/>
      <c r="D8" s="170"/>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9.6">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9" t="s">
        <v>101</v>
      </c>
      <c r="G16" s="210"/>
      <c r="H16" s="211"/>
      <c r="I16" s="65"/>
    </row>
    <row r="17" spans="1:9" s="44" customFormat="1" ht="39.6">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176" t="s">
        <v>114</v>
      </c>
      <c r="C18" s="177"/>
      <c r="D18" s="178"/>
      <c r="E18" s="67"/>
      <c r="F18" s="68"/>
      <c r="G18" s="68"/>
      <c r="H18" s="68"/>
      <c r="I18" s="67"/>
    </row>
    <row r="19" spans="1:9" s="45" customFormat="1" ht="66">
      <c r="A19" s="52">
        <v>1</v>
      </c>
      <c r="B19" s="52" t="s">
        <v>115</v>
      </c>
      <c r="C19" s="52" t="s">
        <v>116</v>
      </c>
      <c r="D19" s="53" t="s">
        <v>117</v>
      </c>
      <c r="E19" s="54" t="s">
        <v>118</v>
      </c>
      <c r="F19" s="52" t="s">
        <v>41</v>
      </c>
      <c r="G19" s="52" t="s">
        <v>41</v>
      </c>
      <c r="H19" s="52" t="s">
        <v>41</v>
      </c>
      <c r="I19" s="55"/>
    </row>
    <row r="20" spans="1:9" s="45" customFormat="1" ht="39.6">
      <c r="A20" s="58"/>
      <c r="B20" s="52" t="s">
        <v>119</v>
      </c>
      <c r="C20" s="52" t="s">
        <v>120</v>
      </c>
      <c r="D20" s="59" t="s">
        <v>121</v>
      </c>
      <c r="E20" s="54" t="s">
        <v>122</v>
      </c>
      <c r="F20" s="52" t="s">
        <v>41</v>
      </c>
      <c r="G20" s="52" t="s">
        <v>104</v>
      </c>
      <c r="H20" s="52" t="s">
        <v>41</v>
      </c>
      <c r="I20" s="55"/>
    </row>
    <row r="21" spans="1:9" s="45" customFormat="1" ht="52.8">
      <c r="A21" s="58">
        <v>3</v>
      </c>
      <c r="B21" s="52" t="s">
        <v>123</v>
      </c>
      <c r="C21" s="52" t="s">
        <v>124</v>
      </c>
      <c r="D21" s="60" t="s">
        <v>125</v>
      </c>
      <c r="E21" s="54" t="s">
        <v>122</v>
      </c>
      <c r="F21" s="52" t="s">
        <v>41</v>
      </c>
      <c r="G21" s="52" t="s">
        <v>41</v>
      </c>
      <c r="H21" s="52" t="s">
        <v>41</v>
      </c>
      <c r="I21" s="55"/>
    </row>
    <row r="22" spans="1:9" s="48" customFormat="1" ht="105.6">
      <c r="A22" s="58">
        <v>4</v>
      </c>
      <c r="B22" s="52" t="s">
        <v>126</v>
      </c>
      <c r="C22" s="52" t="s">
        <v>127</v>
      </c>
      <c r="D22" s="54" t="s">
        <v>128</v>
      </c>
      <c r="E22" s="54" t="s">
        <v>129</v>
      </c>
      <c r="F22" s="52" t="s">
        <v>41</v>
      </c>
      <c r="G22" s="52" t="s">
        <v>41</v>
      </c>
      <c r="H22" s="52" t="s">
        <v>41</v>
      </c>
      <c r="I22" s="61"/>
    </row>
    <row r="23" spans="1:9" s="48" customFormat="1" ht="118.8">
      <c r="A23" s="58">
        <v>5</v>
      </c>
      <c r="B23" s="52" t="s">
        <v>130</v>
      </c>
      <c r="C23" s="52" t="s">
        <v>131</v>
      </c>
      <c r="D23" s="54" t="s">
        <v>132</v>
      </c>
      <c r="E23" s="54" t="s">
        <v>133</v>
      </c>
      <c r="F23" s="52" t="s">
        <v>41</v>
      </c>
      <c r="G23" s="52" t="s">
        <v>41</v>
      </c>
      <c r="H23" s="52" t="s">
        <v>41</v>
      </c>
      <c r="I23" s="61"/>
    </row>
    <row r="24" spans="1:9" s="48" customFormat="1" ht="79.2">
      <c r="A24" s="58">
        <v>6</v>
      </c>
      <c r="B24" s="52" t="s">
        <v>134</v>
      </c>
      <c r="C24" s="52" t="s">
        <v>135</v>
      </c>
      <c r="D24" s="60" t="s">
        <v>136</v>
      </c>
      <c r="E24" s="54" t="s">
        <v>137</v>
      </c>
      <c r="F24" s="52" t="s">
        <v>41</v>
      </c>
      <c r="G24" s="52" t="s">
        <v>41</v>
      </c>
      <c r="H24" s="52" t="s">
        <v>41</v>
      </c>
      <c r="I24" s="61"/>
    </row>
    <row r="25" spans="1:9" s="48" customFormat="1" ht="145.19999999999999">
      <c r="A25" s="58">
        <v>7</v>
      </c>
      <c r="B25" s="52" t="s">
        <v>138</v>
      </c>
      <c r="C25" s="52" t="s">
        <v>139</v>
      </c>
      <c r="D25" s="54" t="s">
        <v>140</v>
      </c>
      <c r="E25" s="54" t="s">
        <v>141</v>
      </c>
      <c r="F25" s="52" t="s">
        <v>41</v>
      </c>
      <c r="G25" s="52" t="s">
        <v>41</v>
      </c>
      <c r="H25" s="52" t="s">
        <v>41</v>
      </c>
      <c r="I25" s="61"/>
    </row>
    <row r="26" spans="1:9" s="48" customFormat="1" ht="132">
      <c r="A26" s="58">
        <v>8</v>
      </c>
      <c r="B26" s="52" t="s">
        <v>142</v>
      </c>
      <c r="C26" s="52" t="s">
        <v>143</v>
      </c>
      <c r="D26" s="54" t="s">
        <v>144</v>
      </c>
      <c r="E26" s="54" t="s">
        <v>145</v>
      </c>
      <c r="F26" s="52" t="s">
        <v>41</v>
      </c>
      <c r="G26" s="52" t="s">
        <v>41</v>
      </c>
      <c r="H26" s="52" t="s">
        <v>41</v>
      </c>
      <c r="I26" s="61"/>
    </row>
    <row r="27" spans="1:9" s="48" customFormat="1" ht="79.2">
      <c r="A27" s="58">
        <v>9</v>
      </c>
      <c r="B27" s="52" t="s">
        <v>147</v>
      </c>
      <c r="C27" s="52" t="s">
        <v>148</v>
      </c>
      <c r="D27" s="54" t="s">
        <v>149</v>
      </c>
      <c r="E27" s="54" t="s">
        <v>122</v>
      </c>
      <c r="F27" s="52" t="s">
        <v>41</v>
      </c>
      <c r="G27" s="52" t="s">
        <v>41</v>
      </c>
      <c r="H27" s="52" t="s">
        <v>41</v>
      </c>
      <c r="I27" s="61"/>
    </row>
    <row r="28" spans="1:9" s="48" customFormat="1" ht="105.6">
      <c r="A28" s="58">
        <v>10</v>
      </c>
      <c r="B28" s="52" t="s">
        <v>150</v>
      </c>
      <c r="C28" s="52" t="s">
        <v>151</v>
      </c>
      <c r="D28" s="54" t="s">
        <v>152</v>
      </c>
      <c r="E28" s="54" t="s">
        <v>153</v>
      </c>
      <c r="F28" s="52" t="s">
        <v>41</v>
      </c>
      <c r="G28" s="52" t="s">
        <v>41</v>
      </c>
      <c r="H28" s="52" t="s">
        <v>41</v>
      </c>
      <c r="I28" s="61"/>
    </row>
    <row r="29" spans="1:9" s="48" customFormat="1" ht="13.8">
      <c r="A29" s="77"/>
      <c r="B29" s="176" t="s">
        <v>154</v>
      </c>
      <c r="C29" s="177"/>
      <c r="D29" s="178"/>
      <c r="E29" s="69"/>
      <c r="F29" s="66"/>
      <c r="G29" s="66"/>
      <c r="H29" s="66"/>
      <c r="I29" s="69"/>
    </row>
    <row r="30" spans="1:9" s="48" customFormat="1" ht="171.6">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79.2">
      <c r="A32" s="62">
        <f t="shared" ca="1" si="0"/>
        <v>13</v>
      </c>
      <c r="B32" s="52" t="s">
        <v>162</v>
      </c>
      <c r="C32" s="52" t="s">
        <v>163</v>
      </c>
      <c r="D32" s="53" t="s">
        <v>164</v>
      </c>
      <c r="E32" s="54" t="s">
        <v>122</v>
      </c>
      <c r="F32" s="52" t="s">
        <v>41</v>
      </c>
      <c r="G32" s="52" t="s">
        <v>41</v>
      </c>
      <c r="H32" s="52" t="s">
        <v>41</v>
      </c>
      <c r="I32" s="62"/>
    </row>
    <row r="33" spans="1:9" s="48" customFormat="1" ht="145.19999999999999">
      <c r="A33" s="62">
        <f t="shared" ca="1" si="0"/>
        <v>14</v>
      </c>
      <c r="B33" s="52" t="s">
        <v>165</v>
      </c>
      <c r="C33" s="52" t="s">
        <v>166</v>
      </c>
      <c r="D33" s="60" t="s">
        <v>167</v>
      </c>
      <c r="E33" s="54" t="s">
        <v>168</v>
      </c>
      <c r="F33" s="52" t="s">
        <v>41</v>
      </c>
      <c r="G33" s="52" t="s">
        <v>41</v>
      </c>
      <c r="H33" s="52" t="s">
        <v>41</v>
      </c>
      <c r="I33" s="62"/>
    </row>
    <row r="34" spans="1:9" s="48" customFormat="1" ht="171.6">
      <c r="A34" s="62">
        <f t="shared" ca="1" si="0"/>
        <v>15</v>
      </c>
      <c r="B34" s="52" t="s">
        <v>169</v>
      </c>
      <c r="C34" s="52" t="s">
        <v>170</v>
      </c>
      <c r="D34" s="54" t="s">
        <v>171</v>
      </c>
      <c r="E34" s="54" t="s">
        <v>172</v>
      </c>
      <c r="F34" s="52" t="s">
        <v>41</v>
      </c>
      <c r="G34" s="52" t="s">
        <v>41</v>
      </c>
      <c r="H34" s="52" t="s">
        <v>41</v>
      </c>
      <c r="I34" s="62"/>
    </row>
    <row r="35" spans="1:9" s="48" customFormat="1" ht="13.8">
      <c r="A35" s="77"/>
      <c r="B35" s="176" t="s">
        <v>173</v>
      </c>
      <c r="C35" s="177"/>
      <c r="D35" s="178"/>
      <c r="E35" s="69"/>
      <c r="F35" s="66"/>
      <c r="G35" s="66"/>
      <c r="H35" s="66"/>
      <c r="I35" s="69"/>
    </row>
    <row r="36" spans="1:9" s="48" customFormat="1" ht="92.4">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3.8">
      <c r="A37" s="77"/>
      <c r="B37" s="176" t="s">
        <v>177</v>
      </c>
      <c r="C37" s="177"/>
      <c r="D37" s="178"/>
      <c r="E37" s="69"/>
      <c r="F37" s="66"/>
      <c r="G37" s="66"/>
      <c r="H37" s="66"/>
      <c r="I37" s="69"/>
    </row>
    <row r="38" spans="1:9" s="49" customFormat="1" ht="66">
      <c r="A38" s="63">
        <f t="shared" ca="1" si="1"/>
        <v>17</v>
      </c>
      <c r="B38" s="52" t="s">
        <v>178</v>
      </c>
      <c r="C38" s="52" t="s">
        <v>179</v>
      </c>
      <c r="D38" s="53" t="s">
        <v>180</v>
      </c>
      <c r="E38" s="54" t="s">
        <v>118</v>
      </c>
      <c r="F38" s="52" t="s">
        <v>41</v>
      </c>
      <c r="G38" s="52" t="s">
        <v>41</v>
      </c>
      <c r="H38" s="52" t="s">
        <v>41</v>
      </c>
      <c r="I38" s="63"/>
    </row>
    <row r="39" spans="1:9" s="48" customFormat="1" ht="105.6">
      <c r="A39" s="62">
        <f t="shared" ca="1" si="1"/>
        <v>18</v>
      </c>
      <c r="B39" s="52" t="s">
        <v>181</v>
      </c>
      <c r="C39" s="52" t="s">
        <v>182</v>
      </c>
      <c r="D39" s="54" t="s">
        <v>183</v>
      </c>
      <c r="E39" s="54" t="s">
        <v>184</v>
      </c>
      <c r="F39" s="52" t="s">
        <v>41</v>
      </c>
      <c r="G39" s="52" t="s">
        <v>41</v>
      </c>
      <c r="H39" s="52" t="s">
        <v>41</v>
      </c>
      <c r="I39" s="62"/>
    </row>
    <row r="40" spans="1:9" s="48" customFormat="1" ht="79.2">
      <c r="A40" s="62">
        <f t="shared" ca="1" si="1"/>
        <v>19</v>
      </c>
      <c r="B40" s="52" t="s">
        <v>185</v>
      </c>
      <c r="C40" s="52" t="s">
        <v>186</v>
      </c>
      <c r="D40" s="54" t="s">
        <v>187</v>
      </c>
      <c r="E40" s="54" t="s">
        <v>188</v>
      </c>
      <c r="F40" s="52" t="s">
        <v>41</v>
      </c>
      <c r="G40" s="52" t="s">
        <v>41</v>
      </c>
      <c r="H40" s="52" t="s">
        <v>41</v>
      </c>
      <c r="I40" s="62"/>
    </row>
    <row r="41" spans="1:9" s="48" customFormat="1" ht="79.2">
      <c r="A41" s="62">
        <f t="shared" ca="1" si="1"/>
        <v>20</v>
      </c>
      <c r="B41" s="52" t="s">
        <v>189</v>
      </c>
      <c r="C41" s="52" t="s">
        <v>190</v>
      </c>
      <c r="D41" s="54" t="s">
        <v>191</v>
      </c>
      <c r="E41" s="60" t="s">
        <v>192</v>
      </c>
      <c r="F41" s="52" t="s">
        <v>41</v>
      </c>
      <c r="G41" s="52" t="s">
        <v>41</v>
      </c>
      <c r="H41" s="52" t="s">
        <v>41</v>
      </c>
      <c r="I41" s="62"/>
    </row>
    <row r="42" spans="1:9" s="48" customFormat="1" ht="184.8">
      <c r="A42" s="62">
        <f t="shared" ca="1" si="1"/>
        <v>21</v>
      </c>
      <c r="B42" s="52" t="s">
        <v>193</v>
      </c>
      <c r="C42" s="52" t="s">
        <v>194</v>
      </c>
      <c r="D42" s="54" t="s">
        <v>195</v>
      </c>
      <c r="E42" s="54" t="s">
        <v>196</v>
      </c>
      <c r="F42" s="52" t="s">
        <v>43</v>
      </c>
      <c r="G42" s="52" t="s">
        <v>41</v>
      </c>
      <c r="H42" s="52" t="s">
        <v>41</v>
      </c>
      <c r="I42" s="62"/>
    </row>
    <row r="43" spans="1:9" s="48" customFormat="1" ht="198">
      <c r="A43" s="62">
        <f t="shared" ca="1" si="1"/>
        <v>22</v>
      </c>
      <c r="B43" s="52" t="s">
        <v>197</v>
      </c>
      <c r="C43" s="52" t="s">
        <v>198</v>
      </c>
      <c r="D43" s="54" t="s">
        <v>199</v>
      </c>
      <c r="E43" s="54" t="s">
        <v>200</v>
      </c>
      <c r="F43" s="52" t="s">
        <v>43</v>
      </c>
      <c r="G43" s="52" t="s">
        <v>41</v>
      </c>
      <c r="H43" s="52" t="s">
        <v>41</v>
      </c>
      <c r="I43" s="62"/>
    </row>
    <row r="44" spans="1:9" s="48" customFormat="1" ht="184.8">
      <c r="A44" s="62">
        <f t="shared" ca="1" si="1"/>
        <v>23</v>
      </c>
      <c r="B44" s="52" t="s">
        <v>201</v>
      </c>
      <c r="C44" s="52" t="s">
        <v>202</v>
      </c>
      <c r="D44" s="54" t="s">
        <v>203</v>
      </c>
      <c r="E44" s="54" t="s">
        <v>204</v>
      </c>
      <c r="F44" s="52" t="s">
        <v>41</v>
      </c>
      <c r="G44" s="52" t="s">
        <v>41</v>
      </c>
      <c r="H44" s="52" t="s">
        <v>41</v>
      </c>
      <c r="I44" s="62"/>
    </row>
    <row r="45" spans="1:9" s="48" customFormat="1" ht="118.8">
      <c r="A45" s="62">
        <f ca="1">IF(OFFSET(A45,-1,0) ="",OFFSET(A45,-2,0)+1,OFFSET(A45,-1,0)+1 )</f>
        <v>24</v>
      </c>
      <c r="B45" s="52" t="s">
        <v>205</v>
      </c>
      <c r="C45" s="52" t="s">
        <v>206</v>
      </c>
      <c r="D45" s="54" t="s">
        <v>207</v>
      </c>
      <c r="E45" s="54" t="s">
        <v>208</v>
      </c>
      <c r="F45" s="52" t="s">
        <v>43</v>
      </c>
      <c r="G45" s="52" t="s">
        <v>41</v>
      </c>
      <c r="H45" s="52" t="s">
        <v>41</v>
      </c>
      <c r="I45" s="62"/>
    </row>
    <row r="46" spans="1:9" s="48" customFormat="1" ht="79.2">
      <c r="A46" s="62">
        <f t="shared" ca="1" si="1"/>
        <v>25</v>
      </c>
      <c r="B46" s="52" t="s">
        <v>209</v>
      </c>
      <c r="C46" s="52" t="s">
        <v>210</v>
      </c>
      <c r="D46" s="60" t="s">
        <v>211</v>
      </c>
      <c r="E46" s="54" t="s">
        <v>212</v>
      </c>
      <c r="F46" s="52" t="s">
        <v>41</v>
      </c>
      <c r="G46" s="52" t="s">
        <v>41</v>
      </c>
      <c r="H46" s="52" t="s">
        <v>41</v>
      </c>
      <c r="I46" s="62"/>
    </row>
    <row r="47" spans="1:9" s="48" customFormat="1" ht="13.8">
      <c r="A47" s="77"/>
      <c r="B47" s="176" t="s">
        <v>213</v>
      </c>
      <c r="C47" s="177"/>
      <c r="D47" s="178"/>
      <c r="E47" s="69"/>
      <c r="F47" s="66"/>
      <c r="G47" s="66"/>
      <c r="H47" s="66"/>
      <c r="I47" s="69"/>
    </row>
    <row r="48" spans="1:9" s="48" customFormat="1" ht="92.4">
      <c r="A48" s="62">
        <f t="shared" ca="1" si="1"/>
        <v>26</v>
      </c>
      <c r="B48" s="52" t="s">
        <v>214</v>
      </c>
      <c r="C48" s="52" t="s">
        <v>215</v>
      </c>
      <c r="D48" s="53" t="s">
        <v>216</v>
      </c>
      <c r="E48" s="54" t="s">
        <v>118</v>
      </c>
      <c r="F48" s="52" t="s">
        <v>41</v>
      </c>
      <c r="G48" s="52" t="s">
        <v>41</v>
      </c>
      <c r="H48" s="52" t="s">
        <v>41</v>
      </c>
      <c r="I48" s="62"/>
    </row>
    <row r="49" spans="1:9" s="48" customFormat="1" ht="171.6">
      <c r="A49" s="62">
        <f t="shared" ca="1" si="1"/>
        <v>27</v>
      </c>
      <c r="B49" s="52" t="s">
        <v>217</v>
      </c>
      <c r="C49" s="52" t="s">
        <v>218</v>
      </c>
      <c r="D49" s="54" t="s">
        <v>219</v>
      </c>
      <c r="E49" s="54" t="s">
        <v>220</v>
      </c>
      <c r="F49" s="52" t="s">
        <v>41</v>
      </c>
      <c r="G49" s="52" t="s">
        <v>41</v>
      </c>
      <c r="H49" s="52" t="s">
        <v>41</v>
      </c>
      <c r="I49" s="62"/>
    </row>
    <row r="50" spans="1:9" s="48" customFormat="1" ht="171.6">
      <c r="A50" s="62">
        <f t="shared" ca="1" si="1"/>
        <v>28</v>
      </c>
      <c r="B50" s="52" t="s">
        <v>221</v>
      </c>
      <c r="C50" s="52" t="s">
        <v>222</v>
      </c>
      <c r="D50" s="54" t="s">
        <v>199</v>
      </c>
      <c r="E50" s="54" t="s">
        <v>223</v>
      </c>
      <c r="F50" s="52" t="s">
        <v>41</v>
      </c>
      <c r="G50" s="52" t="s">
        <v>41</v>
      </c>
      <c r="H50" s="52" t="s">
        <v>41</v>
      </c>
      <c r="I50" s="62"/>
    </row>
    <row r="51" spans="1:9" s="48" customFormat="1" ht="105.6">
      <c r="A51" s="62">
        <f t="shared" ca="1" si="1"/>
        <v>29</v>
      </c>
      <c r="B51" s="52" t="s">
        <v>224</v>
      </c>
      <c r="C51" s="52" t="s">
        <v>225</v>
      </c>
      <c r="D51" s="54" t="s">
        <v>226</v>
      </c>
      <c r="E51" s="54" t="s">
        <v>227</v>
      </c>
      <c r="F51" s="52" t="s">
        <v>41</v>
      </c>
      <c r="G51" s="52" t="s">
        <v>41</v>
      </c>
      <c r="H51" s="52" t="s">
        <v>41</v>
      </c>
      <c r="I51" s="62"/>
    </row>
    <row r="52" spans="1:9" s="48" customFormat="1" ht="13.8">
      <c r="A52" s="77"/>
      <c r="B52" s="176" t="s">
        <v>228</v>
      </c>
      <c r="C52" s="177"/>
      <c r="D52" s="178"/>
      <c r="E52" s="69"/>
      <c r="F52" s="66"/>
      <c r="G52" s="66"/>
      <c r="H52" s="66"/>
      <c r="I52" s="69"/>
    </row>
    <row r="53" spans="1:9" s="48" customFormat="1" ht="66">
      <c r="A53" s="62">
        <f t="shared" ca="1" si="1"/>
        <v>30</v>
      </c>
      <c r="B53" s="52" t="s">
        <v>229</v>
      </c>
      <c r="C53" s="52" t="s">
        <v>230</v>
      </c>
      <c r="D53" s="53" t="s">
        <v>231</v>
      </c>
      <c r="E53" s="54" t="s">
        <v>118</v>
      </c>
      <c r="F53" s="52" t="s">
        <v>41</v>
      </c>
      <c r="G53" s="52" t="s">
        <v>41</v>
      </c>
      <c r="H53" s="52" t="s">
        <v>41</v>
      </c>
      <c r="I53" s="62"/>
    </row>
    <row r="54" spans="1:9" s="48" customFormat="1" ht="105.6">
      <c r="A54" s="62">
        <f t="shared" ca="1" si="1"/>
        <v>31</v>
      </c>
      <c r="B54" s="52" t="s">
        <v>232</v>
      </c>
      <c r="C54" s="52" t="s">
        <v>233</v>
      </c>
      <c r="D54" s="54" t="s">
        <v>234</v>
      </c>
      <c r="E54" s="60" t="s">
        <v>235</v>
      </c>
      <c r="F54" s="52" t="s">
        <v>41</v>
      </c>
      <c r="G54" s="52" t="s">
        <v>41</v>
      </c>
      <c r="H54" s="52" t="s">
        <v>41</v>
      </c>
      <c r="I54" s="62"/>
    </row>
    <row r="55" spans="1:9" s="48" customFormat="1" ht="79.2">
      <c r="A55" s="62">
        <f t="shared" ca="1" si="1"/>
        <v>32</v>
      </c>
      <c r="B55" s="52" t="s">
        <v>236</v>
      </c>
      <c r="C55" s="52" t="s">
        <v>237</v>
      </c>
      <c r="D55" s="60" t="s">
        <v>238</v>
      </c>
      <c r="E55" s="54" t="s">
        <v>239</v>
      </c>
      <c r="F55" s="52" t="s">
        <v>41</v>
      </c>
      <c r="G55" s="52" t="s">
        <v>41</v>
      </c>
      <c r="H55" s="52" t="s">
        <v>41</v>
      </c>
      <c r="I55" s="62"/>
    </row>
    <row r="56" spans="1:9" s="48" customFormat="1" ht="13.8">
      <c r="A56" s="77"/>
      <c r="B56" s="176" t="s">
        <v>240</v>
      </c>
      <c r="C56" s="177"/>
      <c r="D56" s="178"/>
      <c r="E56" s="69"/>
      <c r="F56" s="66"/>
      <c r="G56" s="66"/>
      <c r="H56" s="66"/>
      <c r="I56" s="69"/>
    </row>
    <row r="57" spans="1:9" s="48" customFormat="1" ht="66">
      <c r="A57" s="62">
        <f t="shared" ca="1" si="1"/>
        <v>33</v>
      </c>
      <c r="B57" s="52" t="s">
        <v>241</v>
      </c>
      <c r="C57" s="52" t="s">
        <v>242</v>
      </c>
      <c r="D57" s="53" t="s">
        <v>243</v>
      </c>
      <c r="E57" s="54" t="s">
        <v>118</v>
      </c>
      <c r="F57" s="52" t="s">
        <v>41</v>
      </c>
      <c r="G57" s="52" t="s">
        <v>41</v>
      </c>
      <c r="H57" s="52" t="s">
        <v>41</v>
      </c>
      <c r="I57" s="62"/>
    </row>
    <row r="58" spans="1:9" s="48" customFormat="1" ht="118.8">
      <c r="A58" s="62">
        <f t="shared" ca="1" si="1"/>
        <v>34</v>
      </c>
      <c r="B58" s="52" t="s">
        <v>244</v>
      </c>
      <c r="C58" s="52" t="s">
        <v>245</v>
      </c>
      <c r="D58" s="54" t="s">
        <v>246</v>
      </c>
      <c r="E58" s="60" t="s">
        <v>247</v>
      </c>
      <c r="F58" s="52" t="s">
        <v>43</v>
      </c>
      <c r="G58" s="52" t="s">
        <v>43</v>
      </c>
      <c r="H58" s="52" t="s">
        <v>41</v>
      </c>
      <c r="I58" s="62"/>
    </row>
    <row r="59" spans="1:9" s="48" customFormat="1" ht="158.4">
      <c r="A59" s="62">
        <f t="shared" ca="1" si="1"/>
        <v>35</v>
      </c>
      <c r="B59" s="52" t="s">
        <v>248</v>
      </c>
      <c r="C59" s="52" t="s">
        <v>249</v>
      </c>
      <c r="D59" s="54" t="s">
        <v>250</v>
      </c>
      <c r="E59" s="60" t="s">
        <v>122</v>
      </c>
      <c r="F59" s="52" t="s">
        <v>43</v>
      </c>
      <c r="G59" s="52" t="s">
        <v>43</v>
      </c>
      <c r="H59" s="52" t="s">
        <v>41</v>
      </c>
      <c r="I59" s="62"/>
    </row>
    <row r="60" spans="1:9" s="48" customFormat="1" ht="118.8">
      <c r="A60" s="62">
        <f t="shared" ca="1" si="1"/>
        <v>36</v>
      </c>
      <c r="B60" s="52" t="s">
        <v>251</v>
      </c>
      <c r="C60" s="52" t="s">
        <v>252</v>
      </c>
      <c r="D60" s="54" t="s">
        <v>253</v>
      </c>
      <c r="E60" s="60" t="s">
        <v>254</v>
      </c>
      <c r="F60" s="52" t="s">
        <v>41</v>
      </c>
      <c r="G60" s="52" t="s">
        <v>41</v>
      </c>
      <c r="H60" s="52" t="s">
        <v>41</v>
      </c>
      <c r="I60" s="62"/>
    </row>
    <row r="61" spans="1:9" s="48" customFormat="1" ht="105.6">
      <c r="A61" s="62">
        <f t="shared" ca="1" si="1"/>
        <v>37</v>
      </c>
      <c r="B61" s="52" t="s">
        <v>255</v>
      </c>
      <c r="C61" s="52" t="s">
        <v>256</v>
      </c>
      <c r="D61" s="54" t="s">
        <v>257</v>
      </c>
      <c r="E61" s="54" t="s">
        <v>258</v>
      </c>
      <c r="F61" s="52" t="s">
        <v>41</v>
      </c>
      <c r="G61" s="52" t="s">
        <v>41</v>
      </c>
      <c r="H61" s="52" t="s">
        <v>41</v>
      </c>
      <c r="I61" s="62"/>
    </row>
    <row r="62" spans="1:9" s="48" customFormat="1" ht="105.6">
      <c r="A62" s="62">
        <f t="shared" ca="1" si="1"/>
        <v>38</v>
      </c>
      <c r="B62" s="52" t="s">
        <v>259</v>
      </c>
      <c r="C62" s="52" t="s">
        <v>260</v>
      </c>
      <c r="D62" s="54" t="s">
        <v>261</v>
      </c>
      <c r="E62" s="54" t="s">
        <v>262</v>
      </c>
      <c r="F62" s="52" t="s">
        <v>41</v>
      </c>
      <c r="G62" s="52" t="s">
        <v>41</v>
      </c>
      <c r="H62" s="52" t="s">
        <v>41</v>
      </c>
      <c r="I62" s="62"/>
    </row>
    <row r="63" spans="1:9" s="48" customFormat="1" ht="105.6">
      <c r="A63" s="62">
        <f t="shared" ca="1" si="1"/>
        <v>39</v>
      </c>
      <c r="B63" s="52" t="s">
        <v>263</v>
      </c>
      <c r="C63" s="52" t="s">
        <v>264</v>
      </c>
      <c r="D63" s="60" t="s">
        <v>265</v>
      </c>
      <c r="E63" s="54" t="s">
        <v>266</v>
      </c>
      <c r="F63" s="52" t="s">
        <v>41</v>
      </c>
      <c r="G63" s="52" t="s">
        <v>41</v>
      </c>
      <c r="H63" s="52" t="s">
        <v>41</v>
      </c>
      <c r="I63" s="62"/>
    </row>
    <row r="64" spans="1:9" s="48" customFormat="1" ht="79.2">
      <c r="A64" s="62">
        <f t="shared" ca="1" si="1"/>
        <v>40</v>
      </c>
      <c r="B64" s="52" t="s">
        <v>267</v>
      </c>
      <c r="C64" s="52" t="s">
        <v>268</v>
      </c>
      <c r="D64" s="60" t="s">
        <v>269</v>
      </c>
      <c r="E64" s="54" t="s">
        <v>270</v>
      </c>
      <c r="F64" s="52" t="s">
        <v>43</v>
      </c>
      <c r="G64" s="52" t="s">
        <v>43</v>
      </c>
      <c r="H64" s="52" t="s">
        <v>41</v>
      </c>
      <c r="I64" s="62"/>
    </row>
    <row r="65" spans="1:9" s="48" customFormat="1" ht="105.6">
      <c r="A65" s="62">
        <f t="shared" ca="1" si="1"/>
        <v>41</v>
      </c>
      <c r="B65" s="52" t="s">
        <v>271</v>
      </c>
      <c r="C65" s="52" t="s">
        <v>272</v>
      </c>
      <c r="D65" s="60" t="s">
        <v>273</v>
      </c>
      <c r="E65" s="54" t="s">
        <v>274</v>
      </c>
      <c r="F65" s="52" t="s">
        <v>41</v>
      </c>
      <c r="G65" s="52" t="s">
        <v>41</v>
      </c>
      <c r="H65" s="52" t="s">
        <v>41</v>
      </c>
      <c r="I65" s="62"/>
    </row>
    <row r="66" spans="1:9" s="48" customFormat="1" ht="118.8">
      <c r="A66" s="62">
        <f t="shared" ca="1" si="1"/>
        <v>42</v>
      </c>
      <c r="B66" s="52" t="s">
        <v>275</v>
      </c>
      <c r="C66" s="52" t="s">
        <v>276</v>
      </c>
      <c r="D66" s="54" t="s">
        <v>277</v>
      </c>
      <c r="E66" s="60" t="s">
        <v>278</v>
      </c>
      <c r="F66" s="52" t="s">
        <v>41</v>
      </c>
      <c r="G66" s="52" t="s">
        <v>41</v>
      </c>
      <c r="H66" s="52" t="s">
        <v>41</v>
      </c>
      <c r="I66" s="62"/>
    </row>
    <row r="67" spans="1:9" s="48" customFormat="1" ht="118.8">
      <c r="A67" s="62">
        <f t="shared" ca="1" si="1"/>
        <v>43</v>
      </c>
      <c r="B67" s="52" t="s">
        <v>279</v>
      </c>
      <c r="C67" s="52" t="s">
        <v>280</v>
      </c>
      <c r="D67" s="54" t="s">
        <v>281</v>
      </c>
      <c r="E67" s="60" t="s">
        <v>278</v>
      </c>
      <c r="F67" s="52" t="s">
        <v>43</v>
      </c>
      <c r="G67" s="52" t="s">
        <v>41</v>
      </c>
      <c r="H67" s="52" t="s">
        <v>41</v>
      </c>
      <c r="I67" s="62"/>
    </row>
    <row r="68" spans="1:9" s="48" customFormat="1" ht="13.8">
      <c r="A68" s="77"/>
      <c r="B68" s="176" t="s">
        <v>282</v>
      </c>
      <c r="C68" s="177"/>
      <c r="D68" s="178"/>
      <c r="E68" s="69"/>
      <c r="F68" s="66"/>
      <c r="G68" s="66"/>
      <c r="H68" s="66"/>
      <c r="I68" s="69"/>
    </row>
    <row r="69" spans="1:9" s="48" customFormat="1" ht="79.2">
      <c r="A69" s="62">
        <f t="shared" ca="1" si="1"/>
        <v>44</v>
      </c>
      <c r="B69" s="52" t="s">
        <v>283</v>
      </c>
      <c r="C69" s="52" t="s">
        <v>284</v>
      </c>
      <c r="D69" s="53" t="s">
        <v>285</v>
      </c>
      <c r="E69" s="54" t="s">
        <v>118</v>
      </c>
      <c r="F69" s="52" t="s">
        <v>41</v>
      </c>
      <c r="G69" s="52" t="s">
        <v>41</v>
      </c>
      <c r="H69" s="52" t="s">
        <v>41</v>
      </c>
      <c r="I69" s="62"/>
    </row>
    <row r="70" spans="1:9" s="48" customFormat="1" ht="92.4">
      <c r="A70" s="62">
        <f t="shared" ca="1" si="1"/>
        <v>45</v>
      </c>
      <c r="B70" s="52" t="s">
        <v>286</v>
      </c>
      <c r="C70" s="52" t="s">
        <v>287</v>
      </c>
      <c r="D70" s="60" t="s">
        <v>288</v>
      </c>
      <c r="E70" s="60" t="s">
        <v>122</v>
      </c>
      <c r="F70" s="52" t="s">
        <v>41</v>
      </c>
      <c r="G70" s="52" t="s">
        <v>41</v>
      </c>
      <c r="H70" s="52" t="s">
        <v>41</v>
      </c>
      <c r="I70" s="62"/>
    </row>
    <row r="71" spans="1:9" s="48" customFormat="1" ht="92.4">
      <c r="A71" s="62">
        <f t="shared" ca="1" si="1"/>
        <v>46</v>
      </c>
      <c r="B71" s="52" t="s">
        <v>289</v>
      </c>
      <c r="C71" s="52" t="s">
        <v>290</v>
      </c>
      <c r="D71" s="60" t="s">
        <v>291</v>
      </c>
      <c r="E71" s="60" t="s">
        <v>122</v>
      </c>
      <c r="F71" s="52" t="s">
        <v>41</v>
      </c>
      <c r="G71" s="52" t="s">
        <v>41</v>
      </c>
      <c r="H71" s="52" t="s">
        <v>41</v>
      </c>
      <c r="I71" s="62"/>
    </row>
    <row r="72" spans="1:9" s="48" customFormat="1" ht="13.8">
      <c r="A72" s="77"/>
      <c r="B72" s="176" t="s">
        <v>292</v>
      </c>
      <c r="C72" s="177"/>
      <c r="D72" s="178"/>
      <c r="E72" s="69"/>
      <c r="F72" s="66"/>
      <c r="G72" s="66"/>
      <c r="H72" s="66"/>
      <c r="I72" s="69"/>
    </row>
    <row r="73" spans="1:9" s="48" customFormat="1" ht="118.8">
      <c r="A73" s="62">
        <f t="shared" ca="1" si="1"/>
        <v>47</v>
      </c>
      <c r="B73" s="52" t="s">
        <v>293</v>
      </c>
      <c r="C73" s="52" t="s">
        <v>294</v>
      </c>
      <c r="D73" s="54" t="s">
        <v>295</v>
      </c>
      <c r="E73" s="54" t="s">
        <v>296</v>
      </c>
      <c r="F73" s="52" t="s">
        <v>41</v>
      </c>
      <c r="G73" s="52" t="s">
        <v>41</v>
      </c>
      <c r="H73" s="52" t="s">
        <v>41</v>
      </c>
      <c r="I73" s="62"/>
    </row>
    <row r="74" spans="1:9" s="48" customFormat="1" ht="158.4">
      <c r="A74" s="62">
        <f t="shared" ca="1" si="1"/>
        <v>48</v>
      </c>
      <c r="B74" s="52" t="s">
        <v>297</v>
      </c>
      <c r="C74" s="52" t="s">
        <v>294</v>
      </c>
      <c r="D74" s="54" t="s">
        <v>298</v>
      </c>
      <c r="E74" s="54" t="s">
        <v>299</v>
      </c>
      <c r="F74" s="52" t="s">
        <v>41</v>
      </c>
      <c r="G74" s="52" t="s">
        <v>41</v>
      </c>
      <c r="H74" s="52" t="s">
        <v>41</v>
      </c>
      <c r="I74" s="62"/>
    </row>
    <row r="75" spans="1:9" s="48" customFormat="1" ht="118.8">
      <c r="A75" s="62">
        <f t="shared" ca="1" si="1"/>
        <v>49</v>
      </c>
      <c r="B75" s="52" t="s">
        <v>300</v>
      </c>
      <c r="C75" s="52" t="s">
        <v>294</v>
      </c>
      <c r="D75" s="54" t="s">
        <v>301</v>
      </c>
      <c r="E75" s="54" t="s">
        <v>302</v>
      </c>
      <c r="F75" s="52" t="s">
        <v>41</v>
      </c>
      <c r="G75" s="52" t="s">
        <v>41</v>
      </c>
      <c r="H75" s="52" t="s">
        <v>41</v>
      </c>
      <c r="I75" s="62"/>
    </row>
    <row r="76" spans="1:9" s="48" customFormat="1" ht="14.25" customHeight="1">
      <c r="A76" s="77"/>
      <c r="B76" s="176" t="s">
        <v>303</v>
      </c>
      <c r="C76" s="177"/>
      <c r="D76" s="178"/>
      <c r="E76" s="69"/>
      <c r="F76" s="66"/>
      <c r="G76" s="66"/>
      <c r="H76" s="66"/>
      <c r="I76" s="69"/>
    </row>
    <row r="77" spans="1:9" s="48" customFormat="1" ht="198">
      <c r="A77" s="62">
        <f t="shared" ca="1" si="1"/>
        <v>50</v>
      </c>
      <c r="B77" s="52" t="s">
        <v>304</v>
      </c>
      <c r="C77" s="52" t="s">
        <v>305</v>
      </c>
      <c r="D77" s="54" t="s">
        <v>306</v>
      </c>
      <c r="E77" s="60" t="s">
        <v>307</v>
      </c>
      <c r="F77" s="52" t="s">
        <v>41</v>
      </c>
      <c r="G77" s="52" t="s">
        <v>41</v>
      </c>
      <c r="H77" s="52" t="s">
        <v>41</v>
      </c>
      <c r="I77" s="62"/>
    </row>
    <row r="78" spans="1:9" s="48" customFormat="1" ht="79.2">
      <c r="A78" s="62">
        <f t="shared" ca="1" si="1"/>
        <v>51</v>
      </c>
      <c r="B78" s="52" t="s">
        <v>308</v>
      </c>
      <c r="C78" s="52" t="s">
        <v>305</v>
      </c>
      <c r="D78" s="60" t="s">
        <v>309</v>
      </c>
      <c r="E78" s="60" t="s">
        <v>310</v>
      </c>
      <c r="F78" s="52" t="s">
        <v>41</v>
      </c>
      <c r="G78" s="52" t="s">
        <v>41</v>
      </c>
      <c r="H78" s="52" t="s">
        <v>41</v>
      </c>
      <c r="I78" s="62"/>
    </row>
    <row r="79" spans="1:9" s="48" customFormat="1" ht="14.25" customHeight="1">
      <c r="A79" s="77"/>
      <c r="B79" s="176" t="s">
        <v>311</v>
      </c>
      <c r="C79" s="177"/>
      <c r="D79" s="178"/>
      <c r="E79" s="69"/>
      <c r="F79" s="66"/>
      <c r="G79" s="66"/>
      <c r="H79" s="66"/>
      <c r="I79" s="69"/>
    </row>
    <row r="80" spans="1:9" s="48" customFormat="1" ht="92.4">
      <c r="A80" s="62">
        <f t="shared" ca="1" si="1"/>
        <v>52</v>
      </c>
      <c r="B80" s="52" t="s">
        <v>312</v>
      </c>
      <c r="C80" s="52" t="s">
        <v>313</v>
      </c>
      <c r="D80" s="53" t="s">
        <v>314</v>
      </c>
      <c r="E80" s="54" t="s">
        <v>118</v>
      </c>
      <c r="F80" s="52" t="s">
        <v>41</v>
      </c>
      <c r="G80" s="52" t="s">
        <v>41</v>
      </c>
      <c r="H80" s="52" t="s">
        <v>41</v>
      </c>
      <c r="I80" s="62"/>
    </row>
    <row r="81" spans="1:9" s="48" customFormat="1" ht="118.8">
      <c r="A81" s="62">
        <f t="shared" ca="1" si="1"/>
        <v>53</v>
      </c>
      <c r="B81" s="52" t="s">
        <v>315</v>
      </c>
      <c r="C81" s="52" t="s">
        <v>316</v>
      </c>
      <c r="D81" s="60" t="s">
        <v>317</v>
      </c>
      <c r="E81" s="54" t="s">
        <v>318</v>
      </c>
      <c r="F81" s="52" t="s">
        <v>41</v>
      </c>
      <c r="G81" s="52" t="s">
        <v>41</v>
      </c>
      <c r="H81" s="52" t="s">
        <v>41</v>
      </c>
      <c r="I81" s="62"/>
    </row>
    <row r="82" spans="1:9" s="48" customFormat="1" ht="79.2">
      <c r="A82" s="62">
        <f t="shared" ca="1" si="1"/>
        <v>54</v>
      </c>
      <c r="B82" s="52" t="s">
        <v>319</v>
      </c>
      <c r="C82" s="52" t="s">
        <v>320</v>
      </c>
      <c r="D82" s="60" t="s">
        <v>321</v>
      </c>
      <c r="E82" s="54" t="s">
        <v>322</v>
      </c>
      <c r="F82" s="52" t="s">
        <v>43</v>
      </c>
      <c r="G82" s="52" t="s">
        <v>41</v>
      </c>
      <c r="H82" s="52" t="s">
        <v>41</v>
      </c>
      <c r="I82" s="62"/>
    </row>
    <row r="83" spans="1:9" s="48" customFormat="1" ht="105.6">
      <c r="A83" s="62">
        <f t="shared" ca="1" si="1"/>
        <v>55</v>
      </c>
      <c r="B83" s="52" t="s">
        <v>323</v>
      </c>
      <c r="C83" s="52" t="s">
        <v>324</v>
      </c>
      <c r="D83" s="60" t="s">
        <v>325</v>
      </c>
      <c r="E83" s="54" t="s">
        <v>326</v>
      </c>
      <c r="F83" s="52" t="s">
        <v>41</v>
      </c>
      <c r="G83" s="52" t="s">
        <v>41</v>
      </c>
      <c r="H83" s="52" t="s">
        <v>41</v>
      </c>
      <c r="I83" s="62"/>
    </row>
    <row r="84" spans="1:9" s="48" customFormat="1" ht="105.6">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topLeftCell="A13" zoomScaleNormal="100" workbookViewId="0">
      <selection activeCell="A20" sqref="A20"/>
    </sheetView>
  </sheetViews>
  <sheetFormatPr defaultColWidth="9.109375" defaultRowHeight="13.2"/>
  <cols>
    <col min="1" max="1" width="12.441406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71"/>
      <c r="B1" s="171"/>
      <c r="C1" s="171"/>
      <c r="D1" s="171"/>
      <c r="E1" s="34"/>
      <c r="F1" s="34"/>
      <c r="G1" s="34"/>
      <c r="H1" s="34"/>
      <c r="I1" s="34"/>
      <c r="J1" s="34"/>
    </row>
    <row r="2" spans="1:24" s="1" customFormat="1" ht="31.5" customHeight="1">
      <c r="A2" s="172" t="s">
        <v>70</v>
      </c>
      <c r="B2" s="172"/>
      <c r="C2" s="172"/>
      <c r="D2" s="172"/>
      <c r="E2" s="173"/>
      <c r="F2" s="23"/>
      <c r="G2" s="23"/>
      <c r="H2" s="23"/>
      <c r="I2" s="23"/>
      <c r="J2" s="23"/>
    </row>
    <row r="3" spans="1:24" s="1" customFormat="1" ht="31.5" customHeight="1">
      <c r="A3" s="47"/>
      <c r="C3" s="208"/>
      <c r="D3" s="208"/>
      <c r="E3" s="173"/>
      <c r="F3" s="23"/>
      <c r="G3" s="23"/>
      <c r="H3" s="23"/>
      <c r="I3" s="23"/>
      <c r="J3" s="23"/>
    </row>
    <row r="4" spans="1:24" s="38" customFormat="1">
      <c r="A4" s="139" t="s">
        <v>67</v>
      </c>
      <c r="B4" s="169" t="s">
        <v>330</v>
      </c>
      <c r="C4" s="169"/>
      <c r="D4" s="169"/>
      <c r="E4" s="39"/>
      <c r="F4" s="39"/>
      <c r="G4" s="39"/>
      <c r="H4" s="40"/>
      <c r="I4" s="40"/>
      <c r="X4" s="38" t="s">
        <v>93</v>
      </c>
    </row>
    <row r="5" spans="1:24" s="38" customFormat="1" ht="144.75" customHeight="1">
      <c r="A5" s="139" t="s">
        <v>62</v>
      </c>
      <c r="B5" s="168" t="s">
        <v>94</v>
      </c>
      <c r="C5" s="169"/>
      <c r="D5" s="169"/>
      <c r="E5" s="39"/>
      <c r="F5" s="39"/>
      <c r="G5" s="39"/>
      <c r="H5" s="40"/>
      <c r="I5" s="40"/>
      <c r="X5" s="38" t="s">
        <v>95</v>
      </c>
    </row>
    <row r="6" spans="1:24" s="38" customFormat="1" ht="26.4">
      <c r="A6" s="139" t="s">
        <v>96</v>
      </c>
      <c r="B6" s="168" t="s">
        <v>97</v>
      </c>
      <c r="C6" s="169"/>
      <c r="D6" s="169"/>
      <c r="E6" s="39"/>
      <c r="F6" s="39"/>
      <c r="G6" s="39"/>
      <c r="H6" s="40"/>
      <c r="I6" s="40"/>
    </row>
    <row r="7" spans="1:24" s="38" customFormat="1">
      <c r="A7" s="139" t="s">
        <v>98</v>
      </c>
      <c r="B7" s="169" t="s">
        <v>99</v>
      </c>
      <c r="C7" s="169"/>
      <c r="D7" s="169"/>
      <c r="E7" s="39"/>
      <c r="F7" s="39"/>
      <c r="G7" s="39"/>
      <c r="H7" s="41"/>
      <c r="I7" s="40"/>
      <c r="X7" s="42"/>
    </row>
    <row r="8" spans="1:24" s="43" customFormat="1">
      <c r="A8" s="139" t="s">
        <v>100</v>
      </c>
      <c r="B8" s="170">
        <v>40850</v>
      </c>
      <c r="C8" s="170"/>
      <c r="D8" s="170"/>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9.6">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9" t="s">
        <v>101</v>
      </c>
      <c r="G16" s="210"/>
      <c r="H16" s="211"/>
      <c r="I16" s="65"/>
    </row>
    <row r="17" spans="1:9" s="44" customFormat="1" ht="39.6">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176" t="s">
        <v>114</v>
      </c>
      <c r="C18" s="177"/>
      <c r="D18" s="178"/>
      <c r="E18" s="67"/>
      <c r="F18" s="68"/>
      <c r="G18" s="68"/>
      <c r="H18" s="68"/>
      <c r="I18" s="67"/>
    </row>
    <row r="19" spans="1:9" s="45" customFormat="1" ht="66">
      <c r="A19" s="52"/>
      <c r="B19" s="52" t="s">
        <v>115</v>
      </c>
      <c r="C19" s="52" t="s">
        <v>116</v>
      </c>
      <c r="D19" s="53" t="s">
        <v>117</v>
      </c>
      <c r="E19" s="54" t="s">
        <v>118</v>
      </c>
      <c r="F19" s="52" t="s">
        <v>41</v>
      </c>
      <c r="G19" s="52" t="s">
        <v>41</v>
      </c>
      <c r="H19" s="52" t="s">
        <v>41</v>
      </c>
      <c r="I19" s="55"/>
    </row>
    <row r="20" spans="1:9" s="45" customFormat="1" ht="39.6">
      <c r="A20" s="58">
        <v>2</v>
      </c>
      <c r="B20" s="52" t="s">
        <v>119</v>
      </c>
      <c r="C20" s="52" t="s">
        <v>120</v>
      </c>
      <c r="D20" s="59" t="s">
        <v>121</v>
      </c>
      <c r="E20" s="54" t="s">
        <v>122</v>
      </c>
      <c r="F20" s="52" t="s">
        <v>41</v>
      </c>
      <c r="G20" s="52" t="s">
        <v>104</v>
      </c>
      <c r="H20" s="52" t="s">
        <v>41</v>
      </c>
      <c r="I20" s="55"/>
    </row>
    <row r="21" spans="1:9" s="45" customFormat="1" ht="52.8">
      <c r="A21" s="58">
        <v>3</v>
      </c>
      <c r="B21" s="52" t="s">
        <v>123</v>
      </c>
      <c r="C21" s="52" t="s">
        <v>124</v>
      </c>
      <c r="D21" s="60" t="s">
        <v>125</v>
      </c>
      <c r="E21" s="54" t="s">
        <v>122</v>
      </c>
      <c r="F21" s="52" t="s">
        <v>41</v>
      </c>
      <c r="G21" s="52" t="s">
        <v>41</v>
      </c>
      <c r="H21" s="52" t="s">
        <v>41</v>
      </c>
      <c r="I21" s="55"/>
    </row>
    <row r="22" spans="1:9" s="48" customFormat="1" ht="105.6">
      <c r="A22" s="58">
        <v>4</v>
      </c>
      <c r="B22" s="52" t="s">
        <v>126</v>
      </c>
      <c r="C22" s="52" t="s">
        <v>127</v>
      </c>
      <c r="D22" s="54" t="s">
        <v>128</v>
      </c>
      <c r="E22" s="54" t="s">
        <v>129</v>
      </c>
      <c r="F22" s="52" t="s">
        <v>41</v>
      </c>
      <c r="G22" s="52" t="s">
        <v>41</v>
      </c>
      <c r="H22" s="52" t="s">
        <v>41</v>
      </c>
      <c r="I22" s="61"/>
    </row>
    <row r="23" spans="1:9" s="48" customFormat="1" ht="118.8">
      <c r="A23" s="58"/>
      <c r="B23" s="52" t="s">
        <v>130</v>
      </c>
      <c r="C23" s="52" t="s">
        <v>131</v>
      </c>
      <c r="D23" s="54" t="s">
        <v>132</v>
      </c>
      <c r="E23" s="54" t="s">
        <v>133</v>
      </c>
      <c r="F23" s="52" t="s">
        <v>41</v>
      </c>
      <c r="G23" s="52" t="s">
        <v>41</v>
      </c>
      <c r="H23" s="52" t="s">
        <v>43</v>
      </c>
      <c r="I23" s="61" t="s">
        <v>331</v>
      </c>
    </row>
    <row r="24" spans="1:9" s="48" customFormat="1" ht="79.2">
      <c r="A24" s="58">
        <v>6</v>
      </c>
      <c r="B24" s="52" t="s">
        <v>134</v>
      </c>
      <c r="C24" s="52" t="s">
        <v>135</v>
      </c>
      <c r="D24" s="60" t="s">
        <v>136</v>
      </c>
      <c r="E24" s="54" t="s">
        <v>137</v>
      </c>
      <c r="F24" s="52" t="s">
        <v>41</v>
      </c>
      <c r="G24" s="52" t="s">
        <v>41</v>
      </c>
      <c r="H24" s="52" t="s">
        <v>41</v>
      </c>
      <c r="I24" s="61"/>
    </row>
    <row r="25" spans="1:9" s="48" customFormat="1" ht="145.19999999999999">
      <c r="A25" s="58">
        <v>7</v>
      </c>
      <c r="B25" s="52" t="s">
        <v>138</v>
      </c>
      <c r="C25" s="52" t="s">
        <v>139</v>
      </c>
      <c r="D25" s="54" t="s">
        <v>140</v>
      </c>
      <c r="E25" s="54" t="s">
        <v>141</v>
      </c>
      <c r="F25" s="52" t="s">
        <v>41</v>
      </c>
      <c r="G25" s="52" t="s">
        <v>41</v>
      </c>
      <c r="H25" s="52" t="s">
        <v>41</v>
      </c>
      <c r="I25" s="61"/>
    </row>
    <row r="26" spans="1:9" s="48" customFormat="1" ht="132">
      <c r="A26" s="58">
        <v>8</v>
      </c>
      <c r="B26" s="52" t="s">
        <v>142</v>
      </c>
      <c r="C26" s="52" t="s">
        <v>143</v>
      </c>
      <c r="D26" s="54" t="s">
        <v>144</v>
      </c>
      <c r="E26" s="54" t="s">
        <v>145</v>
      </c>
      <c r="F26" s="52" t="s">
        <v>41</v>
      </c>
      <c r="G26" s="52" t="s">
        <v>41</v>
      </c>
      <c r="H26" s="52" t="s">
        <v>41</v>
      </c>
      <c r="I26" s="61"/>
    </row>
    <row r="27" spans="1:9" s="48" customFormat="1" ht="79.2">
      <c r="A27" s="58">
        <v>9</v>
      </c>
      <c r="B27" s="52" t="s">
        <v>147</v>
      </c>
      <c r="C27" s="52" t="s">
        <v>148</v>
      </c>
      <c r="D27" s="54" t="s">
        <v>149</v>
      </c>
      <c r="E27" s="54" t="s">
        <v>122</v>
      </c>
      <c r="F27" s="52" t="s">
        <v>41</v>
      </c>
      <c r="G27" s="52" t="s">
        <v>41</v>
      </c>
      <c r="H27" s="52" t="s">
        <v>41</v>
      </c>
      <c r="I27" s="61"/>
    </row>
    <row r="28" spans="1:9" s="48" customFormat="1" ht="105.6">
      <c r="A28" s="58">
        <v>10</v>
      </c>
      <c r="B28" s="52" t="s">
        <v>150</v>
      </c>
      <c r="C28" s="52" t="s">
        <v>151</v>
      </c>
      <c r="D28" s="54" t="s">
        <v>152</v>
      </c>
      <c r="E28" s="54" t="s">
        <v>153</v>
      </c>
      <c r="F28" s="52" t="s">
        <v>41</v>
      </c>
      <c r="G28" s="52" t="s">
        <v>41</v>
      </c>
      <c r="H28" s="52" t="s">
        <v>41</v>
      </c>
      <c r="I28" s="61"/>
    </row>
    <row r="29" spans="1:9" s="48" customFormat="1" ht="13.8">
      <c r="A29" s="77"/>
      <c r="B29" s="176" t="s">
        <v>154</v>
      </c>
      <c r="C29" s="177"/>
      <c r="D29" s="178"/>
      <c r="E29" s="69"/>
      <c r="F29" s="66"/>
      <c r="G29" s="66"/>
      <c r="H29" s="66"/>
      <c r="I29" s="69"/>
    </row>
    <row r="30" spans="1:9" s="48" customFormat="1" ht="171.6">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79.2">
      <c r="A32" s="62">
        <f t="shared" ca="1" si="0"/>
        <v>13</v>
      </c>
      <c r="B32" s="52" t="s">
        <v>162</v>
      </c>
      <c r="C32" s="52" t="s">
        <v>163</v>
      </c>
      <c r="D32" s="53" t="s">
        <v>164</v>
      </c>
      <c r="E32" s="54" t="s">
        <v>122</v>
      </c>
      <c r="F32" s="52" t="s">
        <v>41</v>
      </c>
      <c r="G32" s="52" t="s">
        <v>41</v>
      </c>
      <c r="H32" s="52" t="s">
        <v>41</v>
      </c>
      <c r="I32" s="62"/>
    </row>
    <row r="33" spans="1:9" s="48" customFormat="1" ht="145.19999999999999">
      <c r="A33" s="62">
        <f t="shared" ca="1" si="0"/>
        <v>14</v>
      </c>
      <c r="B33" s="52" t="s">
        <v>165</v>
      </c>
      <c r="C33" s="52" t="s">
        <v>166</v>
      </c>
      <c r="D33" s="60" t="s">
        <v>167</v>
      </c>
      <c r="E33" s="54" t="s">
        <v>168</v>
      </c>
      <c r="F33" s="52" t="s">
        <v>41</v>
      </c>
      <c r="G33" s="52" t="s">
        <v>41</v>
      </c>
      <c r="H33" s="52" t="s">
        <v>41</v>
      </c>
      <c r="I33" s="62"/>
    </row>
    <row r="34" spans="1:9" s="48" customFormat="1" ht="171.6">
      <c r="A34" s="62">
        <f t="shared" ca="1" si="0"/>
        <v>15</v>
      </c>
      <c r="B34" s="52" t="s">
        <v>169</v>
      </c>
      <c r="C34" s="52" t="s">
        <v>170</v>
      </c>
      <c r="D34" s="54" t="s">
        <v>171</v>
      </c>
      <c r="E34" s="54" t="s">
        <v>172</v>
      </c>
      <c r="F34" s="52" t="s">
        <v>41</v>
      </c>
      <c r="G34" s="52" t="s">
        <v>41</v>
      </c>
      <c r="H34" s="52" t="s">
        <v>41</v>
      </c>
      <c r="I34" s="62"/>
    </row>
    <row r="35" spans="1:9" s="48" customFormat="1" ht="13.8">
      <c r="A35" s="77"/>
      <c r="B35" s="176" t="s">
        <v>173</v>
      </c>
      <c r="C35" s="177"/>
      <c r="D35" s="178"/>
      <c r="E35" s="69"/>
      <c r="F35" s="66"/>
      <c r="G35" s="66"/>
      <c r="H35" s="66"/>
      <c r="I35" s="69"/>
    </row>
    <row r="36" spans="1:9" s="48" customFormat="1" ht="92.4">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3.8">
      <c r="A37" s="77"/>
      <c r="B37" s="176" t="s">
        <v>177</v>
      </c>
      <c r="C37" s="177"/>
      <c r="D37" s="178"/>
      <c r="E37" s="69"/>
      <c r="F37" s="66"/>
      <c r="G37" s="66"/>
      <c r="H37" s="66"/>
      <c r="I37" s="69"/>
    </row>
    <row r="38" spans="1:9" s="49" customFormat="1" ht="66">
      <c r="A38" s="63">
        <f t="shared" ca="1" si="1"/>
        <v>17</v>
      </c>
      <c r="B38" s="52" t="s">
        <v>178</v>
      </c>
      <c r="C38" s="52" t="s">
        <v>179</v>
      </c>
      <c r="D38" s="53" t="s">
        <v>180</v>
      </c>
      <c r="E38" s="54" t="s">
        <v>118</v>
      </c>
      <c r="F38" s="52" t="s">
        <v>41</v>
      </c>
      <c r="G38" s="52" t="s">
        <v>41</v>
      </c>
      <c r="H38" s="52" t="s">
        <v>41</v>
      </c>
      <c r="I38" s="63"/>
    </row>
    <row r="39" spans="1:9" s="48" customFormat="1" ht="105.6">
      <c r="A39" s="62">
        <f t="shared" ca="1" si="1"/>
        <v>18</v>
      </c>
      <c r="B39" s="52" t="s">
        <v>181</v>
      </c>
      <c r="C39" s="52" t="s">
        <v>182</v>
      </c>
      <c r="D39" s="54" t="s">
        <v>183</v>
      </c>
      <c r="E39" s="54" t="s">
        <v>184</v>
      </c>
      <c r="F39" s="52" t="s">
        <v>41</v>
      </c>
      <c r="G39" s="52" t="s">
        <v>41</v>
      </c>
      <c r="H39" s="52" t="s">
        <v>41</v>
      </c>
      <c r="I39" s="62"/>
    </row>
    <row r="40" spans="1:9" s="48" customFormat="1" ht="79.2">
      <c r="A40" s="62">
        <f t="shared" ca="1" si="1"/>
        <v>19</v>
      </c>
      <c r="B40" s="52" t="s">
        <v>185</v>
      </c>
      <c r="C40" s="52" t="s">
        <v>186</v>
      </c>
      <c r="D40" s="54" t="s">
        <v>187</v>
      </c>
      <c r="E40" s="54" t="s">
        <v>188</v>
      </c>
      <c r="F40" s="52" t="s">
        <v>41</v>
      </c>
      <c r="G40" s="52" t="s">
        <v>41</v>
      </c>
      <c r="H40" s="52" t="s">
        <v>41</v>
      </c>
      <c r="I40" s="62"/>
    </row>
    <row r="41" spans="1:9" s="48" customFormat="1" ht="79.2">
      <c r="A41" s="62">
        <f t="shared" ca="1" si="1"/>
        <v>20</v>
      </c>
      <c r="B41" s="52" t="s">
        <v>189</v>
      </c>
      <c r="C41" s="52" t="s">
        <v>190</v>
      </c>
      <c r="D41" s="54" t="s">
        <v>191</v>
      </c>
      <c r="E41" s="60" t="s">
        <v>192</v>
      </c>
      <c r="F41" s="52" t="s">
        <v>41</v>
      </c>
      <c r="G41" s="52" t="s">
        <v>41</v>
      </c>
      <c r="H41" s="52" t="s">
        <v>41</v>
      </c>
      <c r="I41" s="62"/>
    </row>
    <row r="42" spans="1:9" s="48" customFormat="1" ht="184.8">
      <c r="A42" s="62">
        <f t="shared" ca="1" si="1"/>
        <v>21</v>
      </c>
      <c r="B42" s="52" t="s">
        <v>193</v>
      </c>
      <c r="C42" s="52" t="s">
        <v>194</v>
      </c>
      <c r="D42" s="54" t="s">
        <v>195</v>
      </c>
      <c r="E42" s="54" t="s">
        <v>196</v>
      </c>
      <c r="F42" s="52" t="s">
        <v>43</v>
      </c>
      <c r="G42" s="52" t="s">
        <v>41</v>
      </c>
      <c r="H42" s="52" t="s">
        <v>41</v>
      </c>
      <c r="I42" s="62"/>
    </row>
    <row r="43" spans="1:9" s="48" customFormat="1" ht="198">
      <c r="A43" s="62">
        <f t="shared" ca="1" si="1"/>
        <v>22</v>
      </c>
      <c r="B43" s="52" t="s">
        <v>197</v>
      </c>
      <c r="C43" s="52" t="s">
        <v>198</v>
      </c>
      <c r="D43" s="54" t="s">
        <v>199</v>
      </c>
      <c r="E43" s="54" t="s">
        <v>200</v>
      </c>
      <c r="F43" s="52" t="s">
        <v>43</v>
      </c>
      <c r="G43" s="52" t="s">
        <v>41</v>
      </c>
      <c r="H43" s="52" t="s">
        <v>41</v>
      </c>
      <c r="I43" s="62"/>
    </row>
    <row r="44" spans="1:9" s="48" customFormat="1" ht="184.8">
      <c r="A44" s="62">
        <f t="shared" ca="1" si="1"/>
        <v>23</v>
      </c>
      <c r="B44" s="52" t="s">
        <v>201</v>
      </c>
      <c r="C44" s="52" t="s">
        <v>202</v>
      </c>
      <c r="D44" s="54" t="s">
        <v>203</v>
      </c>
      <c r="E44" s="54" t="s">
        <v>204</v>
      </c>
      <c r="F44" s="52" t="s">
        <v>41</v>
      </c>
      <c r="G44" s="52" t="s">
        <v>41</v>
      </c>
      <c r="H44" s="52" t="s">
        <v>41</v>
      </c>
      <c r="I44" s="62"/>
    </row>
    <row r="45" spans="1:9" s="48" customFormat="1" ht="118.8">
      <c r="A45" s="62">
        <f ca="1">IF(OFFSET(A45,-1,0) ="",OFFSET(A45,-2,0)+1,OFFSET(A45,-1,0)+1 )</f>
        <v>24</v>
      </c>
      <c r="B45" s="52" t="s">
        <v>205</v>
      </c>
      <c r="C45" s="52" t="s">
        <v>206</v>
      </c>
      <c r="D45" s="54" t="s">
        <v>207</v>
      </c>
      <c r="E45" s="54" t="s">
        <v>208</v>
      </c>
      <c r="F45" s="52" t="s">
        <v>43</v>
      </c>
      <c r="G45" s="52" t="s">
        <v>41</v>
      </c>
      <c r="H45" s="52" t="s">
        <v>41</v>
      </c>
      <c r="I45" s="62"/>
    </row>
    <row r="46" spans="1:9" s="48" customFormat="1" ht="79.2">
      <c r="A46" s="62">
        <f t="shared" ca="1" si="1"/>
        <v>25</v>
      </c>
      <c r="B46" s="52" t="s">
        <v>209</v>
      </c>
      <c r="C46" s="52" t="s">
        <v>210</v>
      </c>
      <c r="D46" s="60" t="s">
        <v>211</v>
      </c>
      <c r="E46" s="54" t="s">
        <v>212</v>
      </c>
      <c r="F46" s="52" t="s">
        <v>41</v>
      </c>
      <c r="G46" s="52" t="s">
        <v>41</v>
      </c>
      <c r="H46" s="52" t="s">
        <v>41</v>
      </c>
      <c r="I46" s="62"/>
    </row>
    <row r="47" spans="1:9" s="48" customFormat="1" ht="13.8">
      <c r="A47" s="77"/>
      <c r="B47" s="176" t="s">
        <v>213</v>
      </c>
      <c r="C47" s="177"/>
      <c r="D47" s="178"/>
      <c r="E47" s="69"/>
      <c r="F47" s="66"/>
      <c r="G47" s="66"/>
      <c r="H47" s="66"/>
      <c r="I47" s="69"/>
    </row>
    <row r="48" spans="1:9" s="48" customFormat="1" ht="92.4">
      <c r="A48" s="62">
        <f t="shared" ca="1" si="1"/>
        <v>26</v>
      </c>
      <c r="B48" s="52" t="s">
        <v>214</v>
      </c>
      <c r="C48" s="52" t="s">
        <v>215</v>
      </c>
      <c r="D48" s="53" t="s">
        <v>216</v>
      </c>
      <c r="E48" s="54" t="s">
        <v>118</v>
      </c>
      <c r="F48" s="52" t="s">
        <v>41</v>
      </c>
      <c r="G48" s="52" t="s">
        <v>41</v>
      </c>
      <c r="H48" s="52" t="s">
        <v>41</v>
      </c>
      <c r="I48" s="62"/>
    </row>
    <row r="49" spans="1:9" s="48" customFormat="1" ht="171.6">
      <c r="A49" s="62">
        <f t="shared" ca="1" si="1"/>
        <v>27</v>
      </c>
      <c r="B49" s="52" t="s">
        <v>217</v>
      </c>
      <c r="C49" s="52" t="s">
        <v>218</v>
      </c>
      <c r="D49" s="54" t="s">
        <v>219</v>
      </c>
      <c r="E49" s="54" t="s">
        <v>220</v>
      </c>
      <c r="F49" s="52" t="s">
        <v>41</v>
      </c>
      <c r="G49" s="52" t="s">
        <v>41</v>
      </c>
      <c r="H49" s="52" t="s">
        <v>41</v>
      </c>
      <c r="I49" s="62"/>
    </row>
    <row r="50" spans="1:9" s="48" customFormat="1" ht="171.6">
      <c r="A50" s="62">
        <f t="shared" ca="1" si="1"/>
        <v>28</v>
      </c>
      <c r="B50" s="52" t="s">
        <v>221</v>
      </c>
      <c r="C50" s="52" t="s">
        <v>222</v>
      </c>
      <c r="D50" s="54" t="s">
        <v>199</v>
      </c>
      <c r="E50" s="54" t="s">
        <v>223</v>
      </c>
      <c r="F50" s="52" t="s">
        <v>41</v>
      </c>
      <c r="G50" s="52" t="s">
        <v>41</v>
      </c>
      <c r="H50" s="52" t="s">
        <v>41</v>
      </c>
      <c r="I50" s="62"/>
    </row>
    <row r="51" spans="1:9" s="48" customFormat="1" ht="105.6">
      <c r="A51" s="62">
        <f t="shared" ca="1" si="1"/>
        <v>29</v>
      </c>
      <c r="B51" s="52" t="s">
        <v>224</v>
      </c>
      <c r="C51" s="52" t="s">
        <v>225</v>
      </c>
      <c r="D51" s="54" t="s">
        <v>226</v>
      </c>
      <c r="E51" s="54" t="s">
        <v>227</v>
      </c>
      <c r="F51" s="52" t="s">
        <v>41</v>
      </c>
      <c r="G51" s="52" t="s">
        <v>41</v>
      </c>
      <c r="H51" s="52" t="s">
        <v>41</v>
      </c>
      <c r="I51" s="62"/>
    </row>
    <row r="52" spans="1:9" s="48" customFormat="1" ht="13.8">
      <c r="A52" s="77"/>
      <c r="B52" s="176" t="s">
        <v>228</v>
      </c>
      <c r="C52" s="177"/>
      <c r="D52" s="178"/>
      <c r="E52" s="69"/>
      <c r="F52" s="66"/>
      <c r="G52" s="66"/>
      <c r="H52" s="66"/>
      <c r="I52" s="69"/>
    </row>
    <row r="53" spans="1:9" s="48" customFormat="1" ht="66">
      <c r="A53" s="62">
        <f t="shared" ca="1" si="1"/>
        <v>30</v>
      </c>
      <c r="B53" s="52" t="s">
        <v>229</v>
      </c>
      <c r="C53" s="52" t="s">
        <v>230</v>
      </c>
      <c r="D53" s="53" t="s">
        <v>231</v>
      </c>
      <c r="E53" s="54" t="s">
        <v>118</v>
      </c>
      <c r="F53" s="52" t="s">
        <v>41</v>
      </c>
      <c r="G53" s="52" t="s">
        <v>41</v>
      </c>
      <c r="H53" s="52" t="s">
        <v>41</v>
      </c>
      <c r="I53" s="62"/>
    </row>
    <row r="54" spans="1:9" s="48" customFormat="1" ht="105.6">
      <c r="A54" s="62">
        <f t="shared" ca="1" si="1"/>
        <v>31</v>
      </c>
      <c r="B54" s="52" t="s">
        <v>232</v>
      </c>
      <c r="C54" s="52" t="s">
        <v>233</v>
      </c>
      <c r="D54" s="54" t="s">
        <v>234</v>
      </c>
      <c r="E54" s="60" t="s">
        <v>235</v>
      </c>
      <c r="F54" s="52" t="s">
        <v>41</v>
      </c>
      <c r="G54" s="52" t="s">
        <v>41</v>
      </c>
      <c r="H54" s="52" t="s">
        <v>41</v>
      </c>
      <c r="I54" s="62"/>
    </row>
    <row r="55" spans="1:9" s="48" customFormat="1" ht="79.2">
      <c r="A55" s="62">
        <f t="shared" ca="1" si="1"/>
        <v>32</v>
      </c>
      <c r="B55" s="52" t="s">
        <v>236</v>
      </c>
      <c r="C55" s="52" t="s">
        <v>237</v>
      </c>
      <c r="D55" s="60" t="s">
        <v>238</v>
      </c>
      <c r="E55" s="54" t="s">
        <v>239</v>
      </c>
      <c r="F55" s="52" t="s">
        <v>41</v>
      </c>
      <c r="G55" s="52" t="s">
        <v>41</v>
      </c>
      <c r="H55" s="52" t="s">
        <v>41</v>
      </c>
      <c r="I55" s="62"/>
    </row>
    <row r="56" spans="1:9" s="48" customFormat="1" ht="13.8">
      <c r="A56" s="77"/>
      <c r="B56" s="176" t="s">
        <v>240</v>
      </c>
      <c r="C56" s="177"/>
      <c r="D56" s="178"/>
      <c r="E56" s="69"/>
      <c r="F56" s="66"/>
      <c r="G56" s="66"/>
      <c r="H56" s="66"/>
      <c r="I56" s="69"/>
    </row>
    <row r="57" spans="1:9" s="48" customFormat="1" ht="66">
      <c r="A57" s="62">
        <f t="shared" ca="1" si="1"/>
        <v>33</v>
      </c>
      <c r="B57" s="52" t="s">
        <v>241</v>
      </c>
      <c r="C57" s="52" t="s">
        <v>242</v>
      </c>
      <c r="D57" s="53" t="s">
        <v>243</v>
      </c>
      <c r="E57" s="54" t="s">
        <v>118</v>
      </c>
      <c r="F57" s="52" t="s">
        <v>41</v>
      </c>
      <c r="G57" s="52" t="s">
        <v>41</v>
      </c>
      <c r="H57" s="52" t="s">
        <v>41</v>
      </c>
      <c r="I57" s="62"/>
    </row>
    <row r="58" spans="1:9" s="48" customFormat="1" ht="118.8">
      <c r="A58" s="62">
        <f t="shared" ca="1" si="1"/>
        <v>34</v>
      </c>
      <c r="B58" s="52" t="s">
        <v>244</v>
      </c>
      <c r="C58" s="52" t="s">
        <v>245</v>
      </c>
      <c r="D58" s="54" t="s">
        <v>246</v>
      </c>
      <c r="E58" s="60" t="s">
        <v>247</v>
      </c>
      <c r="F58" s="52" t="s">
        <v>43</v>
      </c>
      <c r="G58" s="52" t="s">
        <v>43</v>
      </c>
      <c r="H58" s="52" t="s">
        <v>41</v>
      </c>
      <c r="I58" s="62"/>
    </row>
    <row r="59" spans="1:9" s="48" customFormat="1" ht="158.4">
      <c r="A59" s="62">
        <f t="shared" ca="1" si="1"/>
        <v>35</v>
      </c>
      <c r="B59" s="52" t="s">
        <v>248</v>
      </c>
      <c r="C59" s="52" t="s">
        <v>249</v>
      </c>
      <c r="D59" s="54" t="s">
        <v>250</v>
      </c>
      <c r="E59" s="60" t="s">
        <v>122</v>
      </c>
      <c r="F59" s="52" t="s">
        <v>43</v>
      </c>
      <c r="G59" s="52" t="s">
        <v>43</v>
      </c>
      <c r="H59" s="52" t="s">
        <v>41</v>
      </c>
      <c r="I59" s="62"/>
    </row>
    <row r="60" spans="1:9" s="48" customFormat="1" ht="118.8">
      <c r="A60" s="62">
        <f t="shared" ca="1" si="1"/>
        <v>36</v>
      </c>
      <c r="B60" s="52" t="s">
        <v>251</v>
      </c>
      <c r="C60" s="52" t="s">
        <v>252</v>
      </c>
      <c r="D60" s="54" t="s">
        <v>253</v>
      </c>
      <c r="E60" s="60" t="s">
        <v>254</v>
      </c>
      <c r="F60" s="52" t="s">
        <v>41</v>
      </c>
      <c r="G60" s="52" t="s">
        <v>41</v>
      </c>
      <c r="H60" s="52" t="s">
        <v>41</v>
      </c>
      <c r="I60" s="62"/>
    </row>
    <row r="61" spans="1:9" s="48" customFormat="1" ht="105.6">
      <c r="A61" s="62">
        <f t="shared" ca="1" si="1"/>
        <v>37</v>
      </c>
      <c r="B61" s="52" t="s">
        <v>255</v>
      </c>
      <c r="C61" s="52" t="s">
        <v>256</v>
      </c>
      <c r="D61" s="54" t="s">
        <v>257</v>
      </c>
      <c r="E61" s="54" t="s">
        <v>258</v>
      </c>
      <c r="F61" s="52" t="s">
        <v>41</v>
      </c>
      <c r="G61" s="52" t="s">
        <v>41</v>
      </c>
      <c r="H61" s="52" t="s">
        <v>41</v>
      </c>
      <c r="I61" s="62"/>
    </row>
    <row r="62" spans="1:9" s="48" customFormat="1" ht="105.6">
      <c r="A62" s="62">
        <f t="shared" ca="1" si="1"/>
        <v>38</v>
      </c>
      <c r="B62" s="52" t="s">
        <v>259</v>
      </c>
      <c r="C62" s="52" t="s">
        <v>260</v>
      </c>
      <c r="D62" s="54" t="s">
        <v>261</v>
      </c>
      <c r="E62" s="54" t="s">
        <v>262</v>
      </c>
      <c r="F62" s="52" t="s">
        <v>41</v>
      </c>
      <c r="G62" s="52" t="s">
        <v>41</v>
      </c>
      <c r="H62" s="52" t="s">
        <v>41</v>
      </c>
      <c r="I62" s="62"/>
    </row>
    <row r="63" spans="1:9" s="48" customFormat="1" ht="105.6">
      <c r="A63" s="62">
        <f t="shared" ca="1" si="1"/>
        <v>39</v>
      </c>
      <c r="B63" s="52" t="s">
        <v>263</v>
      </c>
      <c r="C63" s="52" t="s">
        <v>264</v>
      </c>
      <c r="D63" s="60" t="s">
        <v>265</v>
      </c>
      <c r="E63" s="54" t="s">
        <v>266</v>
      </c>
      <c r="F63" s="52" t="s">
        <v>41</v>
      </c>
      <c r="G63" s="52" t="s">
        <v>41</v>
      </c>
      <c r="H63" s="52" t="s">
        <v>41</v>
      </c>
      <c r="I63" s="62"/>
    </row>
    <row r="64" spans="1:9" s="48" customFormat="1" ht="79.2">
      <c r="A64" s="62">
        <f t="shared" ca="1" si="1"/>
        <v>40</v>
      </c>
      <c r="B64" s="52" t="s">
        <v>267</v>
      </c>
      <c r="C64" s="52" t="s">
        <v>268</v>
      </c>
      <c r="D64" s="60" t="s">
        <v>269</v>
      </c>
      <c r="E64" s="54" t="s">
        <v>270</v>
      </c>
      <c r="F64" s="52" t="s">
        <v>43</v>
      </c>
      <c r="G64" s="52" t="s">
        <v>43</v>
      </c>
      <c r="H64" s="52" t="s">
        <v>41</v>
      </c>
      <c r="I64" s="62"/>
    </row>
    <row r="65" spans="1:9" s="48" customFormat="1" ht="105.6">
      <c r="A65" s="62">
        <f t="shared" ca="1" si="1"/>
        <v>41</v>
      </c>
      <c r="B65" s="52" t="s">
        <v>271</v>
      </c>
      <c r="C65" s="52" t="s">
        <v>272</v>
      </c>
      <c r="D65" s="60" t="s">
        <v>273</v>
      </c>
      <c r="E65" s="54" t="s">
        <v>274</v>
      </c>
      <c r="F65" s="52" t="s">
        <v>41</v>
      </c>
      <c r="G65" s="52" t="s">
        <v>41</v>
      </c>
      <c r="H65" s="52" t="s">
        <v>41</v>
      </c>
      <c r="I65" s="62"/>
    </row>
    <row r="66" spans="1:9" s="48" customFormat="1" ht="118.8">
      <c r="A66" s="62">
        <f t="shared" ca="1" si="1"/>
        <v>42</v>
      </c>
      <c r="B66" s="52" t="s">
        <v>275</v>
      </c>
      <c r="C66" s="52" t="s">
        <v>276</v>
      </c>
      <c r="D66" s="54" t="s">
        <v>277</v>
      </c>
      <c r="E66" s="60" t="s">
        <v>278</v>
      </c>
      <c r="F66" s="52" t="s">
        <v>41</v>
      </c>
      <c r="G66" s="52" t="s">
        <v>41</v>
      </c>
      <c r="H66" s="52" t="s">
        <v>41</v>
      </c>
      <c r="I66" s="62"/>
    </row>
    <row r="67" spans="1:9" s="48" customFormat="1" ht="118.8">
      <c r="A67" s="62">
        <f t="shared" ca="1" si="1"/>
        <v>43</v>
      </c>
      <c r="B67" s="52" t="s">
        <v>279</v>
      </c>
      <c r="C67" s="52" t="s">
        <v>280</v>
      </c>
      <c r="D67" s="54" t="s">
        <v>281</v>
      </c>
      <c r="E67" s="60" t="s">
        <v>278</v>
      </c>
      <c r="F67" s="52" t="s">
        <v>43</v>
      </c>
      <c r="G67" s="52" t="s">
        <v>41</v>
      </c>
      <c r="H67" s="52" t="s">
        <v>41</v>
      </c>
      <c r="I67" s="62"/>
    </row>
    <row r="68" spans="1:9" s="48" customFormat="1" ht="13.8">
      <c r="A68" s="77"/>
      <c r="B68" s="176" t="s">
        <v>282</v>
      </c>
      <c r="C68" s="177"/>
      <c r="D68" s="178"/>
      <c r="E68" s="69"/>
      <c r="F68" s="66"/>
      <c r="G68" s="66"/>
      <c r="H68" s="66"/>
      <c r="I68" s="69"/>
    </row>
    <row r="69" spans="1:9" s="48" customFormat="1" ht="79.2">
      <c r="A69" s="62">
        <f t="shared" ca="1" si="1"/>
        <v>44</v>
      </c>
      <c r="B69" s="52" t="s">
        <v>283</v>
      </c>
      <c r="C69" s="52" t="s">
        <v>284</v>
      </c>
      <c r="D69" s="53" t="s">
        <v>285</v>
      </c>
      <c r="E69" s="54" t="s">
        <v>118</v>
      </c>
      <c r="F69" s="52" t="s">
        <v>41</v>
      </c>
      <c r="G69" s="52" t="s">
        <v>41</v>
      </c>
      <c r="H69" s="52" t="s">
        <v>41</v>
      </c>
      <c r="I69" s="62"/>
    </row>
    <row r="70" spans="1:9" s="48" customFormat="1" ht="92.4">
      <c r="A70" s="62">
        <f t="shared" ca="1" si="1"/>
        <v>45</v>
      </c>
      <c r="B70" s="52" t="s">
        <v>286</v>
      </c>
      <c r="C70" s="52" t="s">
        <v>287</v>
      </c>
      <c r="D70" s="60" t="s">
        <v>288</v>
      </c>
      <c r="E70" s="60" t="s">
        <v>122</v>
      </c>
      <c r="F70" s="52" t="s">
        <v>41</v>
      </c>
      <c r="G70" s="52" t="s">
        <v>41</v>
      </c>
      <c r="H70" s="52" t="s">
        <v>41</v>
      </c>
      <c r="I70" s="62"/>
    </row>
    <row r="71" spans="1:9" s="48" customFormat="1" ht="92.4">
      <c r="A71" s="62">
        <f t="shared" ca="1" si="1"/>
        <v>46</v>
      </c>
      <c r="B71" s="52" t="s">
        <v>289</v>
      </c>
      <c r="C71" s="52" t="s">
        <v>290</v>
      </c>
      <c r="D71" s="60" t="s">
        <v>291</v>
      </c>
      <c r="E71" s="60" t="s">
        <v>122</v>
      </c>
      <c r="F71" s="52" t="s">
        <v>41</v>
      </c>
      <c r="G71" s="52" t="s">
        <v>41</v>
      </c>
      <c r="H71" s="52" t="s">
        <v>41</v>
      </c>
      <c r="I71" s="62"/>
    </row>
    <row r="72" spans="1:9" s="48" customFormat="1" ht="13.8">
      <c r="A72" s="77"/>
      <c r="B72" s="176" t="s">
        <v>292</v>
      </c>
      <c r="C72" s="177"/>
      <c r="D72" s="178"/>
      <c r="E72" s="69"/>
      <c r="F72" s="66"/>
      <c r="G72" s="66"/>
      <c r="H72" s="66"/>
      <c r="I72" s="69"/>
    </row>
    <row r="73" spans="1:9" s="48" customFormat="1" ht="118.8">
      <c r="A73" s="62">
        <f t="shared" ca="1" si="1"/>
        <v>47</v>
      </c>
      <c r="B73" s="52" t="s">
        <v>293</v>
      </c>
      <c r="C73" s="52" t="s">
        <v>294</v>
      </c>
      <c r="D73" s="54" t="s">
        <v>295</v>
      </c>
      <c r="E73" s="54" t="s">
        <v>296</v>
      </c>
      <c r="F73" s="52" t="s">
        <v>41</v>
      </c>
      <c r="G73" s="52" t="s">
        <v>41</v>
      </c>
      <c r="H73" s="52" t="s">
        <v>41</v>
      </c>
      <c r="I73" s="62"/>
    </row>
    <row r="74" spans="1:9" s="48" customFormat="1" ht="158.4">
      <c r="A74" s="62">
        <f t="shared" ca="1" si="1"/>
        <v>48</v>
      </c>
      <c r="B74" s="52" t="s">
        <v>297</v>
      </c>
      <c r="C74" s="52" t="s">
        <v>294</v>
      </c>
      <c r="D74" s="54" t="s">
        <v>298</v>
      </c>
      <c r="E74" s="54" t="s">
        <v>299</v>
      </c>
      <c r="F74" s="52" t="s">
        <v>41</v>
      </c>
      <c r="G74" s="52" t="s">
        <v>41</v>
      </c>
      <c r="H74" s="52" t="s">
        <v>41</v>
      </c>
      <c r="I74" s="62"/>
    </row>
    <row r="75" spans="1:9" s="48" customFormat="1" ht="118.8">
      <c r="A75" s="62">
        <f t="shared" ca="1" si="1"/>
        <v>49</v>
      </c>
      <c r="B75" s="52" t="s">
        <v>300</v>
      </c>
      <c r="C75" s="52" t="s">
        <v>294</v>
      </c>
      <c r="D75" s="54" t="s">
        <v>301</v>
      </c>
      <c r="E75" s="54" t="s">
        <v>302</v>
      </c>
      <c r="F75" s="52" t="s">
        <v>41</v>
      </c>
      <c r="G75" s="52" t="s">
        <v>41</v>
      </c>
      <c r="H75" s="52" t="s">
        <v>41</v>
      </c>
      <c r="I75" s="62"/>
    </row>
    <row r="76" spans="1:9" s="48" customFormat="1" ht="14.25" customHeight="1">
      <c r="A76" s="77"/>
      <c r="B76" s="176" t="s">
        <v>303</v>
      </c>
      <c r="C76" s="177"/>
      <c r="D76" s="178"/>
      <c r="E76" s="69"/>
      <c r="F76" s="66"/>
      <c r="G76" s="66"/>
      <c r="H76" s="66"/>
      <c r="I76" s="69"/>
    </row>
    <row r="77" spans="1:9" s="48" customFormat="1" ht="198">
      <c r="A77" s="62">
        <f t="shared" ca="1" si="1"/>
        <v>50</v>
      </c>
      <c r="B77" s="52" t="s">
        <v>304</v>
      </c>
      <c r="C77" s="52" t="s">
        <v>305</v>
      </c>
      <c r="D77" s="54" t="s">
        <v>306</v>
      </c>
      <c r="E77" s="60" t="s">
        <v>307</v>
      </c>
      <c r="F77" s="52" t="s">
        <v>41</v>
      </c>
      <c r="G77" s="52" t="s">
        <v>41</v>
      </c>
      <c r="H77" s="52" t="s">
        <v>41</v>
      </c>
      <c r="I77" s="62"/>
    </row>
    <row r="78" spans="1:9" s="48" customFormat="1" ht="79.2">
      <c r="A78" s="62">
        <f t="shared" ca="1" si="1"/>
        <v>51</v>
      </c>
      <c r="B78" s="52" t="s">
        <v>308</v>
      </c>
      <c r="C78" s="52" t="s">
        <v>305</v>
      </c>
      <c r="D78" s="60" t="s">
        <v>309</v>
      </c>
      <c r="E78" s="60" t="s">
        <v>310</v>
      </c>
      <c r="F78" s="52" t="s">
        <v>41</v>
      </c>
      <c r="G78" s="52" t="s">
        <v>41</v>
      </c>
      <c r="H78" s="52" t="s">
        <v>41</v>
      </c>
      <c r="I78" s="62"/>
    </row>
    <row r="79" spans="1:9" s="48" customFormat="1" ht="14.25" customHeight="1">
      <c r="A79" s="77"/>
      <c r="B79" s="176" t="s">
        <v>311</v>
      </c>
      <c r="C79" s="177"/>
      <c r="D79" s="178"/>
      <c r="E79" s="69"/>
      <c r="F79" s="66"/>
      <c r="G79" s="66"/>
      <c r="H79" s="66"/>
      <c r="I79" s="69"/>
    </row>
    <row r="80" spans="1:9" s="48" customFormat="1" ht="92.4">
      <c r="A80" s="62">
        <f t="shared" ca="1" si="1"/>
        <v>52</v>
      </c>
      <c r="B80" s="52" t="s">
        <v>312</v>
      </c>
      <c r="C80" s="52" t="s">
        <v>313</v>
      </c>
      <c r="D80" s="53" t="s">
        <v>314</v>
      </c>
      <c r="E80" s="54" t="s">
        <v>118</v>
      </c>
      <c r="F80" s="52" t="s">
        <v>41</v>
      </c>
      <c r="G80" s="52" t="s">
        <v>41</v>
      </c>
      <c r="H80" s="52" t="s">
        <v>41</v>
      </c>
      <c r="I80" s="62"/>
    </row>
    <row r="81" spans="1:9" s="48" customFormat="1" ht="118.8">
      <c r="A81" s="62">
        <f t="shared" ca="1" si="1"/>
        <v>53</v>
      </c>
      <c r="B81" s="52" t="s">
        <v>315</v>
      </c>
      <c r="C81" s="52" t="s">
        <v>316</v>
      </c>
      <c r="D81" s="60" t="s">
        <v>317</v>
      </c>
      <c r="E81" s="54" t="s">
        <v>318</v>
      </c>
      <c r="F81" s="52" t="s">
        <v>41</v>
      </c>
      <c r="G81" s="52" t="s">
        <v>41</v>
      </c>
      <c r="H81" s="52" t="s">
        <v>41</v>
      </c>
      <c r="I81" s="62"/>
    </row>
    <row r="82" spans="1:9" s="48" customFormat="1" ht="79.2">
      <c r="A82" s="62">
        <f t="shared" ca="1" si="1"/>
        <v>54</v>
      </c>
      <c r="B82" s="52" t="s">
        <v>319</v>
      </c>
      <c r="C82" s="52" t="s">
        <v>320</v>
      </c>
      <c r="D82" s="60" t="s">
        <v>321</v>
      </c>
      <c r="E82" s="54" t="s">
        <v>322</v>
      </c>
      <c r="F82" s="52" t="s">
        <v>43</v>
      </c>
      <c r="G82" s="52" t="s">
        <v>41</v>
      </c>
      <c r="H82" s="52" t="s">
        <v>41</v>
      </c>
      <c r="I82" s="62"/>
    </row>
    <row r="83" spans="1:9" s="48" customFormat="1" ht="105.6">
      <c r="A83" s="62">
        <f t="shared" ca="1" si="1"/>
        <v>55</v>
      </c>
      <c r="B83" s="52" t="s">
        <v>323</v>
      </c>
      <c r="C83" s="52" t="s">
        <v>324</v>
      </c>
      <c r="D83" s="60" t="s">
        <v>325</v>
      </c>
      <c r="E83" s="54" t="s">
        <v>326</v>
      </c>
      <c r="F83" s="52" t="s">
        <v>41</v>
      </c>
      <c r="G83" s="52" t="s">
        <v>41</v>
      </c>
      <c r="H83" s="52" t="s">
        <v>41</v>
      </c>
      <c r="I83" s="62"/>
    </row>
    <row r="84" spans="1:9" s="48" customFormat="1" ht="105.6">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topLeftCell="A13" zoomScaleNormal="100" workbookViewId="0">
      <selection activeCell="C27" sqref="C27"/>
    </sheetView>
  </sheetViews>
  <sheetFormatPr defaultColWidth="9.109375" defaultRowHeight="13.8"/>
  <cols>
    <col min="1" max="1" width="4" style="79" customWidth="1"/>
    <col min="2" max="2" width="16.109375" style="80" customWidth="1"/>
    <col min="3" max="3" width="19" style="80" customWidth="1"/>
    <col min="4" max="4" width="20.44140625" style="80" customWidth="1"/>
    <col min="5" max="5" width="16.33203125" style="80" customWidth="1"/>
    <col min="6" max="6" width="19" style="80" customWidth="1"/>
    <col min="7" max="7" width="15" style="82" customWidth="1"/>
    <col min="8" max="8" width="23.5546875" style="82" customWidth="1"/>
    <col min="9" max="9" width="25.44140625" style="82" customWidth="1"/>
    <col min="10" max="10" width="21" style="82" customWidth="1"/>
    <col min="11" max="11" width="11.44140625" style="82" customWidth="1"/>
    <col min="12" max="12" width="17.33203125" style="82" customWidth="1"/>
    <col min="13" max="13" width="17.33203125" style="80" customWidth="1"/>
    <col min="14" max="14" width="14.109375" style="80" customWidth="1"/>
    <col min="15" max="15" width="18.44140625" style="80" customWidth="1"/>
    <col min="16" max="16384" width="9.109375" style="80"/>
  </cols>
  <sheetData>
    <row r="1" spans="1:12">
      <c r="G1" s="81" t="s">
        <v>332</v>
      </c>
    </row>
    <row r="2" spans="1:12" s="84" customFormat="1" ht="24.6">
      <c r="A2" s="83"/>
      <c r="C2" s="214" t="s">
        <v>333</v>
      </c>
      <c r="D2" s="214"/>
      <c r="E2" s="214"/>
      <c r="F2" s="214"/>
      <c r="G2" s="214"/>
      <c r="H2" s="85" t="s">
        <v>334</v>
      </c>
      <c r="I2" s="86"/>
      <c r="J2" s="86"/>
      <c r="K2" s="86"/>
      <c r="L2" s="86"/>
    </row>
    <row r="3" spans="1:12" s="84" customFormat="1" ht="22.8">
      <c r="A3" s="83"/>
      <c r="C3" s="215" t="s">
        <v>335</v>
      </c>
      <c r="D3" s="215"/>
      <c r="E3" s="157"/>
      <c r="F3" s="216" t="s">
        <v>336</v>
      </c>
      <c r="G3" s="216"/>
      <c r="H3" s="86"/>
      <c r="I3" s="86"/>
      <c r="J3" s="87"/>
      <c r="K3" s="86"/>
      <c r="L3" s="86"/>
    </row>
    <row r="4" spans="1:12">
      <c r="A4" s="83"/>
      <c r="D4" s="88"/>
      <c r="E4" s="88"/>
      <c r="H4" s="89"/>
    </row>
    <row r="5" spans="1:12" s="90" customFormat="1" ht="14.4">
      <c r="A5" s="83"/>
      <c r="D5" s="91"/>
      <c r="E5" s="91"/>
      <c r="G5" s="92"/>
      <c r="H5" s="93"/>
      <c r="I5" s="92"/>
      <c r="J5" s="92"/>
      <c r="K5" s="92"/>
      <c r="L5" s="92"/>
    </row>
    <row r="6" spans="1:12" ht="21.75" customHeight="1">
      <c r="B6" s="217" t="s">
        <v>337</v>
      </c>
      <c r="C6" s="217"/>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ht="14.4">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17" t="s">
        <v>367</v>
      </c>
      <c r="C14" s="217"/>
      <c r="D14" s="217"/>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2.8">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1.1'!D11</f>
        <v>0</v>
      </c>
      <c r="D18" s="104">
        <f>'Assignment 1.1'!D12</f>
        <v>0</v>
      </c>
      <c r="E18" s="104">
        <f>'Assignment 1.1'!D14</f>
        <v>0</v>
      </c>
      <c r="F18" s="104">
        <f>'Assignment 1.1'!D13</f>
        <v>0</v>
      </c>
      <c r="G18" s="104">
        <f>'Assignment 1.1'!D15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17" t="s">
        <v>377</v>
      </c>
      <c r="C23" s="217"/>
      <c r="D23" s="217"/>
      <c r="E23" s="94"/>
      <c r="F23" s="94"/>
      <c r="G23" s="95"/>
      <c r="H23" s="95"/>
    </row>
    <row r="24" spans="1:12" ht="21.75" customHeight="1">
      <c r="B24" s="96" t="s">
        <v>378</v>
      </c>
      <c r="C24" s="158"/>
      <c r="D24" s="158"/>
      <c r="E24" s="94"/>
      <c r="F24" s="94"/>
      <c r="G24" s="95"/>
      <c r="H24" s="95"/>
    </row>
    <row r="25" spans="1:12" ht="14.4">
      <c r="B25" s="105" t="s">
        <v>379</v>
      </c>
      <c r="C25" s="97"/>
      <c r="D25" s="97"/>
      <c r="E25" s="97"/>
      <c r="F25" s="97"/>
      <c r="G25" s="98"/>
    </row>
    <row r="26" spans="1:12" ht="18.75" customHeight="1">
      <c r="A26" s="99" t="s">
        <v>58</v>
      </c>
      <c r="B26" s="160" t="s">
        <v>380</v>
      </c>
      <c r="C26" s="160" t="s">
        <v>381</v>
      </c>
      <c r="D26" s="160" t="s">
        <v>382</v>
      </c>
      <c r="E26" s="160" t="s">
        <v>383</v>
      </c>
      <c r="F26" s="160" t="s">
        <v>384</v>
      </c>
      <c r="G26" s="218" t="s">
        <v>113</v>
      </c>
      <c r="H26" s="219"/>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12"/>
      <c r="H27" s="213"/>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12"/>
      <c r="H28" s="213"/>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12"/>
      <c r="H29" s="213"/>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12"/>
      <c r="H30" s="213"/>
    </row>
    <row r="31" spans="1:12" ht="20.25" customHeight="1">
      <c r="A31" s="100"/>
      <c r="B31" s="99" t="s">
        <v>102</v>
      </c>
      <c r="C31" s="99" t="e">
        <f>SUM(C27:C30)</f>
        <v>#REF!</v>
      </c>
      <c r="D31" s="99">
        <v>0</v>
      </c>
      <c r="E31" s="99">
        <v>0</v>
      </c>
      <c r="F31" s="99" t="e">
        <f>SUM(F27:F30)</f>
        <v>#REF!</v>
      </c>
      <c r="G31" s="212"/>
      <c r="H31" s="213"/>
    </row>
    <row r="32" spans="1:12" ht="20.25" customHeight="1">
      <c r="A32" s="106"/>
      <c r="B32" s="107"/>
      <c r="C32" s="108"/>
      <c r="D32" s="108"/>
      <c r="E32" s="108"/>
      <c r="F32" s="108"/>
      <c r="G32" s="108"/>
      <c r="H32" s="108"/>
    </row>
    <row r="33" spans="1:12" ht="14.4">
      <c r="B33" s="105" t="s">
        <v>389</v>
      </c>
      <c r="C33" s="97"/>
      <c r="D33" s="97"/>
      <c r="E33" s="97"/>
      <c r="F33" s="97"/>
      <c r="G33" s="98"/>
    </row>
    <row r="34" spans="1:12" ht="18.75" customHeight="1">
      <c r="A34" s="99" t="s">
        <v>58</v>
      </c>
      <c r="B34" s="160" t="s">
        <v>390</v>
      </c>
      <c r="C34" s="160" t="s">
        <v>391</v>
      </c>
      <c r="D34" s="160" t="s">
        <v>392</v>
      </c>
      <c r="E34" s="160" t="s">
        <v>343</v>
      </c>
      <c r="F34" s="220" t="s">
        <v>346</v>
      </c>
      <c r="G34" s="221"/>
    </row>
    <row r="35" spans="1:12" s="125" customFormat="1" ht="14.4">
      <c r="A35" s="121"/>
      <c r="B35" s="122" t="s">
        <v>393</v>
      </c>
      <c r="C35" s="126" t="s">
        <v>394</v>
      </c>
      <c r="D35" s="126" t="s">
        <v>395</v>
      </c>
      <c r="E35" s="126" t="s">
        <v>351</v>
      </c>
      <c r="F35" s="223"/>
      <c r="G35" s="224"/>
      <c r="H35" s="124"/>
      <c r="I35" s="124"/>
      <c r="J35" s="124"/>
      <c r="K35" s="124"/>
      <c r="L35" s="124"/>
    </row>
    <row r="36" spans="1:12">
      <c r="A36" s="100">
        <v>1</v>
      </c>
      <c r="B36" s="101" t="s">
        <v>331</v>
      </c>
      <c r="C36" s="104" t="s">
        <v>396</v>
      </c>
      <c r="D36" s="104" t="s">
        <v>388</v>
      </c>
      <c r="E36" s="104" t="s">
        <v>357</v>
      </c>
      <c r="F36" s="212"/>
      <c r="G36" s="213"/>
    </row>
    <row r="37" spans="1:12" ht="20.25" customHeight="1">
      <c r="A37" s="100">
        <v>2</v>
      </c>
      <c r="B37" s="101" t="s">
        <v>146</v>
      </c>
      <c r="C37" s="104" t="s">
        <v>397</v>
      </c>
      <c r="D37" s="104" t="s">
        <v>388</v>
      </c>
      <c r="E37" s="104" t="s">
        <v>357</v>
      </c>
      <c r="F37" s="212"/>
      <c r="G37" s="213"/>
    </row>
    <row r="38" spans="1:12" ht="20.25" customHeight="1">
      <c r="A38" s="106"/>
      <c r="B38" s="107"/>
      <c r="C38" s="108"/>
      <c r="D38" s="108"/>
      <c r="E38" s="108"/>
      <c r="F38" s="108"/>
      <c r="G38" s="108"/>
      <c r="H38" s="108"/>
    </row>
    <row r="39" spans="1:12" ht="21.75" customHeight="1">
      <c r="B39" s="217" t="s">
        <v>398</v>
      </c>
      <c r="C39" s="217"/>
      <c r="D39" s="94"/>
      <c r="E39" s="94"/>
      <c r="F39" s="94"/>
      <c r="G39" s="95"/>
      <c r="H39" s="95"/>
    </row>
    <row r="40" spans="1:12">
      <c r="B40" s="96" t="s">
        <v>399</v>
      </c>
      <c r="C40" s="97"/>
      <c r="D40" s="97"/>
      <c r="E40" s="97"/>
      <c r="F40" s="97"/>
      <c r="G40" s="98"/>
    </row>
    <row r="41" spans="1:12" ht="18.75" customHeight="1">
      <c r="A41" s="99" t="s">
        <v>58</v>
      </c>
      <c r="B41" s="160" t="s">
        <v>62</v>
      </c>
      <c r="C41" s="222" t="s">
        <v>400</v>
      </c>
      <c r="D41" s="222"/>
      <c r="E41" s="222" t="s">
        <v>401</v>
      </c>
      <c r="F41" s="222"/>
      <c r="G41" s="222"/>
      <c r="H41" s="99" t="s">
        <v>402</v>
      </c>
    </row>
    <row r="42" spans="1:12" ht="34.5" customHeight="1">
      <c r="A42" s="100">
        <v>1</v>
      </c>
      <c r="B42" s="161" t="s">
        <v>403</v>
      </c>
      <c r="C42" s="225" t="s">
        <v>404</v>
      </c>
      <c r="D42" s="225"/>
      <c r="E42" s="225" t="s">
        <v>405</v>
      </c>
      <c r="F42" s="225"/>
      <c r="G42" s="225"/>
      <c r="H42" s="109"/>
    </row>
    <row r="43" spans="1:12" ht="34.5" customHeight="1">
      <c r="A43" s="100">
        <v>2</v>
      </c>
      <c r="B43" s="161" t="s">
        <v>403</v>
      </c>
      <c r="C43" s="225" t="s">
        <v>404</v>
      </c>
      <c r="D43" s="225"/>
      <c r="E43" s="225" t="s">
        <v>405</v>
      </c>
      <c r="F43" s="225"/>
      <c r="G43" s="225"/>
      <c r="H43" s="109"/>
    </row>
    <row r="44" spans="1:12" ht="34.5" customHeight="1">
      <c r="A44" s="100">
        <v>3</v>
      </c>
      <c r="B44" s="161" t="s">
        <v>403</v>
      </c>
      <c r="C44" s="225" t="s">
        <v>404</v>
      </c>
      <c r="D44" s="225"/>
      <c r="E44" s="225" t="s">
        <v>405</v>
      </c>
      <c r="F44" s="225"/>
      <c r="G44" s="225"/>
      <c r="H44" s="109"/>
    </row>
    <row r="45" spans="1:12">
      <c r="B45" s="110"/>
      <c r="C45" s="110"/>
      <c r="D45" s="110"/>
      <c r="E45" s="111"/>
      <c r="F45" s="97"/>
      <c r="G45" s="98"/>
    </row>
    <row r="46" spans="1:12" ht="21.75" customHeight="1">
      <c r="B46" s="217" t="s">
        <v>406</v>
      </c>
      <c r="C46" s="217"/>
      <c r="D46" s="94"/>
      <c r="E46" s="94"/>
      <c r="F46" s="94"/>
      <c r="G46" s="95"/>
      <c r="H46" s="95"/>
    </row>
    <row r="47" spans="1:12">
      <c r="B47" s="96" t="s">
        <v>407</v>
      </c>
      <c r="C47" s="110"/>
      <c r="D47" s="110"/>
      <c r="E47" s="111"/>
      <c r="F47" s="97"/>
      <c r="G47" s="98"/>
    </row>
    <row r="48" spans="1:12" s="113" customFormat="1" ht="21" customHeight="1">
      <c r="A48" s="228" t="s">
        <v>58</v>
      </c>
      <c r="B48" s="230" t="s">
        <v>408</v>
      </c>
      <c r="C48" s="220" t="s">
        <v>409</v>
      </c>
      <c r="D48" s="232"/>
      <c r="E48" s="232"/>
      <c r="F48" s="221"/>
      <c r="G48" s="233" t="s">
        <v>376</v>
      </c>
      <c r="H48" s="233" t="s">
        <v>408</v>
      </c>
      <c r="I48" s="226" t="s">
        <v>410</v>
      </c>
      <c r="J48" s="112"/>
      <c r="K48" s="112"/>
      <c r="L48" s="112"/>
    </row>
    <row r="49" spans="1:9">
      <c r="A49" s="229"/>
      <c r="B49" s="231"/>
      <c r="C49" s="114" t="s">
        <v>385</v>
      </c>
      <c r="D49" s="114" t="s">
        <v>386</v>
      </c>
      <c r="E49" s="115" t="s">
        <v>387</v>
      </c>
      <c r="F49" s="115" t="s">
        <v>388</v>
      </c>
      <c r="G49" s="234"/>
      <c r="H49" s="234"/>
      <c r="I49" s="227"/>
    </row>
    <row r="50" spans="1:9" ht="39.6">
      <c r="A50" s="229"/>
      <c r="B50" s="231"/>
      <c r="C50" s="128" t="s">
        <v>411</v>
      </c>
      <c r="D50" s="128" t="s">
        <v>412</v>
      </c>
      <c r="E50" s="128" t="s">
        <v>413</v>
      </c>
      <c r="F50" s="128" t="s">
        <v>414</v>
      </c>
      <c r="G50" s="127" t="s">
        <v>415</v>
      </c>
      <c r="H50" s="127" t="s">
        <v>416</v>
      </c>
      <c r="I50" s="127" t="s">
        <v>416</v>
      </c>
    </row>
    <row r="51" spans="1:9" ht="39.6">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Assignment 1.2 (2)</vt:lpstr>
      <vt:lpstr>Record of Change</vt:lpstr>
      <vt:lpstr>Instruction</vt:lpstr>
      <vt:lpstr>Cover</vt:lpstr>
      <vt:lpstr>Common checklist</vt:lpstr>
      <vt:lpstr>Assignment 1.1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lih lê</cp:lastModifiedBy>
  <cp:revision/>
  <dcterms:created xsi:type="dcterms:W3CDTF">2016-08-15T09:08:57Z</dcterms:created>
  <dcterms:modified xsi:type="dcterms:W3CDTF">2022-10-15T14:18:26Z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