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6355def0f6793a80/Tài liệu/nashtech the rookies/"/>
    </mc:Choice>
  </mc:AlternateContent>
  <xr:revisionPtr revIDLastSave="2" documentId="8_{BB137D5E-1103-4A69-8B3D-B4310152B07E}" xr6:coauthVersionLast="47" xr6:coauthVersionMax="47" xr10:uidLastSave="{A5750A73-5676-4751-99AB-C03DE4D911DC}"/>
  <bookViews>
    <workbookView xWindow="-108" yWindow="-108" windowWidth="23256" windowHeight="12456" tabRatio="840" activeTab="1" xr2:uid="{00000000-000D-0000-FFFF-FFFF00000000}"/>
  </bookViews>
  <sheets>
    <sheet name="Assignment 3 " sheetId="18" r:id="rId1"/>
    <sheet name="Assignment 2" sheetId="17" r:id="rId2"/>
    <sheet name="Record of Change" sheetId="4" state="hidden" r:id="rId3"/>
    <sheet name="Instruction" sheetId="5" state="hidden" r:id="rId4"/>
    <sheet name="Cover" sheetId="6" state="hidden" r:id="rId5"/>
    <sheet name="Common checklist" sheetId="7" state="hidden" r:id="rId6"/>
    <sheet name="User Story 2" sheetId="9" state="hidden" r:id="rId7"/>
    <sheet name="User Story 3" sheetId="15" state="hidden" r:id="rId8"/>
  </sheets>
  <externalReferences>
    <externalReference r:id="rId9"/>
  </externalReferences>
  <definedNames>
    <definedName name="abc" localSheetId="7">#REF!</definedName>
    <definedName name="abc">#REF!</definedName>
    <definedName name="Check_inputed_mail_address" localSheetId="7">#REF!</definedName>
    <definedName name="Check_inputed_mail_address">#REF!</definedName>
    <definedName name="CS_IT_1.1_001" localSheetId="7">#REF!</definedName>
    <definedName name="CS_IT_1.1_001">#REF!</definedName>
    <definedName name="CS_IT_1.1_002" localSheetId="7">#REF!</definedName>
    <definedName name="CS_IT_1.1_002">#REF!</definedName>
    <definedName name="CS_IT_1.1_003" localSheetId="7">#REF!</definedName>
    <definedName name="CS_IT_1.1_003">#REF!</definedName>
    <definedName name="CS_IT_1.1_004" localSheetId="7">#REF!</definedName>
    <definedName name="CS_IT_1.1_004">#REF!</definedName>
    <definedName name="Evaluation" localSheetId="7">#REF!</definedName>
    <definedName name="Evaluation">#REF!</definedName>
    <definedName name="JaEnNickname" localSheetId="7">#REF!</definedName>
    <definedName name="JaEnNickname">#REF!</definedName>
    <definedName name="Mail_Magazine" localSheetId="7">#REF!</definedName>
    <definedName name="Mail_Magazine">#REF!</definedName>
    <definedName name="project_code" localSheetId="7">#REF!</definedName>
    <definedName name="project_code">#REF!</definedName>
    <definedName name="ProjectName" localSheetId="7">'[1]Version 1'!#REF!</definedName>
    <definedName name="ProjectName">'[1]Version 1'!#REF!</definedName>
    <definedName name="Result_CS_IT_1.1_001" localSheetId="7">#REF!</definedName>
    <definedName name="Result_CS_IT_1.1_001">#REF!</definedName>
    <definedName name="Result_CS_IT_1.1_002" localSheetId="7">#REF!</definedName>
    <definedName name="Result_CS_IT_1.1_002">#REF!</definedName>
    <definedName name="Result_CS_IT_1.1_003" localSheetId="7">#REF!</definedName>
    <definedName name="Result_CS_IT_1.1_003">#REF!</definedName>
    <definedName name="Result_CS_IT_1.1_004" localSheetId="7">#REF!</definedName>
    <definedName name="Result_CS_IT_1.1_004">#REF!</definedName>
    <definedName name="safa" localSheetId="7">#REF!</definedName>
    <definedName name="safa">#REF!</definedName>
    <definedName name="SUM">'Assignment 2'!$A$23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9" i="17" l="1"/>
  <c r="B11" i="17"/>
  <c r="B12" i="17"/>
  <c r="B13" i="17"/>
  <c r="B14" i="17"/>
  <c r="B15" i="17"/>
  <c r="A38" i="18"/>
  <c r="A23" i="18"/>
  <c r="A24" i="18" s="1"/>
  <c r="A25" i="18" s="1"/>
  <c r="A26" i="18" s="1"/>
  <c r="A27" i="18" s="1"/>
  <c r="A28" i="18" s="1"/>
  <c r="D15" i="18"/>
  <c r="C15" i="18"/>
  <c r="B15" i="18"/>
  <c r="D14" i="18"/>
  <c r="C14" i="18"/>
  <c r="B14" i="18"/>
  <c r="D13" i="18"/>
  <c r="C13" i="18"/>
  <c r="B13" i="18"/>
  <c r="D12" i="18"/>
  <c r="C12" i="18"/>
  <c r="B12" i="18"/>
  <c r="D11" i="18"/>
  <c r="C11" i="18"/>
  <c r="B11" i="18"/>
  <c r="D9" i="18"/>
  <c r="C9" i="18"/>
  <c r="B9" i="18"/>
  <c r="D15" i="17"/>
  <c r="C15" i="17"/>
  <c r="D14" i="17"/>
  <c r="C14" i="17"/>
  <c r="D13" i="17"/>
  <c r="C13" i="17"/>
  <c r="D12" i="17"/>
  <c r="C12" i="17"/>
  <c r="D11" i="17"/>
  <c r="C11" i="17"/>
  <c r="D9" i="17"/>
  <c r="C9" i="17"/>
  <c r="B10" i="17" l="1"/>
  <c r="A39" i="18"/>
  <c r="A40" i="18" s="1"/>
  <c r="A41" i="18" s="1"/>
  <c r="B10" i="18"/>
  <c r="D10" i="18"/>
  <c r="C10" i="18"/>
  <c r="A30" i="18"/>
  <c r="A31" i="18" s="1"/>
  <c r="A32" i="18" s="1"/>
  <c r="C10" i="17"/>
  <c r="D10" i="17"/>
  <c r="XFD29" i="17" l="1"/>
  <c r="D11" i="15"/>
  <c r="C11" i="15"/>
  <c r="B11" i="15"/>
  <c r="D11" i="9"/>
  <c r="C11" i="9"/>
  <c r="B11" i="9"/>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C15" i="15"/>
  <c r="B15" i="15"/>
  <c r="D14" i="15"/>
  <c r="C14" i="15"/>
  <c r="B14" i="15"/>
  <c r="D13" i="15"/>
  <c r="C13" i="15"/>
  <c r="B13" i="15"/>
  <c r="D12" i="15"/>
  <c r="C12" i="15"/>
  <c r="B12" i="15"/>
  <c r="D9" i="15"/>
  <c r="C9" i="15"/>
  <c r="B9" i="15"/>
  <c r="D15" i="9"/>
  <c r="C15" i="9"/>
  <c r="B15" i="9"/>
  <c r="B10" i="15" l="1"/>
  <c r="C10" i="15"/>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0" i="9" l="1"/>
  <c r="C10" i="9"/>
  <c r="B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964F9C3A-8AAD-487F-BA2A-EBFBB94531FB}">
      <text>
        <r>
          <rPr>
            <b/>
            <sz val="8"/>
            <color indexed="8"/>
            <rFont val="Times New Roman"/>
            <family val="1"/>
          </rPr>
          <t xml:space="preserve">Pass
Fail
Untested
N/A
</t>
        </r>
      </text>
    </comment>
    <comment ref="G17" authorId="0" shapeId="0" xr:uid="{7BD3F8F2-48A2-4BEE-8F60-FBC0EC7D9047}">
      <text>
        <r>
          <rPr>
            <b/>
            <sz val="8"/>
            <color indexed="8"/>
            <rFont val="Times New Roman"/>
            <family val="1"/>
          </rPr>
          <t xml:space="preserve">Pass
Fail
Untested
N/A
</t>
        </r>
      </text>
    </comment>
    <comment ref="H17" authorId="0" shapeId="0" xr:uid="{C881BC3A-CDB4-4911-934C-26C9CAECE242}">
      <text>
        <r>
          <rPr>
            <b/>
            <sz val="8"/>
            <color indexed="8"/>
            <rFont val="Times New Roman"/>
            <family val="1"/>
          </rPr>
          <t xml:space="preserve">Pass
Fail
Untested
N/A
</t>
        </r>
      </text>
    </comment>
    <comment ref="F31" authorId="1" shapeId="0" xr:uid="{F010A048-9036-459C-9CB2-54D4F6CC2DE9}">
      <text>
        <r>
          <rPr>
            <b/>
            <sz val="9"/>
            <color indexed="81"/>
            <rFont val="Tahoma"/>
            <family val="2"/>
          </rPr>
          <t>Nguyen Dao Thi Binh:</t>
        </r>
        <r>
          <rPr>
            <sz val="9"/>
            <color indexed="81"/>
            <rFont val="Tahoma"/>
            <family val="2"/>
          </rPr>
          <t xml:space="preserve">
Bug ID: 13050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E4583CE4-B055-47B6-B2D8-F783803376DC}">
      <text>
        <r>
          <rPr>
            <b/>
            <sz val="8"/>
            <color indexed="8"/>
            <rFont val="Times New Roman"/>
            <family val="1"/>
          </rPr>
          <t xml:space="preserve">Pass
Fail
Untested
N/A
</t>
        </r>
      </text>
    </comment>
    <comment ref="G17" authorId="0" shapeId="0" xr:uid="{91A02A3E-8644-4775-BA64-C2D048140690}">
      <text>
        <r>
          <rPr>
            <b/>
            <sz val="8"/>
            <color indexed="8"/>
            <rFont val="Times New Roman"/>
            <family val="1"/>
          </rPr>
          <t xml:space="preserve">Pass
Fail
Untested
N/A
</t>
        </r>
      </text>
    </comment>
    <comment ref="H17" authorId="0" shapeId="0" xr:uid="{0DFD34C4-C4ED-4DB7-B4DB-F974003565BB}">
      <text>
        <r>
          <rPr>
            <b/>
            <sz val="8"/>
            <color indexed="8"/>
            <rFont val="Times New Roman"/>
            <family val="1"/>
          </rPr>
          <t xml:space="preserve">Pass
Fail
Untested
N/A
</t>
        </r>
      </text>
    </comment>
    <comment ref="F69" authorId="1" shapeId="0" xr:uid="{15C9A94E-8954-4451-8026-C1D814731341}">
      <text>
        <r>
          <rPr>
            <b/>
            <sz val="9"/>
            <color indexed="81"/>
            <rFont val="Tahoma"/>
            <family val="2"/>
          </rPr>
          <t>Nguyen Dao Thi Binh:</t>
        </r>
        <r>
          <rPr>
            <sz val="9"/>
            <color indexed="81"/>
            <rFont val="Tahoma"/>
            <family val="2"/>
          </rPr>
          <t xml:space="preserve">
Bug ID: 13050</t>
        </r>
      </text>
    </comment>
    <comment ref="F83" authorId="1" shapeId="0" xr:uid="{03E44258-6885-4384-AE09-6CB7FB225D96}">
      <text>
        <r>
          <rPr>
            <b/>
            <sz val="9"/>
            <color indexed="81"/>
            <rFont val="Tahoma"/>
            <family val="2"/>
          </rPr>
          <t>Nguyen Dao Thi Binh:</t>
        </r>
        <r>
          <rPr>
            <sz val="9"/>
            <color indexed="81"/>
            <rFont val="Tahoma"/>
            <family val="2"/>
          </rPr>
          <t xml:space="preserve">
Bug ID: 13057</t>
        </r>
      </text>
    </comment>
    <comment ref="F84" authorId="1" shapeId="0" xr:uid="{4B3839EB-E818-49A7-B96C-A652CF015DFE}">
      <text>
        <r>
          <rPr>
            <b/>
            <sz val="9"/>
            <color indexed="81"/>
            <rFont val="Tahoma"/>
            <family val="2"/>
          </rPr>
          <t>Nguyen Dao Thi Binh:</t>
        </r>
        <r>
          <rPr>
            <sz val="9"/>
            <color indexed="81"/>
            <rFont val="Tahoma"/>
            <family val="2"/>
          </rPr>
          <t xml:space="preserve">
Bug ID: 13057</t>
        </r>
      </text>
    </comment>
    <comment ref="F86" authorId="1" shapeId="0" xr:uid="{C071305F-2589-4B5F-BE91-3CE095914D32}">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4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700-000001000000}">
      <text>
        <r>
          <rPr>
            <b/>
            <sz val="8"/>
            <color indexed="8"/>
            <rFont val="Times New Roman"/>
            <family val="1"/>
          </rPr>
          <t xml:space="preserve">Pass
Fail
Untested
N/A
</t>
        </r>
      </text>
    </comment>
    <comment ref="G17" authorId="0" shapeId="0" xr:uid="{00000000-0006-0000-0700-000002000000}">
      <text>
        <r>
          <rPr>
            <b/>
            <sz val="8"/>
            <color indexed="8"/>
            <rFont val="Times New Roman"/>
            <family val="1"/>
          </rPr>
          <t xml:space="preserve">Pass
Fail
Untested
N/A
</t>
        </r>
      </text>
    </comment>
    <comment ref="H17" authorId="0" shapeId="0" xr:uid="{00000000-0006-0000-0700-000003000000}">
      <text>
        <r>
          <rPr>
            <b/>
            <sz val="8"/>
            <color indexed="8"/>
            <rFont val="Times New Roman"/>
            <family val="1"/>
          </rPr>
          <t xml:space="preserve">Pass
Fail
Untested
N/A
</t>
        </r>
      </text>
    </comment>
    <comment ref="F31" authorId="1" shapeId="0" xr:uid="{00000000-0006-0000-0700-000004000000}">
      <text>
        <r>
          <rPr>
            <b/>
            <sz val="9"/>
            <color indexed="81"/>
            <rFont val="Tahoma"/>
            <family val="2"/>
          </rPr>
          <t>Nguyen Dao Thi Binh:</t>
        </r>
        <r>
          <rPr>
            <sz val="9"/>
            <color indexed="81"/>
            <rFont val="Tahoma"/>
            <family val="2"/>
          </rPr>
          <t xml:space="preserve">
Bug ID: 13050</t>
        </r>
      </text>
    </comment>
    <comment ref="F42" authorId="1" shapeId="0" xr:uid="{00000000-0006-0000-0700-000005000000}">
      <text>
        <r>
          <rPr>
            <b/>
            <sz val="9"/>
            <color indexed="81"/>
            <rFont val="Tahoma"/>
            <family val="2"/>
          </rPr>
          <t>Nguyen Dao Thi Binh:</t>
        </r>
        <r>
          <rPr>
            <sz val="9"/>
            <color indexed="81"/>
            <rFont val="Tahoma"/>
            <family val="2"/>
          </rPr>
          <t xml:space="preserve">
Bug ID: 13057</t>
        </r>
      </text>
    </comment>
    <comment ref="F43" authorId="1" shapeId="0" xr:uid="{00000000-0006-0000-0700-000006000000}">
      <text>
        <r>
          <rPr>
            <b/>
            <sz val="9"/>
            <color indexed="81"/>
            <rFont val="Tahoma"/>
            <family val="2"/>
          </rPr>
          <t>Nguyen Dao Thi Binh:</t>
        </r>
        <r>
          <rPr>
            <sz val="9"/>
            <color indexed="81"/>
            <rFont val="Tahoma"/>
            <family val="2"/>
          </rPr>
          <t xml:space="preserve">
Bug ID: 13057</t>
        </r>
      </text>
    </comment>
    <comment ref="F45" authorId="1" shapeId="0" xr:uid="{00000000-0006-0000-0700-000007000000}">
      <text>
        <r>
          <rPr>
            <b/>
            <sz val="9"/>
            <color indexed="81"/>
            <rFont val="Tahoma"/>
            <family val="2"/>
          </rPr>
          <t>Nguyen Dao Thi Binh:</t>
        </r>
        <r>
          <rPr>
            <sz val="9"/>
            <color indexed="81"/>
            <rFont val="Tahoma"/>
            <family val="2"/>
          </rPr>
          <t xml:space="preserve">
Bug ID: 13057</t>
        </r>
      </text>
    </comment>
    <comment ref="F58" authorId="1" shapeId="0" xr:uid="{00000000-0006-0000-0700-000008000000}">
      <text>
        <r>
          <rPr>
            <b/>
            <sz val="9"/>
            <color indexed="81"/>
            <rFont val="Tahoma"/>
            <family val="2"/>
          </rPr>
          <t>Nguyen Dao Thi Binh:</t>
        </r>
        <r>
          <rPr>
            <sz val="9"/>
            <color indexed="81"/>
            <rFont val="Tahoma"/>
            <family val="2"/>
          </rPr>
          <t xml:space="preserve">
Bug ID: 13051</t>
        </r>
      </text>
    </comment>
    <comment ref="G58" authorId="1" shapeId="0" xr:uid="{00000000-0006-0000-0700-000009000000}">
      <text>
        <r>
          <rPr>
            <b/>
            <sz val="9"/>
            <color indexed="81"/>
            <rFont val="Tahoma"/>
            <family val="2"/>
          </rPr>
          <t>Nguyen Dao Thi Binh:</t>
        </r>
        <r>
          <rPr>
            <sz val="9"/>
            <color indexed="81"/>
            <rFont val="Tahoma"/>
            <family val="2"/>
          </rPr>
          <t xml:space="preserve">
Bug ID: 13051</t>
        </r>
      </text>
    </comment>
    <comment ref="F59" authorId="1" shapeId="0" xr:uid="{00000000-0006-0000-0700-00000A000000}">
      <text>
        <r>
          <rPr>
            <b/>
            <sz val="9"/>
            <color indexed="81"/>
            <rFont val="Tahoma"/>
            <family val="2"/>
          </rPr>
          <t>Nguyen Dao Thi Binh:</t>
        </r>
        <r>
          <rPr>
            <sz val="9"/>
            <color indexed="81"/>
            <rFont val="Tahoma"/>
            <family val="2"/>
          </rPr>
          <t xml:space="preserve">
Bug ID: 13059</t>
        </r>
      </text>
    </comment>
    <comment ref="G59" authorId="1" shapeId="0" xr:uid="{00000000-0006-0000-0700-00000B000000}">
      <text>
        <r>
          <rPr>
            <b/>
            <sz val="9"/>
            <color indexed="81"/>
            <rFont val="Tahoma"/>
            <family val="2"/>
          </rPr>
          <t>Nguyen Dao Thi Binh:</t>
        </r>
        <r>
          <rPr>
            <sz val="9"/>
            <color indexed="81"/>
            <rFont val="Tahoma"/>
            <family val="2"/>
          </rPr>
          <t xml:space="preserve">
Bug ID: 13059</t>
        </r>
      </text>
    </comment>
    <comment ref="F64" authorId="1" shapeId="0" xr:uid="{00000000-0006-0000-0700-00000C000000}">
      <text>
        <r>
          <rPr>
            <b/>
            <sz val="9"/>
            <color indexed="81"/>
            <rFont val="Tahoma"/>
            <family val="2"/>
          </rPr>
          <t>Nguyen Dao Thi Binh:</t>
        </r>
        <r>
          <rPr>
            <sz val="9"/>
            <color indexed="81"/>
            <rFont val="Tahoma"/>
            <family val="2"/>
          </rPr>
          <t xml:space="preserve">
Bug ID: 13059</t>
        </r>
      </text>
    </comment>
    <comment ref="G64" authorId="1" shapeId="0" xr:uid="{00000000-0006-0000-0700-00000D000000}">
      <text>
        <r>
          <rPr>
            <b/>
            <sz val="9"/>
            <color indexed="81"/>
            <rFont val="Tahoma"/>
            <family val="2"/>
          </rPr>
          <t>Nguyen Dao Thi Binh:</t>
        </r>
        <r>
          <rPr>
            <sz val="9"/>
            <color indexed="81"/>
            <rFont val="Tahoma"/>
            <family val="2"/>
          </rPr>
          <t xml:space="preserve">
Bug ID: 13059</t>
        </r>
      </text>
    </comment>
    <comment ref="F67" authorId="1" shapeId="0" xr:uid="{00000000-0006-0000-0700-00000E000000}">
      <text>
        <r>
          <rPr>
            <b/>
            <sz val="9"/>
            <color indexed="81"/>
            <rFont val="Tahoma"/>
            <family val="2"/>
          </rPr>
          <t>Nguyen Dao Thi Binh:</t>
        </r>
        <r>
          <rPr>
            <sz val="9"/>
            <color indexed="81"/>
            <rFont val="Tahoma"/>
            <family val="2"/>
          </rPr>
          <t xml:space="preserve">
Bug ID: 13051</t>
        </r>
      </text>
    </comment>
    <comment ref="F82" authorId="1" shapeId="0" xr:uid="{00000000-0006-0000-0700-00000F000000}">
      <text>
        <r>
          <rPr>
            <b/>
            <sz val="9"/>
            <color indexed="81"/>
            <rFont val="Tahoma"/>
            <family val="2"/>
          </rPr>
          <t>Nguyen Dao Thi Binh:</t>
        </r>
        <r>
          <rPr>
            <sz val="9"/>
            <color indexed="81"/>
            <rFont val="Tahoma"/>
            <family val="2"/>
          </rPr>
          <t xml:space="preserve">
Bug ID: 13159</t>
        </r>
      </text>
    </comment>
    <comment ref="F84" authorId="1" shapeId="0" xr:uid="{00000000-0006-0000-07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<sst xmlns="http://schemas.openxmlformats.org/spreadsheetml/2006/main" count="1187" uniqueCount="482">
  <si>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</si>
  <si>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</si>
  <si>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</si>
  <si>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</si>
  <si>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</si>
  <si>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</si>
  <si>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</si>
  <si>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</si>
  <si>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</si>
  <si>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</si>
  <si>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</si>
  <si>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</si>
  <si>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</si>
  <si>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</si>
  <si>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</si>
  <si>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</si>
  <si>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</si>
  <si>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</si>
  <si>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</si>
  <si>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</si>
  <si>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</si>
  <si>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</si>
  <si>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</si>
  <si>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</si>
  <si>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</si>
  <si>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</si>
  <si>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</si>
  <si>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</si>
  <si>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</si>
  <si>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</si>
  <si>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</si>
  <si>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</si>
  <si>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</si>
  <si>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</si>
  <si>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</si>
  <si>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</si>
  <si>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</si>
  <si>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</si>
  <si>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</si>
  <si>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</si>
  <si>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</si>
  <si>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</si>
  <si>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</si>
  <si>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</si>
  <si>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</si>
  <si>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</si>
  <si>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</si>
  <si>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</si>
  <si>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</si>
  <si>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</si>
  <si>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</si>
  <si>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</si>
  <si>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</si>
  <si>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</si>
  <si>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</si>
  <si>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</si>
  <si>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</si>
  <si>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</si>
  <si>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</si>
  <si>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</si>
  <si>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</si>
  <si>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</si>
  <si>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</si>
  <si>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</si>
  <si>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</si>
  <si>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</si>
  <si>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</si>
  <si>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</si>
  <si>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</si>
  <si>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</si>
  <si>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</si>
  <si>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</si>
  <si>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</si>
  <si>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</si>
  <si>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</si>
  <si>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</si>
  <si>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</si>
  <si>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</si>
  <si>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</si>
  <si>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</si>
  <si>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</si>
  <si>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</si>
  <si>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</si>
  <si>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</si>
  <si>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</si>
  <si>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</si>
  <si>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</si>
  <si>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</si>
  <si>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</si>
  <si>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</si>
  <si>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</si>
  <si>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</si>
  <si>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</si>
  <si>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</si>
  <si>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</si>
  <si>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</si>
  <si>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</si>
  <si>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</si>
  <si>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</si>
  <si>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</si>
  <si>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</si>
  <si>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</si>
  <si>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</si>
  <si>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</si>
  <si>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</si>
  <si>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</si>
  <si>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</si>
  <si>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</si>
  <si>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</si>
  <si>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</si>
  <si>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</si>
  <si>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</si>
  <si>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</si>
  <si>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</si>
  <si>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</si>
  <si>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</si>
  <si>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</si>
  <si>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</si>
  <si>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</si>
  <si>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</si>
  <si>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</si>
  <si>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</si>
  <si>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</si>
  <si>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</si>
  <si>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</si>
  <si>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</si>
  <si>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</si>
  <si>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</si>
  <si>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</si>
  <si>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</si>
  <si>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</si>
  <si>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</si>
  <si>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</si>
  <si>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</si>
  <si>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</si>
  <si>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</si>
  <si>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</si>
  <si>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</si>
  <si>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</si>
  <si>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</si>
  <si>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</si>
  <si>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</si>
  <si>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</si>
  <si>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</si>
  <si>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</si>
  <si>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</si>
  <si>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</si>
  <si>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</si>
  <si>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</si>
  <si>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</si>
  <si>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</si>
  <si>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</si>
  <si>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</si>
  <si>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</si>
  <si>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</si>
  <si>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</si>
  <si>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</si>
  <si>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</si>
  <si>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</si>
  <si>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</si>
  <si>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</si>
  <si>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</si>
  <si>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</si>
  <si>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</si>
  <si>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</si>
  <si>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</si>
  <si>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</si>
  <si>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</si>
  <si>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</si>
  <si>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</si>
  <si>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</si>
  <si>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</si>
  <si>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</si>
  <si>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</si>
  <si>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</si>
  <si>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</si>
  <si>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</si>
  <si>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</si>
  <si>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</si>
  <si>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</si>
  <si>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</si>
  <si>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</si>
  <si>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</si>
  <si>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</si>
  <si>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</si>
  <si>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</si>
  <si>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</si>
  <si>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</si>
  <si>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</si>
  <si>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</si>
  <si>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</si>
  <si>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</si>
  <si>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</si>
  <si>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</si>
  <si>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</si>
  <si>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</si>
  <si>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</si>
  <si>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</si>
  <si>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</si>
  <si>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</si>
  <si>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</si>
  <si>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</si>
  <si>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</si>
  <si>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</si>
  <si>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</si>
  <si>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</si>
  <si>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</si>
  <si>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</si>
  <si>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</si>
  <si>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</si>
  <si>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</si>
  <si>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</si>
  <si>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</si>
  <si>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</si>
  <si>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</si>
  <si>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</si>
  <si>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</si>
  <si>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</si>
  <si>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</si>
  <si>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</si>
  <si>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</si>
  <si>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</si>
  <si>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</si>
  <si>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</si>
  <si>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</si>
  <si>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</si>
  <si>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</si>
  <si>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</si>
  <si>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</si>
  <si>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</si>
  <si>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</si>
  <si>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</si>
  <si>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</si>
  <si>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</si>
  <si>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</si>
  <si>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</si>
  <si>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</si>
  <si>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</si>
  <si>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</si>
  <si>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</si>
  <si>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</si>
  <si>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</si>
  <si>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</si>
  <si>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</si>
  <si>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</si>
  <si>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</si>
  <si>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</si>
  <si>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</si>
  <si>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</si>
  <si>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</si>
  <si>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</si>
  <si>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</si>
  <si>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</si>
  <si>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</si>
  <si>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</si>
  <si>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</si>
  <si>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</si>
  <si>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</si>
  <si>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</si>
  <si>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</si>
  <si>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</si>
  <si>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</si>
  <si>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</si>
  <si>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</si>
  <si>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</si>
  <si>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</si>
  <si>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</si>
  <si>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</si>
  <si>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</si>
  <si>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</si>
  <si>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</si>
  <si>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</si>
  <si>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</si>
  <si>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</si>
  <si>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</si>
  <si>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</si>
  <si>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</si>
  <si>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</si>
  <si>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</si>
  <si>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</si>
  <si>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</si>
  <si>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</si>
  <si>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</si>
  <si>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</si>
  <si>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</si>
  <si>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</si>
  <si>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</si>
  <si>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</si>
  <si>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</si>
  <si>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</si>
  <si>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</si>
  <si>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</si>
  <si>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</si>
  <si>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</si>
  <si>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</si>
  <si>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</si>
  <si>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</si>
  <si>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</si>
  <si>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</si>
  <si>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</si>
  <si>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</si>
  <si>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</si>
  <si>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</si>
  <si>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</si>
  <si>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</si>
  <si>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</si>
  <si>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</si>
  <si>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</si>
  <si>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</si>
  <si>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</si>
  <si>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</si>
  <si>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</si>
  <si>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</si>
  <si>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</si>
  <si>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</si>
  <si>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</si>
  <si>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</si>
  <si>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</si>
  <si>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</si>
  <si>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</si>
  <si>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</si>
  <si>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</si>
  <si>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</si>
  <si>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</si>
  <si>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</si>
  <si>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</si>
  <si>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</si>
  <si>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</si>
  <si>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</si>
  <si>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</si>
  <si>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</si>
  <si>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t xml:space="preserve">  </t>
  </si>
  <si>
    <t>Check UI</t>
  </si>
  <si>
    <t xml:space="preserve">Follow the UI checklist </t>
  </si>
  <si>
    <t>Check UI of 'Sign up with Phone number' function</t>
  </si>
  <si>
    <t>Validation</t>
  </si>
  <si>
    <t>Data Type</t>
  </si>
  <si>
    <t xml:space="preserve">Phone Number </t>
  </si>
  <si>
    <t xml:space="preserve">SMS Verification Code </t>
  </si>
  <si>
    <t xml:space="preserve">Verify that user can input 'number' on 'SMS Verification Code' field </t>
  </si>
  <si>
    <t>Password</t>
  </si>
  <si>
    <t xml:space="preserve">Verify that user can input a sequence of characters on 'Password' field </t>
  </si>
  <si>
    <t xml:space="preserve">Full Name </t>
  </si>
  <si>
    <t xml:space="preserve">Verify that user can input both alphabet and numeric </t>
  </si>
  <si>
    <t xml:space="preserve">Verify that an message "Please enter a valid Phone number" is displayed when inputting an alphabet </t>
  </si>
  <si>
    <t xml:space="preserve">Verify that an message "Please enter a valid Phone number" is displayed when inputting special characters </t>
  </si>
  <si>
    <t>Verify that an message "Please enter a valid Phone Number" is displayed when pasting special character</t>
  </si>
  <si>
    <t>Verify that an message "Please enter correct SMS Verification Code" is displayed when inputting an alphabet</t>
  </si>
  <si>
    <t xml:space="preserve">Verify that an message "Please enter correct SMS Verification Code" is displayed when inputting special characters </t>
  </si>
  <si>
    <t>Verify that an message "Please enter correct SMS Verification Code" is displayed when pasting special characters</t>
  </si>
  <si>
    <t xml:space="preserve">Verify that an message "Password should contain alphabetic and numeric characters" is displayed when inputting only character </t>
  </si>
  <si>
    <t xml:space="preserve">Verify that an message "Password should contain alphabetic and numeric" is displayed  when inputting only special characters </t>
  </si>
  <si>
    <t xml:space="preserve">Verify that an message "Password should contain alphabetic and numeric characters" is displayed when pasting only special characters </t>
  </si>
  <si>
    <t xml:space="preserve">Verify that user can input number on 'Phone Number' field </t>
  </si>
  <si>
    <t>Verify that an message "Password should contain alphabetic and numeric characters" is displayed  when inputting only number</t>
  </si>
  <si>
    <t xml:space="preserve">Verify that user can input only letters on 'Full name' field </t>
  </si>
  <si>
    <t xml:space="preserve">Verify that user can input only number on 'Full name' field </t>
  </si>
  <si>
    <t xml:space="preserve">Verify that an error message "" when pasting special characters </t>
  </si>
  <si>
    <t xml:space="preserve">Verify that an error message "" when inputting special characters </t>
  </si>
  <si>
    <t>Initial data</t>
  </si>
  <si>
    <t xml:space="preserve">Verify that when user inputs information on 'Phone Number' field, the placeholder will disappear </t>
  </si>
  <si>
    <t xml:space="preserve">Verify that when user inputs information on 'Password' field, the placeholder will disappear </t>
  </si>
  <si>
    <t>Verify that 'SMS Verification Code' field is blank after user swipes the slide bar</t>
  </si>
  <si>
    <t>Birthday</t>
  </si>
  <si>
    <t xml:space="preserve">Verify that when user selects month, the placeholder will disappear </t>
  </si>
  <si>
    <t xml:space="preserve">Verify that when user selects day, the placeholder will disappear </t>
  </si>
  <si>
    <t xml:space="preserve">Verify that when user selects year, the placeholder will disappear </t>
  </si>
  <si>
    <t xml:space="preserve">Gender </t>
  </si>
  <si>
    <t>Verify that 'Gender' field is blank with a placeholder text "Gender" display</t>
  </si>
  <si>
    <t xml:space="preserve">Verify that 'Year' field is blank and displays a placeholder text "Year" </t>
  </si>
  <si>
    <t xml:space="preserve">Verify that 'Day' field is blank and displays a placeholder text "Day" </t>
  </si>
  <si>
    <t xml:space="preserve">Verify that 'Month' field of 'Birthday' is blank and displays a placeholder text "Month" </t>
  </si>
  <si>
    <t xml:space="preserve">Verify that the 'Password' field is blank and displays a placeholder text "Minimum 6 characters with a number and a letter" </t>
  </si>
  <si>
    <t xml:space="preserve">Verify that 'Phone Number' field is blank and displays a placeholder text "Please enter your Phone Number"  </t>
  </si>
  <si>
    <t>Verify that when user selects gender, placeholder text will disappear</t>
  </si>
  <si>
    <t xml:space="preserve">Verify that when user input information on 'Full name' field, the placeholder will disappear </t>
  </si>
  <si>
    <t>Required</t>
  </si>
  <si>
    <t>The 'Phone Number' field must be mandatory</t>
  </si>
  <si>
    <t>The 'SMS Verification Code' field must be mandatory</t>
  </si>
  <si>
    <t xml:space="preserve">The 'Password' field must be mandatory </t>
  </si>
  <si>
    <t>The 'Birthday' field no need to be mandatory</t>
  </si>
  <si>
    <t xml:space="preserve">The 'Gender' field no need to be mandatory </t>
  </si>
  <si>
    <t xml:space="preserve">The 'Full Name' field must be mandatory </t>
  </si>
  <si>
    <t>Min-max length</t>
  </si>
  <si>
    <t xml:space="preserve">Verify that no error message will be shown when user input 10 numbers </t>
  </si>
  <si>
    <t xml:space="preserve">Verify that error message "Phone number is existed. Please enter a new phone number" is displayed when user inputs an existed number </t>
  </si>
  <si>
    <t xml:space="preserve">Verify that no error message will be shown when user input 6 digits </t>
  </si>
  <si>
    <t xml:space="preserve">Verify that user can inputs 6 characters on 'Password' field </t>
  </si>
  <si>
    <t xml:space="preserve">Verify that user can inputs 50 characters on 'Password' field  </t>
  </si>
  <si>
    <t xml:space="preserve">Verify that user can inputs from 6 to 50 characters on 'Password' field </t>
  </si>
  <si>
    <t xml:space="preserve"> Full name </t>
  </si>
  <si>
    <t xml:space="preserve">Verify that user can inputs 6 characters on 'Full Name' field </t>
  </si>
  <si>
    <t xml:space="preserve">Verify that user can inputs 50 characters on 'Full Name' field </t>
  </si>
  <si>
    <t xml:space="preserve">Verify that user can inputs from 6 to 50 characters on 'Full Name' field </t>
  </si>
  <si>
    <t xml:space="preserve">Verify that error message "The name length should be 6-50 characters" is displayed when user inputs less than 6 characters </t>
  </si>
  <si>
    <t xml:space="preserve">Verify that error message "The length of Password should be 6-50 characters" is displayed when user inputs more than 50 characters </t>
  </si>
  <si>
    <t xml:space="preserve">Verify that error message "The length of Password should be 6-50 characters" is displayed when user inputs less than 6 characters </t>
  </si>
  <si>
    <t xml:space="preserve">Verify that error message "Please enter only 6 digits" is displayed when user inputs more than 6 digits </t>
  </si>
  <si>
    <t xml:space="preserve">Verify that error message "Please enter only 6 digits" is displayed when user inputs form 1 to 5 digits </t>
  </si>
  <si>
    <t>Verify that error message "Please enter only 6 digits" is displayed when user inputs 5 digit</t>
  </si>
  <si>
    <t>Verify that error message "Please enter only 6 digits" is displayed when user inputs 1 digit</t>
  </si>
  <si>
    <t>Verify that error message "The length of Phone number should be 10 characters" is displayed when user inputs more than 10 numbers</t>
  </si>
  <si>
    <t xml:space="preserve">Verify that error message "The length of Phone number should be 10 characters" is displayed when user inputs from 1 to 9 numbers </t>
  </si>
  <si>
    <t xml:space="preserve">Verify that error message "The length of Phone number should be 10 characters" is displayed when user inputs 9 number </t>
  </si>
  <si>
    <t xml:space="preserve">Verify that error message "The length of Phone number should be 10 characters" is displayed when user inputs 1 number </t>
  </si>
  <si>
    <t xml:space="preserve">Verify that error message "The name length should be 6-50 characters" is displayed when user inputs more than 50 characters </t>
  </si>
  <si>
    <t xml:space="preserve">The 'Checkbox' is display blank and being uncheck </t>
  </si>
  <si>
    <t xml:space="preserve">Function </t>
  </si>
  <si>
    <t>Verify that when user selects one field at the 'Birthday' field, error message "Wrong birthday format" display</t>
  </si>
  <si>
    <t xml:space="preserve">Verify that when user selects two fields at the 'Birthday' field, error message "Wrong birthday format" display  </t>
  </si>
  <si>
    <t>Verify that if user selects day/month/year in the future, error message "Wrong birthday format" display</t>
  </si>
  <si>
    <t>Verify that if user selects birthday from today and backward, user can create a new account</t>
  </si>
  <si>
    <t>Verify that if user fills in the valid information in all fields, user can create an account successfully</t>
  </si>
  <si>
    <t xml:space="preserve">Verify that 'Term of Uses' hyperlink is clickable </t>
  </si>
  <si>
    <t xml:space="preserve">Verify that 'Privacy Policy' hyperlink is clickable </t>
  </si>
  <si>
    <t>Verify that if user leaves the 'Phone number' field blank and swipe the SMS slide, error message "Please enter Phone number"</t>
  </si>
  <si>
    <t>Verify that if user fills in all the mandatory fields and leave 'Birth' and 'Gender' field empty, user still create an account successfully by the way 'Sign up with phone number'</t>
  </si>
  <si>
    <t>Verify that if user inputs invalid phone number, error message "Please enter a valid phone number"</t>
  </si>
  <si>
    <t>Verify that after user clicks on 'Facebook' button, user can continue log in with Facebook</t>
  </si>
  <si>
    <t xml:space="preserve">Verify that user can sign up with Google account after clicking on 'Google' button </t>
  </si>
  <si>
    <t xml:space="preserve">Verify that when clicking on 'Eye' icon, the Password will be show </t>
  </si>
  <si>
    <t xml:space="preserve">Verify that when Password is in status show, after clicking on 'Eye' icon, the password will be hide </t>
  </si>
  <si>
    <t xml:space="preserve">Verify that if user inputs valid phone number, 'SMS Verification Code' field will display after user swipes the slide </t>
  </si>
  <si>
    <t>Verify that if user fills in all the field and don't tick the checkbox, user can create account after clicking on 'Sign up' button</t>
  </si>
  <si>
    <t>Check UI of 'Search product function'</t>
  </si>
  <si>
    <t xml:space="preserve">Search product name </t>
  </si>
  <si>
    <t>Verify that user can search for a product by entering 'Product Name' on search bar</t>
  </si>
  <si>
    <t xml:space="preserve">Verify that user can search for a product by entering 'Category Name' on search bar </t>
  </si>
  <si>
    <t xml:space="preserve">Verify that user can search for a product by entering 'Brand Name' on search bar </t>
  </si>
  <si>
    <t xml:space="preserve">Verify that user can search for a product by entering 'Supplier Name' on search bar </t>
  </si>
  <si>
    <t xml:space="preserve">Verify that if user leaves at least one of four mandatory fields blank, an error message will display under that field </t>
  </si>
  <si>
    <t xml:space="preserve">Verify that an message "Search no result' displayed when user searching a product by inputting special characters </t>
  </si>
  <si>
    <t xml:space="preserve">Search history </t>
  </si>
  <si>
    <t xml:space="preserve">Verify that search history will display when user clicks on the search bar </t>
  </si>
  <si>
    <t xml:space="preserve">Verify that when user deletes the keyword, the search history will display </t>
  </si>
  <si>
    <t xml:space="preserve">Verify that an message "Search no result' displayed when user searching a product by pasting special characters </t>
  </si>
  <si>
    <t xml:space="preserve">Verify that when user clicks on 'Search' button without inputting anything on search bar, the product list display </t>
  </si>
  <si>
    <t xml:space="preserve">Verify that search history will disappear when user inputs a keyword on search bar </t>
  </si>
  <si>
    <t>Verify that search history will disappear when user pastes a keyword on search bar</t>
  </si>
  <si>
    <t xml:space="preserve">Verify that search history display product name that has been searched recently </t>
  </si>
  <si>
    <t xml:space="preserve">Verify that 10 product will be displayed at per page </t>
  </si>
  <si>
    <t>Verify that all of the product will display on one page if they are fewer than 10 products</t>
  </si>
  <si>
    <t xml:space="preserve">Verify that if there have more than 10 products, it will display only 10 products per page  </t>
  </si>
  <si>
    <t>Verify that if there have no product match the keyword, the message "Search no result" display</t>
  </si>
  <si>
    <t xml:space="preserve">Sort product </t>
  </si>
  <si>
    <t xml:space="preserve">Price high to low </t>
  </si>
  <si>
    <t>Verify that the product price will be sorted after the user selects 'Price high to low'</t>
  </si>
  <si>
    <t xml:space="preserve">Verify that if user unselects 'Price high to low', the result page will return to default </t>
  </si>
  <si>
    <t>Price low to high</t>
  </si>
  <si>
    <t>Verify that the product price will be sorted after the user selects 'Price low to high'</t>
  </si>
  <si>
    <t xml:space="preserve">Verify that if user unselects 'Price low to high', the result page will return to default </t>
  </si>
  <si>
    <t xml:space="preserve">Search criteria </t>
  </si>
  <si>
    <t xml:space="preserve">Verify that message "Search no result" is displayed when it has no product that match the keyword  </t>
  </si>
  <si>
    <t>Verify that the result page will display products that match with the keyword</t>
  </si>
  <si>
    <t>Search suggestion</t>
  </si>
  <si>
    <t xml:space="preserve">Verify that the search suggestion will display when user pastes keyword on search bar </t>
  </si>
  <si>
    <t xml:space="preserve">Verify that the suggestion will disappear when user deletes the keyword </t>
  </si>
  <si>
    <t xml:space="preserve">Verify that SMS Verification Code slide is slidable </t>
  </si>
  <si>
    <t>Verify that 'Full Name' field is blank and display a placeholder text "First Last"</t>
  </si>
  <si>
    <t xml:space="preserve">Verify that error message "Please enter correct Verification Code" is displayed when user inputs wrong code </t>
  </si>
  <si>
    <t>Sign up</t>
  </si>
  <si>
    <t xml:space="preserve">Phone Number and SMS Verification Code </t>
  </si>
  <si>
    <t xml:space="preserve">Verify that pop-up will display and user can sign up with Email </t>
  </si>
  <si>
    <t>Verify that if user inputs invalid information at all mandatory field and clicks on "Sign up" button, each field will display error message</t>
  </si>
  <si>
    <t>Verify that when user click on 'Day' field, a dropdown list display and user can selects</t>
  </si>
  <si>
    <t>Verify that when user click on 'Month' field, a dropdown list display and user can selects</t>
  </si>
  <si>
    <t>Verify that when user click on 'Year' field, a dropdown list display and user can selects</t>
  </si>
  <si>
    <t xml:space="preserve">Verify that user can not input characters into 'Birthday' field </t>
  </si>
  <si>
    <t>Verify that user can not paste characters into 'Birthday' field</t>
  </si>
  <si>
    <t xml:space="preserve">Verify that when the password is encrypted when user fills password </t>
  </si>
  <si>
    <t xml:space="preserve">Verify that the search suggestion will display when user inputs a keyword on search bar  </t>
  </si>
  <si>
    <t>Verify that the search suggestion will display when user inputs at least one character</t>
  </si>
  <si>
    <t>Verify that the search suggestion will display when user inputs number on search bar</t>
  </si>
  <si>
    <t>Verify that the search suggestion is not display when user pasted only special characters</t>
  </si>
  <si>
    <t xml:space="preserve">Verify that the search suggestion is not display when user inputs only special characters </t>
  </si>
  <si>
    <t xml:space="preserve">Verify that if the product hss more 10 items, the 'Previous' button can be clickable </t>
  </si>
  <si>
    <t xml:space="preserve">Verify that if product has more than 10 items, the 'Next' button of pagination can be clickable </t>
  </si>
  <si>
    <t>Lê Khánh Linh</t>
  </si>
  <si>
    <t>19/11/2011</t>
  </si>
  <si>
    <t xml:space="preserve">Sign up with Phone Number </t>
  </si>
  <si>
    <t>Search product function</t>
  </si>
  <si>
    <t>19/11/2022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</si>
</sst>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5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20"/>
      <color theme="6"/>
      <name val="Arial"/>
      <family val="2"/>
    </font>
    <font>
      <b/>
      <sz val="20"/>
      <color theme="6"/>
      <name val="Cambria"/>
      <family val="2"/>
      <scheme val="major"/>
    </font>
    <font>
      <b/>
      <sz val="18"/>
      <color theme="6"/>
      <name val="Cambria"/>
      <family val="2"/>
      <scheme val="major"/>
    </font>
  </fonts>
  <fills count="3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26"/>
      </patternFill>
    </fill>
    <fill>
      <patternFill patternType="solid">
        <fgColor theme="5" tint="0.79998168889431442"/>
        <bgColor indexed="64"/>
      </patternFill>
    </fill>
    <fill>
      <patternFill patternType="solid">
        <fgColor theme="5" tint="0.79998168889431442"/>
        <bgColor indexed="26"/>
      </patternFill>
    </fill>
    <fill>
      <patternFill patternType="solid">
        <fgColor theme="6" tint="0.79998168889431442"/>
        <bgColor indexed="64"/>
      </patternFill>
    </fill>
    <fill>
      <patternFill patternType="solid">
        <fgColor theme="6" tint="0.79998168889431442"/>
        <bgColor indexed="26"/>
      </patternFill>
    </fill>
    <fill>
      <patternFill patternType="solid">
        <fgColor theme="6" tint="0.39997558519241921"/>
        <bgColor indexed="64"/>
      </patternFill>
    </fill>
    <fill>
      <patternFill patternType="solid">
        <fgColor theme="6" tint="0.39997558519241921"/>
        <bgColor indexed="26"/>
      </patternFill>
    </fill>
    <fill>
      <patternFill patternType="solid">
        <fgColor theme="6" tint="0.79998168889431442"/>
        <bgColor indexed="41"/>
      </patternFill>
    </fill>
    <fill>
      <patternFill patternType="solid">
        <fgColor rgb="FF92D050"/>
        <bgColor indexed="64"/>
      </patternFill>
    </fill>
    <fill>
      <patternFill patternType="solid">
        <fgColor theme="6" tint="0.39997558519241921"/>
        <bgColor indexed="41"/>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2" borderId="0"/>
    <xf numFmtId="166" fontId="1" fillId="12" borderId="0"/>
    <xf numFmtId="166" fontId="1" fillId="0" borderId="0">
      <alignment horizontal="left" vertical="top" wrapText="1" indent="2"/>
    </xf>
    <xf numFmtId="166" fontId="25" fillId="0" borderId="19" applyFont="0"/>
    <xf numFmtId="2" fontId="43" fillId="0" borderId="0">
      <alignment horizontal="center" vertical="center" wrapText="1"/>
    </xf>
    <xf numFmtId="166" fontId="25" fillId="13" borderId="19">
      <alignment horizontal="left" vertical="center"/>
    </xf>
    <xf numFmtId="166" fontId="25" fillId="14" borderId="19" applyAlignment="0">
      <alignment horizontal="center" vertical="center"/>
    </xf>
    <xf numFmtId="166" fontId="42" fillId="0" borderId="0">
      <alignment horizontal="left"/>
    </xf>
    <xf numFmtId="166" fontId="1" fillId="0" borderId="0"/>
    <xf numFmtId="166" fontId="44" fillId="4" borderId="0">
      <alignment horizontal="center" vertical="center" wrapText="1"/>
    </xf>
    <xf numFmtId="166" fontId="42" fillId="0" borderId="0">
      <alignment vertical="center"/>
    </xf>
    <xf numFmtId="166" fontId="42" fillId="0" borderId="0">
      <alignment vertical="center"/>
    </xf>
    <xf numFmtId="9" fontId="8" fillId="0" borderId="0" applyFont="0" applyFill="0" applyBorder="0" applyAlignment="0" applyProtection="0"/>
    <xf numFmtId="166" fontId="45" fillId="15" borderId="2">
      <alignment horizontal="center" vertical="center" wrapText="1"/>
    </xf>
    <xf numFmtId="166" fontId="42" fillId="16" borderId="2">
      <alignment horizontal="center" vertical="center" wrapText="1"/>
    </xf>
    <xf numFmtId="166" fontId="46" fillId="0" borderId="0"/>
    <xf numFmtId="166" fontId="47" fillId="0" borderId="0" applyNumberFormat="0" applyFill="0" applyBorder="0" applyAlignment="0" applyProtection="0"/>
  </cellStyleXfs>
  <cellXfs count="21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7" borderId="4" xfId="0" applyFont="1" applyFill="1" applyBorder="1" applyAlignment="1">
      <alignment vertical="top"/>
    </xf>
    <xf numFmtId="0" fontId="50" fillId="6" borderId="0" xfId="0" applyFont="1" applyFill="1" applyAlignment="1">
      <alignment horizontal="center"/>
    </xf>
    <xf numFmtId="1" fontId="21" fillId="18" borderId="1" xfId="0" applyNumberFormat="1" applyFont="1" applyFill="1" applyBorder="1" applyAlignment="1">
      <alignment horizontal="center" vertical="center"/>
    </xf>
    <xf numFmtId="0" fontId="21" fillId="18" borderId="1" xfId="0" applyFont="1" applyFill="1" applyBorder="1" applyAlignment="1">
      <alignment horizontal="center" vertical="center"/>
    </xf>
    <xf numFmtId="0" fontId="24" fillId="19" borderId="6" xfId="6" applyFont="1" applyFill="1" applyBorder="1" applyAlignment="1">
      <alignment horizontal="center" vertical="center" wrapText="1"/>
    </xf>
    <xf numFmtId="0" fontId="32" fillId="19" borderId="6" xfId="5" applyFont="1" applyFill="1" applyBorder="1" applyAlignment="1">
      <alignment horizontal="left" vertical="center" wrapText="1"/>
    </xf>
    <xf numFmtId="0" fontId="3" fillId="17" borderId="6" xfId="5" applyFont="1" applyFill="1" applyBorder="1" applyAlignment="1">
      <alignment horizontal="left" vertical="top" wrapText="1"/>
    </xf>
    <xf numFmtId="0" fontId="32" fillId="17" borderId="6" xfId="5" applyFont="1" applyFill="1" applyBorder="1" applyAlignment="1">
      <alignment horizontal="left" vertical="center" wrapText="1"/>
    </xf>
    <xf numFmtId="0" fontId="3" fillId="20" borderId="6" xfId="5" applyFont="1" applyFill="1" applyBorder="1" applyAlignment="1">
      <alignment horizontal="left" vertical="center" wrapText="1"/>
    </xf>
    <xf numFmtId="0" fontId="3" fillId="20" borderId="6" xfId="5" applyFont="1" applyFill="1" applyBorder="1" applyAlignment="1">
      <alignment horizontal="center" vertical="center" wrapText="1"/>
    </xf>
    <xf numFmtId="0" fontId="3" fillId="20" borderId="11" xfId="5" applyFont="1" applyFill="1" applyBorder="1" applyAlignment="1">
      <alignment horizontal="center" vertical="center" wrapText="1"/>
    </xf>
    <xf numFmtId="0" fontId="13" fillId="0" borderId="0" xfId="1" applyFont="1" applyAlignment="1">
      <alignment horizontal="left" vertical="top" wrapText="1"/>
    </xf>
    <xf numFmtId="166" fontId="47" fillId="0" borderId="0" xfId="26" applyFill="1" applyBorder="1" applyAlignment="1">
      <alignment horizontal="left" vertical="top" wrapText="1"/>
    </xf>
    <xf numFmtId="0" fontId="1" fillId="3" borderId="0" xfId="1" applyFill="1"/>
    <xf numFmtId="0" fontId="1" fillId="21"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0" xfId="0" applyFont="1" applyFill="1" applyAlignment="1">
      <alignment vertical="top" wrapText="1"/>
    </xf>
    <xf numFmtId="0" fontId="1" fillId="6" borderId="0" xfId="5" applyFont="1" applyFill="1" applyAlignment="1">
      <alignment horizontal="left" vertical="top" wrapText="1"/>
    </xf>
    <xf numFmtId="0" fontId="1" fillId="9" borderId="11" xfId="0" quotePrefix="1" applyFont="1" applyFill="1" applyBorder="1" applyAlignment="1">
      <alignment horizontal="left" vertical="top" wrapText="1"/>
    </xf>
    <xf numFmtId="0" fontId="1" fillId="22" borderId="6" xfId="5" applyFont="1" applyFill="1" applyBorder="1" applyAlignment="1">
      <alignment horizontal="left" vertical="top" wrapText="1"/>
    </xf>
    <xf numFmtId="0" fontId="1" fillId="22" borderId="0" xfId="5" applyFont="1" applyFill="1" applyAlignment="1">
      <alignment horizontal="left" vertical="top" wrapText="1"/>
    </xf>
    <xf numFmtId="0" fontId="1" fillId="22" borderId="6" xfId="0" quotePrefix="1" applyFont="1" applyFill="1" applyBorder="1" applyAlignment="1">
      <alignment horizontal="left" vertical="top" wrapText="1"/>
    </xf>
    <xf numFmtId="0" fontId="26" fillId="22" borderId="6" xfId="0" applyFont="1" applyFill="1" applyBorder="1" applyAlignment="1">
      <alignment vertical="top" wrapText="1"/>
    </xf>
    <xf numFmtId="0" fontId="26" fillId="22" borderId="0" xfId="0" applyFont="1" applyFill="1" applyAlignment="1">
      <alignment vertical="top"/>
    </xf>
    <xf numFmtId="0" fontId="42" fillId="22" borderId="6" xfId="5" applyFont="1" applyFill="1" applyBorder="1" applyAlignment="1">
      <alignment horizontal="left" vertical="top" wrapText="1"/>
    </xf>
    <xf numFmtId="0" fontId="1" fillId="9" borderId="15" xfId="5" applyFont="1" applyFill="1" applyBorder="1" applyAlignment="1">
      <alignment horizontal="left" vertical="top" wrapText="1"/>
    </xf>
    <xf numFmtId="0" fontId="1" fillId="9" borderId="6" xfId="5" applyFont="1" applyFill="1" applyBorder="1" applyAlignment="1">
      <alignment horizontal="left" vertical="top" wrapText="1"/>
    </xf>
    <xf numFmtId="0" fontId="1" fillId="23" borderId="6" xfId="0" applyFont="1" applyFill="1" applyBorder="1" applyAlignment="1">
      <alignment horizontal="left" vertical="top"/>
    </xf>
    <xf numFmtId="0" fontId="1" fillId="24" borderId="6" xfId="5" applyFont="1" applyFill="1" applyBorder="1" applyAlignment="1">
      <alignment horizontal="left" vertical="top" wrapText="1"/>
    </xf>
    <xf numFmtId="0" fontId="1" fillId="24" borderId="0" xfId="0" applyFont="1" applyFill="1" applyAlignment="1">
      <alignment vertical="top" wrapText="1"/>
    </xf>
    <xf numFmtId="0" fontId="1" fillId="24" borderId="6" xfId="0" applyFont="1" applyFill="1" applyBorder="1" applyAlignment="1">
      <alignment horizontal="left" vertical="top" wrapText="1"/>
    </xf>
    <xf numFmtId="0" fontId="1" fillId="24" borderId="6" xfId="0" quotePrefix="1" applyFont="1" applyFill="1" applyBorder="1" applyAlignment="1">
      <alignment horizontal="left" vertical="top" wrapText="1"/>
    </xf>
    <xf numFmtId="0" fontId="26" fillId="24" borderId="6" xfId="0" applyFont="1" applyFill="1" applyBorder="1" applyAlignment="1">
      <alignment vertical="top" wrapText="1"/>
    </xf>
    <xf numFmtId="0" fontId="26" fillId="24" borderId="0" xfId="0" applyFont="1" applyFill="1" applyAlignment="1">
      <alignment vertical="top"/>
    </xf>
    <xf numFmtId="0" fontId="1" fillId="23" borderId="6" xfId="0" applyFont="1" applyFill="1" applyBorder="1"/>
    <xf numFmtId="0" fontId="36" fillId="23" borderId="0" xfId="0" applyFont="1" applyFill="1"/>
    <xf numFmtId="0" fontId="1" fillId="25" borderId="6" xfId="0" applyFont="1" applyFill="1" applyBorder="1" applyAlignment="1">
      <alignment horizontal="left" vertical="top"/>
    </xf>
    <xf numFmtId="0" fontId="1" fillId="26" borderId="6" xfId="5" applyFont="1" applyFill="1" applyBorder="1" applyAlignment="1">
      <alignment horizontal="left" vertical="top" wrapText="1"/>
    </xf>
    <xf numFmtId="0" fontId="1" fillId="26" borderId="6" xfId="0" quotePrefix="1" applyFont="1" applyFill="1" applyBorder="1" applyAlignment="1">
      <alignment horizontal="left" vertical="top" wrapText="1"/>
    </xf>
    <xf numFmtId="0" fontId="1" fillId="25" borderId="6" xfId="0" applyFont="1" applyFill="1" applyBorder="1"/>
    <xf numFmtId="0" fontId="36" fillId="25" borderId="0" xfId="0" applyFont="1" applyFill="1"/>
    <xf numFmtId="0" fontId="1" fillId="27" borderId="6" xfId="0" applyFont="1" applyFill="1" applyBorder="1" applyAlignment="1">
      <alignment horizontal="left" vertical="top"/>
    </xf>
    <xf numFmtId="0" fontId="1" fillId="28" borderId="6" xfId="5" applyFont="1" applyFill="1" applyBorder="1" applyAlignment="1">
      <alignment horizontal="left" vertical="top" wrapText="1"/>
    </xf>
    <xf numFmtId="0" fontId="1" fillId="28" borderId="6" xfId="0" quotePrefix="1" applyFont="1" applyFill="1" applyBorder="1" applyAlignment="1">
      <alignment horizontal="left" vertical="top" wrapText="1"/>
    </xf>
    <xf numFmtId="0" fontId="1" fillId="27" borderId="6" xfId="0" applyFont="1" applyFill="1" applyBorder="1"/>
    <xf numFmtId="0" fontId="36" fillId="27" borderId="0" xfId="0" applyFont="1" applyFill="1"/>
    <xf numFmtId="0" fontId="42" fillId="28" borderId="6" xfId="5" applyFont="1" applyFill="1" applyBorder="1" applyAlignment="1">
      <alignment horizontal="left" vertical="top" wrapText="1"/>
    </xf>
    <xf numFmtId="0" fontId="26" fillId="28" borderId="6" xfId="0" applyFont="1" applyFill="1" applyBorder="1" applyAlignment="1">
      <alignment vertical="top" wrapText="1"/>
    </xf>
    <xf numFmtId="0" fontId="26" fillId="28" borderId="0" xfId="0" applyFont="1" applyFill="1" applyAlignment="1">
      <alignment vertical="top"/>
    </xf>
    <xf numFmtId="0" fontId="37" fillId="26" borderId="6" xfId="0" applyFont="1" applyFill="1" applyBorder="1" applyAlignment="1">
      <alignment horizontal="left"/>
    </xf>
    <xf numFmtId="0" fontId="37" fillId="26" borderId="6" xfId="0" applyFont="1" applyFill="1" applyBorder="1"/>
    <xf numFmtId="0" fontId="37" fillId="26" borderId="6" xfId="5" applyFont="1" applyFill="1" applyBorder="1" applyAlignment="1">
      <alignment horizontal="center" vertical="top" wrapText="1"/>
    </xf>
    <xf numFmtId="0" fontId="1" fillId="26" borderId="6" xfId="0" applyFont="1" applyFill="1" applyBorder="1" applyAlignment="1">
      <alignment horizontal="left" vertical="top" wrapText="1"/>
    </xf>
    <xf numFmtId="0" fontId="1" fillId="28" borderId="6" xfId="0" applyFont="1" applyFill="1" applyBorder="1" applyAlignment="1">
      <alignment horizontal="left" vertical="top" wrapText="1"/>
    </xf>
    <xf numFmtId="0" fontId="36" fillId="27" borderId="0" xfId="0" applyFont="1" applyFill="1" applyAlignment="1">
      <alignment wrapText="1"/>
    </xf>
    <xf numFmtId="0" fontId="1" fillId="6" borderId="0" xfId="0" applyFont="1" applyFill="1" applyAlignment="1">
      <alignment horizontal="left" wrapText="1"/>
    </xf>
    <xf numFmtId="0" fontId="1" fillId="6" borderId="0" xfId="0" applyFont="1" applyFill="1" applyAlignment="1">
      <alignment wrapText="1"/>
    </xf>
    <xf numFmtId="0" fontId="1" fillId="30" borderId="6" xfId="0" applyFont="1" applyFill="1" applyBorder="1" applyAlignment="1">
      <alignment horizontal="left" vertical="top"/>
    </xf>
    <xf numFmtId="0" fontId="36" fillId="30" borderId="0" xfId="0" applyFont="1" applyFill="1"/>
    <xf numFmtId="0" fontId="3" fillId="17" borderId="7" xfId="0" applyFont="1" applyFill="1" applyBorder="1" applyAlignment="1">
      <alignment horizontal="center" wrapText="1"/>
    </xf>
    <xf numFmtId="0" fontId="42" fillId="11" borderId="15" xfId="5" applyFont="1" applyFill="1" applyBorder="1" applyAlignment="1">
      <alignment horizontal="left" vertical="center"/>
    </xf>
    <xf numFmtId="0" fontId="42" fillId="11" borderId="16" xfId="5" applyFont="1" applyFill="1" applyBorder="1" applyAlignment="1">
      <alignment horizontal="left" vertical="center"/>
    </xf>
    <xf numFmtId="0" fontId="42" fillId="11" borderId="11" xfId="5" applyFont="1" applyFill="1" applyBorder="1" applyAlignment="1">
      <alignment horizontal="lef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42" fillId="29" borderId="15" xfId="5" applyFont="1" applyFill="1" applyBorder="1" applyAlignment="1">
      <alignment horizontal="left" vertical="center"/>
    </xf>
    <xf numFmtId="0" fontId="42" fillId="29" borderId="16" xfId="5" applyFont="1" applyFill="1" applyBorder="1" applyAlignment="1">
      <alignment horizontal="left" vertical="center"/>
    </xf>
    <xf numFmtId="0" fontId="42" fillId="29" borderId="11" xfId="5" applyFont="1" applyFill="1" applyBorder="1" applyAlignment="1">
      <alignment horizontal="left" vertical="center"/>
    </xf>
    <xf numFmtId="0" fontId="5" fillId="0" borderId="0" xfId="0" applyFont="1" applyAlignment="1">
      <alignment horizontal="right" vertical="center"/>
    </xf>
    <xf numFmtId="0" fontId="48" fillId="8" borderId="0" xfId="0" applyFont="1" applyFill="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2" fillId="19" borderId="20" xfId="1" applyFont="1" applyFill="1" applyBorder="1" applyAlignment="1">
      <alignment horizontal="left" vertical="top" wrapText="1"/>
    </xf>
    <xf numFmtId="0" fontId="2" fillId="19"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7" borderId="4" xfId="0" applyFont="1" applyFill="1" applyBorder="1" applyAlignment="1">
      <alignment horizontal="center" vertical="top"/>
    </xf>
    <xf numFmtId="0" fontId="3" fillId="17" borderId="5" xfId="0" applyFont="1" applyFill="1" applyBorder="1" applyAlignment="1">
      <alignment horizontal="center" vertical="top"/>
    </xf>
    <xf numFmtId="0" fontId="3" fillId="17"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48"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49"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48" fillId="8" borderId="0" xfId="0" applyFont="1" applyFill="1" applyAlignment="1">
      <alignment horizontal="center"/>
    </xf>
    <xf numFmtId="0" fontId="6" fillId="0" borderId="17" xfId="0" applyFont="1" applyBorder="1" applyAlignment="1">
      <alignment horizontal="right" vertical="center"/>
    </xf>
    <xf numFmtId="0" fontId="3" fillId="17" borderId="12" xfId="0" applyFont="1" applyFill="1" applyBorder="1" applyAlignment="1">
      <alignment horizontal="center" wrapText="1"/>
    </xf>
    <xf numFmtId="0" fontId="3" fillId="17" borderId="13" xfId="0" applyFont="1" applyFill="1" applyBorder="1" applyAlignment="1">
      <alignment horizontal="center" wrapText="1"/>
    </xf>
    <xf numFmtId="0" fontId="3" fillId="17" borderId="14" xfId="0" applyFont="1" applyFill="1" applyBorder="1" applyAlignment="1">
      <alignment horizontal="center" wrapText="1"/>
    </xf>
    <xf numFmtId="0" fontId="37" fillId="28" borderId="6" xfId="0" applyFont="1" applyFill="1" applyBorder="1" applyAlignment="1">
      <alignment horizontal="left"/>
    </xf>
    <xf numFmtId="0" fontId="42" fillId="31" borderId="15" xfId="5" applyFont="1" applyFill="1" applyBorder="1" applyAlignment="1">
      <alignment horizontal="left" vertical="center"/>
    </xf>
    <xf numFmtId="0" fontId="42" fillId="31" borderId="16" xfId="5" applyFont="1" applyFill="1" applyBorder="1" applyAlignment="1">
      <alignment horizontal="left" vertical="center"/>
    </xf>
    <xf numFmtId="0" fontId="42" fillId="31" borderId="11" xfId="5" applyFont="1" applyFill="1" applyBorder="1" applyAlignment="1">
      <alignment horizontal="left" vertical="center"/>
    </xf>
    <xf numFmtId="0" fontId="37" fillId="28" borderId="6" xfId="0" applyFont="1" applyFill="1" applyBorder="1"/>
    <xf numFmtId="0" fontId="37" fillId="28" borderId="6" xfId="5" applyFont="1" applyFill="1" applyBorder="1" applyAlignment="1">
      <alignment horizontal="center" vertical="top" wrapText="1"/>
    </xf>
    <xf numFmtId="0" fontId="1" fillId="28" borderId="8" xfId="5" applyFont="1" applyFill="1" applyBorder="1" applyAlignment="1">
      <alignment vertical="top" wrapText="1"/>
    </xf>
    <xf numFmtId="0" fontId="1" fillId="28" borderId="0" xfId="5" applyFont="1" applyFill="1" applyBorder="1" applyAlignment="1">
      <alignment vertical="top" wrapText="1"/>
    </xf>
    <xf numFmtId="0" fontId="1" fillId="28" borderId="6" xfId="5" applyFont="1" applyFill="1" applyBorder="1" applyAlignment="1">
      <alignment vertical="top" wrapText="1"/>
    </xf>
    <xf numFmtId="0" fontId="42" fillId="28" borderId="0" xfId="5" applyFont="1" applyFill="1" applyBorder="1" applyAlignment="1">
      <alignmen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9"/>
      <tableStyleElement type="headerRow" dxfId="8"/>
    </tableStyle>
    <tableStyle name="NashTech Table Style 2" pivot="0" count="3" xr9:uid="{00000000-0011-0000-FFFF-FFFF01000000}">
      <tableStyleElement type="wholeTable" dxfId="7"/>
      <tableStyleElement type="headerRow" dxfId="6"/>
      <tableStyleElement type="firstRowStripe" dxfId="5"/>
    </tableStyle>
    <tableStyle name="NashTech Table Style 4" pivot="0" count="3" xr9:uid="{00000000-0011-0000-FFFF-FFFF02000000}">
      <tableStyleElement type="wholeTable" dxfId="4"/>
      <tableStyleElement type="headerRow" dxfId="3"/>
      <tableStyleElement type="firstColumnStripe" dxfId="2"/>
    </tableStyle>
    <tableStyle name="Table Style 1" pivot="0" count="2" xr9:uid="{00000000-0011-0000-FFFF-FFFF03000000}">
      <tableStyleElement type="wholeTable" dxfId="1"/>
      <tableStyleElement type="headerRow" dxfId="0"/>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36B7B-5388-4220-9323-E3791A8EED94}">
  <dimension ref="A1:X123"/>
  <sheetViews>
    <sheetView showGridLines="0" topLeftCell="A11" zoomScale="96" zoomScaleNormal="100" workbookViewId="0">
      <selection activeCell="B63" sqref="B63"/>
    </sheetView>
  </sheetViews>
  <sheetFormatPr defaultColWidth="9.109375" defaultRowHeight="13.2" outlineLevelRow="1"/>
  <cols>
    <col min="1" max="1" width="11.332031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64"/>
      <c r="B1" s="164"/>
      <c r="C1" s="164"/>
      <c r="D1" s="164"/>
      <c r="E1" s="34"/>
      <c r="F1" s="34"/>
      <c r="G1" s="34"/>
      <c r="H1" s="34"/>
      <c r="I1" s="34"/>
      <c r="J1" s="34"/>
    </row>
    <row r="2" spans="1:24" s="1" customFormat="1" ht="24.6">
      <c r="A2" s="165" t="s">
        <v>70</v>
      </c>
      <c r="B2" s="165"/>
      <c r="C2" s="165"/>
      <c r="D2" s="165"/>
      <c r="E2" s="166"/>
      <c r="F2" s="23"/>
      <c r="G2" s="23"/>
      <c r="H2" s="23"/>
      <c r="I2" s="23"/>
      <c r="J2" s="23"/>
    </row>
    <row r="3" spans="1:24" s="1" customFormat="1" ht="22.8">
      <c r="A3" s="47"/>
      <c r="C3" s="167"/>
      <c r="D3" s="167"/>
      <c r="E3" s="166"/>
      <c r="F3" s="23"/>
      <c r="G3" s="23"/>
      <c r="H3" s="23"/>
      <c r="I3" s="23"/>
      <c r="J3" s="23"/>
    </row>
    <row r="4" spans="1:24" s="38" customFormat="1" ht="26.4">
      <c r="A4" s="88" t="s">
        <v>66</v>
      </c>
      <c r="B4" s="168" t="s">
        <v>480</v>
      </c>
      <c r="C4" s="168"/>
      <c r="D4" s="168"/>
      <c r="E4" s="39"/>
      <c r="F4" s="39"/>
      <c r="G4" s="39"/>
      <c r="H4" s="40"/>
      <c r="I4" s="40"/>
      <c r="X4" s="38" t="s">
        <v>93</v>
      </c>
    </row>
    <row r="5" spans="1:24" s="38" customFormat="1">
      <c r="A5" s="88" t="s">
        <v>62</v>
      </c>
      <c r="B5" s="169"/>
      <c r="C5" s="168"/>
      <c r="D5" s="168"/>
      <c r="E5" s="39"/>
      <c r="F5" s="39"/>
      <c r="G5" s="39"/>
      <c r="H5" s="40"/>
      <c r="I5" s="40"/>
      <c r="X5" s="38" t="s">
        <v>95</v>
      </c>
    </row>
    <row r="6" spans="1:24" s="38" customFormat="1" ht="26.4">
      <c r="A6" s="88" t="s">
        <v>96</v>
      </c>
      <c r="B6" s="169"/>
      <c r="C6" s="168"/>
      <c r="D6" s="168"/>
      <c r="E6" s="39"/>
      <c r="F6" s="39"/>
      <c r="G6" s="39"/>
      <c r="H6" s="40"/>
      <c r="I6" s="40"/>
    </row>
    <row r="7" spans="1:24" s="38" customFormat="1">
      <c r="A7" s="88" t="s">
        <v>98</v>
      </c>
      <c r="B7" s="168" t="s">
        <v>477</v>
      </c>
      <c r="C7" s="168"/>
      <c r="D7" s="168"/>
      <c r="E7" s="39"/>
      <c r="F7" s="39"/>
      <c r="G7" s="39"/>
      <c r="H7" s="41"/>
      <c r="I7" s="40"/>
      <c r="X7" s="42"/>
    </row>
    <row r="8" spans="1:24" s="43" customFormat="1">
      <c r="A8" s="88" t="s">
        <v>100</v>
      </c>
      <c r="B8" s="170" t="s">
        <v>481</v>
      </c>
      <c r="C8" s="170"/>
      <c r="D8" s="170"/>
      <c r="E8" s="39"/>
    </row>
    <row r="9" spans="1:24" s="43" customFormat="1">
      <c r="A9" s="89" t="s">
        <v>101</v>
      </c>
      <c r="B9" s="73" t="str">
        <f>F17</f>
        <v>Internal Build 03112011</v>
      </c>
      <c r="C9" s="73" t="str">
        <f>G17</f>
        <v>Internal build 14112011</v>
      </c>
      <c r="D9" s="73" t="str">
        <f>H17</f>
        <v>External build 16112011</v>
      </c>
    </row>
    <row r="10" spans="1:24" s="43" customFormat="1">
      <c r="A10" s="90" t="s">
        <v>102</v>
      </c>
      <c r="B10" s="74">
        <f>SUM(B11:B14)</f>
        <v>0</v>
      </c>
      <c r="C10" s="74">
        <f>SUM(C11:C14)</f>
        <v>0</v>
      </c>
      <c r="D10" s="74">
        <f>SUM(D11:D14)</f>
        <v>0</v>
      </c>
    </row>
    <row r="11" spans="1:24" s="43" customFormat="1">
      <c r="A11" s="90" t="s">
        <v>41</v>
      </c>
      <c r="B11" s="75">
        <f>COUNTIF($F$20:$F$49611,"*Passed")</f>
        <v>0</v>
      </c>
      <c r="C11" s="75">
        <f>COUNTIF($G$20:$G$49611,"*Passed")</f>
        <v>0</v>
      </c>
      <c r="D11" s="75">
        <f>COUNTIF($H$20:$H$49611,"*Passed")</f>
        <v>0</v>
      </c>
    </row>
    <row r="12" spans="1:24" s="43" customFormat="1">
      <c r="A12" s="90" t="s">
        <v>43</v>
      </c>
      <c r="B12" s="75">
        <f>COUNTIF($F$20:$F$49331,"*Failed*")</f>
        <v>0</v>
      </c>
      <c r="C12" s="75">
        <f>COUNTIF($G$20:$G$49331,"*Failed*")</f>
        <v>0</v>
      </c>
      <c r="D12" s="75">
        <f>COUNTIF($H$20:$H$49331,"*Failed*")</f>
        <v>0</v>
      </c>
    </row>
    <row r="13" spans="1:24" s="43" customFormat="1">
      <c r="A13" s="90" t="s">
        <v>45</v>
      </c>
      <c r="B13" s="75">
        <f>COUNTIF($F$20:$F$49331,"*Not Run*")</f>
        <v>0</v>
      </c>
      <c r="C13" s="75">
        <f>COUNTIF($G$20:$G$49331,"*Not Run*")</f>
        <v>0</v>
      </c>
      <c r="D13" s="75">
        <f>COUNTIF($H$20:$H$49331,"*Not Run*")</f>
        <v>0</v>
      </c>
      <c r="E13" s="1"/>
      <c r="F13" s="1"/>
      <c r="G13" s="1"/>
      <c r="H13" s="1"/>
      <c r="I13" s="1"/>
    </row>
    <row r="14" spans="1:24" s="43" customFormat="1">
      <c r="A14" s="90" t="s">
        <v>103</v>
      </c>
      <c r="B14" s="75">
        <f>COUNTIF($F$20:$F$49331,"*NA*")</f>
        <v>0</v>
      </c>
      <c r="C14" s="75">
        <f>COUNTIF($G$20:$G$49331,"*NA*")</f>
        <v>0</v>
      </c>
      <c r="D14" s="75">
        <f>COUNTIF($H$20:$H$49331,"*NA*")</f>
        <v>0</v>
      </c>
      <c r="E14" s="1"/>
      <c r="F14" s="1"/>
      <c r="G14" s="1"/>
      <c r="H14" s="1"/>
      <c r="I14" s="1"/>
    </row>
    <row r="15" spans="1:24" s="43" customFormat="1" ht="39.6">
      <c r="A15" s="90" t="s">
        <v>104</v>
      </c>
      <c r="B15" s="75">
        <f>COUNTIF($F$20:$F$49331,"*Passed in previous build*")</f>
        <v>0</v>
      </c>
      <c r="C15" s="75">
        <f>COUNTIF($G$20:$G$49331,"*Passed in previous build*")</f>
        <v>0</v>
      </c>
      <c r="D15" s="75">
        <f>COUNTIF($H$20:$H$49331,"*Passed in previous build*")</f>
        <v>0</v>
      </c>
      <c r="E15" s="1"/>
      <c r="F15" s="1"/>
      <c r="G15" s="1"/>
      <c r="H15" s="1"/>
      <c r="I15" s="1"/>
    </row>
    <row r="16" spans="1:24" s="44" customFormat="1">
      <c r="A16" s="76"/>
      <c r="B16" s="50"/>
      <c r="C16" s="50"/>
      <c r="D16" s="51"/>
      <c r="E16" s="56"/>
      <c r="F16" s="154" t="s">
        <v>101</v>
      </c>
      <c r="G16" s="154"/>
      <c r="H16" s="154"/>
      <c r="I16" s="57"/>
    </row>
    <row r="17" spans="1:9" s="44" customFormat="1" ht="39.6">
      <c r="A17" s="91" t="s">
        <v>105</v>
      </c>
      <c r="B17" s="92" t="s">
        <v>106</v>
      </c>
      <c r="C17" s="92" t="s">
        <v>107</v>
      </c>
      <c r="D17" s="92" t="s">
        <v>108</v>
      </c>
      <c r="E17" s="92" t="s">
        <v>109</v>
      </c>
      <c r="F17" s="92" t="s">
        <v>110</v>
      </c>
      <c r="G17" s="92" t="s">
        <v>111</v>
      </c>
      <c r="H17" s="92" t="s">
        <v>112</v>
      </c>
      <c r="I17" s="92" t="s">
        <v>113</v>
      </c>
    </row>
    <row r="18" spans="1:9" s="118" customFormat="1">
      <c r="A18" s="114"/>
      <c r="B18" s="119" t="s">
        <v>332</v>
      </c>
      <c r="C18" s="115"/>
      <c r="D18" s="116"/>
      <c r="E18" s="116"/>
      <c r="F18" s="114"/>
      <c r="G18" s="114"/>
      <c r="H18" s="114"/>
      <c r="I18" s="117"/>
    </row>
    <row r="19" spans="1:9" s="45" customFormat="1" hidden="1" outlineLevel="1">
      <c r="A19" s="52">
        <v>1</v>
      </c>
      <c r="B19" s="120" t="s">
        <v>424</v>
      </c>
      <c r="C19" s="112" t="s">
        <v>333</v>
      </c>
      <c r="D19" s="113"/>
      <c r="E19" s="54"/>
      <c r="F19" s="52"/>
      <c r="G19" s="52"/>
      <c r="H19" s="52"/>
      <c r="I19" s="55"/>
    </row>
    <row r="20" spans="1:9" s="44" customFormat="1" collapsed="1">
      <c r="A20" s="67"/>
      <c r="B20" s="155" t="s">
        <v>407</v>
      </c>
      <c r="C20" s="156"/>
      <c r="D20" s="157"/>
      <c r="E20" s="67"/>
      <c r="F20" s="68"/>
      <c r="G20" s="68"/>
      <c r="H20" s="68"/>
      <c r="I20" s="67"/>
    </row>
    <row r="21" spans="1:9" s="143" customFormat="1">
      <c r="A21" s="137"/>
      <c r="B21" s="141" t="s">
        <v>425</v>
      </c>
      <c r="C21" s="137"/>
      <c r="D21" s="138"/>
      <c r="E21" s="138"/>
      <c r="F21" s="137"/>
      <c r="G21" s="137"/>
      <c r="H21" s="137"/>
      <c r="I21" s="142"/>
    </row>
    <row r="22" spans="1:9" s="45" customFormat="1" ht="39.6" hidden="1" outlineLevel="1">
      <c r="A22" s="62">
        <v>2</v>
      </c>
      <c r="B22" s="52" t="s">
        <v>426</v>
      </c>
      <c r="C22" s="111"/>
      <c r="D22" s="59"/>
      <c r="E22" s="54" t="s">
        <v>331</v>
      </c>
      <c r="F22" s="52"/>
      <c r="G22" s="52"/>
      <c r="H22" s="52"/>
      <c r="I22" s="55"/>
    </row>
    <row r="23" spans="1:9" s="45" customFormat="1" ht="39.6" hidden="1" outlineLevel="1">
      <c r="A23" s="62">
        <f ca="1">IF(OFFSET(A23,-1,0) ="",OFFSET(A23,-2,0)+1,OFFSET(A23,-1,0)+1 )</f>
        <v>3</v>
      </c>
      <c r="B23" s="52" t="s">
        <v>427</v>
      </c>
      <c r="C23" s="52"/>
      <c r="D23" s="60"/>
      <c r="E23" s="54"/>
      <c r="F23" s="52"/>
      <c r="G23" s="52"/>
      <c r="H23" s="52"/>
      <c r="I23" s="55"/>
    </row>
    <row r="24" spans="1:9" s="48" customFormat="1" ht="26.4" hidden="1" outlineLevel="1">
      <c r="A24" s="62">
        <f t="shared" ref="A24:A28" ca="1" si="0">IF(OFFSET(A24,-1,0) ="",OFFSET(A24,-2,0)+1,OFFSET(A24,-1,0)+1 )</f>
        <v>4</v>
      </c>
      <c r="B24" s="52" t="s">
        <v>428</v>
      </c>
      <c r="C24" s="52"/>
      <c r="D24" s="54"/>
      <c r="E24" s="54"/>
      <c r="F24" s="52"/>
      <c r="G24" s="52"/>
      <c r="H24" s="52"/>
      <c r="I24" s="61"/>
    </row>
    <row r="25" spans="1:9" s="48" customFormat="1" ht="39.6" hidden="1" outlineLevel="1">
      <c r="A25" s="62">
        <f t="shared" ca="1" si="0"/>
        <v>5</v>
      </c>
      <c r="B25" s="52" t="s">
        <v>429</v>
      </c>
      <c r="C25" s="52"/>
      <c r="D25" s="54"/>
      <c r="E25" s="54"/>
      <c r="F25" s="52"/>
      <c r="G25" s="52"/>
      <c r="H25" s="52"/>
      <c r="I25" s="61"/>
    </row>
    <row r="26" spans="1:9" s="48" customFormat="1" ht="39.6" hidden="1" outlineLevel="1">
      <c r="A26" s="62">
        <f t="shared" ca="1" si="0"/>
        <v>6</v>
      </c>
      <c r="B26" s="52" t="s">
        <v>431</v>
      </c>
      <c r="C26" s="52"/>
      <c r="D26" s="60"/>
      <c r="E26" s="54"/>
      <c r="F26" s="52"/>
      <c r="G26" s="52"/>
      <c r="H26" s="52"/>
      <c r="I26" s="61"/>
    </row>
    <row r="27" spans="1:9" s="48" customFormat="1" ht="39.6" hidden="1" outlineLevel="1">
      <c r="A27" s="62">
        <f t="shared" ca="1" si="0"/>
        <v>7</v>
      </c>
      <c r="B27" s="52" t="s">
        <v>435</v>
      </c>
      <c r="C27" s="52"/>
      <c r="D27" s="54"/>
      <c r="E27" s="54"/>
      <c r="F27" s="52"/>
      <c r="G27" s="52"/>
      <c r="H27" s="52"/>
      <c r="I27" s="61"/>
    </row>
    <row r="28" spans="1:9" s="48" customFormat="1" ht="39.6" hidden="1" outlineLevel="1">
      <c r="A28" s="62">
        <f t="shared" ca="1" si="0"/>
        <v>8</v>
      </c>
      <c r="B28" s="52" t="s">
        <v>436</v>
      </c>
      <c r="C28" s="52"/>
      <c r="D28" s="54"/>
      <c r="E28" s="54"/>
      <c r="F28" s="52"/>
      <c r="G28" s="52"/>
      <c r="H28" s="52"/>
      <c r="I28" s="61"/>
    </row>
    <row r="29" spans="1:9" s="140" customFormat="1" ht="13.8" collapsed="1">
      <c r="A29" s="201"/>
      <c r="B29" s="202" t="s">
        <v>432</v>
      </c>
      <c r="C29" s="203"/>
      <c r="D29" s="204"/>
      <c r="E29" s="205"/>
      <c r="F29" s="206"/>
      <c r="G29" s="206"/>
      <c r="H29" s="206"/>
      <c r="I29" s="205"/>
    </row>
    <row r="30" spans="1:9" s="48" customFormat="1" ht="26.4" hidden="1" outlineLevel="1">
      <c r="A30" s="62">
        <f t="shared" ref="A30:A43" ca="1" si="1">IF(OFFSET(A30,-1,0) ="",OFFSET(A30,-2,0)+1,OFFSET(A30,-1,0)+1 )</f>
        <v>9</v>
      </c>
      <c r="B30" s="52" t="s">
        <v>433</v>
      </c>
      <c r="C30" s="52"/>
      <c r="D30" s="53"/>
      <c r="E30" s="54"/>
      <c r="F30" s="52"/>
      <c r="G30" s="52"/>
      <c r="H30" s="52"/>
      <c r="I30" s="62"/>
    </row>
    <row r="31" spans="1:9" s="48" customFormat="1" ht="26.4" hidden="1" outlineLevel="1">
      <c r="A31" s="62">
        <f t="shared" ca="1" si="1"/>
        <v>10</v>
      </c>
      <c r="B31" s="52" t="s">
        <v>434</v>
      </c>
      <c r="C31" s="111"/>
      <c r="D31" s="59"/>
      <c r="E31" s="54"/>
      <c r="F31" s="52"/>
      <c r="G31" s="52"/>
      <c r="H31" s="52"/>
      <c r="I31" s="62"/>
    </row>
    <row r="32" spans="1:9" s="48" customFormat="1" ht="39.6" hidden="1" outlineLevel="1">
      <c r="A32" s="62">
        <f t="shared" ca="1" si="1"/>
        <v>11</v>
      </c>
      <c r="B32" s="52" t="s">
        <v>437</v>
      </c>
      <c r="C32" s="52"/>
      <c r="D32" s="60"/>
      <c r="E32" s="54"/>
      <c r="F32" s="52"/>
      <c r="G32" s="52"/>
      <c r="H32" s="52"/>
      <c r="I32" s="62"/>
    </row>
    <row r="33" spans="1:9" s="48" customFormat="1" ht="39.6" hidden="1" outlineLevel="1">
      <c r="A33" s="62">
        <v>14</v>
      </c>
      <c r="B33" s="52" t="s">
        <v>438</v>
      </c>
      <c r="C33" s="52"/>
      <c r="D33" s="54"/>
      <c r="E33" s="54"/>
      <c r="F33" s="52"/>
      <c r="G33" s="52"/>
      <c r="H33" s="52"/>
      <c r="I33" s="62"/>
    </row>
    <row r="34" spans="1:9" s="48" customFormat="1" ht="26.4" hidden="1" outlineLevel="1">
      <c r="A34" s="62">
        <v>15</v>
      </c>
      <c r="B34" s="52" t="s">
        <v>439</v>
      </c>
      <c r="C34" s="52"/>
      <c r="D34" s="54"/>
      <c r="E34" s="54"/>
      <c r="F34" s="52"/>
      <c r="G34" s="52"/>
      <c r="H34" s="52"/>
      <c r="I34" s="62"/>
    </row>
    <row r="35" spans="1:9" s="48" customFormat="1" ht="39.6" hidden="1" outlineLevel="1">
      <c r="A35" s="62">
        <v>16</v>
      </c>
      <c r="B35" s="52" t="s">
        <v>476</v>
      </c>
      <c r="C35" s="52"/>
      <c r="D35" s="60"/>
      <c r="E35" s="54"/>
      <c r="F35" s="52"/>
      <c r="G35" s="52"/>
      <c r="H35" s="52"/>
      <c r="I35" s="62"/>
    </row>
    <row r="36" spans="1:9" s="48" customFormat="1" ht="39.6" hidden="1" outlineLevel="1">
      <c r="A36" s="62">
        <v>17</v>
      </c>
      <c r="B36" s="52" t="s">
        <v>475</v>
      </c>
      <c r="C36" s="52"/>
      <c r="D36" s="54"/>
      <c r="E36" s="54"/>
      <c r="F36" s="52"/>
      <c r="G36" s="52"/>
      <c r="H36" s="52"/>
      <c r="I36" s="62"/>
    </row>
    <row r="37" spans="1:9" s="140" customFormat="1" ht="13.8" collapsed="1">
      <c r="A37" s="201"/>
      <c r="B37" s="202" t="s">
        <v>73</v>
      </c>
      <c r="C37" s="203"/>
      <c r="D37" s="204"/>
      <c r="E37" s="205"/>
      <c r="F37" s="206"/>
      <c r="G37" s="206"/>
      <c r="H37" s="206"/>
      <c r="I37" s="205"/>
    </row>
    <row r="38" spans="1:9" s="48" customFormat="1" ht="26.4" hidden="1" outlineLevel="1">
      <c r="A38" s="62">
        <f t="shared" ca="1" si="1"/>
        <v>18</v>
      </c>
      <c r="B38" s="52" t="s">
        <v>440</v>
      </c>
      <c r="C38" s="52"/>
      <c r="D38" s="53"/>
      <c r="E38" s="54"/>
      <c r="F38" s="52"/>
      <c r="G38" s="52"/>
      <c r="H38" s="52"/>
      <c r="I38" s="62"/>
    </row>
    <row r="39" spans="1:9" s="48" customFormat="1" ht="39.6" hidden="1" outlineLevel="1">
      <c r="A39" s="62">
        <f t="shared" ca="1" si="1"/>
        <v>19</v>
      </c>
      <c r="B39" s="52" t="s">
        <v>441</v>
      </c>
      <c r="C39" s="52"/>
      <c r="D39" s="53"/>
      <c r="E39" s="54"/>
      <c r="F39" s="52"/>
      <c r="G39" s="52"/>
      <c r="H39" s="52"/>
      <c r="I39" s="62"/>
    </row>
    <row r="40" spans="1:9" s="48" customFormat="1" ht="39.6" hidden="1" outlineLevel="1">
      <c r="A40" s="62">
        <f t="shared" ca="1" si="1"/>
        <v>20</v>
      </c>
      <c r="B40" s="52" t="s">
        <v>442</v>
      </c>
      <c r="C40" s="52"/>
      <c r="D40" s="53"/>
      <c r="E40" s="54"/>
      <c r="F40" s="52"/>
      <c r="G40" s="52"/>
      <c r="H40" s="52"/>
      <c r="I40" s="62"/>
    </row>
    <row r="41" spans="1:9" s="48" customFormat="1" ht="39.6" hidden="1" outlineLevel="1">
      <c r="A41" s="62">
        <f t="shared" ca="1" si="1"/>
        <v>21</v>
      </c>
      <c r="B41" s="52" t="s">
        <v>443</v>
      </c>
      <c r="C41" s="52"/>
      <c r="D41" s="53"/>
      <c r="E41" s="54"/>
      <c r="F41" s="52"/>
      <c r="G41" s="52"/>
      <c r="H41" s="52"/>
      <c r="I41" s="62"/>
    </row>
    <row r="42" spans="1:9" s="140" customFormat="1" ht="13.8" collapsed="1">
      <c r="A42" s="201"/>
      <c r="B42" s="202" t="s">
        <v>444</v>
      </c>
      <c r="C42" s="203"/>
      <c r="D42" s="204"/>
      <c r="E42" s="205"/>
      <c r="F42" s="206"/>
      <c r="G42" s="206"/>
      <c r="H42" s="206"/>
      <c r="I42" s="205"/>
    </row>
    <row r="43" spans="1:9" s="135" customFormat="1" ht="3.6" hidden="1" outlineLevel="1">
      <c r="A43" s="131"/>
      <c r="B43" s="132" t="s">
        <v>445</v>
      </c>
      <c r="C43" s="132"/>
      <c r="D43" s="133"/>
      <c r="E43" s="133"/>
      <c r="F43" s="132"/>
      <c r="G43" s="132"/>
      <c r="H43" s="132"/>
      <c r="I43" s="131"/>
    </row>
    <row r="44" spans="1:9" s="48" customFormat="1" ht="3.6" hidden="1" outlineLevel="1">
      <c r="A44" s="62">
        <v>22</v>
      </c>
      <c r="B44" s="52" t="s">
        <v>446</v>
      </c>
      <c r="C44" s="52"/>
      <c r="D44" s="53"/>
      <c r="E44" s="54"/>
      <c r="F44" s="52"/>
      <c r="G44" s="52"/>
      <c r="H44" s="52"/>
      <c r="I44" s="62"/>
    </row>
    <row r="45" spans="1:9" s="48" customFormat="1" ht="3.6" hidden="1" outlineLevel="1">
      <c r="A45" s="62">
        <v>23</v>
      </c>
      <c r="B45" s="52" t="s">
        <v>447</v>
      </c>
      <c r="C45" s="52"/>
      <c r="D45" s="53"/>
      <c r="E45" s="54"/>
      <c r="F45" s="52"/>
      <c r="G45" s="52"/>
      <c r="H45" s="52"/>
      <c r="I45" s="62"/>
    </row>
    <row r="46" spans="1:9" s="135" customFormat="1" ht="3.6" hidden="1" outlineLevel="1">
      <c r="A46" s="131"/>
      <c r="B46" s="132" t="s">
        <v>448</v>
      </c>
      <c r="C46" s="132"/>
      <c r="D46" s="133"/>
      <c r="E46" s="133"/>
      <c r="F46" s="132"/>
      <c r="G46" s="132"/>
      <c r="H46" s="132"/>
      <c r="I46" s="131"/>
    </row>
    <row r="47" spans="1:9" s="48" customFormat="1" ht="3.6" hidden="1" outlineLevel="1">
      <c r="A47" s="62">
        <v>24</v>
      </c>
      <c r="B47" s="52" t="s">
        <v>449</v>
      </c>
      <c r="C47" s="52"/>
      <c r="D47" s="53"/>
      <c r="E47" s="54"/>
      <c r="F47" s="52"/>
      <c r="G47" s="52"/>
      <c r="H47" s="52"/>
      <c r="I47" s="62"/>
    </row>
    <row r="48" spans="1:9" s="48" customFormat="1" ht="3.6" hidden="1" outlineLevel="1">
      <c r="A48" s="62">
        <v>25</v>
      </c>
      <c r="B48" s="52" t="s">
        <v>450</v>
      </c>
      <c r="C48" s="52"/>
      <c r="D48" s="53"/>
      <c r="E48" s="54"/>
      <c r="F48" s="52"/>
      <c r="G48" s="52"/>
      <c r="H48" s="52"/>
      <c r="I48" s="62"/>
    </row>
    <row r="49" spans="1:9" s="140" customFormat="1" ht="13.8" collapsed="1">
      <c r="A49" s="136"/>
      <c r="B49" s="141" t="s">
        <v>451</v>
      </c>
      <c r="C49" s="137"/>
      <c r="D49" s="138"/>
      <c r="E49" s="138"/>
      <c r="F49" s="137"/>
      <c r="G49" s="137"/>
      <c r="H49" s="137"/>
      <c r="I49" s="136"/>
    </row>
    <row r="50" spans="1:9" s="48" customFormat="1" ht="39.6" hidden="1" outlineLevel="1">
      <c r="A50" s="62">
        <v>26</v>
      </c>
      <c r="B50" s="52" t="s">
        <v>452</v>
      </c>
      <c r="C50" s="52"/>
      <c r="D50" s="53"/>
      <c r="E50" s="54"/>
      <c r="F50" s="52"/>
      <c r="G50" s="52"/>
      <c r="H50" s="52"/>
      <c r="I50" s="62"/>
    </row>
    <row r="51" spans="1:9" s="48" customFormat="1" ht="26.4" hidden="1" outlineLevel="1">
      <c r="A51" s="62">
        <v>27</v>
      </c>
      <c r="B51" s="52" t="s">
        <v>453</v>
      </c>
      <c r="C51" s="52"/>
      <c r="D51" s="53"/>
      <c r="E51" s="54"/>
      <c r="F51" s="52"/>
      <c r="G51" s="52"/>
      <c r="H51" s="52"/>
      <c r="I51" s="62"/>
    </row>
    <row r="52" spans="1:9" s="140" customFormat="1" ht="13.8" collapsed="1">
      <c r="A52" s="136"/>
      <c r="B52" s="141" t="s">
        <v>454</v>
      </c>
      <c r="C52" s="137"/>
      <c r="D52" s="138"/>
      <c r="E52" s="138"/>
      <c r="F52" s="137"/>
      <c r="G52" s="137"/>
      <c r="H52" s="137"/>
      <c r="I52" s="136"/>
    </row>
    <row r="53" spans="1:9" s="48" customFormat="1" ht="39.6" hidden="1" outlineLevel="1">
      <c r="A53" s="62">
        <v>28</v>
      </c>
      <c r="B53" s="52" t="s">
        <v>470</v>
      </c>
      <c r="C53" s="52"/>
      <c r="D53" s="53"/>
      <c r="E53" s="54"/>
      <c r="F53" s="52"/>
      <c r="G53" s="52"/>
      <c r="H53" s="52"/>
      <c r="I53" s="62"/>
    </row>
    <row r="54" spans="1:9" s="48" customFormat="1" ht="39.6" hidden="1" outlineLevel="1">
      <c r="A54" s="62">
        <v>29</v>
      </c>
      <c r="B54" s="52" t="s">
        <v>455</v>
      </c>
      <c r="C54" s="52"/>
      <c r="D54" s="53"/>
      <c r="E54" s="54"/>
      <c r="F54" s="52"/>
      <c r="G54" s="52"/>
      <c r="H54" s="52"/>
      <c r="I54" s="62"/>
    </row>
    <row r="55" spans="1:9" s="48" customFormat="1" ht="26.4" hidden="1" outlineLevel="1">
      <c r="A55" s="62">
        <v>30</v>
      </c>
      <c r="B55" s="52" t="s">
        <v>456</v>
      </c>
      <c r="C55" s="52"/>
      <c r="D55" s="53"/>
      <c r="E55" s="54"/>
      <c r="F55" s="52"/>
      <c r="G55" s="52"/>
      <c r="H55" s="52"/>
      <c r="I55" s="62"/>
    </row>
    <row r="56" spans="1:9" s="48" customFormat="1" ht="39.6" hidden="1" outlineLevel="1">
      <c r="A56" s="62">
        <v>31</v>
      </c>
      <c r="B56" s="52" t="s">
        <v>474</v>
      </c>
      <c r="C56" s="52"/>
      <c r="D56" s="53"/>
      <c r="E56" s="54"/>
      <c r="F56" s="52"/>
      <c r="G56" s="52"/>
      <c r="H56" s="52"/>
      <c r="I56" s="62"/>
    </row>
    <row r="57" spans="1:9" s="48" customFormat="1" ht="39.6" hidden="1" outlineLevel="1">
      <c r="A57" s="62">
        <v>32</v>
      </c>
      <c r="B57" s="52" t="s">
        <v>473</v>
      </c>
      <c r="C57" s="52"/>
      <c r="D57" s="53"/>
      <c r="E57" s="54"/>
      <c r="F57" s="52"/>
      <c r="G57" s="52"/>
      <c r="H57" s="52"/>
      <c r="I57" s="62"/>
    </row>
    <row r="58" spans="1:9" s="48" customFormat="1" ht="39.6" hidden="1" outlineLevel="1">
      <c r="A58" s="62">
        <v>33</v>
      </c>
      <c r="B58" s="52" t="s">
        <v>471</v>
      </c>
      <c r="C58" s="52"/>
      <c r="D58" s="53"/>
      <c r="E58" s="54"/>
      <c r="F58" s="52"/>
      <c r="G58" s="52"/>
      <c r="H58" s="52"/>
      <c r="I58" s="62"/>
    </row>
    <row r="59" spans="1:9" s="48" customFormat="1" ht="39.6" hidden="1" outlineLevel="1">
      <c r="A59" s="62">
        <v>34</v>
      </c>
      <c r="B59" s="52" t="s">
        <v>472</v>
      </c>
      <c r="C59" s="52"/>
      <c r="D59" s="53"/>
      <c r="E59" s="54"/>
      <c r="F59" s="52"/>
      <c r="G59" s="52"/>
      <c r="H59" s="52"/>
      <c r="I59" s="62"/>
    </row>
    <row r="60" spans="1:9" s="46" customFormat="1" collapsed="1">
      <c r="A60" s="78"/>
    </row>
    <row r="61" spans="1:9" s="46" customFormat="1">
      <c r="A61" s="78"/>
    </row>
    <row r="62" spans="1:9" s="46" customFormat="1">
      <c r="A62" s="78"/>
    </row>
    <row r="63" spans="1:9" s="46" customFormat="1">
      <c r="A63" s="78"/>
    </row>
    <row r="64" spans="1:9" s="46" customFormat="1">
      <c r="A64" s="78"/>
    </row>
    <row r="65" spans="1:1" s="46" customFormat="1">
      <c r="A65" s="78"/>
    </row>
    <row r="66" spans="1:1" s="46" customFormat="1">
      <c r="A66" s="78"/>
    </row>
    <row r="67" spans="1:1" s="46" customFormat="1">
      <c r="A67" s="78"/>
    </row>
    <row r="68" spans="1:1" s="46" customFormat="1">
      <c r="A68" s="78"/>
    </row>
    <row r="69" spans="1:1" s="46" customFormat="1">
      <c r="A69" s="78"/>
    </row>
    <row r="70" spans="1:1" s="46" customFormat="1">
      <c r="A70" s="78"/>
    </row>
    <row r="71" spans="1:1" s="46" customFormat="1">
      <c r="A71" s="78"/>
    </row>
    <row r="72" spans="1:1" s="46" customFormat="1">
      <c r="A72" s="78"/>
    </row>
    <row r="73" spans="1:1" s="46" customFormat="1">
      <c r="A73" s="78"/>
    </row>
    <row r="74" spans="1:1" s="46" customFormat="1">
      <c r="A74" s="78"/>
    </row>
    <row r="75" spans="1:1" s="46" customFormat="1">
      <c r="A75" s="78"/>
    </row>
    <row r="76" spans="1:1" s="46" customFormat="1">
      <c r="A76" s="78"/>
    </row>
    <row r="77" spans="1:1" s="46" customFormat="1">
      <c r="A77" s="78"/>
    </row>
    <row r="78" spans="1:1" s="46" customFormat="1">
      <c r="A78" s="78"/>
    </row>
    <row r="79" spans="1:1" s="46" customFormat="1">
      <c r="A79" s="78"/>
    </row>
    <row r="80" spans="1:1" s="46" customFormat="1">
      <c r="A80" s="78"/>
    </row>
    <row r="81" spans="1:1" s="46" customFormat="1">
      <c r="A81" s="78"/>
    </row>
    <row r="82" spans="1:1" s="46" customFormat="1">
      <c r="A82" s="78"/>
    </row>
    <row r="83" spans="1:1" s="46" customFormat="1">
      <c r="A83" s="78"/>
    </row>
    <row r="84" spans="1:1" s="46" customFormat="1">
      <c r="A84" s="78"/>
    </row>
    <row r="85" spans="1:1" s="46" customFormat="1">
      <c r="A85" s="78"/>
    </row>
    <row r="86" spans="1:1" s="46" customFormat="1">
      <c r="A86" s="78"/>
    </row>
    <row r="87" spans="1:1" s="46" customFormat="1">
      <c r="A87" s="78"/>
    </row>
    <row r="88" spans="1:1" s="46" customFormat="1">
      <c r="A88" s="78"/>
    </row>
    <row r="89" spans="1:1" s="46" customFormat="1">
      <c r="A89" s="78"/>
    </row>
    <row r="90" spans="1:1" s="46" customFormat="1">
      <c r="A90" s="78"/>
    </row>
    <row r="91" spans="1:1" s="46" customFormat="1">
      <c r="A91" s="78"/>
    </row>
    <row r="92" spans="1:1" s="46" customFormat="1">
      <c r="A92" s="78"/>
    </row>
    <row r="93" spans="1:1" s="46" customFormat="1">
      <c r="A93" s="78"/>
    </row>
    <row r="94" spans="1:1" s="46" customFormat="1">
      <c r="A94" s="78"/>
    </row>
    <row r="95" spans="1:1" s="46" customFormat="1">
      <c r="A95" s="78"/>
    </row>
    <row r="96" spans="1:1" s="46" customFormat="1">
      <c r="A96" s="78"/>
    </row>
    <row r="97" spans="1:1" s="46" customFormat="1">
      <c r="A97" s="78"/>
    </row>
    <row r="98" spans="1:1" s="46" customFormat="1">
      <c r="A98" s="78"/>
    </row>
    <row r="99" spans="1:1" s="46" customFormat="1">
      <c r="A99" s="78"/>
    </row>
    <row r="100" spans="1:1" s="46" customFormat="1">
      <c r="A100" s="78"/>
    </row>
    <row r="101" spans="1:1" s="46" customFormat="1">
      <c r="A101" s="78"/>
    </row>
    <row r="102" spans="1:1" s="46" customFormat="1">
      <c r="A102" s="78"/>
    </row>
    <row r="103" spans="1:1" s="46" customFormat="1">
      <c r="A103" s="78"/>
    </row>
    <row r="104" spans="1:1" s="46" customFormat="1">
      <c r="A104" s="78"/>
    </row>
    <row r="105" spans="1:1" s="46" customFormat="1">
      <c r="A105" s="78"/>
    </row>
    <row r="106" spans="1:1" s="46" customFormat="1">
      <c r="A106" s="78"/>
    </row>
    <row r="107" spans="1:1" s="46" customFormat="1">
      <c r="A107" s="78"/>
    </row>
    <row r="108" spans="1:1" s="46" customFormat="1">
      <c r="A108" s="78"/>
    </row>
    <row r="109" spans="1:1" s="46" customFormat="1">
      <c r="A109" s="78"/>
    </row>
    <row r="110" spans="1:1" s="46" customFormat="1">
      <c r="A110" s="78"/>
    </row>
    <row r="111" spans="1:1" s="46" customFormat="1">
      <c r="A111" s="78"/>
    </row>
    <row r="112" spans="1:1" s="46" customFormat="1">
      <c r="A112" s="78"/>
    </row>
    <row r="113" spans="1:1" s="46" customFormat="1">
      <c r="A113" s="78"/>
    </row>
    <row r="114" spans="1:1" s="46" customFormat="1">
      <c r="A114" s="78"/>
    </row>
    <row r="115" spans="1:1" s="46" customFormat="1">
      <c r="A115" s="78"/>
    </row>
    <row r="116" spans="1:1" s="46" customFormat="1">
      <c r="A116" s="78"/>
    </row>
    <row r="117" spans="1:1" s="46" customFormat="1">
      <c r="A117" s="78"/>
    </row>
    <row r="118" spans="1:1" s="46" customFormat="1">
      <c r="A118" s="78"/>
    </row>
    <row r="119" spans="1:1" s="46" customFormat="1">
      <c r="A119" s="78"/>
    </row>
    <row r="120" spans="1:1" s="46" customFormat="1">
      <c r="A120" s="78"/>
    </row>
    <row r="121" spans="1:1" s="46" customFormat="1">
      <c r="A121" s="78"/>
    </row>
    <row r="122" spans="1:1" s="46" customFormat="1">
      <c r="A122" s="78"/>
    </row>
    <row r="123" spans="1:1" s="46" customFormat="1">
      <c r="A123" s="78"/>
    </row>
  </sheetData>
  <mergeCells count="14">
    <mergeCell ref="B37:D37"/>
    <mergeCell ref="B42:D42"/>
    <mergeCell ref="B6:D6"/>
    <mergeCell ref="B7:D7"/>
    <mergeCell ref="B8:D8"/>
    <mergeCell ref="F16:H16"/>
    <mergeCell ref="B20:D20"/>
    <mergeCell ref="B29:D29"/>
    <mergeCell ref="A1:D1"/>
    <mergeCell ref="A2:D2"/>
    <mergeCell ref="E2:E3"/>
    <mergeCell ref="C3:D3"/>
    <mergeCell ref="B4:D4"/>
    <mergeCell ref="B5:D5"/>
  </mergeCells>
  <dataValidations count="4">
    <dataValidation type="list" allowBlank="1" sqref="F18:H19 F21:H59" xr:uid="{B6D38DDB-D758-4FC6-A613-65AECB4123DA}">
      <formula1>$A$11:$A$15</formula1>
    </dataValidation>
    <dataValidation type="list" allowBlank="1" showErrorMessage="1" sqref="F60:H117" xr:uid="{ABF5E836-D093-43CE-8D01-55F3C7AD996E}">
      <formula1>#REF!</formula1>
      <formula2>0</formula2>
    </dataValidation>
    <dataValidation allowBlank="1" showInputMessage="1" showErrorMessage="1" sqref="F20:H20" xr:uid="{E4C5F227-68BD-42ED-8CB0-A02A9FB62EDE}"/>
    <dataValidation showDropDown="1" showErrorMessage="1" sqref="F16:H19" xr:uid="{443C52F3-FCDD-406D-933A-A47ECAD0478F}"/>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C3DB8-31AA-4E59-84ED-B1095293A9CA}">
  <dimension ref="A1:XFD193"/>
  <sheetViews>
    <sheetView showGridLines="0" tabSelected="1" topLeftCell="A16" zoomScaleNormal="100" workbookViewId="0">
      <selection activeCell="C131" sqref="C131"/>
    </sheetView>
  </sheetViews>
  <sheetFormatPr defaultColWidth="9.109375" defaultRowHeight="13.2" outlineLevelRow="4"/>
  <cols>
    <col min="1" max="1" width="11.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64"/>
      <c r="B1" s="164"/>
      <c r="C1" s="164"/>
      <c r="D1" s="164"/>
      <c r="E1" s="34"/>
      <c r="F1" s="34"/>
      <c r="G1" s="34"/>
      <c r="H1" s="34"/>
      <c r="I1" s="34"/>
      <c r="J1" s="34"/>
    </row>
    <row r="2" spans="1:24" s="1" customFormat="1" ht="24.6">
      <c r="A2" s="165" t="s">
        <v>70</v>
      </c>
      <c r="B2" s="165"/>
      <c r="C2" s="165"/>
      <c r="D2" s="165"/>
      <c r="E2" s="166"/>
      <c r="F2" s="23"/>
      <c r="G2" s="23"/>
      <c r="H2" s="23"/>
      <c r="I2" s="23"/>
      <c r="J2" s="23"/>
    </row>
    <row r="3" spans="1:24" s="1" customFormat="1" ht="22.8">
      <c r="A3" s="47"/>
      <c r="C3" s="167"/>
      <c r="D3" s="167"/>
      <c r="E3" s="166"/>
      <c r="F3" s="23"/>
      <c r="G3" s="23"/>
      <c r="H3" s="23"/>
      <c r="I3" s="23"/>
      <c r="J3" s="23"/>
    </row>
    <row r="4" spans="1:24" s="38" customFormat="1" ht="26.4">
      <c r="A4" s="88" t="s">
        <v>66</v>
      </c>
      <c r="B4" s="168" t="s">
        <v>479</v>
      </c>
      <c r="C4" s="168"/>
      <c r="D4" s="168"/>
      <c r="E4" s="39"/>
      <c r="F4" s="39"/>
      <c r="G4" s="39"/>
      <c r="H4" s="40"/>
      <c r="I4" s="40"/>
      <c r="X4" s="38" t="s">
        <v>93</v>
      </c>
    </row>
    <row r="5" spans="1:24" s="38" customFormat="1">
      <c r="A5" s="88" t="s">
        <v>62</v>
      </c>
      <c r="B5" s="169"/>
      <c r="C5" s="168"/>
      <c r="D5" s="168"/>
      <c r="E5" s="39"/>
      <c r="F5" s="39"/>
      <c r="G5" s="39"/>
      <c r="H5" s="40"/>
      <c r="I5" s="40"/>
      <c r="X5" s="38" t="s">
        <v>95</v>
      </c>
    </row>
    <row r="6" spans="1:24" s="38" customFormat="1" ht="26.4">
      <c r="A6" s="88" t="s">
        <v>96</v>
      </c>
      <c r="B6" s="169"/>
      <c r="C6" s="168"/>
      <c r="D6" s="168"/>
      <c r="E6" s="39"/>
      <c r="F6" s="39"/>
      <c r="G6" s="39"/>
      <c r="H6" s="40"/>
      <c r="I6" s="40"/>
    </row>
    <row r="7" spans="1:24" s="38" customFormat="1">
      <c r="A7" s="88" t="s">
        <v>98</v>
      </c>
      <c r="B7" s="168" t="s">
        <v>477</v>
      </c>
      <c r="C7" s="168"/>
      <c r="D7" s="168"/>
      <c r="E7" s="39"/>
      <c r="F7" s="39"/>
      <c r="G7" s="39"/>
      <c r="H7" s="41"/>
      <c r="I7" s="40"/>
      <c r="X7" s="42"/>
    </row>
    <row r="8" spans="1:24" s="43" customFormat="1">
      <c r="A8" s="88" t="s">
        <v>100</v>
      </c>
      <c r="B8" s="170" t="s">
        <v>478</v>
      </c>
      <c r="C8" s="170"/>
      <c r="D8" s="170"/>
      <c r="E8" s="39"/>
    </row>
    <row r="9" spans="1:24" s="43" customFormat="1">
      <c r="A9" s="89" t="s">
        <v>101</v>
      </c>
      <c r="B9" s="73" t="str">
        <f>F17</f>
        <v>Internal Build 03112011</v>
      </c>
      <c r="C9" s="73" t="str">
        <f>G17</f>
        <v>Internal build 14112011</v>
      </c>
      <c r="D9" s="73" t="str">
        <f>H17</f>
        <v>External build 16112011</v>
      </c>
    </row>
    <row r="10" spans="1:24" s="43" customFormat="1">
      <c r="A10" s="90" t="s">
        <v>102</v>
      </c>
      <c r="B10" s="74">
        <f>SUM(B11:B14)</f>
        <v>0</v>
      </c>
      <c r="C10" s="74">
        <f>SUM(C11:C14)</f>
        <v>0</v>
      </c>
      <c r="D10" s="74">
        <f>SUM(D11:D14)</f>
        <v>0</v>
      </c>
    </row>
    <row r="11" spans="1:24" s="43" customFormat="1">
      <c r="A11" s="90" t="s">
        <v>41</v>
      </c>
      <c r="B11" s="75">
        <f>COUNTIF($F$20:$F$49683,"*Passed")</f>
        <v>0</v>
      </c>
      <c r="C11" s="75">
        <f>COUNTIF($G$20:$G$49683,"*Passed")</f>
        <v>0</v>
      </c>
      <c r="D11" s="75">
        <f>COUNTIF($H$20:$H$49683,"*Passed")</f>
        <v>0</v>
      </c>
    </row>
    <row r="12" spans="1:24" s="43" customFormat="1">
      <c r="A12" s="90" t="s">
        <v>43</v>
      </c>
      <c r="B12" s="75">
        <f>COUNTIF($F$20:$F$49403,"*Failed*")</f>
        <v>0</v>
      </c>
      <c r="C12" s="75">
        <f>COUNTIF($G$20:$G$49403,"*Failed*")</f>
        <v>0</v>
      </c>
      <c r="D12" s="75">
        <f>COUNTIF($H$20:$H$49403,"*Failed*")</f>
        <v>0</v>
      </c>
    </row>
    <row r="13" spans="1:24" s="43" customFormat="1">
      <c r="A13" s="90" t="s">
        <v>45</v>
      </c>
      <c r="B13" s="75">
        <f>COUNTIF($F$20:$F$49403,"*Not Run*")</f>
        <v>0</v>
      </c>
      <c r="C13" s="75">
        <f>COUNTIF($G$20:$G$49403,"*Not Run*")</f>
        <v>0</v>
      </c>
      <c r="D13" s="75">
        <f>COUNTIF($H$20:$H$49403,"*Not Run*")</f>
        <v>0</v>
      </c>
      <c r="E13" s="1"/>
      <c r="F13" s="1"/>
      <c r="G13" s="1"/>
      <c r="H13" s="1"/>
      <c r="I13" s="1"/>
    </row>
    <row r="14" spans="1:24" s="43" customFormat="1">
      <c r="A14" s="90" t="s">
        <v>103</v>
      </c>
      <c r="B14" s="75">
        <f>COUNTIF($F$20:$F$49403,"*NA*")</f>
        <v>0</v>
      </c>
      <c r="C14" s="75">
        <f>COUNTIF($G$20:$G$49403,"*NA*")</f>
        <v>0</v>
      </c>
      <c r="D14" s="75">
        <f>COUNTIF($H$20:$H$49403,"*NA*")</f>
        <v>0</v>
      </c>
      <c r="E14" s="1"/>
      <c r="F14" s="1"/>
      <c r="G14" s="1"/>
      <c r="H14" s="1"/>
      <c r="I14" s="1"/>
    </row>
    <row r="15" spans="1:24" s="43" customFormat="1" ht="39.6">
      <c r="A15" s="90" t="s">
        <v>104</v>
      </c>
      <c r="B15" s="75">
        <f>COUNTIF($F$20:$F$49403,"*Passed in previous build*")</f>
        <v>0</v>
      </c>
      <c r="C15" s="75">
        <f>COUNTIF($G$20:$G$49403,"*Passed in previous build*")</f>
        <v>0</v>
      </c>
      <c r="D15" s="75">
        <f>COUNTIF($H$20:$H$49403,"*Passed in previous build*")</f>
        <v>0</v>
      </c>
      <c r="E15" s="1"/>
      <c r="F15" s="1"/>
      <c r="G15" s="1"/>
      <c r="H15" s="1"/>
      <c r="I15" s="1"/>
    </row>
    <row r="16" spans="1:24" s="44" customFormat="1">
      <c r="A16" s="76"/>
      <c r="B16" s="50"/>
      <c r="C16" s="50"/>
      <c r="D16" s="51"/>
      <c r="E16" s="56"/>
      <c r="F16" s="154" t="s">
        <v>101</v>
      </c>
      <c r="G16" s="154"/>
      <c r="H16" s="154"/>
      <c r="I16" s="57"/>
    </row>
    <row r="17" spans="1:9 16384:16384" s="44" customFormat="1" ht="39.6">
      <c r="A17" s="91"/>
      <c r="B17" s="92" t="s">
        <v>106</v>
      </c>
      <c r="C17" s="92" t="s">
        <v>107</v>
      </c>
      <c r="D17" s="92" t="s">
        <v>108</v>
      </c>
      <c r="E17" s="92" t="s">
        <v>109</v>
      </c>
      <c r="F17" s="92" t="s">
        <v>110</v>
      </c>
      <c r="G17" s="92" t="s">
        <v>111</v>
      </c>
      <c r="H17" s="92" t="s">
        <v>112</v>
      </c>
      <c r="I17" s="92" t="s">
        <v>113</v>
      </c>
    </row>
    <row r="18" spans="1:9 16384:16384" s="118" customFormat="1">
      <c r="A18" s="114"/>
      <c r="B18" s="119" t="s">
        <v>332</v>
      </c>
      <c r="C18" s="115"/>
      <c r="D18" s="116"/>
      <c r="E18" s="116"/>
      <c r="F18" s="114"/>
      <c r="G18" s="114"/>
      <c r="H18" s="114"/>
      <c r="I18" s="117"/>
    </row>
    <row r="19" spans="1:9 16384:16384" s="45" customFormat="1" ht="26.4" hidden="1" outlineLevel="1">
      <c r="A19" s="52">
        <v>1</v>
      </c>
      <c r="B19" s="120" t="s">
        <v>334</v>
      </c>
      <c r="C19" s="112" t="s">
        <v>333</v>
      </c>
      <c r="D19" s="113"/>
      <c r="E19" s="54"/>
      <c r="F19" s="52"/>
      <c r="G19" s="52"/>
      <c r="H19" s="52"/>
      <c r="I19" s="55"/>
    </row>
    <row r="20" spans="1:9 16384:16384" s="44" customFormat="1" collapsed="1">
      <c r="A20" s="67"/>
      <c r="B20" s="155" t="s">
        <v>335</v>
      </c>
      <c r="C20" s="156"/>
      <c r="D20" s="157"/>
      <c r="E20" s="67"/>
      <c r="F20" s="68"/>
      <c r="G20" s="68"/>
      <c r="H20" s="68"/>
      <c r="I20" s="67"/>
    </row>
    <row r="21" spans="1:9 16384:16384" s="143" customFormat="1">
      <c r="A21" s="137"/>
      <c r="B21" s="141" t="s">
        <v>336</v>
      </c>
      <c r="C21" s="137"/>
      <c r="D21" s="138"/>
      <c r="E21" s="138"/>
      <c r="F21" s="137"/>
      <c r="G21" s="137"/>
      <c r="H21" s="137"/>
      <c r="I21" s="142"/>
    </row>
    <row r="22" spans="1:9 16384:16384" s="128" customFormat="1" hidden="1" outlineLevel="1">
      <c r="A22" s="122"/>
      <c r="B22" s="123" t="s">
        <v>337</v>
      </c>
      <c r="C22" s="124"/>
      <c r="D22" s="125"/>
      <c r="E22" s="126" t="s">
        <v>331</v>
      </c>
      <c r="F22" s="123"/>
      <c r="G22" s="123"/>
      <c r="H22" s="123"/>
      <c r="I22" s="127"/>
    </row>
    <row r="23" spans="1:9 16384:16384" s="45" customFormat="1" ht="26.4" hidden="1" outlineLevel="1">
      <c r="A23" s="62">
        <v>2</v>
      </c>
      <c r="B23" s="52" t="s">
        <v>353</v>
      </c>
      <c r="C23" s="52"/>
      <c r="D23" s="60"/>
      <c r="E23" s="54"/>
      <c r="F23" s="52"/>
      <c r="G23" s="52"/>
      <c r="H23" s="52"/>
      <c r="I23" s="55"/>
    </row>
    <row r="24" spans="1:9 16384:16384" s="48" customFormat="1" ht="39.6" hidden="1" outlineLevel="1">
      <c r="A24" s="62">
        <v>3</v>
      </c>
      <c r="B24" s="52" t="s">
        <v>344</v>
      </c>
      <c r="C24" s="52"/>
      <c r="D24" s="54"/>
      <c r="E24" s="54"/>
      <c r="F24" s="52"/>
      <c r="G24" s="52"/>
      <c r="H24" s="52"/>
      <c r="I24" s="61"/>
    </row>
    <row r="25" spans="1:9 16384:16384" s="48" customFormat="1" ht="39.6" hidden="1" outlineLevel="1">
      <c r="A25" s="62">
        <v>4</v>
      </c>
      <c r="B25" s="52" t="s">
        <v>345</v>
      </c>
      <c r="C25" s="52"/>
      <c r="D25" s="54"/>
      <c r="E25" s="54"/>
      <c r="F25" s="52"/>
      <c r="G25" s="52"/>
      <c r="H25" s="52"/>
      <c r="I25" s="61"/>
    </row>
    <row r="26" spans="1:9 16384:16384" s="48" customFormat="1" ht="39.6" hidden="1" outlineLevel="1">
      <c r="A26" s="62">
        <v>5</v>
      </c>
      <c r="B26" s="52" t="s">
        <v>346</v>
      </c>
      <c r="C26" s="52"/>
      <c r="D26" s="60"/>
      <c r="E26" s="54"/>
      <c r="F26" s="52"/>
      <c r="G26" s="52"/>
      <c r="H26" s="52"/>
      <c r="I26" s="61"/>
    </row>
    <row r="27" spans="1:9 16384:16384" s="130" customFormat="1" ht="13.8" hidden="1" outlineLevel="1">
      <c r="A27" s="122"/>
      <c r="B27" s="123" t="s">
        <v>338</v>
      </c>
      <c r="C27" s="123"/>
      <c r="D27" s="126"/>
      <c r="E27" s="126"/>
      <c r="F27" s="123"/>
      <c r="G27" s="123"/>
      <c r="H27" s="123"/>
      <c r="I27" s="129"/>
    </row>
    <row r="28" spans="1:9 16384:16384" s="48" customFormat="1" ht="26.4" hidden="1" outlineLevel="1">
      <c r="A28" s="62">
        <v>6</v>
      </c>
      <c r="B28" s="52" t="s">
        <v>339</v>
      </c>
      <c r="C28" s="52"/>
      <c r="D28" s="54"/>
      <c r="E28" s="54"/>
      <c r="F28" s="52"/>
      <c r="G28" s="52"/>
      <c r="H28" s="52"/>
      <c r="I28" s="61"/>
    </row>
    <row r="29" spans="1:9 16384:16384" s="48" customFormat="1" ht="39.6" hidden="1" outlineLevel="1">
      <c r="A29" s="62">
        <v>7</v>
      </c>
      <c r="B29" s="52" t="s">
        <v>347</v>
      </c>
      <c r="C29" s="52"/>
      <c r="D29" s="54"/>
      <c r="E29" s="54"/>
      <c r="F29" s="52"/>
      <c r="G29" s="52"/>
      <c r="H29" s="52"/>
      <c r="I29" s="61"/>
      <c r="XFD29" s="48">
        <f>SUM(A29:XFC29)</f>
        <v>7</v>
      </c>
    </row>
    <row r="30" spans="1:9 16384:16384" s="48" customFormat="1" ht="52.8" hidden="1" outlineLevel="1">
      <c r="A30" s="62">
        <v>8</v>
      </c>
      <c r="B30" s="52" t="s">
        <v>348</v>
      </c>
      <c r="C30" s="52"/>
      <c r="D30" s="54"/>
      <c r="E30" s="54"/>
      <c r="F30" s="52"/>
      <c r="G30" s="52"/>
      <c r="H30" s="52"/>
      <c r="I30" s="61"/>
    </row>
    <row r="31" spans="1:9 16384:16384" s="48" customFormat="1" ht="52.8" hidden="1" outlineLevel="1">
      <c r="A31" s="62">
        <v>9</v>
      </c>
      <c r="B31" s="52" t="s">
        <v>349</v>
      </c>
      <c r="C31" s="52"/>
      <c r="D31" s="54"/>
      <c r="E31" s="54"/>
      <c r="F31" s="52"/>
      <c r="G31" s="52"/>
      <c r="H31" s="52"/>
      <c r="I31" s="61"/>
    </row>
    <row r="32" spans="1:9 16384:16384" s="130" customFormat="1" ht="13.8" hidden="1" outlineLevel="1">
      <c r="A32" s="122"/>
      <c r="B32" s="123" t="s">
        <v>340</v>
      </c>
      <c r="C32" s="123"/>
      <c r="D32" s="126"/>
      <c r="E32" s="126"/>
      <c r="F32" s="123"/>
      <c r="G32" s="123"/>
      <c r="H32" s="123"/>
      <c r="I32" s="129"/>
    </row>
    <row r="33" spans="1:9" s="48" customFormat="1" ht="26.4" hidden="1" outlineLevel="1">
      <c r="A33" s="62">
        <v>10</v>
      </c>
      <c r="B33" s="52" t="s">
        <v>341</v>
      </c>
      <c r="C33" s="52"/>
      <c r="D33" s="54"/>
      <c r="E33" s="54"/>
      <c r="F33" s="52"/>
      <c r="G33" s="52"/>
      <c r="H33" s="52"/>
      <c r="I33" s="61"/>
    </row>
    <row r="34" spans="1:9" s="48" customFormat="1" ht="52.8" hidden="1" outlineLevel="1">
      <c r="A34" s="62">
        <v>11</v>
      </c>
      <c r="B34" s="52" t="s">
        <v>350</v>
      </c>
      <c r="C34" s="52"/>
      <c r="D34" s="54"/>
      <c r="E34" s="54"/>
      <c r="F34" s="52"/>
      <c r="G34" s="52"/>
      <c r="H34" s="52"/>
      <c r="I34" s="61"/>
    </row>
    <row r="35" spans="1:9" s="48" customFormat="1" ht="52.8" hidden="1" outlineLevel="1">
      <c r="A35" s="62">
        <v>12</v>
      </c>
      <c r="B35" s="52" t="s">
        <v>354</v>
      </c>
      <c r="C35" s="52"/>
      <c r="D35" s="54"/>
      <c r="E35" s="54"/>
      <c r="F35" s="52"/>
      <c r="G35" s="52"/>
      <c r="H35" s="52"/>
      <c r="I35" s="61"/>
    </row>
    <row r="36" spans="1:9" s="48" customFormat="1" ht="52.8" hidden="1" outlineLevel="1">
      <c r="A36" s="62">
        <v>13</v>
      </c>
      <c r="B36" s="52" t="s">
        <v>351</v>
      </c>
      <c r="C36" s="52"/>
      <c r="D36" s="54"/>
      <c r="E36" s="54"/>
      <c r="F36" s="52"/>
      <c r="G36" s="52"/>
      <c r="H36" s="52"/>
      <c r="I36" s="61"/>
    </row>
    <row r="37" spans="1:9" s="48" customFormat="1" ht="26.4" hidden="1" outlineLevel="1">
      <c r="A37" s="62">
        <v>14</v>
      </c>
      <c r="B37" s="52" t="s">
        <v>469</v>
      </c>
      <c r="C37" s="52"/>
      <c r="D37" s="54"/>
      <c r="E37" s="54"/>
      <c r="F37" s="52"/>
      <c r="G37" s="52"/>
      <c r="H37" s="52"/>
      <c r="I37" s="61"/>
    </row>
    <row r="38" spans="1:9" s="48" customFormat="1" ht="52.8" hidden="1" outlineLevel="1">
      <c r="A38" s="62">
        <v>15</v>
      </c>
      <c r="B38" s="52" t="s">
        <v>352</v>
      </c>
      <c r="C38" s="52"/>
      <c r="D38" s="54"/>
      <c r="E38" s="54"/>
      <c r="F38" s="52"/>
      <c r="G38" s="52"/>
      <c r="H38" s="52"/>
      <c r="I38" s="61"/>
    </row>
    <row r="39" spans="1:9" s="130" customFormat="1" ht="13.8" hidden="1" outlineLevel="1">
      <c r="A39" s="122"/>
      <c r="B39" s="123" t="s">
        <v>342</v>
      </c>
      <c r="C39" s="123"/>
      <c r="D39" s="126"/>
      <c r="E39" s="126"/>
      <c r="F39" s="123"/>
      <c r="G39" s="123"/>
      <c r="H39" s="123"/>
      <c r="I39" s="129"/>
    </row>
    <row r="40" spans="1:9" s="48" customFormat="1" ht="26.4" hidden="1" outlineLevel="1">
      <c r="A40" s="62">
        <v>16</v>
      </c>
      <c r="B40" s="52" t="s">
        <v>343</v>
      </c>
      <c r="C40" s="52"/>
      <c r="D40" s="54"/>
      <c r="E40" s="54"/>
      <c r="F40" s="52"/>
      <c r="G40" s="52"/>
      <c r="H40" s="52"/>
      <c r="I40" s="61"/>
    </row>
    <row r="41" spans="1:9" s="48" customFormat="1" ht="26.4" hidden="1" outlineLevel="1">
      <c r="A41" s="62">
        <v>17</v>
      </c>
      <c r="B41" s="52" t="s">
        <v>355</v>
      </c>
      <c r="C41" s="52"/>
      <c r="D41" s="54"/>
      <c r="E41" s="54"/>
      <c r="F41" s="52"/>
      <c r="G41" s="52"/>
      <c r="H41" s="52"/>
      <c r="I41" s="61"/>
    </row>
    <row r="42" spans="1:9" s="48" customFormat="1" ht="26.4" hidden="1" outlineLevel="1">
      <c r="A42" s="62">
        <v>18</v>
      </c>
      <c r="B42" s="52" t="s">
        <v>356</v>
      </c>
      <c r="C42" s="52"/>
      <c r="D42" s="54"/>
      <c r="E42" s="54"/>
      <c r="F42" s="52"/>
      <c r="G42" s="52"/>
      <c r="H42" s="52"/>
      <c r="I42" s="61"/>
    </row>
    <row r="43" spans="1:9" s="48" customFormat="1" ht="26.4" hidden="1" outlineLevel="1">
      <c r="A43" s="62">
        <v>19</v>
      </c>
      <c r="B43" s="52" t="s">
        <v>358</v>
      </c>
      <c r="C43" s="52"/>
      <c r="D43" s="54"/>
      <c r="E43" s="54"/>
      <c r="F43" s="52"/>
      <c r="G43" s="52"/>
      <c r="H43" s="52"/>
      <c r="I43" s="61"/>
    </row>
    <row r="44" spans="1:9" s="48" customFormat="1" ht="26.4" hidden="1" outlineLevel="1">
      <c r="A44" s="62">
        <v>20</v>
      </c>
      <c r="B44" s="52" t="s">
        <v>357</v>
      </c>
      <c r="C44" s="52"/>
      <c r="D44" s="54"/>
      <c r="E44" s="54"/>
      <c r="F44" s="52"/>
      <c r="G44" s="52"/>
      <c r="H44" s="52"/>
      <c r="I44" s="61"/>
    </row>
    <row r="45" spans="1:9" s="140" customFormat="1" ht="13.8" collapsed="1">
      <c r="A45" s="136"/>
      <c r="B45" s="141" t="s">
        <v>359</v>
      </c>
      <c r="C45" s="137"/>
      <c r="D45" s="138"/>
      <c r="E45" s="138"/>
      <c r="F45" s="137"/>
      <c r="G45" s="137"/>
      <c r="H45" s="137"/>
      <c r="I45" s="139"/>
    </row>
    <row r="46" spans="1:9" s="135" customFormat="1" ht="13.8" hidden="1" outlineLevel="1">
      <c r="A46" s="131"/>
      <c r="B46" s="132" t="s">
        <v>337</v>
      </c>
      <c r="C46" s="132"/>
      <c r="D46" s="133"/>
      <c r="E46" s="133"/>
      <c r="F46" s="132"/>
      <c r="G46" s="132"/>
      <c r="H46" s="132"/>
      <c r="I46" s="134"/>
    </row>
    <row r="47" spans="1:9" s="48" customFormat="1" ht="39.6" hidden="1" outlineLevel="1">
      <c r="A47" s="62">
        <v>21</v>
      </c>
      <c r="B47" s="52" t="s">
        <v>373</v>
      </c>
      <c r="C47" s="52"/>
      <c r="D47" s="54"/>
      <c r="E47" s="54"/>
      <c r="F47" s="52"/>
      <c r="G47" s="52"/>
      <c r="H47" s="52"/>
      <c r="I47" s="61"/>
    </row>
    <row r="48" spans="1:9" s="48" customFormat="1" ht="39.6" hidden="1" outlineLevel="1">
      <c r="A48" s="62">
        <v>22</v>
      </c>
      <c r="B48" s="52" t="s">
        <v>360</v>
      </c>
      <c r="C48" s="52"/>
      <c r="D48" s="54"/>
      <c r="E48" s="54"/>
      <c r="F48" s="52"/>
      <c r="G48" s="52"/>
      <c r="H48" s="52"/>
      <c r="I48" s="61"/>
    </row>
    <row r="49" spans="1:9" s="135" customFormat="1" ht="13.8" hidden="1" outlineLevel="1">
      <c r="A49" s="131"/>
      <c r="B49" s="132" t="s">
        <v>338</v>
      </c>
      <c r="C49" s="132"/>
      <c r="D49" s="133"/>
      <c r="E49" s="133"/>
      <c r="F49" s="132"/>
      <c r="G49" s="132"/>
      <c r="H49" s="132"/>
      <c r="I49" s="134"/>
    </row>
    <row r="50" spans="1:9" s="48" customFormat="1" ht="26.4" hidden="1" outlineLevel="1">
      <c r="A50" s="62">
        <v>23</v>
      </c>
      <c r="B50" s="52" t="s">
        <v>457</v>
      </c>
      <c r="C50" s="52"/>
      <c r="D50" s="54"/>
      <c r="E50" s="54"/>
      <c r="F50" s="52"/>
      <c r="G50" s="52"/>
      <c r="H50" s="52"/>
      <c r="I50" s="61"/>
    </row>
    <row r="51" spans="1:9" s="48" customFormat="1" ht="26.4" hidden="1" outlineLevel="1">
      <c r="A51" s="62">
        <v>24</v>
      </c>
      <c r="B51" s="52" t="s">
        <v>362</v>
      </c>
      <c r="C51" s="52"/>
      <c r="D51" s="54"/>
      <c r="E51" s="54"/>
      <c r="F51" s="52"/>
      <c r="G51" s="52"/>
      <c r="H51" s="52"/>
      <c r="I51" s="61"/>
    </row>
    <row r="52" spans="1:9" s="135" customFormat="1" ht="13.8" hidden="1" outlineLevel="1">
      <c r="A52" s="131"/>
      <c r="B52" s="132" t="s">
        <v>340</v>
      </c>
      <c r="C52" s="132"/>
      <c r="D52" s="133"/>
      <c r="E52" s="133"/>
      <c r="F52" s="132"/>
      <c r="G52" s="132"/>
      <c r="H52" s="132"/>
      <c r="I52" s="134"/>
    </row>
    <row r="53" spans="1:9" s="48" customFormat="1" ht="39.6" hidden="1" outlineLevel="1">
      <c r="A53" s="62">
        <v>25</v>
      </c>
      <c r="B53" s="52" t="s">
        <v>372</v>
      </c>
      <c r="C53" s="52"/>
      <c r="D53" s="54"/>
      <c r="E53" s="54"/>
      <c r="F53" s="52"/>
      <c r="G53" s="52"/>
      <c r="H53" s="52"/>
      <c r="I53" s="61"/>
    </row>
    <row r="54" spans="1:9" s="48" customFormat="1" ht="39.6" hidden="1" outlineLevel="1">
      <c r="A54" s="62">
        <v>26</v>
      </c>
      <c r="B54" s="52" t="s">
        <v>361</v>
      </c>
      <c r="C54" s="52"/>
      <c r="D54" s="54"/>
      <c r="E54" s="54"/>
      <c r="F54" s="52"/>
      <c r="G54" s="52"/>
      <c r="H54" s="52"/>
      <c r="I54" s="61"/>
    </row>
    <row r="55" spans="1:9" s="135" customFormat="1" ht="13.8" hidden="1" outlineLevel="1">
      <c r="A55" s="131"/>
      <c r="B55" s="132" t="s">
        <v>363</v>
      </c>
      <c r="C55" s="132"/>
      <c r="D55" s="133"/>
      <c r="E55" s="133"/>
      <c r="F55" s="132"/>
      <c r="G55" s="132"/>
      <c r="H55" s="132"/>
      <c r="I55" s="134"/>
    </row>
    <row r="56" spans="1:9" s="48" customFormat="1" ht="39.6" hidden="1" outlineLevel="1">
      <c r="A56" s="62">
        <v>27</v>
      </c>
      <c r="B56" s="52" t="s">
        <v>371</v>
      </c>
      <c r="C56" s="52"/>
      <c r="D56" s="54"/>
      <c r="E56" s="54"/>
      <c r="F56" s="52"/>
      <c r="G56" s="52"/>
      <c r="H56" s="52"/>
      <c r="I56" s="61"/>
    </row>
    <row r="57" spans="1:9" s="48" customFormat="1" ht="26.4" hidden="1" outlineLevel="1">
      <c r="A57" s="62">
        <v>28</v>
      </c>
      <c r="B57" s="52" t="s">
        <v>364</v>
      </c>
      <c r="C57" s="52"/>
      <c r="D57" s="54"/>
      <c r="E57" s="54"/>
      <c r="F57" s="52"/>
      <c r="G57" s="52"/>
      <c r="H57" s="52"/>
      <c r="I57" s="61"/>
    </row>
    <row r="58" spans="1:9" s="48" customFormat="1" ht="26.4" hidden="1" outlineLevel="1">
      <c r="A58" s="62">
        <v>29</v>
      </c>
      <c r="B58" s="52" t="s">
        <v>370</v>
      </c>
      <c r="C58" s="52"/>
      <c r="D58" s="54"/>
      <c r="E58" s="54"/>
      <c r="F58" s="52"/>
      <c r="G58" s="52"/>
      <c r="H58" s="52"/>
      <c r="I58" s="61"/>
    </row>
    <row r="59" spans="1:9" s="48" customFormat="1" ht="26.4" hidden="1" outlineLevel="1">
      <c r="A59" s="62">
        <v>30</v>
      </c>
      <c r="B59" s="52" t="s">
        <v>365</v>
      </c>
      <c r="C59" s="52"/>
      <c r="D59" s="54"/>
      <c r="E59" s="54"/>
      <c r="F59" s="52"/>
      <c r="G59" s="52"/>
      <c r="H59" s="52"/>
      <c r="I59" s="61"/>
    </row>
    <row r="60" spans="1:9" s="48" customFormat="1" ht="26.4" hidden="1" outlineLevel="1">
      <c r="A60" s="62">
        <v>31</v>
      </c>
      <c r="B60" s="52" t="s">
        <v>369</v>
      </c>
      <c r="C60" s="52"/>
      <c r="D60" s="54"/>
      <c r="E60" s="54"/>
      <c r="F60" s="52"/>
      <c r="G60" s="52"/>
      <c r="H60" s="52"/>
      <c r="I60" s="61"/>
    </row>
    <row r="61" spans="1:9" s="48" customFormat="1" ht="26.4" hidden="1" outlineLevel="1">
      <c r="A61" s="62">
        <v>32</v>
      </c>
      <c r="B61" s="52" t="s">
        <v>366</v>
      </c>
      <c r="C61" s="52"/>
      <c r="D61" s="53"/>
      <c r="E61" s="54"/>
      <c r="F61" s="52"/>
      <c r="G61" s="52"/>
      <c r="H61" s="52"/>
      <c r="I61" s="61"/>
    </row>
    <row r="62" spans="1:9" s="48" customFormat="1" ht="39.6" hidden="1" outlineLevel="1">
      <c r="A62" s="62">
        <v>33</v>
      </c>
      <c r="B62" s="52" t="s">
        <v>464</v>
      </c>
      <c r="C62" s="52"/>
      <c r="D62" s="54"/>
      <c r="E62" s="54"/>
      <c r="F62" s="52"/>
      <c r="G62" s="52"/>
      <c r="H62" s="52"/>
      <c r="I62" s="61"/>
    </row>
    <row r="63" spans="1:9" s="48" customFormat="1" ht="39.6" hidden="1" outlineLevel="1">
      <c r="A63" s="62">
        <v>34</v>
      </c>
      <c r="B63" s="52" t="s">
        <v>465</v>
      </c>
      <c r="C63" s="52"/>
      <c r="D63" s="54"/>
      <c r="E63" s="54"/>
      <c r="F63" s="52"/>
      <c r="G63" s="52"/>
      <c r="H63" s="52"/>
      <c r="I63" s="61"/>
    </row>
    <row r="64" spans="1:9" s="48" customFormat="1" ht="39.6" hidden="1" outlineLevel="1">
      <c r="A64" s="62">
        <v>35</v>
      </c>
      <c r="B64" s="52" t="s">
        <v>466</v>
      </c>
      <c r="C64" s="52"/>
      <c r="D64" s="54"/>
      <c r="E64" s="54"/>
      <c r="F64" s="52"/>
      <c r="G64" s="52"/>
      <c r="H64" s="52"/>
      <c r="I64" s="61"/>
    </row>
    <row r="65" spans="1:9" s="48" customFormat="1" ht="26.4" hidden="1" outlineLevel="1">
      <c r="A65" s="62">
        <v>36</v>
      </c>
      <c r="B65" s="52" t="s">
        <v>467</v>
      </c>
      <c r="C65" s="52"/>
      <c r="D65" s="54"/>
      <c r="E65" s="54"/>
      <c r="F65" s="52"/>
      <c r="G65" s="52"/>
      <c r="H65" s="52"/>
      <c r="I65" s="61"/>
    </row>
    <row r="66" spans="1:9" s="46" customFormat="1" ht="26.4" hidden="1" outlineLevel="1">
      <c r="A66" s="78">
        <v>37</v>
      </c>
      <c r="B66" s="151" t="s">
        <v>468</v>
      </c>
    </row>
    <row r="67" spans="1:9" s="135" customFormat="1" ht="13.8" hidden="1" outlineLevel="1">
      <c r="A67" s="144">
        <v>32</v>
      </c>
      <c r="B67" s="161" t="s">
        <v>367</v>
      </c>
      <c r="C67" s="162"/>
      <c r="D67" s="163"/>
      <c r="E67" s="145"/>
      <c r="F67" s="146"/>
      <c r="G67" s="146"/>
      <c r="H67" s="146"/>
      <c r="I67" s="145"/>
    </row>
    <row r="68" spans="1:9" s="48" customFormat="1" ht="26.4" hidden="1" outlineLevel="1">
      <c r="A68" s="62">
        <v>38</v>
      </c>
      <c r="B68" s="52" t="s">
        <v>368</v>
      </c>
      <c r="C68" s="52"/>
      <c r="D68" s="53"/>
      <c r="E68" s="54"/>
      <c r="F68" s="52"/>
      <c r="G68" s="52"/>
      <c r="H68" s="52"/>
      <c r="I68" s="62"/>
    </row>
    <row r="69" spans="1:9" s="48" customFormat="1" ht="26.4" hidden="1" outlineLevel="1">
      <c r="A69" s="62">
        <v>39</v>
      </c>
      <c r="B69" s="52" t="s">
        <v>374</v>
      </c>
      <c r="C69" s="111"/>
      <c r="D69" s="59"/>
      <c r="E69" s="54"/>
      <c r="F69" s="52"/>
      <c r="G69" s="52"/>
      <c r="H69" s="52"/>
      <c r="I69" s="62"/>
    </row>
    <row r="70" spans="1:9" s="135" customFormat="1" ht="13.8" hidden="1" outlineLevel="1">
      <c r="A70" s="131"/>
      <c r="B70" s="132" t="s">
        <v>342</v>
      </c>
      <c r="C70" s="132"/>
      <c r="D70" s="147"/>
      <c r="E70" s="133"/>
      <c r="F70" s="132"/>
      <c r="G70" s="132"/>
      <c r="H70" s="132"/>
      <c r="I70" s="131"/>
    </row>
    <row r="71" spans="1:9" s="48" customFormat="1" ht="26.4" hidden="1" outlineLevel="1">
      <c r="A71" s="62">
        <v>40</v>
      </c>
      <c r="B71" s="52" t="s">
        <v>458</v>
      </c>
      <c r="C71" s="52"/>
      <c r="D71" s="54"/>
      <c r="E71" s="54"/>
      <c r="F71" s="52"/>
      <c r="G71" s="52"/>
      <c r="H71" s="52"/>
      <c r="I71" s="62"/>
    </row>
    <row r="72" spans="1:9" s="48" customFormat="1" ht="39.6" hidden="1" outlineLevel="1">
      <c r="A72" s="62">
        <v>41</v>
      </c>
      <c r="B72" s="52" t="s">
        <v>375</v>
      </c>
      <c r="C72" s="52"/>
      <c r="D72" s="54"/>
      <c r="E72" s="54"/>
      <c r="F72" s="52"/>
      <c r="G72" s="52"/>
      <c r="H72" s="52"/>
      <c r="I72" s="62"/>
    </row>
    <row r="73" spans="1:9" s="140" customFormat="1" ht="13.8" collapsed="1">
      <c r="A73" s="136"/>
      <c r="B73" s="141" t="s">
        <v>376</v>
      </c>
      <c r="C73" s="137"/>
      <c r="D73" s="148"/>
      <c r="E73" s="138"/>
      <c r="F73" s="137"/>
      <c r="G73" s="137"/>
      <c r="H73" s="137"/>
      <c r="I73" s="136"/>
    </row>
    <row r="74" spans="1:9" s="48" customFormat="1" ht="26.4" hidden="1" outlineLevel="1">
      <c r="A74" s="62">
        <v>42</v>
      </c>
      <c r="B74" s="52" t="s">
        <v>377</v>
      </c>
      <c r="C74" s="52"/>
      <c r="D74" s="54"/>
      <c r="E74" s="54"/>
      <c r="F74" s="52"/>
      <c r="G74" s="52"/>
      <c r="H74" s="52"/>
      <c r="I74" s="62"/>
    </row>
    <row r="75" spans="1:9" s="48" customFormat="1" ht="26.4" hidden="1" outlineLevel="1">
      <c r="A75" s="62">
        <v>43</v>
      </c>
      <c r="B75" s="52" t="s">
        <v>378</v>
      </c>
      <c r="C75" s="52"/>
      <c r="D75" s="54"/>
      <c r="E75" s="54"/>
      <c r="F75" s="52"/>
      <c r="G75" s="52"/>
      <c r="H75" s="52"/>
      <c r="I75" s="62"/>
    </row>
    <row r="76" spans="1:9" s="48" customFormat="1" ht="13.8" hidden="1" outlineLevel="1">
      <c r="A76" s="62">
        <v>44</v>
      </c>
      <c r="B76" s="121" t="s">
        <v>379</v>
      </c>
      <c r="C76" s="121"/>
      <c r="D76" s="53"/>
      <c r="E76" s="54"/>
      <c r="F76" s="52"/>
      <c r="G76" s="52"/>
      <c r="H76" s="52"/>
      <c r="I76" s="62"/>
    </row>
    <row r="77" spans="1:9" s="48" customFormat="1" ht="26.4" hidden="1" outlineLevel="1">
      <c r="A77" s="62">
        <v>45</v>
      </c>
      <c r="B77" s="121" t="s">
        <v>380</v>
      </c>
      <c r="C77" s="121"/>
      <c r="D77" s="53"/>
      <c r="E77" s="54"/>
      <c r="F77" s="52"/>
      <c r="G77" s="52"/>
      <c r="H77" s="52"/>
      <c r="I77" s="62"/>
    </row>
    <row r="78" spans="1:9" s="49" customFormat="1" ht="26.4" hidden="1" outlineLevel="1">
      <c r="A78" s="63">
        <v>46</v>
      </c>
      <c r="B78" s="121" t="s">
        <v>381</v>
      </c>
      <c r="C78" s="121"/>
      <c r="D78" s="53"/>
      <c r="E78" s="54"/>
      <c r="F78" s="52"/>
      <c r="G78" s="52"/>
      <c r="H78" s="52"/>
      <c r="I78" s="63"/>
    </row>
    <row r="79" spans="1:9" s="48" customFormat="1" ht="13.8" hidden="1" outlineLevel="1">
      <c r="A79" s="62">
        <v>47</v>
      </c>
      <c r="B79" s="121" t="s">
        <v>382</v>
      </c>
      <c r="C79" s="121"/>
      <c r="D79" s="53"/>
      <c r="E79" s="54"/>
      <c r="F79" s="52"/>
      <c r="G79" s="52"/>
      <c r="H79" s="52"/>
      <c r="I79" s="62"/>
    </row>
    <row r="80" spans="1:9" s="151" customFormat="1" ht="26.4" hidden="1" outlineLevel="1">
      <c r="A80" s="150">
        <v>48</v>
      </c>
      <c r="B80" s="151" t="s">
        <v>406</v>
      </c>
    </row>
    <row r="81" spans="1:9" s="140" customFormat="1" ht="13.8" collapsed="1">
      <c r="A81" s="136"/>
      <c r="B81" s="141" t="s">
        <v>383</v>
      </c>
      <c r="C81" s="137"/>
      <c r="D81" s="149"/>
      <c r="E81" s="138"/>
      <c r="F81" s="137"/>
      <c r="G81" s="137"/>
      <c r="H81" s="137"/>
      <c r="I81" s="136"/>
    </row>
    <row r="82" spans="1:9" s="135" customFormat="1" ht="13.8" hidden="1" outlineLevel="4">
      <c r="A82" s="131"/>
      <c r="B82" s="132" t="s">
        <v>337</v>
      </c>
      <c r="C82" s="132"/>
      <c r="D82" s="133"/>
      <c r="E82" s="147"/>
      <c r="F82" s="132"/>
      <c r="G82" s="132"/>
      <c r="H82" s="132"/>
      <c r="I82" s="131"/>
    </row>
    <row r="83" spans="1:9" s="48" customFormat="1" ht="26.4" hidden="1" outlineLevel="4">
      <c r="A83" s="62">
        <v>49</v>
      </c>
      <c r="B83" s="121" t="s">
        <v>384</v>
      </c>
      <c r="C83" s="121"/>
      <c r="D83" s="53"/>
      <c r="E83" s="54"/>
      <c r="F83" s="52"/>
      <c r="G83" s="52"/>
      <c r="H83" s="52"/>
      <c r="I83" s="62"/>
    </row>
    <row r="84" spans="1:9" s="48" customFormat="1" ht="39.6" hidden="1" outlineLevel="4">
      <c r="A84" s="62">
        <v>50</v>
      </c>
      <c r="B84" s="121" t="s">
        <v>404</v>
      </c>
      <c r="C84" s="121"/>
      <c r="D84" s="53"/>
      <c r="E84" s="54"/>
      <c r="F84" s="52"/>
      <c r="G84" s="52"/>
      <c r="H84" s="52"/>
      <c r="I84" s="62"/>
    </row>
    <row r="85" spans="1:9" s="48" customFormat="1" ht="39.6" hidden="1" outlineLevel="4">
      <c r="A85" s="62">
        <v>51</v>
      </c>
      <c r="B85" s="52" t="s">
        <v>403</v>
      </c>
      <c r="C85" s="52"/>
      <c r="D85" s="54"/>
      <c r="E85" s="54"/>
      <c r="F85" s="52"/>
      <c r="G85" s="52"/>
      <c r="H85" s="52"/>
      <c r="I85" s="62"/>
    </row>
    <row r="86" spans="1:9" s="48" customFormat="1" ht="52.8" hidden="1" outlineLevel="4">
      <c r="A86" s="62">
        <v>52</v>
      </c>
      <c r="B86" s="52" t="s">
        <v>402</v>
      </c>
      <c r="C86" s="52"/>
      <c r="D86" s="54"/>
      <c r="E86" s="54"/>
      <c r="F86" s="52"/>
      <c r="G86" s="52"/>
      <c r="H86" s="52"/>
      <c r="I86" s="62"/>
    </row>
    <row r="87" spans="1:9" s="48" customFormat="1" ht="52.8" hidden="1" outlineLevel="4">
      <c r="A87" s="62">
        <v>53</v>
      </c>
      <c r="B87" s="52" t="s">
        <v>401</v>
      </c>
      <c r="C87" s="52"/>
      <c r="D87" s="60"/>
      <c r="E87" s="54"/>
      <c r="F87" s="52"/>
      <c r="G87" s="52"/>
      <c r="H87" s="52"/>
      <c r="I87" s="62"/>
    </row>
    <row r="88" spans="1:9" s="48" customFormat="1" ht="52.8" hidden="1" outlineLevel="4">
      <c r="A88" s="62">
        <v>54</v>
      </c>
      <c r="B88" s="52" t="s">
        <v>385</v>
      </c>
      <c r="C88" s="52"/>
      <c r="D88" s="54"/>
      <c r="E88" s="54"/>
      <c r="F88" s="52"/>
      <c r="G88" s="52"/>
      <c r="H88" s="52"/>
      <c r="I88" s="62"/>
    </row>
    <row r="89" spans="1:9" s="135" customFormat="1" ht="13.8" hidden="1" outlineLevel="4">
      <c r="A89" s="131"/>
      <c r="B89" s="132" t="s">
        <v>338</v>
      </c>
      <c r="C89" s="132"/>
      <c r="D89" s="133"/>
      <c r="E89" s="133"/>
      <c r="F89" s="132"/>
      <c r="G89" s="132"/>
      <c r="H89" s="132"/>
      <c r="I89" s="131"/>
    </row>
    <row r="90" spans="1:9" s="48" customFormat="1" ht="26.4" hidden="1" outlineLevel="4">
      <c r="A90" s="62">
        <v>55</v>
      </c>
      <c r="B90" s="52" t="s">
        <v>386</v>
      </c>
      <c r="C90" s="52"/>
      <c r="D90" s="54"/>
      <c r="E90" s="54"/>
      <c r="F90" s="52"/>
      <c r="G90" s="52"/>
      <c r="H90" s="52"/>
      <c r="I90" s="62"/>
    </row>
    <row r="91" spans="1:9" s="48" customFormat="1" ht="39.6" hidden="1" outlineLevel="4">
      <c r="A91" s="62">
        <v>56</v>
      </c>
      <c r="B91" s="52" t="s">
        <v>400</v>
      </c>
      <c r="C91" s="52"/>
      <c r="D91" s="54"/>
      <c r="E91" s="54"/>
      <c r="F91" s="52"/>
      <c r="G91" s="52"/>
      <c r="H91" s="52"/>
      <c r="I91" s="62"/>
    </row>
    <row r="92" spans="1:9" s="48" customFormat="1" ht="39.6" hidden="1" outlineLevel="4">
      <c r="A92" s="62">
        <v>57</v>
      </c>
      <c r="B92" s="52" t="s">
        <v>399</v>
      </c>
      <c r="C92" s="52"/>
      <c r="D92" s="54"/>
      <c r="E92" s="54"/>
      <c r="F92" s="52"/>
      <c r="G92" s="52"/>
      <c r="H92" s="52"/>
      <c r="I92" s="62"/>
    </row>
    <row r="93" spans="1:9" s="48" customFormat="1" ht="39.6" hidden="1" outlineLevel="4">
      <c r="A93" s="62">
        <v>58</v>
      </c>
      <c r="B93" s="52" t="s">
        <v>398</v>
      </c>
      <c r="C93" s="52"/>
      <c r="D93" s="54"/>
      <c r="E93" s="54"/>
      <c r="F93" s="52"/>
      <c r="G93" s="52"/>
      <c r="H93" s="52"/>
      <c r="I93" s="62"/>
    </row>
    <row r="94" spans="1:9" s="48" customFormat="1" ht="39.6" hidden="1" outlineLevel="4">
      <c r="A94" s="62">
        <v>59</v>
      </c>
      <c r="B94" s="52" t="s">
        <v>397</v>
      </c>
      <c r="C94" s="52"/>
      <c r="D94" s="54"/>
      <c r="E94" s="54"/>
      <c r="F94" s="52"/>
      <c r="G94" s="52"/>
      <c r="H94" s="52"/>
      <c r="I94" s="62"/>
    </row>
    <row r="95" spans="1:9" s="48" customFormat="1" ht="39.6" hidden="1" outlineLevel="4">
      <c r="A95" s="62">
        <v>60</v>
      </c>
      <c r="B95" s="52" t="s">
        <v>459</v>
      </c>
      <c r="C95" s="52"/>
      <c r="D95" s="54"/>
      <c r="E95" s="54"/>
      <c r="F95" s="52"/>
      <c r="G95" s="52"/>
      <c r="H95" s="52"/>
      <c r="I95" s="62"/>
    </row>
    <row r="96" spans="1:9" s="135" customFormat="1" ht="13.8" hidden="1" outlineLevel="4">
      <c r="A96" s="131"/>
      <c r="B96" s="132" t="s">
        <v>340</v>
      </c>
      <c r="C96" s="132"/>
      <c r="D96" s="133"/>
      <c r="E96" s="133"/>
      <c r="F96" s="132"/>
      <c r="G96" s="132"/>
      <c r="H96" s="132"/>
      <c r="I96" s="131"/>
    </row>
    <row r="97" spans="1:9" s="48" customFormat="1" ht="26.4" hidden="1" outlineLevel="4">
      <c r="A97" s="62">
        <v>61</v>
      </c>
      <c r="B97" s="52" t="s">
        <v>387</v>
      </c>
      <c r="C97" s="52"/>
      <c r="D97" s="54"/>
      <c r="E97" s="54"/>
      <c r="F97" s="52"/>
      <c r="G97" s="52"/>
      <c r="H97" s="52"/>
      <c r="I97" s="62"/>
    </row>
    <row r="98" spans="1:9" s="48" customFormat="1" ht="26.4" hidden="1" outlineLevel="4">
      <c r="A98" s="62">
        <v>62</v>
      </c>
      <c r="B98" s="52" t="s">
        <v>388</v>
      </c>
      <c r="C98" s="52"/>
      <c r="D98" s="54"/>
      <c r="E98" s="54"/>
      <c r="F98" s="52"/>
      <c r="G98" s="52"/>
      <c r="H98" s="52"/>
      <c r="I98" s="62"/>
    </row>
    <row r="99" spans="1:9" s="48" customFormat="1" ht="26.4" hidden="1" outlineLevel="4">
      <c r="A99" s="62">
        <v>63</v>
      </c>
      <c r="B99" s="52" t="s">
        <v>389</v>
      </c>
      <c r="C99" s="52"/>
      <c r="D99" s="54"/>
      <c r="E99" s="54"/>
      <c r="F99" s="52"/>
      <c r="G99" s="52"/>
      <c r="H99" s="52"/>
      <c r="I99" s="62"/>
    </row>
    <row r="100" spans="1:9" s="48" customFormat="1" ht="52.8" hidden="1" outlineLevel="4">
      <c r="A100" s="62">
        <v>64</v>
      </c>
      <c r="B100" s="52" t="s">
        <v>396</v>
      </c>
      <c r="C100" s="52"/>
      <c r="D100" s="54"/>
      <c r="E100" s="54"/>
      <c r="F100" s="52"/>
      <c r="G100" s="52"/>
      <c r="H100" s="52"/>
      <c r="I100" s="62"/>
    </row>
    <row r="101" spans="1:9" s="48" customFormat="1" ht="52.8" hidden="1" outlineLevel="4">
      <c r="A101" s="62">
        <v>65</v>
      </c>
      <c r="B101" s="52" t="s">
        <v>395</v>
      </c>
      <c r="C101" s="52"/>
      <c r="D101" s="54"/>
      <c r="E101" s="54"/>
      <c r="F101" s="52"/>
      <c r="G101" s="52"/>
      <c r="H101" s="52"/>
      <c r="I101" s="62"/>
    </row>
    <row r="102" spans="1:9" s="135" customFormat="1" ht="13.8" hidden="1" outlineLevel="4" collapsed="1">
      <c r="A102" s="131"/>
      <c r="B102" s="132" t="s">
        <v>390</v>
      </c>
      <c r="C102" s="132"/>
      <c r="D102" s="133"/>
      <c r="E102" s="133"/>
      <c r="F102" s="132"/>
      <c r="G102" s="132"/>
      <c r="H102" s="132"/>
      <c r="I102" s="131"/>
    </row>
    <row r="103" spans="1:9" s="48" customFormat="1" ht="26.4" hidden="1" outlineLevel="4">
      <c r="A103" s="62">
        <v>66</v>
      </c>
      <c r="B103" s="52" t="s">
        <v>391</v>
      </c>
      <c r="C103" s="52"/>
      <c r="D103" s="54"/>
      <c r="E103" s="54"/>
      <c r="F103" s="52"/>
      <c r="G103" s="52"/>
      <c r="H103" s="52"/>
      <c r="I103" s="62"/>
    </row>
    <row r="104" spans="1:9" s="48" customFormat="1" ht="26.4" hidden="1" outlineLevel="4">
      <c r="A104" s="62">
        <v>67</v>
      </c>
      <c r="B104" s="52" t="s">
        <v>392</v>
      </c>
      <c r="C104" s="52"/>
      <c r="D104" s="54"/>
      <c r="E104" s="54"/>
      <c r="F104" s="52"/>
      <c r="G104" s="52"/>
      <c r="H104" s="52"/>
      <c r="I104" s="62"/>
    </row>
    <row r="105" spans="1:9" s="48" customFormat="1" ht="26.4" hidden="1" outlineLevel="4">
      <c r="A105" s="62">
        <v>68</v>
      </c>
      <c r="B105" s="52" t="s">
        <v>393</v>
      </c>
      <c r="C105" s="52"/>
      <c r="D105" s="54"/>
      <c r="E105" s="54"/>
      <c r="F105" s="52"/>
      <c r="G105" s="52"/>
      <c r="H105" s="52"/>
      <c r="I105" s="62"/>
    </row>
    <row r="106" spans="1:9" s="48" customFormat="1" ht="52.8" hidden="1" outlineLevel="4">
      <c r="A106" s="62">
        <v>69</v>
      </c>
      <c r="B106" s="52" t="s">
        <v>394</v>
      </c>
      <c r="C106" s="52"/>
      <c r="D106" s="54"/>
      <c r="E106" s="54"/>
      <c r="F106" s="52"/>
      <c r="G106" s="52"/>
      <c r="H106" s="52"/>
      <c r="I106" s="62"/>
    </row>
    <row r="107" spans="1:9" s="48" customFormat="1" ht="52.8" hidden="1" outlineLevel="4">
      <c r="A107" s="62">
        <v>70</v>
      </c>
      <c r="B107" s="52" t="s">
        <v>405</v>
      </c>
      <c r="C107" s="52"/>
      <c r="D107" s="54"/>
      <c r="E107" s="54"/>
      <c r="F107" s="52"/>
      <c r="G107" s="52"/>
      <c r="H107" s="52"/>
      <c r="I107" s="62"/>
    </row>
    <row r="108" spans="1:9" s="153" customFormat="1" ht="13.8" collapsed="1">
      <c r="A108" s="152"/>
      <c r="B108" s="119" t="s">
        <v>407</v>
      </c>
      <c r="C108" s="114"/>
      <c r="D108" s="116"/>
      <c r="E108" s="116"/>
      <c r="F108" s="114"/>
      <c r="G108" s="114"/>
      <c r="H108" s="114"/>
      <c r="I108" s="152"/>
    </row>
    <row r="109" spans="1:9" s="140" customFormat="1" ht="13.8">
      <c r="A109" s="136"/>
      <c r="B109" s="141" t="s">
        <v>363</v>
      </c>
      <c r="C109" s="137"/>
      <c r="D109" s="138"/>
      <c r="E109" s="138"/>
      <c r="F109" s="137"/>
      <c r="G109" s="137"/>
      <c r="H109" s="137"/>
      <c r="I109" s="136"/>
    </row>
    <row r="110" spans="1:9" s="48" customFormat="1" ht="39.6" hidden="1" outlineLevel="1">
      <c r="A110" s="62">
        <v>71</v>
      </c>
      <c r="B110" s="52" t="s">
        <v>408</v>
      </c>
      <c r="C110" s="52"/>
      <c r="D110" s="54"/>
      <c r="E110" s="54"/>
      <c r="F110" s="52"/>
      <c r="G110" s="52"/>
      <c r="H110" s="52"/>
      <c r="I110" s="62"/>
    </row>
    <row r="111" spans="1:9" s="48" customFormat="1" ht="39.6" hidden="1" outlineLevel="1">
      <c r="A111" s="62">
        <v>72</v>
      </c>
      <c r="B111" s="52" t="s">
        <v>409</v>
      </c>
      <c r="C111" s="52"/>
      <c r="D111" s="54"/>
      <c r="E111" s="54"/>
      <c r="F111" s="52"/>
      <c r="G111" s="52"/>
      <c r="H111" s="52"/>
      <c r="I111" s="62"/>
    </row>
    <row r="112" spans="1:9" s="48" customFormat="1" ht="39.6" hidden="1" outlineLevel="1">
      <c r="A112" s="62">
        <v>73</v>
      </c>
      <c r="B112" s="52" t="s">
        <v>410</v>
      </c>
      <c r="C112" s="52"/>
      <c r="D112" s="54"/>
      <c r="E112" s="54"/>
      <c r="F112" s="52"/>
      <c r="G112" s="52"/>
      <c r="H112" s="52"/>
      <c r="I112" s="62"/>
    </row>
    <row r="113" spans="1:9" s="48" customFormat="1" ht="39.6" hidden="1" outlineLevel="1">
      <c r="A113" s="62">
        <v>74</v>
      </c>
      <c r="B113" s="52" t="s">
        <v>411</v>
      </c>
      <c r="C113" s="52"/>
      <c r="D113" s="54"/>
      <c r="E113" s="54"/>
      <c r="F113" s="52"/>
      <c r="G113" s="52"/>
      <c r="H113" s="52"/>
      <c r="I113" s="62"/>
    </row>
    <row r="114" spans="1:9" s="208" customFormat="1" collapsed="1">
      <c r="A114" s="207"/>
      <c r="B114" s="210" t="s">
        <v>460</v>
      </c>
    </row>
    <row r="115" spans="1:9" s="48" customFormat="1" ht="39.6" hidden="1" outlineLevel="1">
      <c r="A115" s="62">
        <v>75</v>
      </c>
      <c r="B115" s="52" t="s">
        <v>412</v>
      </c>
      <c r="C115" s="52"/>
      <c r="D115" s="54"/>
      <c r="E115" s="54"/>
      <c r="F115" s="52"/>
      <c r="G115" s="52"/>
      <c r="H115" s="52"/>
      <c r="I115" s="62"/>
    </row>
    <row r="116" spans="1:9" s="48" customFormat="1" ht="66" hidden="1" outlineLevel="1">
      <c r="A116" s="62">
        <v>76</v>
      </c>
      <c r="B116" s="52" t="s">
        <v>416</v>
      </c>
      <c r="C116" s="52"/>
      <c r="D116" s="54"/>
      <c r="E116" s="54"/>
      <c r="F116" s="52"/>
      <c r="G116" s="52"/>
      <c r="H116" s="52"/>
      <c r="I116" s="62"/>
    </row>
    <row r="117" spans="1:9" s="48" customFormat="1" ht="39.6" hidden="1" outlineLevel="1">
      <c r="A117" s="62">
        <v>77</v>
      </c>
      <c r="B117" s="52" t="s">
        <v>430</v>
      </c>
      <c r="C117" s="52"/>
      <c r="D117" s="54"/>
      <c r="E117" s="54"/>
      <c r="F117" s="52"/>
      <c r="G117" s="52"/>
      <c r="H117" s="52"/>
      <c r="I117" s="62"/>
    </row>
    <row r="118" spans="1:9" s="48" customFormat="1" ht="26.4" hidden="1" outlineLevel="1">
      <c r="A118" s="62">
        <v>78</v>
      </c>
      <c r="B118" s="52" t="s">
        <v>413</v>
      </c>
      <c r="C118" s="52"/>
      <c r="D118" s="54"/>
      <c r="E118" s="54"/>
      <c r="F118" s="52"/>
      <c r="G118" s="52"/>
      <c r="H118" s="52"/>
      <c r="I118" s="62"/>
    </row>
    <row r="119" spans="1:9" s="48" customFormat="1" ht="26.4" hidden="1" outlineLevel="1">
      <c r="A119" s="62">
        <v>79</v>
      </c>
      <c r="B119" s="52" t="s">
        <v>414</v>
      </c>
      <c r="C119" s="52"/>
      <c r="D119" s="54"/>
      <c r="E119" s="54"/>
      <c r="F119" s="52"/>
      <c r="G119" s="52"/>
      <c r="H119" s="52"/>
      <c r="I119" s="62"/>
    </row>
    <row r="120" spans="1:9" s="48" customFormat="1" ht="26.4" hidden="1" outlineLevel="1">
      <c r="A120" s="62">
        <v>80</v>
      </c>
      <c r="B120" s="52" t="s">
        <v>462</v>
      </c>
      <c r="C120" s="52"/>
      <c r="D120" s="54"/>
      <c r="E120" s="54"/>
      <c r="F120" s="52"/>
      <c r="G120" s="52"/>
      <c r="H120" s="52"/>
      <c r="I120" s="62"/>
    </row>
    <row r="121" spans="1:9" s="48" customFormat="1" ht="39.6" hidden="1" outlineLevel="1">
      <c r="A121" s="62">
        <v>81</v>
      </c>
      <c r="B121" s="52" t="s">
        <v>418</v>
      </c>
      <c r="C121" s="52"/>
      <c r="D121" s="54"/>
      <c r="E121" s="54"/>
      <c r="F121" s="52"/>
      <c r="G121" s="52"/>
      <c r="H121" s="52"/>
      <c r="I121" s="62"/>
    </row>
    <row r="122" spans="1:9" s="48" customFormat="1" ht="26.4" hidden="1" outlineLevel="1">
      <c r="A122" s="62">
        <v>82</v>
      </c>
      <c r="B122" s="52" t="s">
        <v>419</v>
      </c>
      <c r="C122" s="52"/>
      <c r="D122" s="54"/>
      <c r="E122" s="54"/>
      <c r="F122" s="52"/>
      <c r="G122" s="52"/>
      <c r="H122" s="52"/>
      <c r="I122" s="62"/>
    </row>
    <row r="123" spans="1:9" s="48" customFormat="1" ht="39.6" hidden="1" outlineLevel="1">
      <c r="A123" s="62">
        <v>83</v>
      </c>
      <c r="B123" s="52" t="s">
        <v>423</v>
      </c>
      <c r="C123" s="52"/>
      <c r="D123" s="54"/>
      <c r="E123" s="54"/>
      <c r="F123" s="52"/>
      <c r="G123" s="52"/>
      <c r="H123" s="52"/>
      <c r="I123" s="62"/>
    </row>
    <row r="124" spans="1:9" s="48" customFormat="1" ht="52.8" hidden="1" outlineLevel="1">
      <c r="A124" s="62">
        <v>84</v>
      </c>
      <c r="B124" s="52" t="s">
        <v>463</v>
      </c>
      <c r="C124" s="52"/>
      <c r="D124" s="54"/>
      <c r="E124" s="54"/>
      <c r="F124" s="52"/>
      <c r="G124" s="52"/>
      <c r="H124" s="52"/>
      <c r="I124" s="62"/>
    </row>
    <row r="125" spans="1:9" s="140" customFormat="1" ht="26.4" collapsed="1">
      <c r="A125" s="136"/>
      <c r="B125" s="141" t="s">
        <v>461</v>
      </c>
      <c r="C125" s="137"/>
      <c r="D125" s="138"/>
      <c r="E125" s="138"/>
      <c r="F125" s="137"/>
      <c r="G125" s="137"/>
      <c r="H125" s="137"/>
      <c r="I125" s="136"/>
    </row>
    <row r="126" spans="1:9" s="48" customFormat="1" ht="39.6" hidden="1" outlineLevel="1">
      <c r="A126" s="62">
        <v>85</v>
      </c>
      <c r="B126" s="52" t="s">
        <v>422</v>
      </c>
      <c r="C126" s="52"/>
      <c r="D126" s="54"/>
      <c r="E126" s="54"/>
      <c r="F126" s="52"/>
      <c r="G126" s="52"/>
      <c r="H126" s="52"/>
      <c r="I126" s="62"/>
    </row>
    <row r="127" spans="1:9" s="48" customFormat="1" ht="52.8" hidden="1" outlineLevel="1">
      <c r="A127" s="62">
        <v>86</v>
      </c>
      <c r="B127" s="52" t="s">
        <v>415</v>
      </c>
      <c r="C127" s="52"/>
      <c r="D127" s="54"/>
      <c r="E127" s="54"/>
      <c r="F127" s="52"/>
      <c r="G127" s="52"/>
      <c r="H127" s="52"/>
      <c r="I127" s="62"/>
    </row>
    <row r="128" spans="1:9" s="48" customFormat="1" ht="39.6" hidden="1" outlineLevel="1">
      <c r="A128" s="62">
        <v>87</v>
      </c>
      <c r="B128" s="52" t="s">
        <v>417</v>
      </c>
      <c r="C128" s="52"/>
      <c r="D128" s="54"/>
      <c r="E128" s="54"/>
      <c r="F128" s="52"/>
      <c r="G128" s="52"/>
      <c r="H128" s="52"/>
      <c r="I128" s="62"/>
    </row>
    <row r="129" spans="1:9" s="140" customFormat="1" ht="13.8" collapsed="1">
      <c r="A129" s="136"/>
      <c r="B129" s="141" t="s">
        <v>340</v>
      </c>
      <c r="C129" s="137"/>
      <c r="D129" s="138"/>
      <c r="E129" s="138"/>
      <c r="F129" s="137"/>
      <c r="G129" s="137"/>
      <c r="H129" s="137"/>
      <c r="I129" s="136"/>
    </row>
    <row r="130" spans="1:9" s="48" customFormat="1" ht="26.4" hidden="1" outlineLevel="1">
      <c r="A130" s="62">
        <v>88</v>
      </c>
      <c r="B130" s="52" t="s">
        <v>420</v>
      </c>
      <c r="C130" s="52"/>
      <c r="D130" s="54"/>
      <c r="E130" s="54"/>
      <c r="F130" s="52"/>
      <c r="G130" s="52"/>
      <c r="H130" s="52"/>
      <c r="I130" s="62"/>
    </row>
    <row r="131" spans="1:9" s="48" customFormat="1" ht="39.6" hidden="1" outlineLevel="1">
      <c r="A131" s="62">
        <v>89</v>
      </c>
      <c r="B131" s="52" t="s">
        <v>421</v>
      </c>
      <c r="C131" s="52"/>
      <c r="D131" s="54"/>
      <c r="E131" s="54"/>
      <c r="F131" s="52"/>
      <c r="G131" s="52"/>
      <c r="H131" s="52"/>
      <c r="I131" s="62"/>
    </row>
    <row r="132" spans="1:9" s="46" customFormat="1" collapsed="1">
      <c r="A132" s="78"/>
    </row>
    <row r="133" spans="1:9" s="46" customFormat="1">
      <c r="A133" s="78"/>
    </row>
    <row r="134" spans="1:9" s="46" customFormat="1">
      <c r="A134" s="78"/>
    </row>
    <row r="135" spans="1:9" s="46" customFormat="1">
      <c r="A135" s="78"/>
    </row>
    <row r="136" spans="1:9" s="46" customFormat="1">
      <c r="A136" s="78"/>
    </row>
    <row r="137" spans="1:9" s="46" customFormat="1">
      <c r="A137" s="78"/>
    </row>
    <row r="138" spans="1:9" s="46" customFormat="1">
      <c r="A138" s="78"/>
    </row>
    <row r="139" spans="1:9" s="46" customFormat="1">
      <c r="A139" s="78"/>
    </row>
    <row r="140" spans="1:9" s="46" customFormat="1">
      <c r="A140" s="78"/>
    </row>
    <row r="141" spans="1:9" s="46" customFormat="1">
      <c r="A141" s="78"/>
    </row>
    <row r="142" spans="1:9" s="46" customFormat="1">
      <c r="A142" s="78"/>
    </row>
    <row r="143" spans="1:9" s="46" customFormat="1">
      <c r="A143" s="78"/>
    </row>
    <row r="144" spans="1:9" s="46" customFormat="1">
      <c r="A144" s="78"/>
    </row>
    <row r="145" spans="1:1" s="46" customFormat="1">
      <c r="A145" s="78"/>
    </row>
    <row r="146" spans="1:1" s="46" customFormat="1">
      <c r="A146" s="78"/>
    </row>
    <row r="147" spans="1:1" s="46" customFormat="1">
      <c r="A147" s="78"/>
    </row>
    <row r="148" spans="1:1" s="46" customFormat="1">
      <c r="A148" s="78"/>
    </row>
    <row r="149" spans="1:1" s="46" customFormat="1">
      <c r="A149" s="78"/>
    </row>
    <row r="150" spans="1:1" s="46" customFormat="1">
      <c r="A150" s="78"/>
    </row>
    <row r="151" spans="1:1" s="46" customFormat="1">
      <c r="A151" s="78"/>
    </row>
    <row r="152" spans="1:1" s="46" customFormat="1">
      <c r="A152" s="78"/>
    </row>
    <row r="153" spans="1:1" s="46" customFormat="1">
      <c r="A153" s="78"/>
    </row>
    <row r="154" spans="1:1" s="46" customFormat="1">
      <c r="A154" s="78"/>
    </row>
    <row r="155" spans="1:1" s="46" customFormat="1">
      <c r="A155" s="78"/>
    </row>
    <row r="156" spans="1:1" s="46" customFormat="1">
      <c r="A156" s="78"/>
    </row>
    <row r="157" spans="1:1" s="46" customFormat="1">
      <c r="A157" s="78"/>
    </row>
    <row r="158" spans="1:1" s="46" customFormat="1">
      <c r="A158" s="78"/>
    </row>
    <row r="159" spans="1:1" s="46" customFormat="1">
      <c r="A159" s="78"/>
    </row>
    <row r="160" spans="1:1" s="46" customFormat="1">
      <c r="A160" s="78"/>
    </row>
    <row r="161" spans="1:1" s="46" customFormat="1">
      <c r="A161" s="78"/>
    </row>
    <row r="162" spans="1:1" s="46" customFormat="1">
      <c r="A162" s="78"/>
    </row>
    <row r="163" spans="1:1" s="46" customFormat="1">
      <c r="A163" s="78"/>
    </row>
    <row r="164" spans="1:1" s="46" customFormat="1">
      <c r="A164" s="78"/>
    </row>
    <row r="165" spans="1:1" s="46" customFormat="1">
      <c r="A165" s="78"/>
    </row>
    <row r="166" spans="1:1" s="46" customFormat="1">
      <c r="A166" s="78"/>
    </row>
    <row r="167" spans="1:1" s="46" customFormat="1">
      <c r="A167" s="78"/>
    </row>
    <row r="168" spans="1:1" s="46" customFormat="1">
      <c r="A168" s="78"/>
    </row>
    <row r="169" spans="1:1" s="46" customFormat="1">
      <c r="A169" s="78"/>
    </row>
    <row r="170" spans="1:1" s="46" customFormat="1">
      <c r="A170" s="78"/>
    </row>
    <row r="171" spans="1:1" s="46" customFormat="1">
      <c r="A171" s="78"/>
    </row>
    <row r="172" spans="1:1" s="46" customFormat="1">
      <c r="A172" s="78"/>
    </row>
    <row r="173" spans="1:1" s="46" customFormat="1">
      <c r="A173" s="78"/>
    </row>
    <row r="174" spans="1:1" s="46" customFormat="1">
      <c r="A174" s="78"/>
    </row>
    <row r="175" spans="1:1" s="46" customFormat="1">
      <c r="A175" s="78"/>
    </row>
    <row r="176" spans="1:1" s="46" customFormat="1">
      <c r="A176" s="78"/>
    </row>
    <row r="177" spans="1:1" s="46" customFormat="1">
      <c r="A177" s="78"/>
    </row>
    <row r="178" spans="1:1" s="46" customFormat="1">
      <c r="A178" s="78"/>
    </row>
    <row r="179" spans="1:1" s="46" customFormat="1">
      <c r="A179" s="78"/>
    </row>
    <row r="180" spans="1:1" s="46" customFormat="1">
      <c r="A180" s="78"/>
    </row>
    <row r="181" spans="1:1" s="46" customFormat="1">
      <c r="A181" s="78"/>
    </row>
    <row r="182" spans="1:1" s="46" customFormat="1">
      <c r="A182" s="78"/>
    </row>
    <row r="183" spans="1:1" s="46" customFormat="1">
      <c r="A183" s="78"/>
    </row>
    <row r="184" spans="1:1" s="46" customFormat="1">
      <c r="A184" s="78"/>
    </row>
    <row r="185" spans="1:1" s="46" customFormat="1">
      <c r="A185" s="78"/>
    </row>
    <row r="186" spans="1:1" s="46" customFormat="1">
      <c r="A186" s="78"/>
    </row>
    <row r="187" spans="1:1" s="46" customFormat="1">
      <c r="A187" s="78"/>
    </row>
    <row r="188" spans="1:1" s="46" customFormat="1">
      <c r="A188" s="78"/>
    </row>
    <row r="189" spans="1:1" s="46" customFormat="1">
      <c r="A189" s="78"/>
    </row>
    <row r="190" spans="1:1" s="46" customFormat="1">
      <c r="A190" s="78"/>
    </row>
    <row r="191" spans="1:1" s="46" customFormat="1">
      <c r="A191" s="78"/>
    </row>
    <row r="192" spans="1:1" s="46" customFormat="1">
      <c r="A192" s="78"/>
    </row>
    <row r="193" spans="1:1" s="46" customFormat="1">
      <c r="A193" s="78"/>
    </row>
  </sheetData>
  <mergeCells count="12">
    <mergeCell ref="B5:D5"/>
    <mergeCell ref="B6:D6"/>
    <mergeCell ref="B7:D7"/>
    <mergeCell ref="B8:D8"/>
    <mergeCell ref="A1:D1"/>
    <mergeCell ref="A2:D2"/>
    <mergeCell ref="E2:E3"/>
    <mergeCell ref="C3:D3"/>
    <mergeCell ref="B4:D4"/>
    <mergeCell ref="F16:H16"/>
    <mergeCell ref="B20:D20"/>
    <mergeCell ref="B67:D67"/>
  </mergeCells>
  <dataValidations count="4">
    <dataValidation type="list" allowBlank="1" sqref="F18:H19 F81:H113 F115:H124 F125:H131 F67:H79 F21:H65" xr:uid="{B830B9CA-56ED-4343-9CB2-A985F61AC383}">
      <formula1>$A$11:$A$15</formula1>
    </dataValidation>
    <dataValidation type="list" allowBlank="1" showErrorMessage="1" sqref="F132:H189" xr:uid="{C116C360-F16B-47F6-B13D-A98979520B0B}">
      <formula1>#REF!</formula1>
      <formula2>0</formula2>
    </dataValidation>
    <dataValidation allowBlank="1" showInputMessage="1" showErrorMessage="1" sqref="F20:H20" xr:uid="{3FD18121-EA63-4C4E-BB62-D88A8B0CDAC0}"/>
    <dataValidation showDropDown="1" showErrorMessage="1" sqref="F16:H19" xr:uid="{E904823F-A2DA-42A8-9A9D-9E8A750D0B64}"/>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174" t="s">
        <v>2</v>
      </c>
      <c r="B4" s="175"/>
      <c r="C4" s="175"/>
      <c r="D4" s="175"/>
      <c r="E4" s="176"/>
      <c r="F4" s="18"/>
    </row>
    <row r="5" spans="1:6">
      <c r="A5" s="177" t="s">
        <v>3</v>
      </c>
      <c r="B5" s="177"/>
      <c r="C5" s="178" t="s">
        <v>4</v>
      </c>
      <c r="D5" s="178"/>
      <c r="E5" s="178"/>
      <c r="F5" s="18"/>
    </row>
    <row r="6" spans="1:6" ht="29.25" customHeight="1">
      <c r="A6" s="179" t="s">
        <v>5</v>
      </c>
      <c r="B6" s="180"/>
      <c r="C6" s="173" t="s">
        <v>6</v>
      </c>
      <c r="D6" s="173"/>
      <c r="E6" s="173"/>
      <c r="F6" s="18"/>
    </row>
    <row r="7" spans="1:6" ht="29.25" customHeight="1">
      <c r="A7" s="94"/>
      <c r="B7" s="94"/>
      <c r="C7" s="95"/>
      <c r="D7" s="95"/>
      <c r="E7" s="95"/>
      <c r="F7" s="18"/>
    </row>
    <row r="8" spans="1:6" s="96" customFormat="1" ht="29.25" customHeight="1">
      <c r="A8" s="171" t="s">
        <v>7</v>
      </c>
      <c r="B8" s="172"/>
      <c r="C8" s="172"/>
      <c r="D8" s="172"/>
      <c r="E8" s="172"/>
      <c r="F8" s="172"/>
    </row>
    <row r="9" spans="1:6" s="96" customFormat="1" ht="15" customHeight="1">
      <c r="A9" s="97" t="s">
        <v>8</v>
      </c>
      <c r="B9" s="97" t="s">
        <v>9</v>
      </c>
      <c r="C9" s="97" t="s">
        <v>10</v>
      </c>
      <c r="D9" s="97" t="s">
        <v>11</v>
      </c>
      <c r="E9" s="97" t="s">
        <v>12</v>
      </c>
      <c r="F9" s="97" t="s">
        <v>13</v>
      </c>
    </row>
    <row r="10" spans="1:6" s="96" customFormat="1" ht="39.6">
      <c r="A10" s="79" t="s">
        <v>14</v>
      </c>
      <c r="B10" s="80" t="s">
        <v>15</v>
      </c>
      <c r="C10" s="81" t="s">
        <v>16</v>
      </c>
      <c r="D10" s="99" t="s">
        <v>17</v>
      </c>
      <c r="E10" s="82" t="s">
        <v>18</v>
      </c>
      <c r="F10" s="98" t="s">
        <v>19</v>
      </c>
    </row>
    <row r="11" spans="1:6" s="96" customFormat="1" ht="26.4">
      <c r="A11" s="79">
        <v>1.3</v>
      </c>
      <c r="B11" s="80">
        <v>43082</v>
      </c>
      <c r="C11" s="81" t="s">
        <v>16</v>
      </c>
      <c r="D11" s="99" t="s">
        <v>20</v>
      </c>
      <c r="E11" s="82" t="s">
        <v>18</v>
      </c>
      <c r="F11" s="98" t="s">
        <v>19</v>
      </c>
    </row>
    <row r="12" spans="1:6" s="96" customFormat="1" ht="105.6">
      <c r="A12" s="106">
        <v>1.4</v>
      </c>
      <c r="B12" s="107" t="s">
        <v>21</v>
      </c>
      <c r="C12" s="108" t="s">
        <v>16</v>
      </c>
      <c r="D12" s="109" t="s">
        <v>22</v>
      </c>
      <c r="E12" s="110" t="s">
        <v>18</v>
      </c>
      <c r="F12" s="98" t="s">
        <v>19</v>
      </c>
    </row>
    <row r="13" spans="1:6" s="96" customFormat="1" ht="30" customHeight="1">
      <c r="A13" s="173" t="s">
        <v>23</v>
      </c>
      <c r="B13" s="173"/>
      <c r="C13" s="173"/>
      <c r="D13" s="173"/>
      <c r="E13" s="173"/>
      <c r="F13" s="17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04" t="s">
        <v>24</v>
      </c>
      <c r="J1" s="34"/>
      <c r="K1" s="34"/>
    </row>
    <row r="2" spans="1:11" ht="25.5" customHeight="1">
      <c r="B2" s="186" t="s">
        <v>25</v>
      </c>
      <c r="C2" s="186"/>
      <c r="D2" s="186"/>
      <c r="E2" s="186"/>
      <c r="F2" s="186"/>
      <c r="G2" s="186"/>
      <c r="H2" s="186"/>
      <c r="I2" s="186"/>
      <c r="J2" s="184" t="s">
        <v>26</v>
      </c>
      <c r="K2" s="184"/>
    </row>
    <row r="3" spans="1:11" ht="28.5" customHeight="1">
      <c r="B3" s="187" t="s">
        <v>27</v>
      </c>
      <c r="C3" s="187"/>
      <c r="D3" s="187"/>
      <c r="E3" s="187"/>
      <c r="F3" s="185" t="s">
        <v>28</v>
      </c>
      <c r="G3" s="185"/>
      <c r="H3" s="185"/>
      <c r="I3" s="185"/>
      <c r="J3" s="184"/>
      <c r="K3" s="184"/>
    </row>
    <row r="4" spans="1:11" ht="18" customHeight="1">
      <c r="B4" s="102"/>
      <c r="C4" s="102"/>
      <c r="D4" s="102"/>
      <c r="E4" s="102"/>
      <c r="F4" s="101"/>
      <c r="G4" s="101"/>
      <c r="H4" s="101"/>
      <c r="I4" s="101"/>
      <c r="J4" s="100"/>
      <c r="K4" s="100"/>
    </row>
    <row r="6" spans="1:11" ht="22.8">
      <c r="A6" s="4" t="s">
        <v>29</v>
      </c>
    </row>
    <row r="7" spans="1:11">
      <c r="A7" s="191" t="s">
        <v>30</v>
      </c>
      <c r="B7" s="191"/>
      <c r="C7" s="191"/>
      <c r="D7" s="191"/>
      <c r="E7" s="191"/>
      <c r="F7" s="191"/>
      <c r="G7" s="191"/>
      <c r="H7" s="191"/>
      <c r="I7" s="191"/>
    </row>
    <row r="8" spans="1:11" ht="20.25" customHeight="1">
      <c r="A8" s="191"/>
      <c r="B8" s="191"/>
      <c r="C8" s="191"/>
      <c r="D8" s="191"/>
      <c r="E8" s="191"/>
      <c r="F8" s="191"/>
      <c r="G8" s="191"/>
      <c r="H8" s="191"/>
      <c r="I8" s="191"/>
    </row>
    <row r="9" spans="1:11">
      <c r="A9" s="191" t="s">
        <v>31</v>
      </c>
      <c r="B9" s="191"/>
      <c r="C9" s="191"/>
      <c r="D9" s="191"/>
      <c r="E9" s="191"/>
      <c r="F9" s="191"/>
      <c r="G9" s="191"/>
      <c r="H9" s="191"/>
      <c r="I9" s="191"/>
    </row>
    <row r="10" spans="1:11" ht="21" customHeight="1">
      <c r="A10" s="191"/>
      <c r="B10" s="191"/>
      <c r="C10" s="191"/>
      <c r="D10" s="191"/>
      <c r="E10" s="191"/>
      <c r="F10" s="191"/>
      <c r="G10" s="191"/>
      <c r="H10" s="191"/>
      <c r="I10" s="191"/>
    </row>
    <row r="11" spans="1:11" ht="13.8">
      <c r="A11" s="192" t="s">
        <v>32</v>
      </c>
      <c r="B11" s="192"/>
      <c r="C11" s="192"/>
      <c r="D11" s="192"/>
      <c r="E11" s="192"/>
      <c r="F11" s="192"/>
      <c r="G11" s="192"/>
      <c r="H11" s="192"/>
      <c r="I11" s="192"/>
    </row>
    <row r="12" spans="1:11">
      <c r="A12" s="3"/>
      <c r="B12" s="3"/>
      <c r="C12" s="3"/>
      <c r="D12" s="3"/>
      <c r="E12" s="3"/>
      <c r="F12" s="3"/>
      <c r="G12" s="3"/>
      <c r="H12" s="3"/>
      <c r="I12" s="3"/>
    </row>
    <row r="13" spans="1:11" ht="22.8">
      <c r="A13" s="4" t="s">
        <v>33</v>
      </c>
    </row>
    <row r="14" spans="1:11">
      <c r="A14" s="83" t="s">
        <v>34</v>
      </c>
      <c r="B14" s="188" t="s">
        <v>35</v>
      </c>
      <c r="C14" s="189"/>
      <c r="D14" s="189"/>
      <c r="E14" s="189"/>
      <c r="F14" s="189"/>
      <c r="G14" s="189"/>
      <c r="H14" s="189"/>
      <c r="I14" s="189"/>
      <c r="J14" s="189"/>
      <c r="K14" s="190"/>
    </row>
    <row r="15" spans="1:11" ht="14.25" customHeight="1">
      <c r="A15" s="83" t="s">
        <v>36</v>
      </c>
      <c r="B15" s="188" t="s">
        <v>37</v>
      </c>
      <c r="C15" s="189"/>
      <c r="D15" s="189"/>
      <c r="E15" s="189"/>
      <c r="F15" s="189"/>
      <c r="G15" s="189"/>
      <c r="H15" s="189"/>
      <c r="I15" s="189"/>
      <c r="J15" s="189"/>
      <c r="K15" s="190"/>
    </row>
    <row r="16" spans="1:11" ht="14.25" customHeight="1">
      <c r="A16" s="83"/>
      <c r="B16" s="188" t="s">
        <v>38</v>
      </c>
      <c r="C16" s="189"/>
      <c r="D16" s="189"/>
      <c r="E16" s="189"/>
      <c r="F16" s="189"/>
      <c r="G16" s="189"/>
      <c r="H16" s="189"/>
      <c r="I16" s="189"/>
      <c r="J16" s="189"/>
      <c r="K16" s="190"/>
    </row>
    <row r="17" spans="1:14" ht="14.25" customHeight="1">
      <c r="A17" s="83"/>
      <c r="B17" s="188" t="s">
        <v>39</v>
      </c>
      <c r="C17" s="189"/>
      <c r="D17" s="189"/>
      <c r="E17" s="189"/>
      <c r="F17" s="189"/>
      <c r="G17" s="189"/>
      <c r="H17" s="189"/>
      <c r="I17" s="189"/>
      <c r="J17" s="189"/>
      <c r="K17" s="190"/>
    </row>
    <row r="19" spans="1:14" ht="22.8">
      <c r="A19" s="4" t="s">
        <v>40</v>
      </c>
    </row>
    <row r="20" spans="1:14">
      <c r="A20" s="83" t="s">
        <v>41</v>
      </c>
      <c r="B20" s="188" t="s">
        <v>42</v>
      </c>
      <c r="C20" s="189"/>
      <c r="D20" s="189"/>
      <c r="E20" s="189"/>
      <c r="F20" s="189"/>
      <c r="G20" s="190"/>
    </row>
    <row r="21" spans="1:14" ht="12.75" customHeight="1">
      <c r="A21" s="83" t="s">
        <v>43</v>
      </c>
      <c r="B21" s="188" t="s">
        <v>44</v>
      </c>
      <c r="C21" s="189"/>
      <c r="D21" s="189"/>
      <c r="E21" s="189"/>
      <c r="F21" s="189"/>
      <c r="G21" s="190"/>
    </row>
    <row r="22" spans="1:14" ht="12.75" customHeight="1">
      <c r="A22" s="83" t="s">
        <v>45</v>
      </c>
      <c r="B22" s="188" t="s">
        <v>46</v>
      </c>
      <c r="C22" s="189"/>
      <c r="D22" s="189"/>
      <c r="E22" s="189"/>
      <c r="F22" s="189"/>
      <c r="G22" s="190"/>
    </row>
    <row r="24" spans="1:14" ht="22.8">
      <c r="A24" s="4" t="s">
        <v>47</v>
      </c>
    </row>
    <row r="25" spans="1:14" ht="13.8">
      <c r="A25" s="103" t="s">
        <v>48</v>
      </c>
      <c r="C25" s="103"/>
      <c r="D25" s="103"/>
      <c r="E25" s="103"/>
      <c r="F25" s="103"/>
      <c r="G25" s="103"/>
      <c r="H25" s="103"/>
      <c r="I25" s="103"/>
      <c r="J25" s="103"/>
      <c r="K25" s="103"/>
      <c r="L25" s="103"/>
      <c r="M25" s="103"/>
      <c r="N25" s="70"/>
    </row>
    <row r="26" spans="1:14" ht="13.8">
      <c r="A26" s="103" t="s">
        <v>49</v>
      </c>
      <c r="C26" s="103"/>
      <c r="D26" s="103"/>
      <c r="E26" s="103"/>
      <c r="F26" s="103"/>
      <c r="G26" s="103"/>
      <c r="H26" s="103"/>
      <c r="I26" s="103"/>
      <c r="J26" s="103"/>
      <c r="K26" s="103"/>
      <c r="L26" s="103"/>
      <c r="M26" s="103"/>
      <c r="N26" s="70"/>
    </row>
    <row r="27" spans="1:14" ht="13.8">
      <c r="A27" s="103" t="s">
        <v>50</v>
      </c>
      <c r="C27" s="103"/>
      <c r="D27" s="103"/>
      <c r="E27" s="103"/>
      <c r="F27" s="103"/>
      <c r="G27" s="103"/>
      <c r="H27" s="103"/>
      <c r="I27" s="103"/>
      <c r="J27" s="103"/>
      <c r="K27" s="103"/>
      <c r="L27" s="103"/>
      <c r="M27" s="103"/>
      <c r="N27" s="70"/>
    </row>
    <row r="29" spans="1:14" ht="21.75" customHeight="1">
      <c r="B29" s="181" t="s">
        <v>51</v>
      </c>
      <c r="C29" s="182"/>
      <c r="D29" s="183"/>
    </row>
    <row r="30" spans="1:14" ht="90" customHeight="1">
      <c r="B30" s="5"/>
      <c r="C30" s="6" t="s">
        <v>52</v>
      </c>
      <c r="D30" s="6" t="s">
        <v>53</v>
      </c>
    </row>
    <row r="32" spans="1:14" ht="22.8">
      <c r="A32" s="4" t="s">
        <v>54</v>
      </c>
    </row>
    <row r="33" spans="1:1" ht="13.8">
      <c r="A33" s="103"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3" t="s">
        <v>56</v>
      </c>
      <c r="B2" s="193"/>
      <c r="C2" s="193"/>
      <c r="D2" s="193"/>
      <c r="E2" s="193"/>
      <c r="F2" s="193"/>
    </row>
    <row r="3" spans="1:10">
      <c r="A3" s="10"/>
      <c r="B3" s="11"/>
      <c r="E3" s="12"/>
    </row>
    <row r="5" spans="1:10" ht="24.6">
      <c r="A5" s="8"/>
      <c r="D5" s="84" t="s">
        <v>57</v>
      </c>
      <c r="E5" s="14"/>
    </row>
    <row r="6" spans="1:10">
      <c r="A6" s="8"/>
    </row>
    <row r="7" spans="1:10" ht="20.25" customHeight="1">
      <c r="A7" s="85" t="s">
        <v>58</v>
      </c>
      <c r="B7" s="85" t="s">
        <v>59</v>
      </c>
      <c r="C7" s="86" t="s">
        <v>60</v>
      </c>
      <c r="D7" s="86" t="s">
        <v>61</v>
      </c>
      <c r="E7" s="86" t="s">
        <v>62</v>
      </c>
      <c r="F7" s="86"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2"/>
      <c r="E11" s="22"/>
      <c r="F11" s="22"/>
    </row>
    <row r="12" spans="1:10" ht="13.8">
      <c r="A12" s="19">
        <v>5</v>
      </c>
      <c r="B12" s="19" t="s">
        <v>68</v>
      </c>
      <c r="C12" s="20"/>
      <c r="D12" s="72"/>
      <c r="E12" s="22"/>
      <c r="F12" s="22"/>
    </row>
    <row r="13" spans="1:10" ht="13.8">
      <c r="A13" s="19">
        <v>6</v>
      </c>
      <c r="B13" s="19" t="s">
        <v>69</v>
      </c>
      <c r="C13" s="20"/>
      <c r="D13" s="72"/>
      <c r="E13" s="22"/>
      <c r="F13" s="22"/>
    </row>
    <row r="14" spans="1:10" ht="13.8">
      <c r="A14" s="19">
        <v>7</v>
      </c>
      <c r="B14" s="19" t="s">
        <v>69</v>
      </c>
      <c r="C14" s="20"/>
      <c r="D14" s="72"/>
      <c r="E14" s="22"/>
      <c r="F14" s="22"/>
    </row>
    <row r="15" spans="1:10" ht="13.8">
      <c r="A15" s="19"/>
      <c r="B15" s="19"/>
      <c r="C15" s="20"/>
      <c r="D15" s="72"/>
      <c r="E15" s="22"/>
      <c r="F15" s="22"/>
    </row>
    <row r="16" spans="1:10" ht="13.8">
      <c r="A16" s="19"/>
      <c r="B16" s="19"/>
      <c r="C16" s="20"/>
      <c r="D16" s="72"/>
      <c r="E16" s="22"/>
      <c r="F16" s="22"/>
    </row>
  </sheetData>
  <mergeCells count="1">
    <mergeCell ref="A2:F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6" t="s">
        <v>70</v>
      </c>
      <c r="B2" s="196"/>
      <c r="C2" s="196"/>
      <c r="D2" s="196"/>
      <c r="E2" s="105"/>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87" t="s">
        <v>58</v>
      </c>
      <c r="B5" s="87" t="s">
        <v>71</v>
      </c>
      <c r="C5" s="87" t="s">
        <v>72</v>
      </c>
      <c r="D5" s="87"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4" t="s">
        <v>91</v>
      </c>
      <c r="B16" s="194"/>
      <c r="C16" s="30"/>
      <c r="D16" s="31"/>
    </row>
    <row r="17" spans="1:4" ht="13.8">
      <c r="A17" s="195" t="s">
        <v>92</v>
      </c>
      <c r="B17" s="195"/>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400-000000000000}">
      <formula1>"Yes,No,NA"</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topLeftCell="A13" zoomScaleNormal="100" workbookViewId="0">
      <selection activeCell="A20" sqref="A20"/>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64"/>
      <c r="B1" s="164"/>
      <c r="C1" s="164"/>
      <c r="D1" s="164"/>
      <c r="E1" s="34"/>
      <c r="F1" s="34"/>
      <c r="G1" s="34"/>
      <c r="H1" s="34"/>
      <c r="I1" s="34"/>
      <c r="J1" s="34"/>
    </row>
    <row r="2" spans="1:24" s="1" customFormat="1" ht="31.5" customHeight="1">
      <c r="A2" s="165" t="s">
        <v>70</v>
      </c>
      <c r="B2" s="165"/>
      <c r="C2" s="165"/>
      <c r="D2" s="165"/>
      <c r="E2" s="166"/>
      <c r="F2" s="23"/>
      <c r="G2" s="23"/>
      <c r="H2" s="23"/>
      <c r="I2" s="23"/>
      <c r="J2" s="23"/>
    </row>
    <row r="3" spans="1:24" s="1" customFormat="1" ht="31.5" customHeight="1">
      <c r="A3" s="47"/>
      <c r="C3" s="197"/>
      <c r="D3" s="197"/>
      <c r="E3" s="166"/>
      <c r="F3" s="23"/>
      <c r="G3" s="23"/>
      <c r="H3" s="23"/>
      <c r="I3" s="23"/>
      <c r="J3" s="23"/>
    </row>
    <row r="4" spans="1:24" s="38" customFormat="1">
      <c r="A4" s="88" t="s">
        <v>67</v>
      </c>
      <c r="B4" s="168" t="s">
        <v>329</v>
      </c>
      <c r="C4" s="168"/>
      <c r="D4" s="168"/>
      <c r="E4" s="39"/>
      <c r="F4" s="39"/>
      <c r="G4" s="39"/>
      <c r="H4" s="40"/>
      <c r="I4" s="40"/>
      <c r="X4" s="38" t="s">
        <v>93</v>
      </c>
    </row>
    <row r="5" spans="1:24" s="38" customFormat="1" ht="144.75" customHeight="1">
      <c r="A5" s="88" t="s">
        <v>62</v>
      </c>
      <c r="B5" s="169" t="s">
        <v>94</v>
      </c>
      <c r="C5" s="168"/>
      <c r="D5" s="168"/>
      <c r="E5" s="39"/>
      <c r="F5" s="39"/>
      <c r="G5" s="39"/>
      <c r="H5" s="40"/>
      <c r="I5" s="40"/>
      <c r="X5" s="38" t="s">
        <v>95</v>
      </c>
    </row>
    <row r="6" spans="1:24" s="38" customFormat="1" ht="26.4">
      <c r="A6" s="88" t="s">
        <v>96</v>
      </c>
      <c r="B6" s="169" t="s">
        <v>97</v>
      </c>
      <c r="C6" s="168"/>
      <c r="D6" s="168"/>
      <c r="E6" s="39"/>
      <c r="F6" s="39"/>
      <c r="G6" s="39"/>
      <c r="H6" s="40"/>
      <c r="I6" s="40"/>
    </row>
    <row r="7" spans="1:24" s="38" customFormat="1">
      <c r="A7" s="88" t="s">
        <v>98</v>
      </c>
      <c r="B7" s="168" t="s">
        <v>99</v>
      </c>
      <c r="C7" s="168"/>
      <c r="D7" s="168"/>
      <c r="E7" s="39"/>
      <c r="F7" s="39"/>
      <c r="G7" s="39"/>
      <c r="H7" s="41"/>
      <c r="I7" s="40"/>
      <c r="X7" s="42"/>
    </row>
    <row r="8" spans="1:24" s="43" customFormat="1">
      <c r="A8" s="88" t="s">
        <v>100</v>
      </c>
      <c r="B8" s="170">
        <v>40850</v>
      </c>
      <c r="C8" s="170"/>
      <c r="D8" s="170"/>
      <c r="E8" s="39"/>
    </row>
    <row r="9" spans="1:24" s="43" customFormat="1">
      <c r="A9" s="89" t="s">
        <v>101</v>
      </c>
      <c r="B9" s="73" t="str">
        <f>F17</f>
        <v>Internal Build 03112011</v>
      </c>
      <c r="C9" s="73" t="str">
        <f>G17</f>
        <v>Internal build 14112011</v>
      </c>
      <c r="D9" s="73" t="str">
        <f>H17</f>
        <v>External build 16112011</v>
      </c>
    </row>
    <row r="10" spans="1:24" s="43" customFormat="1">
      <c r="A10" s="90" t="s">
        <v>102</v>
      </c>
      <c r="B10" s="74">
        <f>SUM(B11:B14)</f>
        <v>56</v>
      </c>
      <c r="C10" s="74">
        <f>SUM(C11:C14)</f>
        <v>55</v>
      </c>
      <c r="D10" s="74">
        <f>SUM(D11:D14)</f>
        <v>56</v>
      </c>
    </row>
    <row r="11" spans="1:24" s="43" customFormat="1">
      <c r="A11" s="90" t="s">
        <v>41</v>
      </c>
      <c r="B11" s="75">
        <f>COUNTIF($F$18:$F$49636,"*Passed")</f>
        <v>46</v>
      </c>
      <c r="C11" s="75">
        <f>COUNTIF($G$18:$G$49636,"*Passed")</f>
        <v>52</v>
      </c>
      <c r="D11" s="75">
        <f>COUNTIF($H$18:$H$49636,"*Passed")</f>
        <v>56</v>
      </c>
    </row>
    <row r="12" spans="1:24" s="43" customFormat="1">
      <c r="A12" s="90" t="s">
        <v>43</v>
      </c>
      <c r="B12" s="75">
        <f>COUNTIF($F$18:$F$49356,"*Failed*")</f>
        <v>10</v>
      </c>
      <c r="C12" s="75">
        <f>COUNTIF($G$18:$G$49356,"*Failed*")</f>
        <v>3</v>
      </c>
      <c r="D12" s="75">
        <f>COUNTIF($H$18:$H$49356,"*Failed*")</f>
        <v>0</v>
      </c>
    </row>
    <row r="13" spans="1:24" s="43" customFormat="1">
      <c r="A13" s="90" t="s">
        <v>45</v>
      </c>
      <c r="B13" s="75">
        <f>COUNTIF($F$18:$F$49356,"*Not Run*")</f>
        <v>0</v>
      </c>
      <c r="C13" s="75">
        <f>COUNTIF($G$18:$G$49356,"*Not Run*")</f>
        <v>0</v>
      </c>
      <c r="D13" s="75">
        <f>COUNTIF($H$18:$H$49356,"*Not Run*")</f>
        <v>0</v>
      </c>
      <c r="E13" s="1"/>
      <c r="F13" s="1"/>
      <c r="G13" s="1"/>
      <c r="H13" s="1"/>
      <c r="I13" s="1"/>
    </row>
    <row r="14" spans="1:24" s="43" customFormat="1">
      <c r="A14" s="90" t="s">
        <v>103</v>
      </c>
      <c r="B14" s="75">
        <f>COUNTIF($F$18:$F$49356,"*NA*")</f>
        <v>0</v>
      </c>
      <c r="C14" s="75">
        <f>COUNTIF($G$18:$G$49356,"*NA*")</f>
        <v>0</v>
      </c>
      <c r="D14" s="75">
        <f>COUNTIF($H$18:$H$49356,"*NA*")</f>
        <v>0</v>
      </c>
      <c r="E14" s="64"/>
      <c r="F14" s="1"/>
      <c r="G14" s="1"/>
      <c r="H14" s="1"/>
      <c r="I14" s="1"/>
    </row>
    <row r="15" spans="1:24" s="43" customFormat="1" ht="39.6">
      <c r="A15" s="90"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198" t="s">
        <v>101</v>
      </c>
      <c r="G16" s="199"/>
      <c r="H16" s="200"/>
      <c r="I16" s="65"/>
    </row>
    <row r="17" spans="1:9" s="44" customFormat="1" ht="39.6">
      <c r="A17" s="91" t="s">
        <v>105</v>
      </c>
      <c r="B17" s="92" t="s">
        <v>106</v>
      </c>
      <c r="C17" s="92" t="s">
        <v>107</v>
      </c>
      <c r="D17" s="92" t="s">
        <v>108</v>
      </c>
      <c r="E17" s="93" t="s">
        <v>109</v>
      </c>
      <c r="F17" s="92" t="s">
        <v>110</v>
      </c>
      <c r="G17" s="92" t="s">
        <v>111</v>
      </c>
      <c r="H17" s="92" t="s">
        <v>112</v>
      </c>
      <c r="I17" s="92" t="s">
        <v>113</v>
      </c>
    </row>
    <row r="18" spans="1:9" s="44" customFormat="1" ht="15.75" customHeight="1">
      <c r="A18" s="67"/>
      <c r="B18" s="158" t="s">
        <v>114</v>
      </c>
      <c r="C18" s="159"/>
      <c r="D18" s="160"/>
      <c r="E18" s="67"/>
      <c r="F18" s="68"/>
      <c r="G18" s="68"/>
      <c r="H18" s="68"/>
      <c r="I18" s="67"/>
    </row>
    <row r="19" spans="1:9" s="45" customFormat="1" ht="66">
      <c r="A19" s="52">
        <v>1</v>
      </c>
      <c r="B19" s="52" t="s">
        <v>115</v>
      </c>
      <c r="C19" s="52" t="s">
        <v>116</v>
      </c>
      <c r="D19" s="53" t="s">
        <v>117</v>
      </c>
      <c r="E19" s="54" t="s">
        <v>118</v>
      </c>
      <c r="F19" s="52" t="s">
        <v>41</v>
      </c>
      <c r="G19" s="52" t="s">
        <v>41</v>
      </c>
      <c r="H19" s="52" t="s">
        <v>41</v>
      </c>
      <c r="I19" s="55"/>
    </row>
    <row r="20" spans="1:9" s="45" customFormat="1" ht="39.6">
      <c r="A20" s="58"/>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v>5</v>
      </c>
      <c r="B23" s="52" t="s">
        <v>130</v>
      </c>
      <c r="C23" s="52" t="s">
        <v>131</v>
      </c>
      <c r="D23" s="54" t="s">
        <v>132</v>
      </c>
      <c r="E23" s="54" t="s">
        <v>133</v>
      </c>
      <c r="F23" s="52" t="s">
        <v>41</v>
      </c>
      <c r="G23" s="52" t="s">
        <v>41</v>
      </c>
      <c r="H23" s="52" t="s">
        <v>41</v>
      </c>
      <c r="I23" s="61"/>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146</v>
      </c>
      <c r="C27" s="52" t="s">
        <v>147</v>
      </c>
      <c r="D27" s="54" t="s">
        <v>148</v>
      </c>
      <c r="E27" s="54" t="s">
        <v>122</v>
      </c>
      <c r="F27" s="52" t="s">
        <v>41</v>
      </c>
      <c r="G27" s="52" t="s">
        <v>41</v>
      </c>
      <c r="H27" s="52" t="s">
        <v>41</v>
      </c>
      <c r="I27" s="61"/>
    </row>
    <row r="28" spans="1:9" s="48" customFormat="1" ht="105.6">
      <c r="A28" s="58">
        <v>10</v>
      </c>
      <c r="B28" s="52" t="s">
        <v>149</v>
      </c>
      <c r="C28" s="52" t="s">
        <v>150</v>
      </c>
      <c r="D28" s="54" t="s">
        <v>151</v>
      </c>
      <c r="E28" s="54" t="s">
        <v>152</v>
      </c>
      <c r="F28" s="52" t="s">
        <v>41</v>
      </c>
      <c r="G28" s="52" t="s">
        <v>41</v>
      </c>
      <c r="H28" s="52" t="s">
        <v>41</v>
      </c>
      <c r="I28" s="61"/>
    </row>
    <row r="29" spans="1:9" s="48" customFormat="1" ht="13.8">
      <c r="A29" s="77"/>
      <c r="B29" s="158" t="s">
        <v>153</v>
      </c>
      <c r="C29" s="159"/>
      <c r="D29" s="160"/>
      <c r="E29" s="69"/>
      <c r="F29" s="66"/>
      <c r="G29" s="66"/>
      <c r="H29" s="66"/>
      <c r="I29" s="69"/>
    </row>
    <row r="30" spans="1:9" s="48" customFormat="1" ht="171.6">
      <c r="A30" s="62">
        <f t="shared" ref="A30:A34" ca="1" si="0">IF(OFFSET(A30,-1,0) ="",OFFSET(A30,-2,0)+1,OFFSET(A30,-1,0)+1 )</f>
        <v>11</v>
      </c>
      <c r="B30" s="52" t="s">
        <v>154</v>
      </c>
      <c r="C30" s="52" t="s">
        <v>155</v>
      </c>
      <c r="D30" s="53" t="s">
        <v>156</v>
      </c>
      <c r="E30" s="54" t="s">
        <v>118</v>
      </c>
      <c r="F30" s="52" t="s">
        <v>41</v>
      </c>
      <c r="G30" s="52" t="s">
        <v>41</v>
      </c>
      <c r="H30" s="52" t="s">
        <v>41</v>
      </c>
      <c r="I30" s="62"/>
    </row>
    <row r="31" spans="1:9" s="48" customFormat="1" ht="94.5" customHeight="1">
      <c r="A31" s="62">
        <f t="shared" ca="1" si="0"/>
        <v>12</v>
      </c>
      <c r="B31" s="52" t="s">
        <v>157</v>
      </c>
      <c r="C31" s="52" t="s">
        <v>158</v>
      </c>
      <c r="D31" s="59" t="s">
        <v>159</v>
      </c>
      <c r="E31" s="54" t="s">
        <v>160</v>
      </c>
      <c r="F31" s="52" t="s">
        <v>43</v>
      </c>
      <c r="G31" s="52" t="s">
        <v>41</v>
      </c>
      <c r="H31" s="52" t="s">
        <v>41</v>
      </c>
      <c r="I31" s="62"/>
    </row>
    <row r="32" spans="1:9" s="48" customFormat="1" ht="79.2">
      <c r="A32" s="62">
        <f t="shared" ca="1" si="0"/>
        <v>13</v>
      </c>
      <c r="B32" s="52" t="s">
        <v>161</v>
      </c>
      <c r="C32" s="52" t="s">
        <v>162</v>
      </c>
      <c r="D32" s="53" t="s">
        <v>163</v>
      </c>
      <c r="E32" s="54" t="s">
        <v>122</v>
      </c>
      <c r="F32" s="52" t="s">
        <v>41</v>
      </c>
      <c r="G32" s="52" t="s">
        <v>41</v>
      </c>
      <c r="H32" s="52" t="s">
        <v>41</v>
      </c>
      <c r="I32" s="62"/>
    </row>
    <row r="33" spans="1:9" s="48" customFormat="1" ht="145.19999999999999">
      <c r="A33" s="62">
        <f t="shared" ca="1" si="0"/>
        <v>14</v>
      </c>
      <c r="B33" s="52" t="s">
        <v>164</v>
      </c>
      <c r="C33" s="52" t="s">
        <v>165</v>
      </c>
      <c r="D33" s="60" t="s">
        <v>166</v>
      </c>
      <c r="E33" s="54" t="s">
        <v>167</v>
      </c>
      <c r="F33" s="52" t="s">
        <v>41</v>
      </c>
      <c r="G33" s="52" t="s">
        <v>41</v>
      </c>
      <c r="H33" s="52" t="s">
        <v>41</v>
      </c>
      <c r="I33" s="62"/>
    </row>
    <row r="34" spans="1:9" s="48" customFormat="1" ht="171.6">
      <c r="A34" s="62">
        <f t="shared" ca="1" si="0"/>
        <v>15</v>
      </c>
      <c r="B34" s="52" t="s">
        <v>168</v>
      </c>
      <c r="C34" s="52" t="s">
        <v>169</v>
      </c>
      <c r="D34" s="54" t="s">
        <v>170</v>
      </c>
      <c r="E34" s="54" t="s">
        <v>171</v>
      </c>
      <c r="F34" s="52" t="s">
        <v>41</v>
      </c>
      <c r="G34" s="52" t="s">
        <v>41</v>
      </c>
      <c r="H34" s="52" t="s">
        <v>41</v>
      </c>
      <c r="I34" s="62"/>
    </row>
    <row r="35" spans="1:9" s="48" customFormat="1" ht="13.8">
      <c r="A35" s="77"/>
      <c r="B35" s="158" t="s">
        <v>172</v>
      </c>
      <c r="C35" s="159"/>
      <c r="D35" s="160"/>
      <c r="E35" s="69"/>
      <c r="F35" s="66"/>
      <c r="G35" s="66"/>
      <c r="H35" s="66"/>
      <c r="I35" s="69"/>
    </row>
    <row r="36" spans="1:9" s="48" customFormat="1" ht="92.4">
      <c r="A36" s="62">
        <f t="shared" ref="A36:A84" ca="1" si="1">IF(OFFSET(A36,-1,0) ="",OFFSET(A36,-2,0)+1,OFFSET(A36,-1,0)+1 )</f>
        <v>16</v>
      </c>
      <c r="B36" s="52" t="s">
        <v>173</v>
      </c>
      <c r="C36" s="52" t="s">
        <v>174</v>
      </c>
      <c r="D36" s="53" t="s">
        <v>175</v>
      </c>
      <c r="E36" s="54" t="s">
        <v>118</v>
      </c>
      <c r="F36" s="52" t="s">
        <v>41</v>
      </c>
      <c r="G36" s="52" t="s">
        <v>41</v>
      </c>
      <c r="H36" s="52" t="s">
        <v>41</v>
      </c>
      <c r="I36" s="62"/>
    </row>
    <row r="37" spans="1:9" s="48" customFormat="1" ht="13.8">
      <c r="A37" s="77"/>
      <c r="B37" s="158" t="s">
        <v>176</v>
      </c>
      <c r="C37" s="159"/>
      <c r="D37" s="160"/>
      <c r="E37" s="69"/>
      <c r="F37" s="66"/>
      <c r="G37" s="66"/>
      <c r="H37" s="66"/>
      <c r="I37" s="69"/>
    </row>
    <row r="38" spans="1:9" s="49" customFormat="1" ht="66">
      <c r="A38" s="63">
        <f t="shared" ca="1" si="1"/>
        <v>17</v>
      </c>
      <c r="B38" s="52" t="s">
        <v>177</v>
      </c>
      <c r="C38" s="52" t="s">
        <v>178</v>
      </c>
      <c r="D38" s="53" t="s">
        <v>179</v>
      </c>
      <c r="E38" s="54" t="s">
        <v>118</v>
      </c>
      <c r="F38" s="52" t="s">
        <v>41</v>
      </c>
      <c r="G38" s="52" t="s">
        <v>41</v>
      </c>
      <c r="H38" s="52" t="s">
        <v>41</v>
      </c>
      <c r="I38" s="63"/>
    </row>
    <row r="39" spans="1:9" s="48" customFormat="1" ht="105.6">
      <c r="A39" s="62">
        <f t="shared" ca="1" si="1"/>
        <v>18</v>
      </c>
      <c r="B39" s="52" t="s">
        <v>180</v>
      </c>
      <c r="C39" s="52" t="s">
        <v>181</v>
      </c>
      <c r="D39" s="54" t="s">
        <v>182</v>
      </c>
      <c r="E39" s="54" t="s">
        <v>183</v>
      </c>
      <c r="F39" s="52" t="s">
        <v>41</v>
      </c>
      <c r="G39" s="52" t="s">
        <v>41</v>
      </c>
      <c r="H39" s="52" t="s">
        <v>41</v>
      </c>
      <c r="I39" s="62"/>
    </row>
    <row r="40" spans="1:9" s="48" customFormat="1" ht="79.2">
      <c r="A40" s="62">
        <f t="shared" ca="1" si="1"/>
        <v>19</v>
      </c>
      <c r="B40" s="52" t="s">
        <v>184</v>
      </c>
      <c r="C40" s="52" t="s">
        <v>185</v>
      </c>
      <c r="D40" s="54" t="s">
        <v>186</v>
      </c>
      <c r="E40" s="54" t="s">
        <v>187</v>
      </c>
      <c r="F40" s="52" t="s">
        <v>41</v>
      </c>
      <c r="G40" s="52" t="s">
        <v>41</v>
      </c>
      <c r="H40" s="52" t="s">
        <v>41</v>
      </c>
      <c r="I40" s="62"/>
    </row>
    <row r="41" spans="1:9" s="48" customFormat="1" ht="79.2">
      <c r="A41" s="62">
        <f t="shared" ca="1" si="1"/>
        <v>20</v>
      </c>
      <c r="B41" s="52" t="s">
        <v>188</v>
      </c>
      <c r="C41" s="52" t="s">
        <v>189</v>
      </c>
      <c r="D41" s="54" t="s">
        <v>190</v>
      </c>
      <c r="E41" s="60" t="s">
        <v>191</v>
      </c>
      <c r="F41" s="52" t="s">
        <v>41</v>
      </c>
      <c r="G41" s="52" t="s">
        <v>41</v>
      </c>
      <c r="H41" s="52" t="s">
        <v>41</v>
      </c>
      <c r="I41" s="62"/>
    </row>
    <row r="42" spans="1:9" s="48" customFormat="1" ht="184.8">
      <c r="A42" s="62">
        <f t="shared" ca="1" si="1"/>
        <v>21</v>
      </c>
      <c r="B42" s="52" t="s">
        <v>192</v>
      </c>
      <c r="C42" s="52" t="s">
        <v>193</v>
      </c>
      <c r="D42" s="54" t="s">
        <v>194</v>
      </c>
      <c r="E42" s="54" t="s">
        <v>195</v>
      </c>
      <c r="F42" s="52" t="s">
        <v>43</v>
      </c>
      <c r="G42" s="52" t="s">
        <v>41</v>
      </c>
      <c r="H42" s="52" t="s">
        <v>41</v>
      </c>
      <c r="I42" s="62"/>
    </row>
    <row r="43" spans="1:9" s="48" customFormat="1" ht="198">
      <c r="A43" s="62">
        <f t="shared" ca="1" si="1"/>
        <v>22</v>
      </c>
      <c r="B43" s="52" t="s">
        <v>196</v>
      </c>
      <c r="C43" s="52" t="s">
        <v>197</v>
      </c>
      <c r="D43" s="54" t="s">
        <v>198</v>
      </c>
      <c r="E43" s="54" t="s">
        <v>199</v>
      </c>
      <c r="F43" s="52" t="s">
        <v>43</v>
      </c>
      <c r="G43" s="52" t="s">
        <v>41</v>
      </c>
      <c r="H43" s="52" t="s">
        <v>41</v>
      </c>
      <c r="I43" s="62"/>
    </row>
    <row r="44" spans="1:9" s="48" customFormat="1" ht="184.8">
      <c r="A44" s="62">
        <f t="shared" ca="1" si="1"/>
        <v>23</v>
      </c>
      <c r="B44" s="52" t="s">
        <v>200</v>
      </c>
      <c r="C44" s="52" t="s">
        <v>201</v>
      </c>
      <c r="D44" s="54" t="s">
        <v>202</v>
      </c>
      <c r="E44" s="54" t="s">
        <v>203</v>
      </c>
      <c r="F44" s="52" t="s">
        <v>41</v>
      </c>
      <c r="G44" s="52" t="s">
        <v>41</v>
      </c>
      <c r="H44" s="52" t="s">
        <v>41</v>
      </c>
      <c r="I44" s="62"/>
    </row>
    <row r="45" spans="1:9" s="48" customFormat="1" ht="118.8">
      <c r="A45" s="62">
        <f ca="1">IF(OFFSET(A45,-1,0) ="",OFFSET(A45,-2,0)+1,OFFSET(A45,-1,0)+1 )</f>
        <v>24</v>
      </c>
      <c r="B45" s="52" t="s">
        <v>204</v>
      </c>
      <c r="C45" s="52" t="s">
        <v>205</v>
      </c>
      <c r="D45" s="54" t="s">
        <v>206</v>
      </c>
      <c r="E45" s="54" t="s">
        <v>207</v>
      </c>
      <c r="F45" s="52" t="s">
        <v>43</v>
      </c>
      <c r="G45" s="52" t="s">
        <v>41</v>
      </c>
      <c r="H45" s="52" t="s">
        <v>41</v>
      </c>
      <c r="I45" s="62"/>
    </row>
    <row r="46" spans="1:9" s="48" customFormat="1" ht="79.2">
      <c r="A46" s="62">
        <f t="shared" ca="1" si="1"/>
        <v>25</v>
      </c>
      <c r="B46" s="52" t="s">
        <v>208</v>
      </c>
      <c r="C46" s="52" t="s">
        <v>209</v>
      </c>
      <c r="D46" s="60" t="s">
        <v>210</v>
      </c>
      <c r="E46" s="54" t="s">
        <v>211</v>
      </c>
      <c r="F46" s="52" t="s">
        <v>41</v>
      </c>
      <c r="G46" s="52" t="s">
        <v>41</v>
      </c>
      <c r="H46" s="52" t="s">
        <v>41</v>
      </c>
      <c r="I46" s="62"/>
    </row>
    <row r="47" spans="1:9" s="48" customFormat="1" ht="13.8">
      <c r="A47" s="77"/>
      <c r="B47" s="158" t="s">
        <v>212</v>
      </c>
      <c r="C47" s="159"/>
      <c r="D47" s="160"/>
      <c r="E47" s="69"/>
      <c r="F47" s="66"/>
      <c r="G47" s="66"/>
      <c r="H47" s="66"/>
      <c r="I47" s="69"/>
    </row>
    <row r="48" spans="1:9" s="48" customFormat="1" ht="92.4">
      <c r="A48" s="62">
        <f t="shared" ca="1" si="1"/>
        <v>26</v>
      </c>
      <c r="B48" s="52" t="s">
        <v>213</v>
      </c>
      <c r="C48" s="52" t="s">
        <v>214</v>
      </c>
      <c r="D48" s="53" t="s">
        <v>215</v>
      </c>
      <c r="E48" s="54" t="s">
        <v>118</v>
      </c>
      <c r="F48" s="52" t="s">
        <v>41</v>
      </c>
      <c r="G48" s="52" t="s">
        <v>41</v>
      </c>
      <c r="H48" s="52" t="s">
        <v>41</v>
      </c>
      <c r="I48" s="62"/>
    </row>
    <row r="49" spans="1:9" s="48" customFormat="1" ht="171.6">
      <c r="A49" s="62">
        <f t="shared" ca="1" si="1"/>
        <v>27</v>
      </c>
      <c r="B49" s="52" t="s">
        <v>216</v>
      </c>
      <c r="C49" s="52" t="s">
        <v>217</v>
      </c>
      <c r="D49" s="54" t="s">
        <v>218</v>
      </c>
      <c r="E49" s="54" t="s">
        <v>219</v>
      </c>
      <c r="F49" s="52" t="s">
        <v>41</v>
      </c>
      <c r="G49" s="52" t="s">
        <v>41</v>
      </c>
      <c r="H49" s="52" t="s">
        <v>41</v>
      </c>
      <c r="I49" s="62"/>
    </row>
    <row r="50" spans="1:9" s="48" customFormat="1" ht="171.6">
      <c r="A50" s="62">
        <f t="shared" ca="1" si="1"/>
        <v>28</v>
      </c>
      <c r="B50" s="52" t="s">
        <v>220</v>
      </c>
      <c r="C50" s="52" t="s">
        <v>221</v>
      </c>
      <c r="D50" s="54" t="s">
        <v>198</v>
      </c>
      <c r="E50" s="54" t="s">
        <v>222</v>
      </c>
      <c r="F50" s="52" t="s">
        <v>41</v>
      </c>
      <c r="G50" s="52" t="s">
        <v>41</v>
      </c>
      <c r="H50" s="52" t="s">
        <v>41</v>
      </c>
      <c r="I50" s="62"/>
    </row>
    <row r="51" spans="1:9" s="48" customFormat="1" ht="105.6">
      <c r="A51" s="62">
        <f t="shared" ca="1" si="1"/>
        <v>29</v>
      </c>
      <c r="B51" s="52" t="s">
        <v>223</v>
      </c>
      <c r="C51" s="52" t="s">
        <v>224</v>
      </c>
      <c r="D51" s="54" t="s">
        <v>225</v>
      </c>
      <c r="E51" s="54" t="s">
        <v>226</v>
      </c>
      <c r="F51" s="52" t="s">
        <v>41</v>
      </c>
      <c r="G51" s="52" t="s">
        <v>41</v>
      </c>
      <c r="H51" s="52" t="s">
        <v>41</v>
      </c>
      <c r="I51" s="62"/>
    </row>
    <row r="52" spans="1:9" s="48" customFormat="1" ht="13.8">
      <c r="A52" s="77"/>
      <c r="B52" s="158" t="s">
        <v>227</v>
      </c>
      <c r="C52" s="159"/>
      <c r="D52" s="160"/>
      <c r="E52" s="69"/>
      <c r="F52" s="66"/>
      <c r="G52" s="66"/>
      <c r="H52" s="66"/>
      <c r="I52" s="69"/>
    </row>
    <row r="53" spans="1:9" s="48" customFormat="1" ht="66">
      <c r="A53" s="62">
        <f t="shared" ca="1" si="1"/>
        <v>30</v>
      </c>
      <c r="B53" s="52" t="s">
        <v>228</v>
      </c>
      <c r="C53" s="52" t="s">
        <v>229</v>
      </c>
      <c r="D53" s="53" t="s">
        <v>230</v>
      </c>
      <c r="E53" s="54" t="s">
        <v>118</v>
      </c>
      <c r="F53" s="52" t="s">
        <v>41</v>
      </c>
      <c r="G53" s="52" t="s">
        <v>41</v>
      </c>
      <c r="H53" s="52" t="s">
        <v>41</v>
      </c>
      <c r="I53" s="62"/>
    </row>
    <row r="54" spans="1:9" s="48" customFormat="1" ht="105.6">
      <c r="A54" s="62">
        <f t="shared" ca="1" si="1"/>
        <v>31</v>
      </c>
      <c r="B54" s="52" t="s">
        <v>231</v>
      </c>
      <c r="C54" s="52" t="s">
        <v>232</v>
      </c>
      <c r="D54" s="54" t="s">
        <v>233</v>
      </c>
      <c r="E54" s="60" t="s">
        <v>234</v>
      </c>
      <c r="F54" s="52" t="s">
        <v>41</v>
      </c>
      <c r="G54" s="52" t="s">
        <v>41</v>
      </c>
      <c r="H54" s="52" t="s">
        <v>41</v>
      </c>
      <c r="I54" s="62"/>
    </row>
    <row r="55" spans="1:9" s="48" customFormat="1" ht="79.2">
      <c r="A55" s="62">
        <f t="shared" ca="1" si="1"/>
        <v>32</v>
      </c>
      <c r="B55" s="52" t="s">
        <v>235</v>
      </c>
      <c r="C55" s="52" t="s">
        <v>236</v>
      </c>
      <c r="D55" s="60" t="s">
        <v>237</v>
      </c>
      <c r="E55" s="54" t="s">
        <v>238</v>
      </c>
      <c r="F55" s="52" t="s">
        <v>41</v>
      </c>
      <c r="G55" s="52" t="s">
        <v>41</v>
      </c>
      <c r="H55" s="52" t="s">
        <v>41</v>
      </c>
      <c r="I55" s="62"/>
    </row>
    <row r="56" spans="1:9" s="48" customFormat="1" ht="13.8">
      <c r="A56" s="77"/>
      <c r="B56" s="158" t="s">
        <v>239</v>
      </c>
      <c r="C56" s="159"/>
      <c r="D56" s="160"/>
      <c r="E56" s="69"/>
      <c r="F56" s="66"/>
      <c r="G56" s="66"/>
      <c r="H56" s="66"/>
      <c r="I56" s="69"/>
    </row>
    <row r="57" spans="1:9" s="48" customFormat="1" ht="66">
      <c r="A57" s="62">
        <f t="shared" ca="1" si="1"/>
        <v>33</v>
      </c>
      <c r="B57" s="52" t="s">
        <v>240</v>
      </c>
      <c r="C57" s="52" t="s">
        <v>241</v>
      </c>
      <c r="D57" s="53" t="s">
        <v>242</v>
      </c>
      <c r="E57" s="54" t="s">
        <v>118</v>
      </c>
      <c r="F57" s="52" t="s">
        <v>41</v>
      </c>
      <c r="G57" s="52" t="s">
        <v>41</v>
      </c>
      <c r="H57" s="52" t="s">
        <v>41</v>
      </c>
      <c r="I57" s="62"/>
    </row>
    <row r="58" spans="1:9" s="48" customFormat="1" ht="118.8">
      <c r="A58" s="62">
        <f t="shared" ca="1" si="1"/>
        <v>34</v>
      </c>
      <c r="B58" s="52" t="s">
        <v>243</v>
      </c>
      <c r="C58" s="52" t="s">
        <v>244</v>
      </c>
      <c r="D58" s="54" t="s">
        <v>245</v>
      </c>
      <c r="E58" s="60" t="s">
        <v>246</v>
      </c>
      <c r="F58" s="52" t="s">
        <v>43</v>
      </c>
      <c r="G58" s="52" t="s">
        <v>43</v>
      </c>
      <c r="H58" s="52" t="s">
        <v>41</v>
      </c>
      <c r="I58" s="62"/>
    </row>
    <row r="59" spans="1:9" s="48" customFormat="1" ht="158.4">
      <c r="A59" s="62">
        <f t="shared" ca="1" si="1"/>
        <v>35</v>
      </c>
      <c r="B59" s="52" t="s">
        <v>247</v>
      </c>
      <c r="C59" s="52" t="s">
        <v>248</v>
      </c>
      <c r="D59" s="54" t="s">
        <v>249</v>
      </c>
      <c r="E59" s="60" t="s">
        <v>122</v>
      </c>
      <c r="F59" s="52" t="s">
        <v>43</v>
      </c>
      <c r="G59" s="52" t="s">
        <v>43</v>
      </c>
      <c r="H59" s="52" t="s">
        <v>41</v>
      </c>
      <c r="I59" s="62"/>
    </row>
    <row r="60" spans="1:9" s="48" customFormat="1" ht="118.8">
      <c r="A60" s="62">
        <f t="shared" ca="1" si="1"/>
        <v>36</v>
      </c>
      <c r="B60" s="52" t="s">
        <v>250</v>
      </c>
      <c r="C60" s="52" t="s">
        <v>251</v>
      </c>
      <c r="D60" s="54" t="s">
        <v>252</v>
      </c>
      <c r="E60" s="60" t="s">
        <v>253</v>
      </c>
      <c r="F60" s="52" t="s">
        <v>41</v>
      </c>
      <c r="G60" s="52" t="s">
        <v>41</v>
      </c>
      <c r="H60" s="52" t="s">
        <v>41</v>
      </c>
      <c r="I60" s="62"/>
    </row>
    <row r="61" spans="1:9" s="48" customFormat="1" ht="105.6">
      <c r="A61" s="62">
        <f t="shared" ca="1" si="1"/>
        <v>37</v>
      </c>
      <c r="B61" s="52" t="s">
        <v>254</v>
      </c>
      <c r="C61" s="52" t="s">
        <v>255</v>
      </c>
      <c r="D61" s="54" t="s">
        <v>256</v>
      </c>
      <c r="E61" s="54" t="s">
        <v>257</v>
      </c>
      <c r="F61" s="52" t="s">
        <v>41</v>
      </c>
      <c r="G61" s="52" t="s">
        <v>41</v>
      </c>
      <c r="H61" s="52" t="s">
        <v>41</v>
      </c>
      <c r="I61" s="62"/>
    </row>
    <row r="62" spans="1:9" s="48" customFormat="1" ht="105.6">
      <c r="A62" s="62">
        <f t="shared" ca="1" si="1"/>
        <v>38</v>
      </c>
      <c r="B62" s="52" t="s">
        <v>258</v>
      </c>
      <c r="C62" s="52" t="s">
        <v>259</v>
      </c>
      <c r="D62" s="54" t="s">
        <v>260</v>
      </c>
      <c r="E62" s="54" t="s">
        <v>261</v>
      </c>
      <c r="F62" s="52" t="s">
        <v>41</v>
      </c>
      <c r="G62" s="52" t="s">
        <v>41</v>
      </c>
      <c r="H62" s="52" t="s">
        <v>41</v>
      </c>
      <c r="I62" s="62"/>
    </row>
    <row r="63" spans="1:9" s="48" customFormat="1" ht="105.6">
      <c r="A63" s="62">
        <f t="shared" ca="1" si="1"/>
        <v>39</v>
      </c>
      <c r="B63" s="52" t="s">
        <v>262</v>
      </c>
      <c r="C63" s="52" t="s">
        <v>263</v>
      </c>
      <c r="D63" s="60" t="s">
        <v>264</v>
      </c>
      <c r="E63" s="54" t="s">
        <v>265</v>
      </c>
      <c r="F63" s="52" t="s">
        <v>41</v>
      </c>
      <c r="G63" s="52" t="s">
        <v>41</v>
      </c>
      <c r="H63" s="52" t="s">
        <v>41</v>
      </c>
      <c r="I63" s="62"/>
    </row>
    <row r="64" spans="1:9" s="48" customFormat="1" ht="79.2">
      <c r="A64" s="62">
        <f t="shared" ca="1" si="1"/>
        <v>40</v>
      </c>
      <c r="B64" s="52" t="s">
        <v>266</v>
      </c>
      <c r="C64" s="52" t="s">
        <v>267</v>
      </c>
      <c r="D64" s="60" t="s">
        <v>268</v>
      </c>
      <c r="E64" s="54" t="s">
        <v>269</v>
      </c>
      <c r="F64" s="52" t="s">
        <v>43</v>
      </c>
      <c r="G64" s="52" t="s">
        <v>43</v>
      </c>
      <c r="H64" s="52" t="s">
        <v>41</v>
      </c>
      <c r="I64" s="62"/>
    </row>
    <row r="65" spans="1:9" s="48" customFormat="1" ht="105.6">
      <c r="A65" s="62">
        <f t="shared" ca="1" si="1"/>
        <v>41</v>
      </c>
      <c r="B65" s="52" t="s">
        <v>270</v>
      </c>
      <c r="C65" s="52" t="s">
        <v>271</v>
      </c>
      <c r="D65" s="60" t="s">
        <v>272</v>
      </c>
      <c r="E65" s="54" t="s">
        <v>273</v>
      </c>
      <c r="F65" s="52" t="s">
        <v>41</v>
      </c>
      <c r="G65" s="52" t="s">
        <v>41</v>
      </c>
      <c r="H65" s="52" t="s">
        <v>41</v>
      </c>
      <c r="I65" s="62"/>
    </row>
    <row r="66" spans="1:9" s="48" customFormat="1" ht="118.8">
      <c r="A66" s="62">
        <f t="shared" ca="1" si="1"/>
        <v>42</v>
      </c>
      <c r="B66" s="52" t="s">
        <v>274</v>
      </c>
      <c r="C66" s="52" t="s">
        <v>275</v>
      </c>
      <c r="D66" s="54" t="s">
        <v>276</v>
      </c>
      <c r="E66" s="60" t="s">
        <v>277</v>
      </c>
      <c r="F66" s="52" t="s">
        <v>41</v>
      </c>
      <c r="G66" s="52" t="s">
        <v>41</v>
      </c>
      <c r="H66" s="52" t="s">
        <v>41</v>
      </c>
      <c r="I66" s="62"/>
    </row>
    <row r="67" spans="1:9" s="48" customFormat="1" ht="118.8">
      <c r="A67" s="62">
        <f t="shared" ca="1" si="1"/>
        <v>43</v>
      </c>
      <c r="B67" s="52" t="s">
        <v>278</v>
      </c>
      <c r="C67" s="52" t="s">
        <v>279</v>
      </c>
      <c r="D67" s="54" t="s">
        <v>280</v>
      </c>
      <c r="E67" s="60" t="s">
        <v>277</v>
      </c>
      <c r="F67" s="52" t="s">
        <v>43</v>
      </c>
      <c r="G67" s="52" t="s">
        <v>41</v>
      </c>
      <c r="H67" s="52" t="s">
        <v>41</v>
      </c>
      <c r="I67" s="62"/>
    </row>
    <row r="68" spans="1:9" s="48" customFormat="1" ht="13.8">
      <c r="A68" s="77"/>
      <c r="B68" s="158" t="s">
        <v>281</v>
      </c>
      <c r="C68" s="159"/>
      <c r="D68" s="160"/>
      <c r="E68" s="69"/>
      <c r="F68" s="66"/>
      <c r="G68" s="66"/>
      <c r="H68" s="66"/>
      <c r="I68" s="69"/>
    </row>
    <row r="69" spans="1:9" s="48" customFormat="1" ht="79.2">
      <c r="A69" s="62">
        <f t="shared" ca="1" si="1"/>
        <v>44</v>
      </c>
      <c r="B69" s="52" t="s">
        <v>282</v>
      </c>
      <c r="C69" s="52" t="s">
        <v>283</v>
      </c>
      <c r="D69" s="53" t="s">
        <v>284</v>
      </c>
      <c r="E69" s="54" t="s">
        <v>118</v>
      </c>
      <c r="F69" s="52" t="s">
        <v>41</v>
      </c>
      <c r="G69" s="52" t="s">
        <v>41</v>
      </c>
      <c r="H69" s="52" t="s">
        <v>41</v>
      </c>
      <c r="I69" s="62"/>
    </row>
    <row r="70" spans="1:9" s="48" customFormat="1" ht="92.4">
      <c r="A70" s="62">
        <f t="shared" ca="1" si="1"/>
        <v>45</v>
      </c>
      <c r="B70" s="52" t="s">
        <v>285</v>
      </c>
      <c r="C70" s="52" t="s">
        <v>286</v>
      </c>
      <c r="D70" s="60" t="s">
        <v>287</v>
      </c>
      <c r="E70" s="60" t="s">
        <v>122</v>
      </c>
      <c r="F70" s="52" t="s">
        <v>41</v>
      </c>
      <c r="G70" s="52" t="s">
        <v>41</v>
      </c>
      <c r="H70" s="52" t="s">
        <v>41</v>
      </c>
      <c r="I70" s="62"/>
    </row>
    <row r="71" spans="1:9" s="48" customFormat="1" ht="92.4">
      <c r="A71" s="62">
        <f t="shared" ca="1" si="1"/>
        <v>46</v>
      </c>
      <c r="B71" s="52" t="s">
        <v>288</v>
      </c>
      <c r="C71" s="52" t="s">
        <v>289</v>
      </c>
      <c r="D71" s="60" t="s">
        <v>290</v>
      </c>
      <c r="E71" s="60" t="s">
        <v>122</v>
      </c>
      <c r="F71" s="52" t="s">
        <v>41</v>
      </c>
      <c r="G71" s="52" t="s">
        <v>41</v>
      </c>
      <c r="H71" s="52" t="s">
        <v>41</v>
      </c>
      <c r="I71" s="62"/>
    </row>
    <row r="72" spans="1:9" s="48" customFormat="1" ht="13.8">
      <c r="A72" s="77"/>
      <c r="B72" s="158" t="s">
        <v>291</v>
      </c>
      <c r="C72" s="159"/>
      <c r="D72" s="160"/>
      <c r="E72" s="69"/>
      <c r="F72" s="66"/>
      <c r="G72" s="66"/>
      <c r="H72" s="66"/>
      <c r="I72" s="69"/>
    </row>
    <row r="73" spans="1:9" s="48" customFormat="1" ht="118.8">
      <c r="A73" s="62">
        <f t="shared" ca="1" si="1"/>
        <v>47</v>
      </c>
      <c r="B73" s="52" t="s">
        <v>292</v>
      </c>
      <c r="C73" s="52" t="s">
        <v>293</v>
      </c>
      <c r="D73" s="54" t="s">
        <v>294</v>
      </c>
      <c r="E73" s="54" t="s">
        <v>295</v>
      </c>
      <c r="F73" s="52" t="s">
        <v>41</v>
      </c>
      <c r="G73" s="52" t="s">
        <v>41</v>
      </c>
      <c r="H73" s="52" t="s">
        <v>41</v>
      </c>
      <c r="I73" s="62"/>
    </row>
    <row r="74" spans="1:9" s="48" customFormat="1" ht="158.4">
      <c r="A74" s="62">
        <f t="shared" ca="1" si="1"/>
        <v>48</v>
      </c>
      <c r="B74" s="52" t="s">
        <v>296</v>
      </c>
      <c r="C74" s="52" t="s">
        <v>293</v>
      </c>
      <c r="D74" s="54" t="s">
        <v>297</v>
      </c>
      <c r="E74" s="54" t="s">
        <v>298</v>
      </c>
      <c r="F74" s="52" t="s">
        <v>41</v>
      </c>
      <c r="G74" s="52" t="s">
        <v>41</v>
      </c>
      <c r="H74" s="52" t="s">
        <v>41</v>
      </c>
      <c r="I74" s="62"/>
    </row>
    <row r="75" spans="1:9" s="48" customFormat="1" ht="118.8">
      <c r="A75" s="62">
        <f t="shared" ca="1" si="1"/>
        <v>49</v>
      </c>
      <c r="B75" s="52" t="s">
        <v>299</v>
      </c>
      <c r="C75" s="52" t="s">
        <v>293</v>
      </c>
      <c r="D75" s="54" t="s">
        <v>300</v>
      </c>
      <c r="E75" s="54" t="s">
        <v>301</v>
      </c>
      <c r="F75" s="52" t="s">
        <v>41</v>
      </c>
      <c r="G75" s="52" t="s">
        <v>41</v>
      </c>
      <c r="H75" s="52" t="s">
        <v>41</v>
      </c>
      <c r="I75" s="62"/>
    </row>
    <row r="76" spans="1:9" s="48" customFormat="1" ht="14.25" customHeight="1">
      <c r="A76" s="77"/>
      <c r="B76" s="158" t="s">
        <v>302</v>
      </c>
      <c r="C76" s="159"/>
      <c r="D76" s="160"/>
      <c r="E76" s="69"/>
      <c r="F76" s="66"/>
      <c r="G76" s="66"/>
      <c r="H76" s="66"/>
      <c r="I76" s="69"/>
    </row>
    <row r="77" spans="1:9" s="48" customFormat="1" ht="198">
      <c r="A77" s="62">
        <f t="shared" ca="1" si="1"/>
        <v>50</v>
      </c>
      <c r="B77" s="52" t="s">
        <v>303</v>
      </c>
      <c r="C77" s="52" t="s">
        <v>304</v>
      </c>
      <c r="D77" s="54" t="s">
        <v>305</v>
      </c>
      <c r="E77" s="60" t="s">
        <v>306</v>
      </c>
      <c r="F77" s="52" t="s">
        <v>41</v>
      </c>
      <c r="G77" s="52" t="s">
        <v>41</v>
      </c>
      <c r="H77" s="52" t="s">
        <v>41</v>
      </c>
      <c r="I77" s="62"/>
    </row>
    <row r="78" spans="1:9" s="48" customFormat="1" ht="79.2">
      <c r="A78" s="62">
        <f t="shared" ca="1" si="1"/>
        <v>51</v>
      </c>
      <c r="B78" s="52" t="s">
        <v>307</v>
      </c>
      <c r="C78" s="52" t="s">
        <v>304</v>
      </c>
      <c r="D78" s="60" t="s">
        <v>308</v>
      </c>
      <c r="E78" s="60" t="s">
        <v>309</v>
      </c>
      <c r="F78" s="52" t="s">
        <v>41</v>
      </c>
      <c r="G78" s="52" t="s">
        <v>41</v>
      </c>
      <c r="H78" s="52" t="s">
        <v>41</v>
      </c>
      <c r="I78" s="62"/>
    </row>
    <row r="79" spans="1:9" s="48" customFormat="1" ht="14.25" customHeight="1">
      <c r="A79" s="77"/>
      <c r="B79" s="158" t="s">
        <v>310</v>
      </c>
      <c r="C79" s="159"/>
      <c r="D79" s="160"/>
      <c r="E79" s="69"/>
      <c r="F79" s="66"/>
      <c r="G79" s="66"/>
      <c r="H79" s="66"/>
      <c r="I79" s="69"/>
    </row>
    <row r="80" spans="1:9" s="48" customFormat="1" ht="92.4">
      <c r="A80" s="62">
        <f t="shared" ca="1" si="1"/>
        <v>52</v>
      </c>
      <c r="B80" s="52" t="s">
        <v>311</v>
      </c>
      <c r="C80" s="52" t="s">
        <v>312</v>
      </c>
      <c r="D80" s="53" t="s">
        <v>313</v>
      </c>
      <c r="E80" s="54" t="s">
        <v>118</v>
      </c>
      <c r="F80" s="52" t="s">
        <v>41</v>
      </c>
      <c r="G80" s="52" t="s">
        <v>41</v>
      </c>
      <c r="H80" s="52" t="s">
        <v>41</v>
      </c>
      <c r="I80" s="62"/>
    </row>
    <row r="81" spans="1:9" s="48" customFormat="1" ht="118.8">
      <c r="A81" s="62">
        <f t="shared" ca="1" si="1"/>
        <v>53</v>
      </c>
      <c r="B81" s="52" t="s">
        <v>314</v>
      </c>
      <c r="C81" s="52" t="s">
        <v>315</v>
      </c>
      <c r="D81" s="60" t="s">
        <v>316</v>
      </c>
      <c r="E81" s="54" t="s">
        <v>317</v>
      </c>
      <c r="F81" s="52" t="s">
        <v>41</v>
      </c>
      <c r="G81" s="52" t="s">
        <v>41</v>
      </c>
      <c r="H81" s="52" t="s">
        <v>41</v>
      </c>
      <c r="I81" s="62"/>
    </row>
    <row r="82" spans="1:9" s="48" customFormat="1" ht="79.2">
      <c r="A82" s="62">
        <f t="shared" ca="1" si="1"/>
        <v>54</v>
      </c>
      <c r="B82" s="52" t="s">
        <v>318</v>
      </c>
      <c r="C82" s="52" t="s">
        <v>319</v>
      </c>
      <c r="D82" s="60" t="s">
        <v>320</v>
      </c>
      <c r="E82" s="54" t="s">
        <v>321</v>
      </c>
      <c r="F82" s="52" t="s">
        <v>43</v>
      </c>
      <c r="G82" s="52" t="s">
        <v>41</v>
      </c>
      <c r="H82" s="52" t="s">
        <v>41</v>
      </c>
      <c r="I82" s="62"/>
    </row>
    <row r="83" spans="1:9" s="48" customFormat="1" ht="105.6">
      <c r="A83" s="62">
        <f t="shared" ca="1" si="1"/>
        <v>55</v>
      </c>
      <c r="B83" s="52" t="s">
        <v>322</v>
      </c>
      <c r="C83" s="52" t="s">
        <v>323</v>
      </c>
      <c r="D83" s="60" t="s">
        <v>324</v>
      </c>
      <c r="E83" s="54" t="s">
        <v>325</v>
      </c>
      <c r="F83" s="52" t="s">
        <v>41</v>
      </c>
      <c r="G83" s="52" t="s">
        <v>41</v>
      </c>
      <c r="H83" s="52" t="s">
        <v>41</v>
      </c>
      <c r="I83" s="62"/>
    </row>
    <row r="84" spans="1:9" s="48" customFormat="1" ht="105.6">
      <c r="A84" s="62">
        <f t="shared" ca="1" si="1"/>
        <v>56</v>
      </c>
      <c r="B84" s="52" t="s">
        <v>326</v>
      </c>
      <c r="C84" s="52" t="s">
        <v>327</v>
      </c>
      <c r="D84" s="60" t="s">
        <v>328</v>
      </c>
      <c r="E84" s="54" t="s">
        <v>325</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600-000000000000}">
      <formula1>#REF!</formula1>
      <formula2>0</formula2>
    </dataValidation>
    <dataValidation allowBlank="1" showInputMessage="1" showErrorMessage="1" sqref="F18:H18" xr:uid="{00000000-0002-0000-0600-000001000000}"/>
    <dataValidation showDropDown="1" showErrorMessage="1" sqref="F16:H17" xr:uid="{00000000-0002-0000-0600-000002000000}"/>
    <dataValidation type="list" allowBlank="1" sqref="F19:H84" xr:uid="{00000000-0002-0000-0600-000003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84"/>
  <sheetViews>
    <sheetView showGridLines="0" topLeftCell="A13" zoomScaleNormal="100" workbookViewId="0">
      <selection activeCell="A20" sqref="A20"/>
    </sheetView>
  </sheetViews>
  <sheetFormatPr defaultColWidth="9.109375" defaultRowHeight="13.2"/>
  <cols>
    <col min="1" max="1" width="12.44140625" style="78"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64"/>
      <c r="B1" s="164"/>
      <c r="C1" s="164"/>
      <c r="D1" s="164"/>
      <c r="E1" s="34"/>
      <c r="F1" s="34"/>
      <c r="G1" s="34"/>
      <c r="H1" s="34"/>
      <c r="I1" s="34"/>
      <c r="J1" s="34"/>
    </row>
    <row r="2" spans="1:24" s="1" customFormat="1" ht="31.5" customHeight="1">
      <c r="A2" s="165" t="s">
        <v>70</v>
      </c>
      <c r="B2" s="165"/>
      <c r="C2" s="165"/>
      <c r="D2" s="165"/>
      <c r="E2" s="166"/>
      <c r="F2" s="23"/>
      <c r="G2" s="23"/>
      <c r="H2" s="23"/>
      <c r="I2" s="23"/>
      <c r="J2" s="23"/>
    </row>
    <row r="3" spans="1:24" s="1" customFormat="1" ht="31.5" customHeight="1">
      <c r="A3" s="47"/>
      <c r="C3" s="197"/>
      <c r="D3" s="197"/>
      <c r="E3" s="166"/>
      <c r="F3" s="23"/>
      <c r="G3" s="23"/>
      <c r="H3" s="23"/>
      <c r="I3" s="23"/>
      <c r="J3" s="23"/>
    </row>
    <row r="4" spans="1:24" s="38" customFormat="1">
      <c r="A4" s="88" t="s">
        <v>67</v>
      </c>
      <c r="B4" s="168" t="s">
        <v>329</v>
      </c>
      <c r="C4" s="168"/>
      <c r="D4" s="168"/>
      <c r="E4" s="39"/>
      <c r="F4" s="39"/>
      <c r="G4" s="39"/>
      <c r="H4" s="40"/>
      <c r="I4" s="40"/>
      <c r="X4" s="38" t="s">
        <v>93</v>
      </c>
    </row>
    <row r="5" spans="1:24" s="38" customFormat="1" ht="144.75" customHeight="1">
      <c r="A5" s="88" t="s">
        <v>62</v>
      </c>
      <c r="B5" s="169" t="s">
        <v>94</v>
      </c>
      <c r="C5" s="168"/>
      <c r="D5" s="168"/>
      <c r="E5" s="39"/>
      <c r="F5" s="39"/>
      <c r="G5" s="39"/>
      <c r="H5" s="40"/>
      <c r="I5" s="40"/>
      <c r="X5" s="38" t="s">
        <v>95</v>
      </c>
    </row>
    <row r="6" spans="1:24" s="38" customFormat="1" ht="26.4">
      <c r="A6" s="88" t="s">
        <v>96</v>
      </c>
      <c r="B6" s="169" t="s">
        <v>97</v>
      </c>
      <c r="C6" s="168"/>
      <c r="D6" s="168"/>
      <c r="E6" s="39"/>
      <c r="F6" s="39"/>
      <c r="G6" s="39"/>
      <c r="H6" s="40"/>
      <c r="I6" s="40"/>
    </row>
    <row r="7" spans="1:24" s="38" customFormat="1">
      <c r="A7" s="88" t="s">
        <v>98</v>
      </c>
      <c r="B7" s="168" t="s">
        <v>99</v>
      </c>
      <c r="C7" s="168"/>
      <c r="D7" s="168"/>
      <c r="E7" s="39"/>
      <c r="F7" s="39"/>
      <c r="G7" s="39"/>
      <c r="H7" s="41"/>
      <c r="I7" s="40"/>
      <c r="X7" s="42"/>
    </row>
    <row r="8" spans="1:24" s="43" customFormat="1">
      <c r="A8" s="88" t="s">
        <v>100</v>
      </c>
      <c r="B8" s="170">
        <v>40850</v>
      </c>
      <c r="C8" s="170"/>
      <c r="D8" s="170"/>
      <c r="E8" s="39"/>
    </row>
    <row r="9" spans="1:24" s="43" customFormat="1">
      <c r="A9" s="89" t="s">
        <v>101</v>
      </c>
      <c r="B9" s="73" t="str">
        <f>F17</f>
        <v>Internal Build 03112011</v>
      </c>
      <c r="C9" s="73" t="str">
        <f>G17</f>
        <v>Internal build 14112011</v>
      </c>
      <c r="D9" s="73" t="str">
        <f>H17</f>
        <v>External build 16112011</v>
      </c>
    </row>
    <row r="10" spans="1:24" s="43" customFormat="1">
      <c r="A10" s="90" t="s">
        <v>102</v>
      </c>
      <c r="B10" s="74">
        <f>SUM(B11:B14)</f>
        <v>56</v>
      </c>
      <c r="C10" s="74">
        <f>SUM(C11:C14)</f>
        <v>55</v>
      </c>
      <c r="D10" s="74">
        <f>SUM(D11:D14)</f>
        <v>56</v>
      </c>
    </row>
    <row r="11" spans="1:24" s="43" customFormat="1">
      <c r="A11" s="90" t="s">
        <v>41</v>
      </c>
      <c r="B11" s="75">
        <f>COUNTIF($F$18:$F$49636,"*Passed")</f>
        <v>46</v>
      </c>
      <c r="C11" s="75">
        <f>COUNTIF($G$18:$G$49636,"*Passed")</f>
        <v>52</v>
      </c>
      <c r="D11" s="75">
        <f>COUNTIF($H$18:$H$49636,"*Passed")</f>
        <v>55</v>
      </c>
    </row>
    <row r="12" spans="1:24" s="43" customFormat="1">
      <c r="A12" s="90" t="s">
        <v>43</v>
      </c>
      <c r="B12" s="75">
        <f>COUNTIF($F$18:$F$49356,"*Failed*")</f>
        <v>10</v>
      </c>
      <c r="C12" s="75">
        <f>COUNTIF($G$18:$G$49356,"*Failed*")</f>
        <v>3</v>
      </c>
      <c r="D12" s="75">
        <f>COUNTIF($H$18:$H$49356,"*Failed*")</f>
        <v>1</v>
      </c>
    </row>
    <row r="13" spans="1:24" s="43" customFormat="1">
      <c r="A13" s="90" t="s">
        <v>45</v>
      </c>
      <c r="B13" s="75">
        <f>COUNTIF($F$18:$F$49356,"*Not Run*")</f>
        <v>0</v>
      </c>
      <c r="C13" s="75">
        <f>COUNTIF($G$18:$G$49356,"*Not Run*")</f>
        <v>0</v>
      </c>
      <c r="D13" s="75">
        <f>COUNTIF($H$18:$H$49356,"*Not Run*")</f>
        <v>0</v>
      </c>
      <c r="E13" s="1"/>
      <c r="F13" s="1"/>
      <c r="G13" s="1"/>
      <c r="H13" s="1"/>
      <c r="I13" s="1"/>
    </row>
    <row r="14" spans="1:24" s="43" customFormat="1">
      <c r="A14" s="90" t="s">
        <v>103</v>
      </c>
      <c r="B14" s="75">
        <f>COUNTIF($F$18:$F$49356,"*NA*")</f>
        <v>0</v>
      </c>
      <c r="C14" s="75">
        <f>COUNTIF($G$18:$G$49356,"*NA*")</f>
        <v>0</v>
      </c>
      <c r="D14" s="75">
        <f>COUNTIF($H$18:$H$49356,"*NA*")</f>
        <v>0</v>
      </c>
      <c r="E14" s="64"/>
      <c r="F14" s="1"/>
      <c r="G14" s="1"/>
      <c r="H14" s="1"/>
      <c r="I14" s="1"/>
    </row>
    <row r="15" spans="1:24" s="43" customFormat="1" ht="39.6">
      <c r="A15" s="90"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198" t="s">
        <v>101</v>
      </c>
      <c r="G16" s="199"/>
      <c r="H16" s="200"/>
      <c r="I16" s="65"/>
    </row>
    <row r="17" spans="1:9" s="44" customFormat="1" ht="39.6">
      <c r="A17" s="91" t="s">
        <v>105</v>
      </c>
      <c r="B17" s="92" t="s">
        <v>106</v>
      </c>
      <c r="C17" s="92" t="s">
        <v>107</v>
      </c>
      <c r="D17" s="92" t="s">
        <v>108</v>
      </c>
      <c r="E17" s="93" t="s">
        <v>109</v>
      </c>
      <c r="F17" s="92" t="s">
        <v>110</v>
      </c>
      <c r="G17" s="92" t="s">
        <v>111</v>
      </c>
      <c r="H17" s="92" t="s">
        <v>112</v>
      </c>
      <c r="I17" s="92" t="s">
        <v>113</v>
      </c>
    </row>
    <row r="18" spans="1:9" s="44" customFormat="1" ht="15.75" customHeight="1">
      <c r="A18" s="67"/>
      <c r="B18" s="158" t="s">
        <v>114</v>
      </c>
      <c r="C18" s="159"/>
      <c r="D18" s="160"/>
      <c r="E18" s="67"/>
      <c r="F18" s="68"/>
      <c r="G18" s="68"/>
      <c r="H18" s="68"/>
      <c r="I18" s="67"/>
    </row>
    <row r="19" spans="1:9" s="45" customFormat="1" ht="66">
      <c r="A19" s="52"/>
      <c r="B19" s="52" t="s">
        <v>115</v>
      </c>
      <c r="C19" s="52" t="s">
        <v>116</v>
      </c>
      <c r="D19" s="53" t="s">
        <v>117</v>
      </c>
      <c r="E19" s="54" t="s">
        <v>118</v>
      </c>
      <c r="F19" s="52" t="s">
        <v>41</v>
      </c>
      <c r="G19" s="52" t="s">
        <v>41</v>
      </c>
      <c r="H19" s="52" t="s">
        <v>41</v>
      </c>
      <c r="I19" s="55"/>
    </row>
    <row r="20" spans="1:9" s="45" customFormat="1" ht="39.6">
      <c r="A20" s="58">
        <v>2</v>
      </c>
      <c r="B20" s="52" t="s">
        <v>119</v>
      </c>
      <c r="C20" s="52" t="s">
        <v>120</v>
      </c>
      <c r="D20" s="59" t="s">
        <v>121</v>
      </c>
      <c r="E20" s="54" t="s">
        <v>122</v>
      </c>
      <c r="F20" s="52" t="s">
        <v>41</v>
      </c>
      <c r="G20" s="52" t="s">
        <v>104</v>
      </c>
      <c r="H20" s="52" t="s">
        <v>41</v>
      </c>
      <c r="I20" s="55"/>
    </row>
    <row r="21" spans="1:9" s="45" customFormat="1" ht="52.8">
      <c r="A21" s="58">
        <v>3</v>
      </c>
      <c r="B21" s="52" t="s">
        <v>123</v>
      </c>
      <c r="C21" s="52" t="s">
        <v>124</v>
      </c>
      <c r="D21" s="60" t="s">
        <v>125</v>
      </c>
      <c r="E21" s="54" t="s">
        <v>122</v>
      </c>
      <c r="F21" s="52" t="s">
        <v>41</v>
      </c>
      <c r="G21" s="52" t="s">
        <v>41</v>
      </c>
      <c r="H21" s="52" t="s">
        <v>41</v>
      </c>
      <c r="I21" s="55"/>
    </row>
    <row r="22" spans="1:9" s="48" customFormat="1" ht="105.6">
      <c r="A22" s="58">
        <v>4</v>
      </c>
      <c r="B22" s="52" t="s">
        <v>126</v>
      </c>
      <c r="C22" s="52" t="s">
        <v>127</v>
      </c>
      <c r="D22" s="54" t="s">
        <v>128</v>
      </c>
      <c r="E22" s="54" t="s">
        <v>129</v>
      </c>
      <c r="F22" s="52" t="s">
        <v>41</v>
      </c>
      <c r="G22" s="52" t="s">
        <v>41</v>
      </c>
      <c r="H22" s="52" t="s">
        <v>41</v>
      </c>
      <c r="I22" s="61"/>
    </row>
    <row r="23" spans="1:9" s="48" customFormat="1" ht="118.8">
      <c r="A23" s="58"/>
      <c r="B23" s="52" t="s">
        <v>130</v>
      </c>
      <c r="C23" s="52" t="s">
        <v>131</v>
      </c>
      <c r="D23" s="54" t="s">
        <v>132</v>
      </c>
      <c r="E23" s="54" t="s">
        <v>133</v>
      </c>
      <c r="F23" s="52" t="s">
        <v>41</v>
      </c>
      <c r="G23" s="52" t="s">
        <v>41</v>
      </c>
      <c r="H23" s="52" t="s">
        <v>43</v>
      </c>
      <c r="I23" s="61" t="s">
        <v>330</v>
      </c>
    </row>
    <row r="24" spans="1:9" s="48" customFormat="1" ht="79.2">
      <c r="A24" s="58">
        <v>6</v>
      </c>
      <c r="B24" s="52" t="s">
        <v>134</v>
      </c>
      <c r="C24" s="52" t="s">
        <v>135</v>
      </c>
      <c r="D24" s="60" t="s">
        <v>136</v>
      </c>
      <c r="E24" s="54" t="s">
        <v>137</v>
      </c>
      <c r="F24" s="52" t="s">
        <v>41</v>
      </c>
      <c r="G24" s="52" t="s">
        <v>41</v>
      </c>
      <c r="H24" s="52" t="s">
        <v>41</v>
      </c>
      <c r="I24" s="61"/>
    </row>
    <row r="25" spans="1:9" s="48" customFormat="1" ht="145.19999999999999">
      <c r="A25" s="58">
        <v>7</v>
      </c>
      <c r="B25" s="52" t="s">
        <v>138</v>
      </c>
      <c r="C25" s="52" t="s">
        <v>139</v>
      </c>
      <c r="D25" s="54" t="s">
        <v>140</v>
      </c>
      <c r="E25" s="54" t="s">
        <v>141</v>
      </c>
      <c r="F25" s="52" t="s">
        <v>41</v>
      </c>
      <c r="G25" s="52" t="s">
        <v>41</v>
      </c>
      <c r="H25" s="52" t="s">
        <v>41</v>
      </c>
      <c r="I25" s="61"/>
    </row>
    <row r="26" spans="1:9" s="48" customFormat="1" ht="132">
      <c r="A26" s="58">
        <v>8</v>
      </c>
      <c r="B26" s="52" t="s">
        <v>142</v>
      </c>
      <c r="C26" s="52" t="s">
        <v>143</v>
      </c>
      <c r="D26" s="54" t="s">
        <v>144</v>
      </c>
      <c r="E26" s="54" t="s">
        <v>145</v>
      </c>
      <c r="F26" s="52" t="s">
        <v>41</v>
      </c>
      <c r="G26" s="52" t="s">
        <v>41</v>
      </c>
      <c r="H26" s="52" t="s">
        <v>41</v>
      </c>
      <c r="I26" s="61"/>
    </row>
    <row r="27" spans="1:9" s="48" customFormat="1" ht="79.2">
      <c r="A27" s="58">
        <v>9</v>
      </c>
      <c r="B27" s="52" t="s">
        <v>146</v>
      </c>
      <c r="C27" s="52" t="s">
        <v>147</v>
      </c>
      <c r="D27" s="54" t="s">
        <v>148</v>
      </c>
      <c r="E27" s="54" t="s">
        <v>122</v>
      </c>
      <c r="F27" s="52" t="s">
        <v>41</v>
      </c>
      <c r="G27" s="52" t="s">
        <v>41</v>
      </c>
      <c r="H27" s="52" t="s">
        <v>41</v>
      </c>
      <c r="I27" s="61"/>
    </row>
    <row r="28" spans="1:9" s="48" customFormat="1" ht="105.6">
      <c r="A28" s="58">
        <v>10</v>
      </c>
      <c r="B28" s="52" t="s">
        <v>149</v>
      </c>
      <c r="C28" s="52" t="s">
        <v>150</v>
      </c>
      <c r="D28" s="54" t="s">
        <v>151</v>
      </c>
      <c r="E28" s="54" t="s">
        <v>152</v>
      </c>
      <c r="F28" s="52" t="s">
        <v>41</v>
      </c>
      <c r="G28" s="52" t="s">
        <v>41</v>
      </c>
      <c r="H28" s="52" t="s">
        <v>41</v>
      </c>
      <c r="I28" s="61"/>
    </row>
    <row r="29" spans="1:9" s="48" customFormat="1" ht="13.8">
      <c r="A29" s="77"/>
      <c r="B29" s="158" t="s">
        <v>153</v>
      </c>
      <c r="C29" s="159"/>
      <c r="D29" s="160"/>
      <c r="E29" s="69"/>
      <c r="F29" s="66"/>
      <c r="G29" s="66"/>
      <c r="H29" s="66"/>
      <c r="I29" s="69"/>
    </row>
    <row r="30" spans="1:9" s="48" customFormat="1" ht="171.6">
      <c r="A30" s="62">
        <f t="shared" ref="A30:A34" ca="1" si="0">IF(OFFSET(A30,-1,0) ="",OFFSET(A30,-2,0)+1,OFFSET(A30,-1,0)+1 )</f>
        <v>11</v>
      </c>
      <c r="B30" s="52" t="s">
        <v>154</v>
      </c>
      <c r="C30" s="52" t="s">
        <v>155</v>
      </c>
      <c r="D30" s="53" t="s">
        <v>156</v>
      </c>
      <c r="E30" s="54" t="s">
        <v>118</v>
      </c>
      <c r="F30" s="52" t="s">
        <v>41</v>
      </c>
      <c r="G30" s="52" t="s">
        <v>41</v>
      </c>
      <c r="H30" s="52" t="s">
        <v>41</v>
      </c>
      <c r="I30" s="62"/>
    </row>
    <row r="31" spans="1:9" s="48" customFormat="1" ht="94.5" customHeight="1">
      <c r="A31" s="62">
        <f t="shared" ca="1" si="0"/>
        <v>12</v>
      </c>
      <c r="B31" s="52" t="s">
        <v>157</v>
      </c>
      <c r="C31" s="52" t="s">
        <v>158</v>
      </c>
      <c r="D31" s="59" t="s">
        <v>159</v>
      </c>
      <c r="E31" s="54" t="s">
        <v>160</v>
      </c>
      <c r="F31" s="52" t="s">
        <v>43</v>
      </c>
      <c r="G31" s="52" t="s">
        <v>41</v>
      </c>
      <c r="H31" s="52" t="s">
        <v>41</v>
      </c>
      <c r="I31" s="62"/>
    </row>
    <row r="32" spans="1:9" s="48" customFormat="1" ht="79.2">
      <c r="A32" s="62">
        <f t="shared" ca="1" si="0"/>
        <v>13</v>
      </c>
      <c r="B32" s="52" t="s">
        <v>161</v>
      </c>
      <c r="C32" s="52" t="s">
        <v>162</v>
      </c>
      <c r="D32" s="53" t="s">
        <v>163</v>
      </c>
      <c r="E32" s="54" t="s">
        <v>122</v>
      </c>
      <c r="F32" s="52" t="s">
        <v>41</v>
      </c>
      <c r="G32" s="52" t="s">
        <v>41</v>
      </c>
      <c r="H32" s="52" t="s">
        <v>41</v>
      </c>
      <c r="I32" s="62"/>
    </row>
    <row r="33" spans="1:9" s="48" customFormat="1" ht="145.19999999999999">
      <c r="A33" s="62">
        <f t="shared" ca="1" si="0"/>
        <v>14</v>
      </c>
      <c r="B33" s="52" t="s">
        <v>164</v>
      </c>
      <c r="C33" s="52" t="s">
        <v>165</v>
      </c>
      <c r="D33" s="60" t="s">
        <v>166</v>
      </c>
      <c r="E33" s="54" t="s">
        <v>167</v>
      </c>
      <c r="F33" s="52" t="s">
        <v>41</v>
      </c>
      <c r="G33" s="52" t="s">
        <v>41</v>
      </c>
      <c r="H33" s="52" t="s">
        <v>41</v>
      </c>
      <c r="I33" s="62"/>
    </row>
    <row r="34" spans="1:9" s="48" customFormat="1" ht="171.6">
      <c r="A34" s="62">
        <f t="shared" ca="1" si="0"/>
        <v>15</v>
      </c>
      <c r="B34" s="52" t="s">
        <v>168</v>
      </c>
      <c r="C34" s="52" t="s">
        <v>169</v>
      </c>
      <c r="D34" s="54" t="s">
        <v>170</v>
      </c>
      <c r="E34" s="54" t="s">
        <v>171</v>
      </c>
      <c r="F34" s="52" t="s">
        <v>41</v>
      </c>
      <c r="G34" s="52" t="s">
        <v>41</v>
      </c>
      <c r="H34" s="52" t="s">
        <v>41</v>
      </c>
      <c r="I34" s="62"/>
    </row>
    <row r="35" spans="1:9" s="48" customFormat="1" ht="13.8">
      <c r="A35" s="77"/>
      <c r="B35" s="158" t="s">
        <v>172</v>
      </c>
      <c r="C35" s="159"/>
      <c r="D35" s="160"/>
      <c r="E35" s="69"/>
      <c r="F35" s="66"/>
      <c r="G35" s="66"/>
      <c r="H35" s="66"/>
      <c r="I35" s="69"/>
    </row>
    <row r="36" spans="1:9" s="48" customFormat="1" ht="92.4">
      <c r="A36" s="62">
        <f t="shared" ref="A36:A84" ca="1" si="1">IF(OFFSET(A36,-1,0) ="",OFFSET(A36,-2,0)+1,OFFSET(A36,-1,0)+1 )</f>
        <v>16</v>
      </c>
      <c r="B36" s="52" t="s">
        <v>173</v>
      </c>
      <c r="C36" s="52" t="s">
        <v>174</v>
      </c>
      <c r="D36" s="53" t="s">
        <v>175</v>
      </c>
      <c r="E36" s="54" t="s">
        <v>118</v>
      </c>
      <c r="F36" s="52" t="s">
        <v>41</v>
      </c>
      <c r="G36" s="52" t="s">
        <v>41</v>
      </c>
      <c r="H36" s="52" t="s">
        <v>41</v>
      </c>
      <c r="I36" s="62"/>
    </row>
    <row r="37" spans="1:9" s="48" customFormat="1" ht="13.8">
      <c r="A37" s="77"/>
      <c r="B37" s="158" t="s">
        <v>176</v>
      </c>
      <c r="C37" s="159"/>
      <c r="D37" s="160"/>
      <c r="E37" s="69"/>
      <c r="F37" s="66"/>
      <c r="G37" s="66"/>
      <c r="H37" s="66"/>
      <c r="I37" s="69"/>
    </row>
    <row r="38" spans="1:9" s="49" customFormat="1" ht="66">
      <c r="A38" s="63">
        <f t="shared" ca="1" si="1"/>
        <v>17</v>
      </c>
      <c r="B38" s="52" t="s">
        <v>177</v>
      </c>
      <c r="C38" s="52" t="s">
        <v>178</v>
      </c>
      <c r="D38" s="53" t="s">
        <v>179</v>
      </c>
      <c r="E38" s="54" t="s">
        <v>118</v>
      </c>
      <c r="F38" s="52" t="s">
        <v>41</v>
      </c>
      <c r="G38" s="52" t="s">
        <v>41</v>
      </c>
      <c r="H38" s="52" t="s">
        <v>41</v>
      </c>
      <c r="I38" s="63"/>
    </row>
    <row r="39" spans="1:9" s="48" customFormat="1" ht="105.6">
      <c r="A39" s="62">
        <f t="shared" ca="1" si="1"/>
        <v>18</v>
      </c>
      <c r="B39" s="52" t="s">
        <v>180</v>
      </c>
      <c r="C39" s="52" t="s">
        <v>181</v>
      </c>
      <c r="D39" s="54" t="s">
        <v>182</v>
      </c>
      <c r="E39" s="54" t="s">
        <v>183</v>
      </c>
      <c r="F39" s="52" t="s">
        <v>41</v>
      </c>
      <c r="G39" s="52" t="s">
        <v>41</v>
      </c>
      <c r="H39" s="52" t="s">
        <v>41</v>
      </c>
      <c r="I39" s="62"/>
    </row>
    <row r="40" spans="1:9" s="48" customFormat="1" ht="79.2">
      <c r="A40" s="62">
        <f t="shared" ca="1" si="1"/>
        <v>19</v>
      </c>
      <c r="B40" s="52" t="s">
        <v>184</v>
      </c>
      <c r="C40" s="52" t="s">
        <v>185</v>
      </c>
      <c r="D40" s="54" t="s">
        <v>186</v>
      </c>
      <c r="E40" s="54" t="s">
        <v>187</v>
      </c>
      <c r="F40" s="52" t="s">
        <v>41</v>
      </c>
      <c r="G40" s="52" t="s">
        <v>41</v>
      </c>
      <c r="H40" s="52" t="s">
        <v>41</v>
      </c>
      <c r="I40" s="62"/>
    </row>
    <row r="41" spans="1:9" s="48" customFormat="1" ht="79.2">
      <c r="A41" s="62">
        <f t="shared" ca="1" si="1"/>
        <v>20</v>
      </c>
      <c r="B41" s="52" t="s">
        <v>188</v>
      </c>
      <c r="C41" s="52" t="s">
        <v>189</v>
      </c>
      <c r="D41" s="54" t="s">
        <v>190</v>
      </c>
      <c r="E41" s="60" t="s">
        <v>191</v>
      </c>
      <c r="F41" s="52" t="s">
        <v>41</v>
      </c>
      <c r="G41" s="52" t="s">
        <v>41</v>
      </c>
      <c r="H41" s="52" t="s">
        <v>41</v>
      </c>
      <c r="I41" s="62"/>
    </row>
    <row r="42" spans="1:9" s="48" customFormat="1" ht="184.8">
      <c r="A42" s="62">
        <f t="shared" ca="1" si="1"/>
        <v>21</v>
      </c>
      <c r="B42" s="52" t="s">
        <v>192</v>
      </c>
      <c r="C42" s="52" t="s">
        <v>193</v>
      </c>
      <c r="D42" s="54" t="s">
        <v>194</v>
      </c>
      <c r="E42" s="54" t="s">
        <v>195</v>
      </c>
      <c r="F42" s="52" t="s">
        <v>43</v>
      </c>
      <c r="G42" s="52" t="s">
        <v>41</v>
      </c>
      <c r="H42" s="52" t="s">
        <v>41</v>
      </c>
      <c r="I42" s="62"/>
    </row>
    <row r="43" spans="1:9" s="48" customFormat="1" ht="198">
      <c r="A43" s="62">
        <f t="shared" ca="1" si="1"/>
        <v>22</v>
      </c>
      <c r="B43" s="52" t="s">
        <v>196</v>
      </c>
      <c r="C43" s="52" t="s">
        <v>197</v>
      </c>
      <c r="D43" s="54" t="s">
        <v>198</v>
      </c>
      <c r="E43" s="54" t="s">
        <v>199</v>
      </c>
      <c r="F43" s="52" t="s">
        <v>43</v>
      </c>
      <c r="G43" s="52" t="s">
        <v>41</v>
      </c>
      <c r="H43" s="52" t="s">
        <v>41</v>
      </c>
      <c r="I43" s="62"/>
    </row>
    <row r="44" spans="1:9" s="48" customFormat="1" ht="184.8">
      <c r="A44" s="62">
        <f t="shared" ca="1" si="1"/>
        <v>23</v>
      </c>
      <c r="B44" s="52" t="s">
        <v>200</v>
      </c>
      <c r="C44" s="52" t="s">
        <v>201</v>
      </c>
      <c r="D44" s="54" t="s">
        <v>202</v>
      </c>
      <c r="E44" s="54" t="s">
        <v>203</v>
      </c>
      <c r="F44" s="52" t="s">
        <v>41</v>
      </c>
      <c r="G44" s="52" t="s">
        <v>41</v>
      </c>
      <c r="H44" s="52" t="s">
        <v>41</v>
      </c>
      <c r="I44" s="62"/>
    </row>
    <row r="45" spans="1:9" s="48" customFormat="1" ht="118.8">
      <c r="A45" s="62">
        <f ca="1">IF(OFFSET(A45,-1,0) ="",OFFSET(A45,-2,0)+1,OFFSET(A45,-1,0)+1 )</f>
        <v>24</v>
      </c>
      <c r="B45" s="52" t="s">
        <v>204</v>
      </c>
      <c r="C45" s="52" t="s">
        <v>205</v>
      </c>
      <c r="D45" s="54" t="s">
        <v>206</v>
      </c>
      <c r="E45" s="54" t="s">
        <v>207</v>
      </c>
      <c r="F45" s="52" t="s">
        <v>43</v>
      </c>
      <c r="G45" s="52" t="s">
        <v>41</v>
      </c>
      <c r="H45" s="52" t="s">
        <v>41</v>
      </c>
      <c r="I45" s="62"/>
    </row>
    <row r="46" spans="1:9" s="48" customFormat="1" ht="79.2">
      <c r="A46" s="62">
        <f t="shared" ca="1" si="1"/>
        <v>25</v>
      </c>
      <c r="B46" s="52" t="s">
        <v>208</v>
      </c>
      <c r="C46" s="52" t="s">
        <v>209</v>
      </c>
      <c r="D46" s="60" t="s">
        <v>210</v>
      </c>
      <c r="E46" s="54" t="s">
        <v>211</v>
      </c>
      <c r="F46" s="52" t="s">
        <v>41</v>
      </c>
      <c r="G46" s="52" t="s">
        <v>41</v>
      </c>
      <c r="H46" s="52" t="s">
        <v>41</v>
      </c>
      <c r="I46" s="62"/>
    </row>
    <row r="47" spans="1:9" s="48" customFormat="1" ht="13.8">
      <c r="A47" s="77"/>
      <c r="B47" s="158" t="s">
        <v>212</v>
      </c>
      <c r="C47" s="159"/>
      <c r="D47" s="160"/>
      <c r="E47" s="69"/>
      <c r="F47" s="66"/>
      <c r="G47" s="66"/>
      <c r="H47" s="66"/>
      <c r="I47" s="69"/>
    </row>
    <row r="48" spans="1:9" s="48" customFormat="1" ht="92.4">
      <c r="A48" s="62">
        <f t="shared" ca="1" si="1"/>
        <v>26</v>
      </c>
      <c r="B48" s="52" t="s">
        <v>213</v>
      </c>
      <c r="C48" s="52" t="s">
        <v>214</v>
      </c>
      <c r="D48" s="53" t="s">
        <v>215</v>
      </c>
      <c r="E48" s="54" t="s">
        <v>118</v>
      </c>
      <c r="F48" s="52" t="s">
        <v>41</v>
      </c>
      <c r="G48" s="52" t="s">
        <v>41</v>
      </c>
      <c r="H48" s="52" t="s">
        <v>41</v>
      </c>
      <c r="I48" s="62"/>
    </row>
    <row r="49" spans="1:9" s="48" customFormat="1" ht="171.6">
      <c r="A49" s="62">
        <f t="shared" ca="1" si="1"/>
        <v>27</v>
      </c>
      <c r="B49" s="52" t="s">
        <v>216</v>
      </c>
      <c r="C49" s="52" t="s">
        <v>217</v>
      </c>
      <c r="D49" s="54" t="s">
        <v>218</v>
      </c>
      <c r="E49" s="54" t="s">
        <v>219</v>
      </c>
      <c r="F49" s="52" t="s">
        <v>41</v>
      </c>
      <c r="G49" s="52" t="s">
        <v>41</v>
      </c>
      <c r="H49" s="52" t="s">
        <v>41</v>
      </c>
      <c r="I49" s="62"/>
    </row>
    <row r="50" spans="1:9" s="48" customFormat="1" ht="171.6">
      <c r="A50" s="62">
        <f t="shared" ca="1" si="1"/>
        <v>28</v>
      </c>
      <c r="B50" s="52" t="s">
        <v>220</v>
      </c>
      <c r="C50" s="52" t="s">
        <v>221</v>
      </c>
      <c r="D50" s="54" t="s">
        <v>198</v>
      </c>
      <c r="E50" s="54" t="s">
        <v>222</v>
      </c>
      <c r="F50" s="52" t="s">
        <v>41</v>
      </c>
      <c r="G50" s="52" t="s">
        <v>41</v>
      </c>
      <c r="H50" s="52" t="s">
        <v>41</v>
      </c>
      <c r="I50" s="62"/>
    </row>
    <row r="51" spans="1:9" s="48" customFormat="1" ht="105.6">
      <c r="A51" s="62">
        <f t="shared" ca="1" si="1"/>
        <v>29</v>
      </c>
      <c r="B51" s="52" t="s">
        <v>223</v>
      </c>
      <c r="C51" s="52" t="s">
        <v>224</v>
      </c>
      <c r="D51" s="54" t="s">
        <v>225</v>
      </c>
      <c r="E51" s="54" t="s">
        <v>226</v>
      </c>
      <c r="F51" s="52" t="s">
        <v>41</v>
      </c>
      <c r="G51" s="52" t="s">
        <v>41</v>
      </c>
      <c r="H51" s="52" t="s">
        <v>41</v>
      </c>
      <c r="I51" s="62"/>
    </row>
    <row r="52" spans="1:9" s="48" customFormat="1" ht="13.8">
      <c r="A52" s="77"/>
      <c r="B52" s="158" t="s">
        <v>227</v>
      </c>
      <c r="C52" s="159"/>
      <c r="D52" s="160"/>
      <c r="E52" s="69"/>
      <c r="F52" s="66"/>
      <c r="G52" s="66"/>
      <c r="H52" s="66"/>
      <c r="I52" s="69"/>
    </row>
    <row r="53" spans="1:9" s="48" customFormat="1" ht="66">
      <c r="A53" s="62">
        <f t="shared" ca="1" si="1"/>
        <v>30</v>
      </c>
      <c r="B53" s="52" t="s">
        <v>228</v>
      </c>
      <c r="C53" s="52" t="s">
        <v>229</v>
      </c>
      <c r="D53" s="53" t="s">
        <v>230</v>
      </c>
      <c r="E53" s="54" t="s">
        <v>118</v>
      </c>
      <c r="F53" s="52" t="s">
        <v>41</v>
      </c>
      <c r="G53" s="52" t="s">
        <v>41</v>
      </c>
      <c r="H53" s="52" t="s">
        <v>41</v>
      </c>
      <c r="I53" s="62"/>
    </row>
    <row r="54" spans="1:9" s="48" customFormat="1" ht="105.6">
      <c r="A54" s="62">
        <f t="shared" ca="1" si="1"/>
        <v>31</v>
      </c>
      <c r="B54" s="52" t="s">
        <v>231</v>
      </c>
      <c r="C54" s="52" t="s">
        <v>232</v>
      </c>
      <c r="D54" s="54" t="s">
        <v>233</v>
      </c>
      <c r="E54" s="60" t="s">
        <v>234</v>
      </c>
      <c r="F54" s="52" t="s">
        <v>41</v>
      </c>
      <c r="G54" s="52" t="s">
        <v>41</v>
      </c>
      <c r="H54" s="52" t="s">
        <v>41</v>
      </c>
      <c r="I54" s="62"/>
    </row>
    <row r="55" spans="1:9" s="48" customFormat="1" ht="79.2">
      <c r="A55" s="62">
        <f t="shared" ca="1" si="1"/>
        <v>32</v>
      </c>
      <c r="B55" s="52" t="s">
        <v>235</v>
      </c>
      <c r="C55" s="52" t="s">
        <v>236</v>
      </c>
      <c r="D55" s="60" t="s">
        <v>237</v>
      </c>
      <c r="E55" s="54" t="s">
        <v>238</v>
      </c>
      <c r="F55" s="52" t="s">
        <v>41</v>
      </c>
      <c r="G55" s="52" t="s">
        <v>41</v>
      </c>
      <c r="H55" s="52" t="s">
        <v>41</v>
      </c>
      <c r="I55" s="62"/>
    </row>
    <row r="56" spans="1:9" s="48" customFormat="1" ht="13.8">
      <c r="A56" s="77"/>
      <c r="B56" s="158" t="s">
        <v>239</v>
      </c>
      <c r="C56" s="159"/>
      <c r="D56" s="160"/>
      <c r="E56" s="69"/>
      <c r="F56" s="66"/>
      <c r="G56" s="66"/>
      <c r="H56" s="66"/>
      <c r="I56" s="69"/>
    </row>
    <row r="57" spans="1:9" s="48" customFormat="1" ht="66">
      <c r="A57" s="62">
        <f t="shared" ca="1" si="1"/>
        <v>33</v>
      </c>
      <c r="B57" s="52" t="s">
        <v>240</v>
      </c>
      <c r="C57" s="52" t="s">
        <v>241</v>
      </c>
      <c r="D57" s="53" t="s">
        <v>242</v>
      </c>
      <c r="E57" s="54" t="s">
        <v>118</v>
      </c>
      <c r="F57" s="52" t="s">
        <v>41</v>
      </c>
      <c r="G57" s="52" t="s">
        <v>41</v>
      </c>
      <c r="H57" s="52" t="s">
        <v>41</v>
      </c>
      <c r="I57" s="62"/>
    </row>
    <row r="58" spans="1:9" s="48" customFormat="1" ht="118.8">
      <c r="A58" s="62">
        <f t="shared" ca="1" si="1"/>
        <v>34</v>
      </c>
      <c r="B58" s="52" t="s">
        <v>243</v>
      </c>
      <c r="C58" s="52" t="s">
        <v>244</v>
      </c>
      <c r="D58" s="54" t="s">
        <v>245</v>
      </c>
      <c r="E58" s="60" t="s">
        <v>246</v>
      </c>
      <c r="F58" s="52" t="s">
        <v>43</v>
      </c>
      <c r="G58" s="52" t="s">
        <v>43</v>
      </c>
      <c r="H58" s="52" t="s">
        <v>41</v>
      </c>
      <c r="I58" s="62"/>
    </row>
    <row r="59" spans="1:9" s="48" customFormat="1" ht="158.4">
      <c r="A59" s="62">
        <f t="shared" ca="1" si="1"/>
        <v>35</v>
      </c>
      <c r="B59" s="52" t="s">
        <v>247</v>
      </c>
      <c r="C59" s="52" t="s">
        <v>248</v>
      </c>
      <c r="D59" s="54" t="s">
        <v>249</v>
      </c>
      <c r="E59" s="60" t="s">
        <v>122</v>
      </c>
      <c r="F59" s="52" t="s">
        <v>43</v>
      </c>
      <c r="G59" s="52" t="s">
        <v>43</v>
      </c>
      <c r="H59" s="52" t="s">
        <v>41</v>
      </c>
      <c r="I59" s="62"/>
    </row>
    <row r="60" spans="1:9" s="48" customFormat="1" ht="118.8">
      <c r="A60" s="62">
        <f t="shared" ca="1" si="1"/>
        <v>36</v>
      </c>
      <c r="B60" s="52" t="s">
        <v>250</v>
      </c>
      <c r="C60" s="52" t="s">
        <v>251</v>
      </c>
      <c r="D60" s="54" t="s">
        <v>252</v>
      </c>
      <c r="E60" s="60" t="s">
        <v>253</v>
      </c>
      <c r="F60" s="52" t="s">
        <v>41</v>
      </c>
      <c r="G60" s="52" t="s">
        <v>41</v>
      </c>
      <c r="H60" s="52" t="s">
        <v>41</v>
      </c>
      <c r="I60" s="62"/>
    </row>
    <row r="61" spans="1:9" s="48" customFormat="1" ht="105.6">
      <c r="A61" s="62">
        <f t="shared" ca="1" si="1"/>
        <v>37</v>
      </c>
      <c r="B61" s="52" t="s">
        <v>254</v>
      </c>
      <c r="C61" s="52" t="s">
        <v>255</v>
      </c>
      <c r="D61" s="54" t="s">
        <v>256</v>
      </c>
      <c r="E61" s="54" t="s">
        <v>257</v>
      </c>
      <c r="F61" s="52" t="s">
        <v>41</v>
      </c>
      <c r="G61" s="52" t="s">
        <v>41</v>
      </c>
      <c r="H61" s="52" t="s">
        <v>41</v>
      </c>
      <c r="I61" s="62"/>
    </row>
    <row r="62" spans="1:9" s="48" customFormat="1" ht="105.6">
      <c r="A62" s="62">
        <f t="shared" ca="1" si="1"/>
        <v>38</v>
      </c>
      <c r="B62" s="52" t="s">
        <v>258</v>
      </c>
      <c r="C62" s="52" t="s">
        <v>259</v>
      </c>
      <c r="D62" s="54" t="s">
        <v>260</v>
      </c>
      <c r="E62" s="54" t="s">
        <v>261</v>
      </c>
      <c r="F62" s="52" t="s">
        <v>41</v>
      </c>
      <c r="G62" s="52" t="s">
        <v>41</v>
      </c>
      <c r="H62" s="52" t="s">
        <v>41</v>
      </c>
      <c r="I62" s="62"/>
    </row>
    <row r="63" spans="1:9" s="48" customFormat="1" ht="105.6">
      <c r="A63" s="62">
        <f t="shared" ca="1" si="1"/>
        <v>39</v>
      </c>
      <c r="B63" s="52" t="s">
        <v>262</v>
      </c>
      <c r="C63" s="52" t="s">
        <v>263</v>
      </c>
      <c r="D63" s="60" t="s">
        <v>264</v>
      </c>
      <c r="E63" s="54" t="s">
        <v>265</v>
      </c>
      <c r="F63" s="52" t="s">
        <v>41</v>
      </c>
      <c r="G63" s="52" t="s">
        <v>41</v>
      </c>
      <c r="H63" s="52" t="s">
        <v>41</v>
      </c>
      <c r="I63" s="62"/>
    </row>
    <row r="64" spans="1:9" s="48" customFormat="1" ht="79.2">
      <c r="A64" s="62">
        <f t="shared" ca="1" si="1"/>
        <v>40</v>
      </c>
      <c r="B64" s="52" t="s">
        <v>266</v>
      </c>
      <c r="C64" s="52" t="s">
        <v>267</v>
      </c>
      <c r="D64" s="60" t="s">
        <v>268</v>
      </c>
      <c r="E64" s="54" t="s">
        <v>269</v>
      </c>
      <c r="F64" s="52" t="s">
        <v>43</v>
      </c>
      <c r="G64" s="52" t="s">
        <v>43</v>
      </c>
      <c r="H64" s="52" t="s">
        <v>41</v>
      </c>
      <c r="I64" s="62"/>
    </row>
    <row r="65" spans="1:9" s="48" customFormat="1" ht="105.6">
      <c r="A65" s="62">
        <f t="shared" ca="1" si="1"/>
        <v>41</v>
      </c>
      <c r="B65" s="52" t="s">
        <v>270</v>
      </c>
      <c r="C65" s="52" t="s">
        <v>271</v>
      </c>
      <c r="D65" s="60" t="s">
        <v>272</v>
      </c>
      <c r="E65" s="54" t="s">
        <v>273</v>
      </c>
      <c r="F65" s="52" t="s">
        <v>41</v>
      </c>
      <c r="G65" s="52" t="s">
        <v>41</v>
      </c>
      <c r="H65" s="52" t="s">
        <v>41</v>
      </c>
      <c r="I65" s="62"/>
    </row>
    <row r="66" spans="1:9" s="48" customFormat="1" ht="118.8">
      <c r="A66" s="62">
        <f t="shared" ca="1" si="1"/>
        <v>42</v>
      </c>
      <c r="B66" s="52" t="s">
        <v>274</v>
      </c>
      <c r="C66" s="52" t="s">
        <v>275</v>
      </c>
      <c r="D66" s="54" t="s">
        <v>276</v>
      </c>
      <c r="E66" s="60" t="s">
        <v>277</v>
      </c>
      <c r="F66" s="52" t="s">
        <v>41</v>
      </c>
      <c r="G66" s="52" t="s">
        <v>41</v>
      </c>
      <c r="H66" s="52" t="s">
        <v>41</v>
      </c>
      <c r="I66" s="62"/>
    </row>
    <row r="67" spans="1:9" s="48" customFormat="1" ht="118.8">
      <c r="A67" s="62">
        <f t="shared" ca="1" si="1"/>
        <v>43</v>
      </c>
      <c r="B67" s="52" t="s">
        <v>278</v>
      </c>
      <c r="C67" s="52" t="s">
        <v>279</v>
      </c>
      <c r="D67" s="54" t="s">
        <v>280</v>
      </c>
      <c r="E67" s="60" t="s">
        <v>277</v>
      </c>
      <c r="F67" s="52" t="s">
        <v>43</v>
      </c>
      <c r="G67" s="52" t="s">
        <v>41</v>
      </c>
      <c r="H67" s="52" t="s">
        <v>41</v>
      </c>
      <c r="I67" s="62"/>
    </row>
    <row r="68" spans="1:9" s="48" customFormat="1" ht="13.8">
      <c r="A68" s="77"/>
      <c r="B68" s="158" t="s">
        <v>281</v>
      </c>
      <c r="C68" s="159"/>
      <c r="D68" s="160"/>
      <c r="E68" s="69"/>
      <c r="F68" s="66"/>
      <c r="G68" s="66"/>
      <c r="H68" s="66"/>
      <c r="I68" s="69"/>
    </row>
    <row r="69" spans="1:9" s="48" customFormat="1" ht="79.2">
      <c r="A69" s="62">
        <f t="shared" ca="1" si="1"/>
        <v>44</v>
      </c>
      <c r="B69" s="52" t="s">
        <v>282</v>
      </c>
      <c r="C69" s="52" t="s">
        <v>283</v>
      </c>
      <c r="D69" s="53" t="s">
        <v>284</v>
      </c>
      <c r="E69" s="54" t="s">
        <v>118</v>
      </c>
      <c r="F69" s="52" t="s">
        <v>41</v>
      </c>
      <c r="G69" s="52" t="s">
        <v>41</v>
      </c>
      <c r="H69" s="52" t="s">
        <v>41</v>
      </c>
      <c r="I69" s="62"/>
    </row>
    <row r="70" spans="1:9" s="48" customFormat="1" ht="92.4">
      <c r="A70" s="62">
        <f t="shared" ca="1" si="1"/>
        <v>45</v>
      </c>
      <c r="B70" s="52" t="s">
        <v>285</v>
      </c>
      <c r="C70" s="52" t="s">
        <v>286</v>
      </c>
      <c r="D70" s="60" t="s">
        <v>287</v>
      </c>
      <c r="E70" s="60" t="s">
        <v>122</v>
      </c>
      <c r="F70" s="52" t="s">
        <v>41</v>
      </c>
      <c r="G70" s="52" t="s">
        <v>41</v>
      </c>
      <c r="H70" s="52" t="s">
        <v>41</v>
      </c>
      <c r="I70" s="62"/>
    </row>
    <row r="71" spans="1:9" s="48" customFormat="1" ht="92.4">
      <c r="A71" s="62">
        <f t="shared" ca="1" si="1"/>
        <v>46</v>
      </c>
      <c r="B71" s="52" t="s">
        <v>288</v>
      </c>
      <c r="C71" s="52" t="s">
        <v>289</v>
      </c>
      <c r="D71" s="60" t="s">
        <v>290</v>
      </c>
      <c r="E71" s="60" t="s">
        <v>122</v>
      </c>
      <c r="F71" s="52" t="s">
        <v>41</v>
      </c>
      <c r="G71" s="52" t="s">
        <v>41</v>
      </c>
      <c r="H71" s="52" t="s">
        <v>41</v>
      </c>
      <c r="I71" s="62"/>
    </row>
    <row r="72" spans="1:9" s="48" customFormat="1" ht="13.8">
      <c r="A72" s="77"/>
      <c r="B72" s="158" t="s">
        <v>291</v>
      </c>
      <c r="C72" s="159"/>
      <c r="D72" s="160"/>
      <c r="E72" s="69"/>
      <c r="F72" s="66"/>
      <c r="G72" s="66"/>
      <c r="H72" s="66"/>
      <c r="I72" s="69"/>
    </row>
    <row r="73" spans="1:9" s="48" customFormat="1" ht="118.8">
      <c r="A73" s="62">
        <f t="shared" ca="1" si="1"/>
        <v>47</v>
      </c>
      <c r="B73" s="52" t="s">
        <v>292</v>
      </c>
      <c r="C73" s="52" t="s">
        <v>293</v>
      </c>
      <c r="D73" s="54" t="s">
        <v>294</v>
      </c>
      <c r="E73" s="54" t="s">
        <v>295</v>
      </c>
      <c r="F73" s="52" t="s">
        <v>41</v>
      </c>
      <c r="G73" s="52" t="s">
        <v>41</v>
      </c>
      <c r="H73" s="52" t="s">
        <v>41</v>
      </c>
      <c r="I73" s="62"/>
    </row>
    <row r="74" spans="1:9" s="48" customFormat="1" ht="158.4">
      <c r="A74" s="62">
        <f t="shared" ca="1" si="1"/>
        <v>48</v>
      </c>
      <c r="B74" s="52" t="s">
        <v>296</v>
      </c>
      <c r="C74" s="52" t="s">
        <v>293</v>
      </c>
      <c r="D74" s="54" t="s">
        <v>297</v>
      </c>
      <c r="E74" s="54" t="s">
        <v>298</v>
      </c>
      <c r="F74" s="52" t="s">
        <v>41</v>
      </c>
      <c r="G74" s="52" t="s">
        <v>41</v>
      </c>
      <c r="H74" s="52" t="s">
        <v>41</v>
      </c>
      <c r="I74" s="62"/>
    </row>
    <row r="75" spans="1:9" s="48" customFormat="1" ht="118.8">
      <c r="A75" s="62">
        <f t="shared" ca="1" si="1"/>
        <v>49</v>
      </c>
      <c r="B75" s="52" t="s">
        <v>299</v>
      </c>
      <c r="C75" s="52" t="s">
        <v>293</v>
      </c>
      <c r="D75" s="54" t="s">
        <v>300</v>
      </c>
      <c r="E75" s="54" t="s">
        <v>301</v>
      </c>
      <c r="F75" s="52" t="s">
        <v>41</v>
      </c>
      <c r="G75" s="52" t="s">
        <v>41</v>
      </c>
      <c r="H75" s="52" t="s">
        <v>41</v>
      </c>
      <c r="I75" s="62"/>
    </row>
    <row r="76" spans="1:9" s="48" customFormat="1" ht="14.25" customHeight="1">
      <c r="A76" s="77"/>
      <c r="B76" s="158" t="s">
        <v>302</v>
      </c>
      <c r="C76" s="159"/>
      <c r="D76" s="160"/>
      <c r="E76" s="69"/>
      <c r="F76" s="66"/>
      <c r="G76" s="66"/>
      <c r="H76" s="66"/>
      <c r="I76" s="69"/>
    </row>
    <row r="77" spans="1:9" s="48" customFormat="1" ht="198">
      <c r="A77" s="62">
        <f t="shared" ca="1" si="1"/>
        <v>50</v>
      </c>
      <c r="B77" s="52" t="s">
        <v>303</v>
      </c>
      <c r="C77" s="52" t="s">
        <v>304</v>
      </c>
      <c r="D77" s="54" t="s">
        <v>305</v>
      </c>
      <c r="E77" s="60" t="s">
        <v>306</v>
      </c>
      <c r="F77" s="52" t="s">
        <v>41</v>
      </c>
      <c r="G77" s="52" t="s">
        <v>41</v>
      </c>
      <c r="H77" s="52" t="s">
        <v>41</v>
      </c>
      <c r="I77" s="62"/>
    </row>
    <row r="78" spans="1:9" s="48" customFormat="1" ht="79.2">
      <c r="A78" s="62">
        <f t="shared" ca="1" si="1"/>
        <v>51</v>
      </c>
      <c r="B78" s="52" t="s">
        <v>307</v>
      </c>
      <c r="C78" s="52" t="s">
        <v>304</v>
      </c>
      <c r="D78" s="60" t="s">
        <v>308</v>
      </c>
      <c r="E78" s="60" t="s">
        <v>309</v>
      </c>
      <c r="F78" s="52" t="s">
        <v>41</v>
      </c>
      <c r="G78" s="52" t="s">
        <v>41</v>
      </c>
      <c r="H78" s="52" t="s">
        <v>41</v>
      </c>
      <c r="I78" s="62"/>
    </row>
    <row r="79" spans="1:9" s="48" customFormat="1" ht="14.25" customHeight="1">
      <c r="A79" s="77"/>
      <c r="B79" s="158" t="s">
        <v>310</v>
      </c>
      <c r="C79" s="159"/>
      <c r="D79" s="160"/>
      <c r="E79" s="69"/>
      <c r="F79" s="66"/>
      <c r="G79" s="66"/>
      <c r="H79" s="66"/>
      <c r="I79" s="69"/>
    </row>
    <row r="80" spans="1:9" s="48" customFormat="1" ht="92.4">
      <c r="A80" s="62">
        <f t="shared" ca="1" si="1"/>
        <v>52</v>
      </c>
      <c r="B80" s="52" t="s">
        <v>311</v>
      </c>
      <c r="C80" s="52" t="s">
        <v>312</v>
      </c>
      <c r="D80" s="53" t="s">
        <v>313</v>
      </c>
      <c r="E80" s="54" t="s">
        <v>118</v>
      </c>
      <c r="F80" s="52" t="s">
        <v>41</v>
      </c>
      <c r="G80" s="52" t="s">
        <v>41</v>
      </c>
      <c r="H80" s="52" t="s">
        <v>41</v>
      </c>
      <c r="I80" s="62"/>
    </row>
    <row r="81" spans="1:9" s="48" customFormat="1" ht="118.8">
      <c r="A81" s="62">
        <f t="shared" ca="1" si="1"/>
        <v>53</v>
      </c>
      <c r="B81" s="52" t="s">
        <v>314</v>
      </c>
      <c r="C81" s="52" t="s">
        <v>315</v>
      </c>
      <c r="D81" s="60" t="s">
        <v>316</v>
      </c>
      <c r="E81" s="54" t="s">
        <v>317</v>
      </c>
      <c r="F81" s="52" t="s">
        <v>41</v>
      </c>
      <c r="G81" s="52" t="s">
        <v>41</v>
      </c>
      <c r="H81" s="52" t="s">
        <v>41</v>
      </c>
      <c r="I81" s="62"/>
    </row>
    <row r="82" spans="1:9" s="48" customFormat="1" ht="79.2">
      <c r="A82" s="62">
        <f t="shared" ca="1" si="1"/>
        <v>54</v>
      </c>
      <c r="B82" s="52" t="s">
        <v>318</v>
      </c>
      <c r="C82" s="52" t="s">
        <v>319</v>
      </c>
      <c r="D82" s="60" t="s">
        <v>320</v>
      </c>
      <c r="E82" s="54" t="s">
        <v>321</v>
      </c>
      <c r="F82" s="52" t="s">
        <v>43</v>
      </c>
      <c r="G82" s="52" t="s">
        <v>41</v>
      </c>
      <c r="H82" s="52" t="s">
        <v>41</v>
      </c>
      <c r="I82" s="62"/>
    </row>
    <row r="83" spans="1:9" s="48" customFormat="1" ht="105.6">
      <c r="A83" s="62">
        <f t="shared" ca="1" si="1"/>
        <v>55</v>
      </c>
      <c r="B83" s="52" t="s">
        <v>322</v>
      </c>
      <c r="C83" s="52" t="s">
        <v>323</v>
      </c>
      <c r="D83" s="60" t="s">
        <v>324</v>
      </c>
      <c r="E83" s="54" t="s">
        <v>325</v>
      </c>
      <c r="F83" s="52" t="s">
        <v>41</v>
      </c>
      <c r="G83" s="52" t="s">
        <v>41</v>
      </c>
      <c r="H83" s="52" t="s">
        <v>41</v>
      </c>
      <c r="I83" s="62"/>
    </row>
    <row r="84" spans="1:9" s="48" customFormat="1" ht="105.6">
      <c r="A84" s="62">
        <f t="shared" ca="1" si="1"/>
        <v>56</v>
      </c>
      <c r="B84" s="52" t="s">
        <v>326</v>
      </c>
      <c r="C84" s="52" t="s">
        <v>327</v>
      </c>
      <c r="D84" s="60" t="s">
        <v>328</v>
      </c>
      <c r="E84" s="54" t="s">
        <v>325</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700-000000000000}">
      <formula1>$A$11:$A$15</formula1>
    </dataValidation>
    <dataValidation showDropDown="1" showErrorMessage="1" sqref="F16:H17" xr:uid="{00000000-0002-0000-0700-000001000000}"/>
    <dataValidation allowBlank="1" showInputMessage="1" showErrorMessage="1" sqref="F18:H18" xr:uid="{00000000-0002-0000-0700-000002000000}"/>
    <dataValidation type="list" allowBlank="1" showErrorMessage="1" sqref="F85:H142" xr:uid="{00000000-0002-0000-0700-000003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Assignment 3 </vt:lpstr>
      <vt:lpstr>Assignment 2</vt:lpstr>
      <vt:lpstr>Record of Change</vt:lpstr>
      <vt:lpstr>Instruction</vt:lpstr>
      <vt:lpstr>Cover</vt:lpstr>
      <vt:lpstr>Common checklist</vt:lpstr>
      <vt:lpstr>User Story 2</vt:lpstr>
      <vt:lpstr>User Story 3</vt:lpstr>
      <vt:lpstr>SUM</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lih lê</cp:lastModifiedBy>
  <cp:revision/>
  <dcterms:created xsi:type="dcterms:W3CDTF">2016-08-15T09:08:57Z</dcterms:created>
  <dcterms:modified xsi:type="dcterms:W3CDTF">2022-10-19T05:44:49Z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