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Mái Ấm Truyền Tin\Mái ấm\DANH SACH TRE-LYLICHTRE\"/>
    </mc:Choice>
  </mc:AlternateContent>
  <bookViews>
    <workbookView xWindow="0" yWindow="0" windowWidth="20400" windowHeight="7755" firstSheet="2" activeTab="2"/>
  </bookViews>
  <sheets>
    <sheet name="DS 2019" sheetId="1" r:id="rId1"/>
    <sheet name="DS 2019 TRẺ ĐI HỌC" sheetId="2" r:id="rId2"/>
    <sheet name="DS 2019 TRẺ ĐI HỌC 2019" sheetId="3" r:id="rId3"/>
    <sheet name="Sheet2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3" l="1"/>
  <c r="H44" i="3" l="1"/>
  <c r="F44" i="3"/>
  <c r="H43" i="3"/>
  <c r="F43" i="3"/>
  <c r="H42" i="3"/>
  <c r="G42" i="3"/>
  <c r="H41" i="3"/>
  <c r="F41" i="3"/>
  <c r="H40" i="3"/>
  <c r="H37" i="3"/>
  <c r="G37" i="3"/>
  <c r="H36" i="3"/>
  <c r="G36" i="3"/>
  <c r="H35" i="3"/>
  <c r="F35" i="3"/>
  <c r="E31" i="3"/>
  <c r="D31" i="3"/>
  <c r="A31" i="3"/>
  <c r="H30" i="3"/>
  <c r="F30" i="3"/>
  <c r="F29" i="3"/>
  <c r="H28" i="3"/>
  <c r="F28" i="3"/>
  <c r="H27" i="3"/>
  <c r="F27" i="3"/>
  <c r="H26" i="3"/>
  <c r="G26" i="3"/>
  <c r="H25" i="3"/>
  <c r="F25" i="3"/>
  <c r="H24" i="3"/>
  <c r="F24" i="3"/>
  <c r="H23" i="3"/>
  <c r="F23" i="3"/>
  <c r="H22" i="3"/>
  <c r="F22" i="3"/>
  <c r="H21" i="3"/>
  <c r="G21" i="3"/>
  <c r="H20" i="3"/>
  <c r="F20" i="3"/>
  <c r="H19" i="3"/>
  <c r="G19" i="3"/>
  <c r="H18" i="3"/>
  <c r="F18" i="3"/>
  <c r="H17" i="3"/>
  <c r="G17" i="3"/>
  <c r="H16" i="3"/>
  <c r="F16" i="3"/>
  <c r="H15" i="3"/>
  <c r="F15" i="3"/>
  <c r="H14" i="3"/>
  <c r="F14" i="3"/>
  <c r="H13" i="3"/>
  <c r="F13" i="3"/>
  <c r="H12" i="3"/>
  <c r="F12" i="3"/>
  <c r="H11" i="3"/>
  <c r="G11" i="3"/>
  <c r="H10" i="3"/>
  <c r="G10" i="3"/>
  <c r="H9" i="3"/>
  <c r="G9" i="3"/>
  <c r="H8" i="3"/>
  <c r="F8" i="3"/>
  <c r="H7" i="3"/>
  <c r="G7" i="3"/>
  <c r="H6" i="3"/>
  <c r="F6" i="3"/>
  <c r="H5" i="3"/>
  <c r="G5" i="3"/>
  <c r="G31" i="3" s="1"/>
  <c r="E4" i="3"/>
  <c r="D4" i="3"/>
  <c r="F31" i="3" l="1"/>
  <c r="H31" i="3"/>
  <c r="H40" i="2"/>
  <c r="H45" i="1" l="1"/>
  <c r="F45" i="1"/>
  <c r="H44" i="1"/>
  <c r="F44" i="1"/>
  <c r="H43" i="1"/>
  <c r="G43" i="1"/>
  <c r="H42" i="1"/>
  <c r="F42" i="1"/>
  <c r="E31" i="2" l="1"/>
  <c r="E4" i="2"/>
  <c r="D31" i="2"/>
  <c r="D4" i="2"/>
  <c r="H44" i="2"/>
  <c r="F44" i="2"/>
  <c r="H43" i="2"/>
  <c r="F43" i="2"/>
  <c r="H42" i="2"/>
  <c r="G42" i="2"/>
  <c r="H41" i="2"/>
  <c r="F41" i="2"/>
  <c r="H37" i="2"/>
  <c r="G37" i="2"/>
  <c r="H36" i="2"/>
  <c r="G36" i="2"/>
  <c r="H35" i="2"/>
  <c r="F35" i="2"/>
  <c r="A31" i="2"/>
  <c r="H30" i="2"/>
  <c r="F30" i="2"/>
  <c r="H29" i="2"/>
  <c r="F29" i="2"/>
  <c r="H28" i="2"/>
  <c r="F28" i="2"/>
  <c r="H27" i="2"/>
  <c r="F27" i="2"/>
  <c r="H26" i="2"/>
  <c r="G26" i="2"/>
  <c r="H25" i="2"/>
  <c r="F25" i="2"/>
  <c r="H24" i="2"/>
  <c r="F24" i="2"/>
  <c r="H23" i="2"/>
  <c r="F23" i="2"/>
  <c r="H22" i="2"/>
  <c r="F22" i="2"/>
  <c r="H21" i="2"/>
  <c r="G21" i="2"/>
  <c r="H20" i="2"/>
  <c r="F20" i="2"/>
  <c r="H19" i="2"/>
  <c r="G19" i="2"/>
  <c r="H18" i="2"/>
  <c r="F18" i="2"/>
  <c r="H17" i="2"/>
  <c r="G17" i="2"/>
  <c r="H16" i="2"/>
  <c r="F16" i="2"/>
  <c r="H15" i="2"/>
  <c r="F15" i="2"/>
  <c r="H14" i="2"/>
  <c r="F14" i="2"/>
  <c r="H13" i="2"/>
  <c r="F13" i="2"/>
  <c r="H12" i="2"/>
  <c r="F12" i="2"/>
  <c r="H11" i="2"/>
  <c r="G11" i="2"/>
  <c r="H10" i="2"/>
  <c r="G10" i="2"/>
  <c r="H9" i="2"/>
  <c r="G9" i="2"/>
  <c r="H8" i="2"/>
  <c r="F8" i="2"/>
  <c r="H7" i="2"/>
  <c r="G7" i="2"/>
  <c r="H6" i="2"/>
  <c r="F6" i="2"/>
  <c r="H5" i="2"/>
  <c r="G5" i="2"/>
  <c r="H29" i="1"/>
  <c r="F29" i="1"/>
  <c r="F31" i="2" l="1"/>
  <c r="G31" i="2"/>
  <c r="H31" i="2"/>
  <c r="H38" i="1"/>
  <c r="G38" i="1"/>
  <c r="H37" i="1"/>
  <c r="G37" i="1"/>
  <c r="H36" i="1"/>
  <c r="F36" i="1"/>
  <c r="D32" i="1"/>
  <c r="A32" i="1"/>
  <c r="H31" i="1"/>
  <c r="F31" i="1"/>
  <c r="H30" i="1"/>
  <c r="F30" i="1"/>
  <c r="H28" i="1"/>
  <c r="F28" i="1"/>
  <c r="H27" i="1"/>
  <c r="G27" i="1"/>
  <c r="H26" i="1"/>
  <c r="F26" i="1"/>
  <c r="H25" i="1"/>
  <c r="F25" i="1"/>
  <c r="H24" i="1"/>
  <c r="F24" i="1"/>
  <c r="H23" i="1"/>
  <c r="F23" i="1"/>
  <c r="H22" i="1"/>
  <c r="G22" i="1"/>
  <c r="H21" i="1"/>
  <c r="G21" i="1"/>
  <c r="H20" i="1"/>
  <c r="F20" i="1"/>
  <c r="H19" i="1"/>
  <c r="G19" i="1"/>
  <c r="H18" i="1"/>
  <c r="F18" i="1"/>
  <c r="H17" i="1"/>
  <c r="G17" i="1"/>
  <c r="H16" i="1"/>
  <c r="F16" i="1"/>
  <c r="H15" i="1"/>
  <c r="F15" i="1"/>
  <c r="H14" i="1"/>
  <c r="F14" i="1"/>
  <c r="H13" i="1"/>
  <c r="F13" i="1"/>
  <c r="H12" i="1"/>
  <c r="F12" i="1"/>
  <c r="H11" i="1"/>
  <c r="G11" i="1"/>
  <c r="H10" i="1"/>
  <c r="G10" i="1"/>
  <c r="H9" i="1"/>
  <c r="G9" i="1"/>
  <c r="H8" i="1"/>
  <c r="F8" i="1"/>
  <c r="H7" i="1"/>
  <c r="G7" i="1"/>
  <c r="H6" i="1"/>
  <c r="F6" i="1"/>
  <c r="H5" i="1"/>
  <c r="G5" i="1"/>
  <c r="G32" i="1" s="1"/>
  <c r="E4" i="1"/>
  <c r="D4" i="1"/>
  <c r="F32" i="1" l="1"/>
  <c r="H32" i="1"/>
</calcChain>
</file>

<file path=xl/sharedStrings.xml><?xml version="1.0" encoding="utf-8"?>
<sst xmlns="http://schemas.openxmlformats.org/spreadsheetml/2006/main" count="387" uniqueCount="101">
  <si>
    <t>DANH SÁCH TRẺ EM NĂM 2019</t>
  </si>
  <si>
    <t>STT</t>
  </si>
  <si>
    <t>HỌ VÀ TÊN</t>
  </si>
  <si>
    <t>NĂM SINH</t>
  </si>
  <si>
    <t>Giới tính</t>
  </si>
  <si>
    <t>NĂM</t>
  </si>
  <si>
    <t>GHI CHÚ</t>
  </si>
  <si>
    <t>NAM</t>
  </si>
  <si>
    <t>NỮ</t>
  </si>
  <si>
    <t>TUỔI</t>
  </si>
  <si>
    <t>x</t>
  </si>
  <si>
    <t>NGUYỄN THIÊN ÂN</t>
  </si>
  <si>
    <t xml:space="preserve">NGUYỄN KIM HƯƠNG </t>
  </si>
  <si>
    <t>NGUYỄN MINH PHƯƠNG</t>
  </si>
  <si>
    <t xml:space="preserve">NGUYỄN TIẾN ĐẠT </t>
  </si>
  <si>
    <t>NGUYỄN THỊ TÚ UYÊN</t>
  </si>
  <si>
    <t>NGUYỄN HỒNG PHÚC</t>
  </si>
  <si>
    <t xml:space="preserve">NGUYỄN GIA NGHI </t>
  </si>
  <si>
    <t xml:space="preserve">PHẠM THIÊN PHÚC </t>
  </si>
  <si>
    <t xml:space="preserve">NGUYỄN THANH TÂM </t>
  </si>
  <si>
    <t xml:space="preserve">NGUYỄN THIÊN PHÚ </t>
  </si>
  <si>
    <t xml:space="preserve">NGUYỄN THANH TRÚC </t>
  </si>
  <si>
    <t xml:space="preserve">CAO THỊ NGỌC CHUNG </t>
  </si>
  <si>
    <t xml:space="preserve">TRẦN NHẬT VI </t>
  </si>
  <si>
    <t xml:space="preserve">HUỲNH DUY KHANG </t>
  </si>
  <si>
    <t xml:space="preserve">CAO QUANG MINH </t>
  </si>
  <si>
    <t xml:space="preserve">TRẦN GIA BẢO </t>
  </si>
  <si>
    <t xml:space="preserve">HÀ DUY MINH </t>
  </si>
  <si>
    <t xml:space="preserve">NGUYỄN THÀNH NHÂN </t>
  </si>
  <si>
    <t xml:space="preserve">NGUYỄN ĐOÀN CÁT TƯỜNG </t>
  </si>
  <si>
    <t>NGUYỄN TRỌNG NGHĨA</t>
  </si>
  <si>
    <t xml:space="preserve">NGUYỄN THỊ NGỌC ANH </t>
  </si>
  <si>
    <t xml:space="preserve">NGUYỄN TRUNG HIẾU </t>
  </si>
  <si>
    <t>NGUYỄN ANH THƯ</t>
  </si>
  <si>
    <t>PHAN THỊ BÍCH NGỌC</t>
  </si>
  <si>
    <t>NGUYỄN THÀNH NHÂN</t>
  </si>
  <si>
    <t xml:space="preserve">NGUYỄN THANH PHONG </t>
  </si>
  <si>
    <t xml:space="preserve">NGUYỄN THÀNH TÂM </t>
  </si>
  <si>
    <t xml:space="preserve">TRẦN THANH PHÚC ÂN </t>
  </si>
  <si>
    <t xml:space="preserve">HUỲNH NGỌC LAN ANH </t>
  </si>
  <si>
    <t xml:space="preserve">ĐỖ TUẤN KIỆT </t>
  </si>
  <si>
    <t>PHAN BẢO MINH</t>
  </si>
  <si>
    <t>NGUYỄN QUANG VINH</t>
  </si>
  <si>
    <t>29/11/2014</t>
  </si>
  <si>
    <t>NGUYỄN ĐỨC PHÚC</t>
  </si>
  <si>
    <t>TỔNG CỘNG</t>
  </si>
  <si>
    <t>NGUYỄN ANH DŨNG</t>
  </si>
  <si>
    <t>DANH SÁCH TRẺ ĐƯỢC CHUYỂN LÊN LÀM ĐỒNG ĐẲNG - GIÁO DỤC VIÊN</t>
  </si>
  <si>
    <t xml:space="preserve">DANH SÁCH TRẺ ĐI LÀM TỰ LẬP </t>
  </si>
  <si>
    <t>TRƯỜNG</t>
  </si>
  <si>
    <t>Không đi học</t>
  </si>
  <si>
    <t>Học nghề</t>
  </si>
  <si>
    <t>THPT Lý Tự Trọng</t>
  </si>
  <si>
    <t>THCS Trần Quốc Toản</t>
  </si>
  <si>
    <t>Tình Thương Tân Sơn Nhì</t>
  </si>
  <si>
    <t>TH Phù Đổng</t>
  </si>
  <si>
    <t>TH Lạc Hồng</t>
  </si>
  <si>
    <t>MN Tuổi Thơ</t>
  </si>
  <si>
    <t>Lớp</t>
  </si>
  <si>
    <t>8/13</t>
  </si>
  <si>
    <t>7/4</t>
  </si>
  <si>
    <t>5/2</t>
  </si>
  <si>
    <t>DANH SÁCH TRẺ EM THEO HỌC TẠI CÁC TRƯỜNG NĂM 2018-019</t>
  </si>
  <si>
    <t>4/2</t>
  </si>
  <si>
    <t>6/13</t>
  </si>
  <si>
    <t>5/9</t>
  </si>
  <si>
    <t>TH BÌNH LONG</t>
  </si>
  <si>
    <t>5/12</t>
  </si>
  <si>
    <t>3/7</t>
  </si>
  <si>
    <t>3/6</t>
  </si>
  <si>
    <t>3/11</t>
  </si>
  <si>
    <t>3/9</t>
  </si>
  <si>
    <t>2/11</t>
  </si>
  <si>
    <t>1/2</t>
  </si>
  <si>
    <t>2/10</t>
  </si>
  <si>
    <t>CHỒI</t>
  </si>
  <si>
    <t>NGUYỄN HIẾU THẢO</t>
  </si>
  <si>
    <r>
      <t>Giám Đốc
(</t>
    </r>
    <r>
      <rPr>
        <i/>
        <sz val="14"/>
        <rFont val="Times New Roman"/>
        <family val="1"/>
      </rPr>
      <t>Ký ghi rõ họ tên)</t>
    </r>
  </si>
  <si>
    <r>
      <t xml:space="preserve">Người lập danh sách
</t>
    </r>
    <r>
      <rPr>
        <i/>
        <sz val="14"/>
        <rFont val="Times New Roman"/>
        <family val="1"/>
      </rPr>
      <t>(Ký ghi rõ họ tên)</t>
    </r>
  </si>
  <si>
    <t>Bình Tân, Ngày 01 tháng 06 năm 2019</t>
  </si>
  <si>
    <t>7/5</t>
  </si>
  <si>
    <t>7/15</t>
  </si>
  <si>
    <t>DANH SÁCH TRẺ EM THEO HỌC TẠI CÁC TRƯỜNG NĂM 2019-2020</t>
  </si>
  <si>
    <t>9/13</t>
  </si>
  <si>
    <t>8/14</t>
  </si>
  <si>
    <t>8/4</t>
  </si>
  <si>
    <t>8/5</t>
  </si>
  <si>
    <t>6/10</t>
  </si>
  <si>
    <t>4/12</t>
  </si>
  <si>
    <t>4/7</t>
  </si>
  <si>
    <t>4/6</t>
  </si>
  <si>
    <t>4/11</t>
  </si>
  <si>
    <t>4/9</t>
  </si>
  <si>
    <t>TRƯỜNG TIỂU HỌC PHÙ ĐỔNG</t>
  </si>
  <si>
    <t>TRƯỜNG THCS TRẦN QUỐC TOẢN</t>
  </si>
  <si>
    <t>DANH SÁCH TRẺ THEO HỌC NĂM 2019 - 2020</t>
  </si>
  <si>
    <t>7/13</t>
  </si>
  <si>
    <t>NGUYỄN THANH TÂM</t>
  </si>
  <si>
    <t>9+4</t>
  </si>
  <si>
    <t>Trường CĐ Công Nghệ Thông Tin</t>
  </si>
  <si>
    <t>CƠ SỞ BẢO TRỢ XÃ HỘI TRUYỀN 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</si>
</sst>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sz val="11"/>
      <color theme="1"/>
      <name val="Calibri"/>
      <family val="2"/>
      <scheme val="minor"/>
    </font>
    <font>
      <sz val="13"/>
      <name val="Times New Roman"/>
      <family val="1"/>
    </font>
    <font>
      <b/>
      <sz val="13"/>
      <name val="Times New Roman"/>
      <family val="1"/>
    </font>
    <font>
      <i/>
      <sz val="14"/>
      <name val="Times New Roman"/>
      <family val="1"/>
    </font>
    <font>
      <b/>
      <sz val="12"/>
      <name val="Times New Roman"/>
      <family val="1"/>
    </font>
    <font>
      <b/>
      <sz val="14"/>
      <color theme="1"/>
      <name val="Arial"/>
      <family val="2"/>
    </font>
    <font>
      <sz val="12"/>
      <color theme="1"/>
      <name val="Tahoma"/>
      <family val="2"/>
    </font>
    <font>
      <b/>
      <sz val="12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2">
    <xf numFmtId="0" fontId="0" fillId="0" borderId="0" xfId="0"/>
    <xf numFmtId="0" fontId="3" fillId="0" borderId="0" xfId="1" applyFont="1"/>
    <xf numFmtId="0" fontId="3" fillId="0" borderId="5" xfId="1" applyFont="1" applyBorder="1"/>
    <xf numFmtId="14" fontId="3" fillId="0" borderId="5" xfId="1" applyNumberFormat="1" applyFont="1" applyBorder="1" applyAlignment="1">
      <alignment horizontal="right"/>
    </xf>
    <xf numFmtId="0" fontId="3" fillId="0" borderId="6" xfId="1" applyFont="1" applyFill="1" applyBorder="1"/>
    <xf numFmtId="14" fontId="3" fillId="0" borderId="6" xfId="1" applyNumberFormat="1" applyFont="1" applyBorder="1"/>
    <xf numFmtId="14" fontId="3" fillId="0" borderId="6" xfId="1" applyNumberFormat="1" applyFont="1" applyBorder="1" applyAlignment="1">
      <alignment horizontal="right"/>
    </xf>
    <xf numFmtId="0" fontId="3" fillId="0" borderId="6" xfId="1" applyFont="1" applyBorder="1"/>
    <xf numFmtId="0" fontId="3" fillId="2" borderId="6" xfId="1" applyNumberFormat="1" applyFont="1" applyFill="1" applyBorder="1"/>
    <xf numFmtId="0" fontId="5" fillId="0" borderId="0" xfId="0" applyFont="1"/>
    <xf numFmtId="12" fontId="5" fillId="0" borderId="0" xfId="0" applyNumberFormat="1" applyFont="1"/>
    <xf numFmtId="0" fontId="4" fillId="0" borderId="0" xfId="1" applyFont="1"/>
    <xf numFmtId="0" fontId="3" fillId="0" borderId="0" xfId="1" applyFont="1" applyAlignment="1">
      <alignment horizontal="center"/>
    </xf>
    <xf numFmtId="0" fontId="3" fillId="0" borderId="6" xfId="1" applyNumberFormat="1" applyFont="1" applyBorder="1"/>
    <xf numFmtId="0" fontId="3" fillId="0" borderId="0" xfId="1" applyFont="1" applyBorder="1"/>
    <xf numFmtId="0" fontId="3" fillId="0" borderId="0" xfId="1" applyFont="1" applyAlignment="1">
      <alignment horizontal="right"/>
    </xf>
    <xf numFmtId="0" fontId="3" fillId="0" borderId="2" xfId="1" applyFont="1" applyBorder="1"/>
    <xf numFmtId="14" fontId="3" fillId="0" borderId="2" xfId="1" applyNumberFormat="1" applyFont="1" applyBorder="1" applyAlignment="1">
      <alignment horizontal="right"/>
    </xf>
    <xf numFmtId="0" fontId="3" fillId="2" borderId="2" xfId="1" applyNumberFormat="1" applyFont="1" applyFill="1" applyBorder="1"/>
    <xf numFmtId="0" fontId="4" fillId="0" borderId="2" xfId="1" applyFont="1" applyBorder="1" applyAlignment="1">
      <alignment horizontal="center"/>
    </xf>
    <xf numFmtId="49" fontId="2" fillId="0" borderId="0" xfId="1" applyNumberFormat="1" applyFont="1" applyBorder="1" applyAlignment="1">
      <alignment horizontal="center"/>
    </xf>
    <xf numFmtId="49" fontId="3" fillId="0" borderId="0" xfId="1" applyNumberFormat="1" applyFont="1" applyBorder="1"/>
    <xf numFmtId="49" fontId="3" fillId="0" borderId="0" xfId="1" applyNumberFormat="1" applyFont="1"/>
    <xf numFmtId="49" fontId="4" fillId="0" borderId="0" xfId="1" applyNumberFormat="1" applyFont="1" applyAlignment="1">
      <alignment horizontal="center"/>
    </xf>
    <xf numFmtId="49" fontId="4" fillId="0" borderId="0" xfId="1" applyNumberFormat="1" applyFont="1" applyBorder="1" applyAlignment="1">
      <alignment horizontal="center"/>
    </xf>
    <xf numFmtId="0" fontId="6" fillId="0" borderId="2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6" fillId="0" borderId="2" xfId="1" applyFont="1" applyBorder="1"/>
    <xf numFmtId="14" fontId="6" fillId="0" borderId="2" xfId="1" applyNumberFormat="1" applyFont="1" applyBorder="1" applyAlignment="1">
      <alignment horizontal="right"/>
    </xf>
    <xf numFmtId="0" fontId="6" fillId="2" borderId="2" xfId="1" applyNumberFormat="1" applyFont="1" applyFill="1" applyBorder="1"/>
    <xf numFmtId="0" fontId="6" fillId="0" borderId="2" xfId="1" applyFont="1" applyBorder="1" applyAlignment="1">
      <alignment horizontal="right"/>
    </xf>
    <xf numFmtId="0" fontId="6" fillId="0" borderId="2" xfId="1" applyFont="1" applyBorder="1" applyAlignment="1">
      <alignment horizontal="left"/>
    </xf>
    <xf numFmtId="0" fontId="3" fillId="0" borderId="0" xfId="1" applyFont="1" applyAlignment="1">
      <alignment horizontal="center" wrapText="1"/>
    </xf>
    <xf numFmtId="0" fontId="6" fillId="0" borderId="5" xfId="1" applyFont="1" applyBorder="1"/>
    <xf numFmtId="0" fontId="6" fillId="0" borderId="6" xfId="1" applyFont="1" applyBorder="1"/>
    <xf numFmtId="14" fontId="6" fillId="0" borderId="6" xfId="1" applyNumberFormat="1" applyFont="1" applyBorder="1" applyAlignment="1">
      <alignment horizontal="right"/>
    </xf>
    <xf numFmtId="0" fontId="6" fillId="2" borderId="6" xfId="1" applyNumberFormat="1" applyFont="1" applyFill="1" applyBorder="1"/>
    <xf numFmtId="14" fontId="6" fillId="0" borderId="5" xfId="1" applyNumberFormat="1" applyFont="1" applyBorder="1" applyAlignment="1">
      <alignment horizontal="right"/>
    </xf>
    <xf numFmtId="14" fontId="6" fillId="0" borderId="0" xfId="1" applyNumberFormat="1" applyFont="1" applyBorder="1" applyAlignment="1">
      <alignment horizontal="right"/>
    </xf>
    <xf numFmtId="0" fontId="6" fillId="0" borderId="0" xfId="1" applyFont="1"/>
    <xf numFmtId="0" fontId="6" fillId="0" borderId="6" xfId="1" applyNumberFormat="1" applyFont="1" applyBorder="1"/>
    <xf numFmtId="0" fontId="6" fillId="0" borderId="6" xfId="1" applyFont="1" applyFill="1" applyBorder="1"/>
    <xf numFmtId="14" fontId="6" fillId="0" borderId="6" xfId="1" applyNumberFormat="1" applyFont="1" applyBorder="1"/>
    <xf numFmtId="0" fontId="7" fillId="0" borderId="7" xfId="1" applyFont="1" applyBorder="1"/>
    <xf numFmtId="0" fontId="7" fillId="0" borderId="8" xfId="1" applyFont="1" applyBorder="1" applyAlignment="1">
      <alignment horizontal="center"/>
    </xf>
    <xf numFmtId="0" fontId="7" fillId="0" borderId="7" xfId="1" applyFont="1" applyBorder="1" applyAlignment="1"/>
    <xf numFmtId="0" fontId="7" fillId="0" borderId="7" xfId="1" applyFont="1" applyBorder="1" applyAlignment="1">
      <alignment horizontal="right"/>
    </xf>
    <xf numFmtId="0" fontId="6" fillId="0" borderId="9" xfId="1" applyFont="1" applyBorder="1"/>
    <xf numFmtId="0" fontId="9" fillId="0" borderId="2" xfId="1" applyFont="1" applyBorder="1" applyAlignment="1">
      <alignment horizontal="center"/>
    </xf>
    <xf numFmtId="49" fontId="3" fillId="0" borderId="6" xfId="1" applyNumberFormat="1" applyFont="1" applyBorder="1"/>
    <xf numFmtId="0" fontId="3" fillId="2" borderId="5" xfId="1" applyNumberFormat="1" applyFont="1" applyFill="1" applyBorder="1"/>
    <xf numFmtId="49" fontId="3" fillId="0" borderId="5" xfId="1" applyNumberFormat="1" applyFont="1" applyBorder="1"/>
    <xf numFmtId="0" fontId="3" fillId="0" borderId="12" xfId="1" applyFont="1" applyBorder="1"/>
    <xf numFmtId="14" fontId="3" fillId="0" borderId="12" xfId="1" applyNumberFormat="1" applyFont="1" applyBorder="1" applyAlignment="1">
      <alignment horizontal="right"/>
    </xf>
    <xf numFmtId="0" fontId="3" fillId="0" borderId="12" xfId="1" applyNumberFormat="1" applyFont="1" applyBorder="1"/>
    <xf numFmtId="49" fontId="3" fillId="0" borderId="12" xfId="1" applyNumberFormat="1" applyFont="1" applyBorder="1"/>
    <xf numFmtId="0" fontId="4" fillId="0" borderId="2" xfId="1" applyFont="1" applyBorder="1"/>
    <xf numFmtId="0" fontId="4" fillId="0" borderId="2" xfId="1" applyFont="1" applyBorder="1" applyAlignment="1"/>
    <xf numFmtId="0" fontId="4" fillId="0" borderId="2" xfId="1" applyFont="1" applyBorder="1" applyAlignment="1">
      <alignment horizontal="right"/>
    </xf>
    <xf numFmtId="49" fontId="3" fillId="0" borderId="2" xfId="1" applyNumberFormat="1" applyFont="1" applyBorder="1"/>
    <xf numFmtId="0" fontId="3" fillId="0" borderId="0" xfId="1" applyFont="1" applyAlignment="1">
      <alignment horizontal="center" wrapText="1"/>
    </xf>
    <xf numFmtId="0" fontId="3" fillId="0" borderId="0" xfId="1" applyFont="1" applyAlignment="1">
      <alignment horizontal="center"/>
    </xf>
    <xf numFmtId="0" fontId="7" fillId="0" borderId="2" xfId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9" fillId="0" borderId="2" xfId="1" applyFont="1" applyBorder="1" applyAlignment="1">
      <alignment horizontal="center"/>
    </xf>
    <xf numFmtId="49" fontId="4" fillId="0" borderId="13" xfId="1" applyNumberFormat="1" applyFont="1" applyBorder="1" applyAlignment="1">
      <alignment horizontal="center"/>
    </xf>
    <xf numFmtId="0" fontId="0" fillId="0" borderId="14" xfId="0" applyBorder="1"/>
    <xf numFmtId="0" fontId="3" fillId="0" borderId="14" xfId="1" applyFont="1" applyBorder="1"/>
    <xf numFmtId="14" fontId="3" fillId="0" borderId="14" xfId="1" applyNumberFormat="1" applyFont="1" applyBorder="1" applyAlignment="1">
      <alignment horizontal="right"/>
    </xf>
    <xf numFmtId="49" fontId="3" fillId="0" borderId="14" xfId="1" applyNumberFormat="1" applyFont="1" applyBorder="1"/>
    <xf numFmtId="0" fontId="0" fillId="0" borderId="15" xfId="0" applyBorder="1"/>
    <xf numFmtId="0" fontId="3" fillId="0" borderId="15" xfId="1" applyFont="1" applyBorder="1"/>
    <xf numFmtId="14" fontId="3" fillId="0" borderId="15" xfId="1" applyNumberFormat="1" applyFont="1" applyBorder="1" applyAlignment="1">
      <alignment horizontal="right"/>
    </xf>
    <xf numFmtId="49" fontId="3" fillId="0" borderId="15" xfId="1" applyNumberFormat="1" applyFont="1" applyBorder="1"/>
    <xf numFmtId="0" fontId="0" fillId="0" borderId="16" xfId="0" applyBorder="1"/>
    <xf numFmtId="0" fontId="3" fillId="0" borderId="16" xfId="1" applyFont="1" applyBorder="1"/>
    <xf numFmtId="14" fontId="3" fillId="0" borderId="16" xfId="1" applyNumberFormat="1" applyFont="1" applyBorder="1" applyAlignment="1">
      <alignment horizontal="right"/>
    </xf>
    <xf numFmtId="49" fontId="3" fillId="0" borderId="16" xfId="1" applyNumberFormat="1" applyFont="1" applyBorder="1"/>
    <xf numFmtId="0" fontId="0" fillId="0" borderId="2" xfId="0" applyBorder="1"/>
    <xf numFmtId="0" fontId="3" fillId="0" borderId="2" xfId="1" applyFont="1" applyFill="1" applyBorder="1"/>
    <xf numFmtId="49" fontId="3" fillId="0" borderId="2" xfId="1" applyNumberFormat="1" applyFont="1" applyFill="1" applyBorder="1"/>
    <xf numFmtId="0" fontId="12" fillId="0" borderId="0" xfId="0" applyFont="1"/>
    <xf numFmtId="0" fontId="10" fillId="0" borderId="0" xfId="0" applyFont="1" applyAlignment="1">
      <alignment horizontal="center"/>
    </xf>
    <xf numFmtId="0" fontId="4" fillId="0" borderId="3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3" fillId="0" borderId="0" xfId="1" applyFont="1" applyAlignment="1">
      <alignment horizontal="center" wrapText="1"/>
    </xf>
    <xf numFmtId="0" fontId="3" fillId="0" borderId="0" xfId="1" applyFont="1" applyAlignment="1">
      <alignment horizontal="center"/>
    </xf>
    <xf numFmtId="0" fontId="3" fillId="0" borderId="11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7" fillId="0" borderId="3" xfId="1" applyFont="1" applyBorder="1" applyAlignment="1">
      <alignment horizontal="center"/>
    </xf>
    <xf numFmtId="0" fontId="7" fillId="0" borderId="4" xfId="1" applyFont="1" applyBorder="1" applyAlignment="1">
      <alignment horizontal="center"/>
    </xf>
    <xf numFmtId="49" fontId="4" fillId="0" borderId="2" xfId="1" applyNumberFormat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9" fillId="0" borderId="2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0" fontId="4" fillId="0" borderId="11" xfId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7"/>
  <sheetViews>
    <sheetView topLeftCell="A22" zoomScaleNormal="100" workbookViewId="0">
      <selection activeCell="A5" sqref="A5:A31"/>
    </sheetView>
  </sheetViews>
  <sheetFormatPr defaultRowHeight="18.75" x14ac:dyDescent="0.3"/>
  <cols>
    <col min="1" max="1" width="5.7109375" style="1" customWidth="1"/>
    <col min="2" max="2" width="32.7109375" style="1" customWidth="1"/>
    <col min="3" max="3" width="13.5703125" style="1" customWidth="1"/>
    <col min="4" max="4" width="9.7109375" style="15" customWidth="1"/>
    <col min="5" max="5" width="7.7109375" style="15" customWidth="1"/>
    <col min="6" max="6" width="6.85546875" style="1" bestFit="1" customWidth="1"/>
    <col min="7" max="7" width="6.42578125" style="1" bestFit="1" customWidth="1"/>
    <col min="8" max="8" width="7.140625" style="1" bestFit="1" customWidth="1"/>
    <col min="9" max="9" width="11.85546875" style="1" bestFit="1" customWidth="1"/>
    <col min="10" max="10" width="3.85546875" style="1" customWidth="1"/>
    <col min="11" max="11" width="20.42578125" style="1" bestFit="1" customWidth="1"/>
    <col min="12" max="12" width="20.140625" style="1" bestFit="1" customWidth="1"/>
    <col min="13" max="16384" width="9.140625" style="1"/>
  </cols>
  <sheetData>
    <row r="2" spans="1:13" ht="22.5" customHeight="1" x14ac:dyDescent="0.3">
      <c r="A2" s="90" t="s">
        <v>0</v>
      </c>
      <c r="B2" s="90"/>
      <c r="C2" s="90"/>
      <c r="D2" s="90"/>
      <c r="E2" s="90"/>
      <c r="F2" s="90"/>
      <c r="G2" s="90"/>
      <c r="H2" s="90"/>
      <c r="I2" s="90"/>
    </row>
    <row r="3" spans="1:13" ht="18.75" customHeight="1" x14ac:dyDescent="0.3">
      <c r="A3" s="91" t="s">
        <v>1</v>
      </c>
      <c r="B3" s="91" t="s">
        <v>2</v>
      </c>
      <c r="C3" s="91" t="s">
        <v>3</v>
      </c>
      <c r="D3" s="92" t="s">
        <v>4</v>
      </c>
      <c r="E3" s="93"/>
      <c r="F3" s="91" t="s">
        <v>5</v>
      </c>
      <c r="G3" s="91"/>
      <c r="H3" s="26"/>
      <c r="I3" s="91" t="s">
        <v>6</v>
      </c>
    </row>
    <row r="4" spans="1:13" x14ac:dyDescent="0.3">
      <c r="A4" s="91"/>
      <c r="B4" s="91"/>
      <c r="C4" s="91"/>
      <c r="D4" s="26" t="str">
        <f>"Nam: "&amp;COUNTBLANK(E5:E31)</f>
        <v>Nam: 17</v>
      </c>
      <c r="E4" s="26" t="str">
        <f>"Nữ: "&amp;COUNTBLANK(D5:D31)</f>
        <v>Nữ: 10</v>
      </c>
      <c r="F4" s="26" t="s">
        <v>7</v>
      </c>
      <c r="G4" s="26" t="s">
        <v>8</v>
      </c>
      <c r="H4" s="26" t="s">
        <v>9</v>
      </c>
      <c r="I4" s="91"/>
    </row>
    <row r="5" spans="1:13" x14ac:dyDescent="0.3">
      <c r="A5" s="33">
        <v>1</v>
      </c>
      <c r="B5" s="34" t="s">
        <v>17</v>
      </c>
      <c r="C5" s="35">
        <v>37323</v>
      </c>
      <c r="D5" s="35"/>
      <c r="E5" s="35" t="s">
        <v>10</v>
      </c>
      <c r="F5" s="34"/>
      <c r="G5" s="34">
        <f>YEAR(C5)</f>
        <v>2002</v>
      </c>
      <c r="H5" s="36">
        <f t="shared" ref="H5:H31" ca="1" si="0">+YEAR(NOW())-YEAR(C5)</f>
        <v>18</v>
      </c>
      <c r="I5" s="34"/>
      <c r="K5" s="9"/>
      <c r="L5" s="10"/>
      <c r="M5" s="11"/>
    </row>
    <row r="6" spans="1:13" x14ac:dyDescent="0.3">
      <c r="A6" s="33">
        <v>2</v>
      </c>
      <c r="B6" s="34" t="s">
        <v>18</v>
      </c>
      <c r="C6" s="35">
        <v>37642</v>
      </c>
      <c r="D6" s="37" t="s">
        <v>10</v>
      </c>
      <c r="E6" s="37"/>
      <c r="F6" s="34">
        <f>YEAR(C6)</f>
        <v>2003</v>
      </c>
      <c r="G6" s="34"/>
      <c r="H6" s="36">
        <f t="shared" ca="1" si="0"/>
        <v>17</v>
      </c>
      <c r="I6" s="34"/>
      <c r="K6" s="9"/>
      <c r="L6" s="10"/>
      <c r="M6" s="11"/>
    </row>
    <row r="7" spans="1:13" x14ac:dyDescent="0.3">
      <c r="A7" s="33">
        <v>3</v>
      </c>
      <c r="B7" s="34" t="s">
        <v>19</v>
      </c>
      <c r="C7" s="35">
        <v>38132</v>
      </c>
      <c r="D7" s="38"/>
      <c r="E7" s="35" t="s">
        <v>10</v>
      </c>
      <c r="F7" s="39"/>
      <c r="G7" s="34">
        <f>YEAR(C7)</f>
        <v>2004</v>
      </c>
      <c r="H7" s="36">
        <f t="shared" ca="1" si="0"/>
        <v>16</v>
      </c>
      <c r="I7" s="34"/>
      <c r="K7" s="12"/>
      <c r="L7" s="12"/>
    </row>
    <row r="8" spans="1:13" x14ac:dyDescent="0.3">
      <c r="A8" s="33">
        <v>4</v>
      </c>
      <c r="B8" s="34" t="s">
        <v>20</v>
      </c>
      <c r="C8" s="35">
        <v>38210</v>
      </c>
      <c r="D8" s="37" t="s">
        <v>10</v>
      </c>
      <c r="E8" s="37"/>
      <c r="F8" s="34">
        <f>YEAR(C8)</f>
        <v>2004</v>
      </c>
      <c r="G8" s="34"/>
      <c r="H8" s="36">
        <f t="shared" ca="1" si="0"/>
        <v>16</v>
      </c>
      <c r="I8" s="34"/>
    </row>
    <row r="9" spans="1:13" x14ac:dyDescent="0.3">
      <c r="A9" s="33">
        <v>5</v>
      </c>
      <c r="B9" s="34" t="s">
        <v>21</v>
      </c>
      <c r="C9" s="35">
        <v>38211</v>
      </c>
      <c r="D9" s="35"/>
      <c r="E9" s="35" t="s">
        <v>10</v>
      </c>
      <c r="F9" s="34"/>
      <c r="G9" s="34">
        <f>YEAR(C9)</f>
        <v>2004</v>
      </c>
      <c r="H9" s="36">
        <f t="shared" ca="1" si="0"/>
        <v>16</v>
      </c>
      <c r="I9" s="34"/>
    </row>
    <row r="10" spans="1:13" x14ac:dyDescent="0.3">
      <c r="A10" s="33">
        <v>6</v>
      </c>
      <c r="B10" s="34" t="s">
        <v>22</v>
      </c>
      <c r="C10" s="35">
        <v>38711</v>
      </c>
      <c r="D10" s="35"/>
      <c r="E10" s="35" t="s">
        <v>10</v>
      </c>
      <c r="F10" s="34"/>
      <c r="G10" s="34">
        <f t="shared" ref="G10:G27" si="1">YEAR(C10)</f>
        <v>2005</v>
      </c>
      <c r="H10" s="36">
        <f t="shared" ca="1" si="0"/>
        <v>15</v>
      </c>
      <c r="I10" s="34"/>
    </row>
    <row r="11" spans="1:13" x14ac:dyDescent="0.3">
      <c r="A11" s="33">
        <v>7</v>
      </c>
      <c r="B11" s="34" t="s">
        <v>23</v>
      </c>
      <c r="C11" s="35">
        <v>38866</v>
      </c>
      <c r="D11" s="35"/>
      <c r="E11" s="35" t="s">
        <v>10</v>
      </c>
      <c r="F11" s="34"/>
      <c r="G11" s="34">
        <f t="shared" si="1"/>
        <v>2006</v>
      </c>
      <c r="H11" s="36">
        <f t="shared" ca="1" si="0"/>
        <v>14</v>
      </c>
      <c r="I11" s="34"/>
    </row>
    <row r="12" spans="1:13" x14ac:dyDescent="0.3">
      <c r="A12" s="33">
        <v>8</v>
      </c>
      <c r="B12" s="34" t="s">
        <v>24</v>
      </c>
      <c r="C12" s="35">
        <v>38905</v>
      </c>
      <c r="D12" s="37" t="s">
        <v>10</v>
      </c>
      <c r="E12" s="37"/>
      <c r="F12" s="34">
        <f t="shared" ref="F12:F31" si="2">YEAR(C12)</f>
        <v>2006</v>
      </c>
      <c r="G12" s="34"/>
      <c r="H12" s="36">
        <f t="shared" ca="1" si="0"/>
        <v>14</v>
      </c>
      <c r="I12" s="34"/>
    </row>
    <row r="13" spans="1:13" x14ac:dyDescent="0.3">
      <c r="A13" s="33">
        <v>9</v>
      </c>
      <c r="B13" s="34" t="s">
        <v>25</v>
      </c>
      <c r="C13" s="35">
        <v>38907</v>
      </c>
      <c r="D13" s="37" t="s">
        <v>10</v>
      </c>
      <c r="E13" s="37"/>
      <c r="F13" s="34">
        <f t="shared" si="2"/>
        <v>2006</v>
      </c>
      <c r="G13" s="34"/>
      <c r="H13" s="36">
        <f t="shared" ca="1" si="0"/>
        <v>14</v>
      </c>
      <c r="I13" s="34"/>
    </row>
    <row r="14" spans="1:13" x14ac:dyDescent="0.3">
      <c r="A14" s="33">
        <v>10</v>
      </c>
      <c r="B14" s="34" t="s">
        <v>26</v>
      </c>
      <c r="C14" s="35">
        <v>38922</v>
      </c>
      <c r="D14" s="37" t="s">
        <v>10</v>
      </c>
      <c r="E14" s="37"/>
      <c r="F14" s="34">
        <f t="shared" si="2"/>
        <v>2006</v>
      </c>
      <c r="G14" s="34"/>
      <c r="H14" s="36">
        <f t="shared" ca="1" si="0"/>
        <v>14</v>
      </c>
      <c r="I14" s="34"/>
    </row>
    <row r="15" spans="1:13" x14ac:dyDescent="0.3">
      <c r="A15" s="33">
        <v>11</v>
      </c>
      <c r="B15" s="34" t="s">
        <v>27</v>
      </c>
      <c r="C15" s="35">
        <v>39279</v>
      </c>
      <c r="D15" s="37" t="s">
        <v>10</v>
      </c>
      <c r="E15" s="37"/>
      <c r="F15" s="34">
        <f t="shared" si="2"/>
        <v>2007</v>
      </c>
      <c r="G15" s="34"/>
      <c r="H15" s="36">
        <f t="shared" ca="1" si="0"/>
        <v>13</v>
      </c>
      <c r="I15" s="34"/>
    </row>
    <row r="16" spans="1:13" x14ac:dyDescent="0.3">
      <c r="A16" s="33">
        <v>12</v>
      </c>
      <c r="B16" s="34" t="s">
        <v>28</v>
      </c>
      <c r="C16" s="35">
        <v>39368</v>
      </c>
      <c r="D16" s="37" t="s">
        <v>10</v>
      </c>
      <c r="E16" s="37"/>
      <c r="F16" s="34">
        <f t="shared" si="2"/>
        <v>2007</v>
      </c>
      <c r="G16" s="34"/>
      <c r="H16" s="36">
        <f t="shared" ca="1" si="0"/>
        <v>13</v>
      </c>
      <c r="I16" s="34"/>
    </row>
    <row r="17" spans="1:10" x14ac:dyDescent="0.3">
      <c r="A17" s="33">
        <v>13</v>
      </c>
      <c r="B17" s="34" t="s">
        <v>29</v>
      </c>
      <c r="C17" s="35">
        <v>39463</v>
      </c>
      <c r="D17" s="35"/>
      <c r="E17" s="35" t="s">
        <v>10</v>
      </c>
      <c r="F17" s="34"/>
      <c r="G17" s="34">
        <f t="shared" si="1"/>
        <v>2008</v>
      </c>
      <c r="H17" s="40">
        <f t="shared" ca="1" si="0"/>
        <v>12</v>
      </c>
      <c r="I17" s="34"/>
    </row>
    <row r="18" spans="1:10" x14ac:dyDescent="0.3">
      <c r="A18" s="33">
        <v>14</v>
      </c>
      <c r="B18" s="34" t="s">
        <v>30</v>
      </c>
      <c r="C18" s="35">
        <v>39715</v>
      </c>
      <c r="D18" s="37" t="s">
        <v>10</v>
      </c>
      <c r="E18" s="37"/>
      <c r="F18" s="34">
        <f t="shared" si="2"/>
        <v>2008</v>
      </c>
      <c r="G18" s="34"/>
      <c r="H18" s="40">
        <f t="shared" ca="1" si="0"/>
        <v>12</v>
      </c>
      <c r="I18" s="34"/>
    </row>
    <row r="19" spans="1:10" x14ac:dyDescent="0.3">
      <c r="A19" s="33">
        <v>15</v>
      </c>
      <c r="B19" s="34" t="s">
        <v>31</v>
      </c>
      <c r="C19" s="35">
        <v>40247</v>
      </c>
      <c r="D19" s="35"/>
      <c r="E19" s="35" t="s">
        <v>10</v>
      </c>
      <c r="F19" s="34"/>
      <c r="G19" s="34">
        <f t="shared" si="1"/>
        <v>2010</v>
      </c>
      <c r="H19" s="40">
        <f t="shared" ca="1" si="0"/>
        <v>10</v>
      </c>
      <c r="I19" s="34"/>
      <c r="J19" s="14"/>
    </row>
    <row r="20" spans="1:10" x14ac:dyDescent="0.3">
      <c r="A20" s="33">
        <v>16</v>
      </c>
      <c r="B20" s="34" t="s">
        <v>32</v>
      </c>
      <c r="C20" s="35">
        <v>40279</v>
      </c>
      <c r="D20" s="37" t="s">
        <v>10</v>
      </c>
      <c r="E20" s="37"/>
      <c r="F20" s="34">
        <f t="shared" si="2"/>
        <v>2010</v>
      </c>
      <c r="G20" s="34"/>
      <c r="H20" s="40">
        <f t="shared" ca="1" si="0"/>
        <v>10</v>
      </c>
      <c r="I20" s="34"/>
      <c r="J20" s="14"/>
    </row>
    <row r="21" spans="1:10" x14ac:dyDescent="0.3">
      <c r="A21" s="33">
        <v>17</v>
      </c>
      <c r="B21" s="41" t="s">
        <v>33</v>
      </c>
      <c r="C21" s="42">
        <v>40659</v>
      </c>
      <c r="D21" s="35"/>
      <c r="E21" s="35" t="s">
        <v>10</v>
      </c>
      <c r="F21" s="34"/>
      <c r="G21" s="34">
        <f t="shared" si="1"/>
        <v>2011</v>
      </c>
      <c r="H21" s="40">
        <f t="shared" ca="1" si="0"/>
        <v>9</v>
      </c>
      <c r="I21" s="34"/>
      <c r="J21" s="14"/>
    </row>
    <row r="22" spans="1:10" x14ac:dyDescent="0.3">
      <c r="A22" s="33">
        <v>18</v>
      </c>
      <c r="B22" s="34" t="s">
        <v>34</v>
      </c>
      <c r="C22" s="35">
        <v>40359</v>
      </c>
      <c r="D22" s="35"/>
      <c r="E22" s="35" t="s">
        <v>10</v>
      </c>
      <c r="F22" s="34"/>
      <c r="G22" s="34">
        <f t="shared" si="1"/>
        <v>2010</v>
      </c>
      <c r="H22" s="40">
        <f t="shared" ca="1" si="0"/>
        <v>10</v>
      </c>
      <c r="I22" s="34"/>
      <c r="J22" s="14"/>
    </row>
    <row r="23" spans="1:10" x14ac:dyDescent="0.3">
      <c r="A23" s="33">
        <v>19</v>
      </c>
      <c r="B23" s="34" t="s">
        <v>35</v>
      </c>
      <c r="C23" s="35">
        <v>40468</v>
      </c>
      <c r="D23" s="37" t="s">
        <v>10</v>
      </c>
      <c r="E23" s="37"/>
      <c r="F23" s="34">
        <f t="shared" si="2"/>
        <v>2010</v>
      </c>
      <c r="G23" s="34"/>
      <c r="H23" s="40">
        <f t="shared" ca="1" si="0"/>
        <v>10</v>
      </c>
      <c r="I23" s="34"/>
      <c r="J23" s="14"/>
    </row>
    <row r="24" spans="1:10" x14ac:dyDescent="0.3">
      <c r="A24" s="33">
        <v>20</v>
      </c>
      <c r="B24" s="34" t="s">
        <v>36</v>
      </c>
      <c r="C24" s="35">
        <v>40541</v>
      </c>
      <c r="D24" s="37" t="s">
        <v>10</v>
      </c>
      <c r="E24" s="37"/>
      <c r="F24" s="34">
        <f t="shared" si="2"/>
        <v>2010</v>
      </c>
      <c r="G24" s="34"/>
      <c r="H24" s="40">
        <f t="shared" ca="1" si="0"/>
        <v>10</v>
      </c>
      <c r="I24" s="34"/>
      <c r="J24" s="14"/>
    </row>
    <row r="25" spans="1:10" x14ac:dyDescent="0.3">
      <c r="A25" s="33">
        <v>21</v>
      </c>
      <c r="B25" s="34" t="s">
        <v>37</v>
      </c>
      <c r="C25" s="35">
        <v>40542</v>
      </c>
      <c r="D25" s="37" t="s">
        <v>10</v>
      </c>
      <c r="E25" s="37"/>
      <c r="F25" s="34">
        <f t="shared" si="2"/>
        <v>2010</v>
      </c>
      <c r="G25" s="34"/>
      <c r="H25" s="40">
        <f t="shared" ca="1" si="0"/>
        <v>10</v>
      </c>
      <c r="I25" s="34"/>
      <c r="J25" s="14"/>
    </row>
    <row r="26" spans="1:10" x14ac:dyDescent="0.3">
      <c r="A26" s="33">
        <v>22</v>
      </c>
      <c r="B26" s="34" t="s">
        <v>38</v>
      </c>
      <c r="C26" s="35">
        <v>40794</v>
      </c>
      <c r="D26" s="37" t="s">
        <v>10</v>
      </c>
      <c r="E26" s="37"/>
      <c r="F26" s="34">
        <f t="shared" si="2"/>
        <v>2011</v>
      </c>
      <c r="G26" s="34"/>
      <c r="H26" s="40">
        <f t="shared" ca="1" si="0"/>
        <v>9</v>
      </c>
      <c r="I26" s="34"/>
      <c r="J26" s="14"/>
    </row>
    <row r="27" spans="1:10" x14ac:dyDescent="0.3">
      <c r="A27" s="33">
        <v>23</v>
      </c>
      <c r="B27" s="34" t="s">
        <v>39</v>
      </c>
      <c r="C27" s="35">
        <v>40819</v>
      </c>
      <c r="D27" s="35"/>
      <c r="E27" s="35" t="s">
        <v>10</v>
      </c>
      <c r="F27" s="34"/>
      <c r="G27" s="34">
        <f t="shared" si="1"/>
        <v>2011</v>
      </c>
      <c r="H27" s="40">
        <f t="shared" ca="1" si="0"/>
        <v>9</v>
      </c>
      <c r="I27" s="34"/>
      <c r="J27" s="14"/>
    </row>
    <row r="28" spans="1:10" x14ac:dyDescent="0.3">
      <c r="A28" s="33">
        <v>24</v>
      </c>
      <c r="B28" s="34" t="s">
        <v>40</v>
      </c>
      <c r="C28" s="35">
        <v>40821</v>
      </c>
      <c r="D28" s="37" t="s">
        <v>10</v>
      </c>
      <c r="E28" s="37"/>
      <c r="F28" s="34">
        <f t="shared" si="2"/>
        <v>2011</v>
      </c>
      <c r="G28" s="34"/>
      <c r="H28" s="40">
        <f t="shared" ca="1" si="0"/>
        <v>9</v>
      </c>
      <c r="I28" s="34"/>
      <c r="J28" s="14"/>
    </row>
    <row r="29" spans="1:10" x14ac:dyDescent="0.3">
      <c r="A29" s="33">
        <v>25</v>
      </c>
      <c r="B29" s="41" t="s">
        <v>44</v>
      </c>
      <c r="C29" s="42">
        <v>40663</v>
      </c>
      <c r="D29" s="37" t="s">
        <v>10</v>
      </c>
      <c r="E29" s="37"/>
      <c r="F29" s="34">
        <f t="shared" ref="F29" si="3">YEAR(C29)</f>
        <v>2011</v>
      </c>
      <c r="G29" s="34"/>
      <c r="H29" s="40">
        <f t="shared" ref="H29" ca="1" si="4">+YEAR(NOW())-YEAR(C29)</f>
        <v>9</v>
      </c>
      <c r="I29" s="34"/>
      <c r="J29" s="14"/>
    </row>
    <row r="30" spans="1:10" x14ac:dyDescent="0.3">
      <c r="A30" s="33">
        <v>26</v>
      </c>
      <c r="B30" s="34" t="s">
        <v>41</v>
      </c>
      <c r="C30" s="35">
        <v>41705</v>
      </c>
      <c r="D30" s="37" t="s">
        <v>10</v>
      </c>
      <c r="E30" s="37"/>
      <c r="F30" s="34">
        <f t="shared" si="2"/>
        <v>2014</v>
      </c>
      <c r="G30" s="34"/>
      <c r="H30" s="40">
        <f t="shared" ca="1" si="0"/>
        <v>6</v>
      </c>
      <c r="I30" s="34"/>
      <c r="J30" s="14"/>
    </row>
    <row r="31" spans="1:10" x14ac:dyDescent="0.3">
      <c r="A31" s="33">
        <v>27</v>
      </c>
      <c r="B31" s="34" t="s">
        <v>42</v>
      </c>
      <c r="C31" s="35" t="s">
        <v>43</v>
      </c>
      <c r="D31" s="37" t="s">
        <v>10</v>
      </c>
      <c r="E31" s="37"/>
      <c r="F31" s="34">
        <f t="shared" si="2"/>
        <v>2014</v>
      </c>
      <c r="G31" s="34"/>
      <c r="H31" s="40">
        <f t="shared" ca="1" si="0"/>
        <v>6</v>
      </c>
      <c r="I31" s="34"/>
      <c r="J31" s="14"/>
    </row>
    <row r="32" spans="1:10" x14ac:dyDescent="0.3">
      <c r="A32" s="43">
        <f>COUNT(A5:A31)</f>
        <v>27</v>
      </c>
      <c r="B32" s="44" t="s">
        <v>45</v>
      </c>
      <c r="C32" s="45"/>
      <c r="D32" s="46">
        <f>COUNTBLANK(D5:D31)</f>
        <v>10</v>
      </c>
      <c r="E32" s="46"/>
      <c r="F32" s="47">
        <f>COUNT(F5:F31)</f>
        <v>17</v>
      </c>
      <c r="G32" s="47">
        <f>COUNT(G5:G31)</f>
        <v>10</v>
      </c>
      <c r="H32" s="47">
        <f ca="1">COUNT(H5:H31)</f>
        <v>27</v>
      </c>
      <c r="I32" s="47"/>
    </row>
    <row r="34" spans="1:9" x14ac:dyDescent="0.3">
      <c r="A34" s="11"/>
    </row>
    <row r="35" spans="1:9" x14ac:dyDescent="0.3">
      <c r="A35" s="89" t="s">
        <v>47</v>
      </c>
      <c r="B35" s="89"/>
      <c r="C35" s="89"/>
      <c r="D35" s="89"/>
      <c r="E35" s="89"/>
      <c r="F35" s="89"/>
      <c r="G35" s="89"/>
      <c r="H35" s="89"/>
      <c r="I35" s="89"/>
    </row>
    <row r="36" spans="1:9" x14ac:dyDescent="0.3">
      <c r="A36" s="16">
        <v>1</v>
      </c>
      <c r="B36" s="16" t="s">
        <v>11</v>
      </c>
      <c r="C36" s="17">
        <v>35902</v>
      </c>
      <c r="D36" s="17" t="s">
        <v>10</v>
      </c>
      <c r="E36" s="17"/>
      <c r="F36" s="16">
        <f>YEAR(C36)</f>
        <v>1998</v>
      </c>
      <c r="G36" s="16"/>
      <c r="H36" s="18">
        <f t="shared" ref="H36:H38" ca="1" si="5">+YEAR(NOW())-YEAR(C36)</f>
        <v>22</v>
      </c>
      <c r="I36" s="16"/>
    </row>
    <row r="37" spans="1:9" x14ac:dyDescent="0.3">
      <c r="A37" s="16">
        <v>2</v>
      </c>
      <c r="B37" s="16" t="s">
        <v>12</v>
      </c>
      <c r="C37" s="17">
        <v>35902</v>
      </c>
      <c r="D37" s="17"/>
      <c r="E37" s="17" t="s">
        <v>10</v>
      </c>
      <c r="F37" s="16"/>
      <c r="G37" s="16">
        <f>YEAR(C37)</f>
        <v>1998</v>
      </c>
      <c r="H37" s="18">
        <f t="shared" ca="1" si="5"/>
        <v>22</v>
      </c>
      <c r="I37" s="16"/>
    </row>
    <row r="38" spans="1:9" x14ac:dyDescent="0.3">
      <c r="A38" s="16">
        <v>3</v>
      </c>
      <c r="B38" s="16" t="s">
        <v>13</v>
      </c>
      <c r="C38" s="17">
        <v>35994</v>
      </c>
      <c r="D38" s="17"/>
      <c r="E38" s="17" t="s">
        <v>10</v>
      </c>
      <c r="F38" s="16"/>
      <c r="G38" s="16">
        <f>YEAR(C38)</f>
        <v>1998</v>
      </c>
      <c r="H38" s="18">
        <f t="shared" ca="1" si="5"/>
        <v>22</v>
      </c>
      <c r="I38" s="16"/>
    </row>
    <row r="39" spans="1:9" x14ac:dyDescent="0.3">
      <c r="A39" s="16"/>
      <c r="B39" s="16"/>
      <c r="C39" s="17"/>
      <c r="D39" s="17"/>
      <c r="E39" s="17"/>
      <c r="F39" s="16"/>
      <c r="G39" s="16"/>
      <c r="H39" s="18"/>
      <c r="I39" s="16"/>
    </row>
    <row r="40" spans="1:9" x14ac:dyDescent="0.3">
      <c r="A40" s="83" t="s">
        <v>48</v>
      </c>
      <c r="B40" s="84"/>
      <c r="C40" s="84"/>
      <c r="D40" s="84"/>
      <c r="E40" s="84"/>
      <c r="F40" s="84"/>
      <c r="G40" s="84"/>
      <c r="H40" s="84"/>
      <c r="I40" s="85"/>
    </row>
    <row r="41" spans="1:9" x14ac:dyDescent="0.3">
      <c r="A41" s="25">
        <v>1</v>
      </c>
      <c r="B41" s="31" t="s">
        <v>76</v>
      </c>
      <c r="C41" s="28">
        <v>35537</v>
      </c>
      <c r="D41" s="26"/>
      <c r="E41" s="25" t="s">
        <v>10</v>
      </c>
      <c r="F41" s="26"/>
      <c r="G41" s="26"/>
      <c r="H41" s="26"/>
      <c r="I41" s="26"/>
    </row>
    <row r="42" spans="1:9" x14ac:dyDescent="0.3">
      <c r="A42" s="25">
        <v>2</v>
      </c>
      <c r="B42" s="27" t="s">
        <v>14</v>
      </c>
      <c r="C42" s="28">
        <v>36588</v>
      </c>
      <c r="D42" s="28" t="s">
        <v>10</v>
      </c>
      <c r="E42" s="28"/>
      <c r="F42" s="27">
        <f>YEAR(C42)</f>
        <v>2000</v>
      </c>
      <c r="G42" s="27"/>
      <c r="H42" s="29">
        <f t="shared" ref="H42:H45" ca="1" si="6">+YEAR(NOW())-YEAR(C42)</f>
        <v>20</v>
      </c>
      <c r="I42" s="27"/>
    </row>
    <row r="43" spans="1:9" x14ac:dyDescent="0.3">
      <c r="A43" s="25">
        <v>3</v>
      </c>
      <c r="B43" s="27" t="s">
        <v>15</v>
      </c>
      <c r="C43" s="28">
        <v>36720</v>
      </c>
      <c r="D43" s="28"/>
      <c r="E43" s="28" t="s">
        <v>10</v>
      </c>
      <c r="F43" s="27"/>
      <c r="G43" s="27">
        <f>YEAR(C43)</f>
        <v>2000</v>
      </c>
      <c r="H43" s="29">
        <f t="shared" ca="1" si="6"/>
        <v>20</v>
      </c>
      <c r="I43" s="27"/>
    </row>
    <row r="44" spans="1:9" x14ac:dyDescent="0.3">
      <c r="A44" s="25">
        <v>4</v>
      </c>
      <c r="B44" s="27" t="s">
        <v>16</v>
      </c>
      <c r="C44" s="28">
        <v>37154</v>
      </c>
      <c r="D44" s="28" t="s">
        <v>10</v>
      </c>
      <c r="E44" s="30"/>
      <c r="F44" s="27">
        <f t="shared" ref="F44:F45" si="7">YEAR(C44)</f>
        <v>2001</v>
      </c>
      <c r="G44" s="27"/>
      <c r="H44" s="29">
        <f t="shared" ca="1" si="6"/>
        <v>19</v>
      </c>
      <c r="I44" s="27"/>
    </row>
    <row r="45" spans="1:9" x14ac:dyDescent="0.3">
      <c r="A45" s="25">
        <v>5</v>
      </c>
      <c r="B45" s="27" t="s">
        <v>46</v>
      </c>
      <c r="C45" s="28">
        <v>37213</v>
      </c>
      <c r="D45" s="28" t="s">
        <v>10</v>
      </c>
      <c r="E45" s="30"/>
      <c r="F45" s="27">
        <f t="shared" si="7"/>
        <v>2001</v>
      </c>
      <c r="G45" s="27"/>
      <c r="H45" s="29">
        <f t="shared" ca="1" si="6"/>
        <v>19</v>
      </c>
      <c r="I45" s="27"/>
    </row>
    <row r="46" spans="1:9" x14ac:dyDescent="0.3">
      <c r="E46" s="88" t="s">
        <v>79</v>
      </c>
      <c r="F46" s="88"/>
      <c r="G46" s="88"/>
      <c r="H46" s="88"/>
      <c r="I46" s="88"/>
    </row>
    <row r="47" spans="1:9" ht="37.5" x14ac:dyDescent="0.3">
      <c r="B47" s="32" t="s">
        <v>78</v>
      </c>
      <c r="F47" s="86" t="s">
        <v>77</v>
      </c>
      <c r="G47" s="87"/>
      <c r="H47" s="87"/>
      <c r="I47" s="87"/>
    </row>
  </sheetData>
  <mergeCells count="11">
    <mergeCell ref="A40:I40"/>
    <mergeCell ref="F47:I47"/>
    <mergeCell ref="E46:I46"/>
    <mergeCell ref="A35:I35"/>
    <mergeCell ref="A2:I2"/>
    <mergeCell ref="A3:A4"/>
    <mergeCell ref="B3:B4"/>
    <mergeCell ref="C3:C4"/>
    <mergeCell ref="D3:E3"/>
    <mergeCell ref="F3:G3"/>
    <mergeCell ref="I3:I4"/>
  </mergeCells>
  <pageMargins left="0.51181102362204722" right="0.43307086614173229" top="0.51181102362204722" bottom="0.51181102362204722" header="0.23622047244094491" footer="0.51181102362204722"/>
  <pageSetup orientation="portrait" horizontalDpi="4294967293" verticalDpi="4294967293" r:id="rId1"/>
  <headerFooter>
    <oddHeader>&amp;LCơ sở BTXH Truyền Tin
923/5 Tân Kỳ Tân Quý, P.BHH A, Q.BT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6"/>
  <sheetViews>
    <sheetView topLeftCell="A34" zoomScaleNormal="100" workbookViewId="0">
      <selection activeCell="I38" sqref="I38"/>
    </sheetView>
  </sheetViews>
  <sheetFormatPr defaultRowHeight="18.75" x14ac:dyDescent="0.3"/>
  <cols>
    <col min="1" max="1" width="5.7109375" style="1" customWidth="1"/>
    <col min="2" max="2" width="36.42578125" style="1" customWidth="1"/>
    <col min="3" max="3" width="12.85546875" style="1" customWidth="1"/>
    <col min="4" max="4" width="8.5703125" style="15" customWidth="1"/>
    <col min="5" max="5" width="6.7109375" style="15" customWidth="1"/>
    <col min="6" max="6" width="1.7109375" style="1" hidden="1" customWidth="1"/>
    <col min="7" max="7" width="1.42578125" style="1" hidden="1" customWidth="1"/>
    <col min="8" max="8" width="8.42578125" style="1" customWidth="1"/>
    <col min="9" max="9" width="33.42578125" style="1" customWidth="1"/>
    <col min="10" max="10" width="10.5703125" style="22" customWidth="1"/>
    <col min="11" max="11" width="3.85546875" style="1" customWidth="1"/>
    <col min="12" max="12" width="20.42578125" style="1" bestFit="1" customWidth="1"/>
    <col min="13" max="13" width="20.140625" style="1" bestFit="1" customWidth="1"/>
    <col min="14" max="16384" width="9.140625" style="1"/>
  </cols>
  <sheetData>
    <row r="2" spans="1:14" ht="22.5" customHeight="1" x14ac:dyDescent="0.3">
      <c r="A2" s="95" t="s">
        <v>62</v>
      </c>
      <c r="B2" s="95"/>
      <c r="C2" s="95"/>
      <c r="D2" s="95"/>
      <c r="E2" s="95"/>
      <c r="F2" s="95"/>
      <c r="G2" s="95"/>
      <c r="H2" s="95"/>
      <c r="I2" s="95"/>
      <c r="J2" s="20"/>
    </row>
    <row r="3" spans="1:14" ht="18.75" customHeight="1" x14ac:dyDescent="0.3">
      <c r="A3" s="96" t="s">
        <v>1</v>
      </c>
      <c r="B3" s="96" t="s">
        <v>2</v>
      </c>
      <c r="C3" s="97" t="s">
        <v>3</v>
      </c>
      <c r="D3" s="96" t="s">
        <v>4</v>
      </c>
      <c r="E3" s="96"/>
      <c r="F3" s="96" t="s">
        <v>5</v>
      </c>
      <c r="G3" s="96"/>
      <c r="H3" s="19"/>
      <c r="I3" s="96" t="s">
        <v>49</v>
      </c>
      <c r="J3" s="94" t="s">
        <v>58</v>
      </c>
    </row>
    <row r="4" spans="1:14" x14ac:dyDescent="0.3">
      <c r="A4" s="96"/>
      <c r="B4" s="96"/>
      <c r="C4" s="97"/>
      <c r="D4" s="48" t="str">
        <f>"Nam: "&amp;COUNTBLANK(E5:E30)</f>
        <v>Nam: 17</v>
      </c>
      <c r="E4" s="48" t="str">
        <f>"Nữ: "&amp;COUNTBLANK(D5:D30)</f>
        <v>Nữ: 9</v>
      </c>
      <c r="F4" s="19" t="s">
        <v>7</v>
      </c>
      <c r="G4" s="19" t="s">
        <v>8</v>
      </c>
      <c r="H4" s="19" t="s">
        <v>9</v>
      </c>
      <c r="I4" s="96"/>
      <c r="J4" s="94"/>
    </row>
    <row r="5" spans="1:14" x14ac:dyDescent="0.3">
      <c r="A5" s="2">
        <v>1</v>
      </c>
      <c r="B5" s="2" t="s">
        <v>17</v>
      </c>
      <c r="C5" s="3">
        <v>37323</v>
      </c>
      <c r="D5" s="3"/>
      <c r="E5" s="3" t="s">
        <v>10</v>
      </c>
      <c r="F5" s="2"/>
      <c r="G5" s="2">
        <f>YEAR(C5)</f>
        <v>2002</v>
      </c>
      <c r="H5" s="50">
        <f t="shared" ref="H5:H30" ca="1" si="0">+YEAR(NOW())-YEAR(C5)</f>
        <v>18</v>
      </c>
      <c r="I5" s="2" t="s">
        <v>50</v>
      </c>
      <c r="J5" s="51"/>
      <c r="L5" s="9"/>
      <c r="M5" s="10"/>
      <c r="N5" s="11"/>
    </row>
    <row r="6" spans="1:14" x14ac:dyDescent="0.3">
      <c r="A6" s="7">
        <v>2</v>
      </c>
      <c r="B6" s="7" t="s">
        <v>18</v>
      </c>
      <c r="C6" s="6">
        <v>37642</v>
      </c>
      <c r="D6" s="6" t="s">
        <v>10</v>
      </c>
      <c r="E6" s="6"/>
      <c r="F6" s="7">
        <f>YEAR(C6)</f>
        <v>2003</v>
      </c>
      <c r="G6" s="7"/>
      <c r="H6" s="8">
        <f t="shared" ca="1" si="0"/>
        <v>17</v>
      </c>
      <c r="I6" s="7" t="s">
        <v>51</v>
      </c>
      <c r="J6" s="49"/>
      <c r="L6" s="9"/>
      <c r="M6" s="10"/>
      <c r="N6" s="11"/>
    </row>
    <row r="7" spans="1:14" x14ac:dyDescent="0.3">
      <c r="A7" s="7">
        <v>3</v>
      </c>
      <c r="B7" s="7" t="s">
        <v>19</v>
      </c>
      <c r="C7" s="6">
        <v>38132</v>
      </c>
      <c r="D7" s="6"/>
      <c r="E7" s="6" t="s">
        <v>10</v>
      </c>
      <c r="F7" s="7"/>
      <c r="G7" s="7">
        <f>YEAR(C7)</f>
        <v>2004</v>
      </c>
      <c r="H7" s="8">
        <f t="shared" ca="1" si="0"/>
        <v>16</v>
      </c>
      <c r="I7" s="7" t="s">
        <v>52</v>
      </c>
      <c r="J7" s="49">
        <v>10</v>
      </c>
      <c r="L7" s="12"/>
      <c r="M7" s="12"/>
    </row>
    <row r="8" spans="1:14" x14ac:dyDescent="0.3">
      <c r="A8" s="7">
        <v>4</v>
      </c>
      <c r="B8" s="7" t="s">
        <v>20</v>
      </c>
      <c r="C8" s="6">
        <v>38210</v>
      </c>
      <c r="D8" s="6" t="s">
        <v>10</v>
      </c>
      <c r="E8" s="6"/>
      <c r="F8" s="7">
        <f>YEAR(C8)</f>
        <v>2004</v>
      </c>
      <c r="G8" s="7"/>
      <c r="H8" s="8">
        <f t="shared" ca="1" si="0"/>
        <v>16</v>
      </c>
      <c r="I8" s="7" t="s">
        <v>52</v>
      </c>
      <c r="J8" s="49">
        <v>10</v>
      </c>
    </row>
    <row r="9" spans="1:14" x14ac:dyDescent="0.3">
      <c r="A9" s="7">
        <v>5</v>
      </c>
      <c r="B9" s="7" t="s">
        <v>21</v>
      </c>
      <c r="C9" s="6">
        <v>38211</v>
      </c>
      <c r="D9" s="6"/>
      <c r="E9" s="6" t="s">
        <v>10</v>
      </c>
      <c r="F9" s="7"/>
      <c r="G9" s="7">
        <f>YEAR(C9)</f>
        <v>2004</v>
      </c>
      <c r="H9" s="8">
        <f t="shared" ca="1" si="0"/>
        <v>16</v>
      </c>
      <c r="I9" s="7" t="s">
        <v>52</v>
      </c>
      <c r="J9" s="49">
        <v>10</v>
      </c>
    </row>
    <row r="10" spans="1:14" x14ac:dyDescent="0.3">
      <c r="A10" s="7">
        <v>6</v>
      </c>
      <c r="B10" s="7" t="s">
        <v>22</v>
      </c>
      <c r="C10" s="6">
        <v>38711</v>
      </c>
      <c r="D10" s="6"/>
      <c r="E10" s="6" t="s">
        <v>10</v>
      </c>
      <c r="F10" s="7"/>
      <c r="G10" s="7">
        <f t="shared" ref="G10:G26" si="1">YEAR(C10)</f>
        <v>2005</v>
      </c>
      <c r="H10" s="8">
        <f t="shared" ca="1" si="0"/>
        <v>15</v>
      </c>
      <c r="I10" s="7" t="s">
        <v>53</v>
      </c>
      <c r="J10" s="49" t="s">
        <v>59</v>
      </c>
    </row>
    <row r="11" spans="1:14" x14ac:dyDescent="0.3">
      <c r="A11" s="7">
        <v>7</v>
      </c>
      <c r="B11" s="7" t="s">
        <v>23</v>
      </c>
      <c r="C11" s="6">
        <v>38866</v>
      </c>
      <c r="D11" s="6"/>
      <c r="E11" s="6" t="s">
        <v>10</v>
      </c>
      <c r="F11" s="7"/>
      <c r="G11" s="7">
        <f t="shared" si="1"/>
        <v>2006</v>
      </c>
      <c r="H11" s="8">
        <f t="shared" ca="1" si="0"/>
        <v>14</v>
      </c>
      <c r="I11" s="7" t="s">
        <v>53</v>
      </c>
      <c r="J11" s="49" t="s">
        <v>81</v>
      </c>
    </row>
    <row r="12" spans="1:14" x14ac:dyDescent="0.3">
      <c r="A12" s="7">
        <v>8</v>
      </c>
      <c r="B12" s="7" t="s">
        <v>24</v>
      </c>
      <c r="C12" s="6">
        <v>38905</v>
      </c>
      <c r="D12" s="6" t="s">
        <v>10</v>
      </c>
      <c r="E12" s="6"/>
      <c r="F12" s="7">
        <f t="shared" ref="F12:F30" si="2">YEAR(C12)</f>
        <v>2006</v>
      </c>
      <c r="G12" s="7"/>
      <c r="H12" s="8">
        <f t="shared" ca="1" si="0"/>
        <v>14</v>
      </c>
      <c r="I12" s="7" t="s">
        <v>53</v>
      </c>
      <c r="J12" s="49" t="s">
        <v>60</v>
      </c>
    </row>
    <row r="13" spans="1:14" x14ac:dyDescent="0.3">
      <c r="A13" s="7">
        <v>9</v>
      </c>
      <c r="B13" s="7" t="s">
        <v>25</v>
      </c>
      <c r="C13" s="6">
        <v>38907</v>
      </c>
      <c r="D13" s="6" t="s">
        <v>10</v>
      </c>
      <c r="E13" s="6"/>
      <c r="F13" s="7">
        <f t="shared" si="2"/>
        <v>2006</v>
      </c>
      <c r="G13" s="7"/>
      <c r="H13" s="8">
        <f t="shared" ca="1" si="0"/>
        <v>14</v>
      </c>
      <c r="I13" s="7" t="s">
        <v>54</v>
      </c>
      <c r="J13" s="49" t="s">
        <v>61</v>
      </c>
    </row>
    <row r="14" spans="1:14" x14ac:dyDescent="0.3">
      <c r="A14" s="7">
        <v>10</v>
      </c>
      <c r="B14" s="7" t="s">
        <v>26</v>
      </c>
      <c r="C14" s="6">
        <v>38922</v>
      </c>
      <c r="D14" s="6" t="s">
        <v>10</v>
      </c>
      <c r="E14" s="6"/>
      <c r="F14" s="7">
        <f t="shared" si="2"/>
        <v>2006</v>
      </c>
      <c r="G14" s="7"/>
      <c r="H14" s="8">
        <f t="shared" ca="1" si="0"/>
        <v>14</v>
      </c>
      <c r="I14" s="7" t="s">
        <v>53</v>
      </c>
      <c r="J14" s="49" t="s">
        <v>80</v>
      </c>
    </row>
    <row r="15" spans="1:14" x14ac:dyDescent="0.3">
      <c r="A15" s="7">
        <v>11</v>
      </c>
      <c r="B15" s="7" t="s">
        <v>27</v>
      </c>
      <c r="C15" s="6">
        <v>39279</v>
      </c>
      <c r="D15" s="6" t="s">
        <v>10</v>
      </c>
      <c r="E15" s="6"/>
      <c r="F15" s="7">
        <f t="shared" si="2"/>
        <v>2007</v>
      </c>
      <c r="G15" s="7"/>
      <c r="H15" s="8">
        <f t="shared" ca="1" si="0"/>
        <v>13</v>
      </c>
      <c r="I15" s="7" t="s">
        <v>54</v>
      </c>
      <c r="J15" s="49" t="s">
        <v>63</v>
      </c>
    </row>
    <row r="16" spans="1:14" x14ac:dyDescent="0.3">
      <c r="A16" s="7">
        <v>12</v>
      </c>
      <c r="B16" s="7" t="s">
        <v>28</v>
      </c>
      <c r="C16" s="6">
        <v>39368</v>
      </c>
      <c r="D16" s="6" t="s">
        <v>10</v>
      </c>
      <c r="E16" s="6"/>
      <c r="F16" s="7">
        <f t="shared" si="2"/>
        <v>2007</v>
      </c>
      <c r="G16" s="7"/>
      <c r="H16" s="8">
        <f t="shared" ca="1" si="0"/>
        <v>13</v>
      </c>
      <c r="I16" s="7" t="s">
        <v>53</v>
      </c>
      <c r="J16" s="49" t="s">
        <v>64</v>
      </c>
    </row>
    <row r="17" spans="1:14" x14ac:dyDescent="0.3">
      <c r="A17" s="7">
        <v>13</v>
      </c>
      <c r="B17" s="7" t="s">
        <v>29</v>
      </c>
      <c r="C17" s="6">
        <v>39463</v>
      </c>
      <c r="D17" s="6"/>
      <c r="E17" s="6" t="s">
        <v>10</v>
      </c>
      <c r="F17" s="7"/>
      <c r="G17" s="7">
        <f t="shared" si="1"/>
        <v>2008</v>
      </c>
      <c r="H17" s="13">
        <f t="shared" ca="1" si="0"/>
        <v>12</v>
      </c>
      <c r="I17" s="7" t="s">
        <v>66</v>
      </c>
      <c r="J17" s="49" t="s">
        <v>65</v>
      </c>
      <c r="N17" s="16"/>
    </row>
    <row r="18" spans="1:14" x14ac:dyDescent="0.3">
      <c r="A18" s="7">
        <v>14</v>
      </c>
      <c r="B18" s="7" t="s">
        <v>30</v>
      </c>
      <c r="C18" s="6">
        <v>39715</v>
      </c>
      <c r="D18" s="6" t="s">
        <v>10</v>
      </c>
      <c r="E18" s="6"/>
      <c r="F18" s="7">
        <f t="shared" si="2"/>
        <v>2008</v>
      </c>
      <c r="G18" s="7"/>
      <c r="H18" s="13">
        <f t="shared" ca="1" si="0"/>
        <v>12</v>
      </c>
      <c r="I18" s="7" t="s">
        <v>66</v>
      </c>
      <c r="J18" s="49" t="s">
        <v>65</v>
      </c>
    </row>
    <row r="19" spans="1:14" x14ac:dyDescent="0.3">
      <c r="A19" s="7">
        <v>15</v>
      </c>
      <c r="B19" s="7" t="s">
        <v>31</v>
      </c>
      <c r="C19" s="6">
        <v>40247</v>
      </c>
      <c r="D19" s="6"/>
      <c r="E19" s="6" t="s">
        <v>10</v>
      </c>
      <c r="F19" s="7"/>
      <c r="G19" s="7">
        <f t="shared" si="1"/>
        <v>2010</v>
      </c>
      <c r="H19" s="13">
        <f t="shared" ca="1" si="0"/>
        <v>10</v>
      </c>
      <c r="I19" s="7" t="s">
        <v>55</v>
      </c>
      <c r="J19" s="49" t="s">
        <v>67</v>
      </c>
      <c r="K19" s="14"/>
    </row>
    <row r="20" spans="1:14" x14ac:dyDescent="0.3">
      <c r="A20" s="7">
        <v>16</v>
      </c>
      <c r="B20" s="7" t="s">
        <v>32</v>
      </c>
      <c r="C20" s="6">
        <v>40279</v>
      </c>
      <c r="D20" s="6" t="s">
        <v>10</v>
      </c>
      <c r="E20" s="6"/>
      <c r="F20" s="7">
        <f t="shared" si="2"/>
        <v>2010</v>
      </c>
      <c r="G20" s="7"/>
      <c r="H20" s="13">
        <f t="shared" ca="1" si="0"/>
        <v>10</v>
      </c>
      <c r="I20" s="7" t="s">
        <v>55</v>
      </c>
      <c r="J20" s="49" t="s">
        <v>68</v>
      </c>
      <c r="K20" s="14"/>
    </row>
    <row r="21" spans="1:14" x14ac:dyDescent="0.3">
      <c r="A21" s="7">
        <v>17</v>
      </c>
      <c r="B21" s="7" t="s">
        <v>34</v>
      </c>
      <c r="C21" s="6">
        <v>40359</v>
      </c>
      <c r="D21" s="6"/>
      <c r="E21" s="6" t="s">
        <v>10</v>
      </c>
      <c r="F21" s="7"/>
      <c r="G21" s="7">
        <f t="shared" si="1"/>
        <v>2010</v>
      </c>
      <c r="H21" s="13">
        <f t="shared" ca="1" si="0"/>
        <v>10</v>
      </c>
      <c r="I21" s="7" t="s">
        <v>55</v>
      </c>
      <c r="J21" s="49" t="s">
        <v>69</v>
      </c>
      <c r="K21" s="14"/>
    </row>
    <row r="22" spans="1:14" x14ac:dyDescent="0.3">
      <c r="A22" s="7">
        <v>18</v>
      </c>
      <c r="B22" s="7" t="s">
        <v>35</v>
      </c>
      <c r="C22" s="6">
        <v>40468</v>
      </c>
      <c r="D22" s="6" t="s">
        <v>10</v>
      </c>
      <c r="E22" s="6"/>
      <c r="F22" s="7">
        <f t="shared" si="2"/>
        <v>2010</v>
      </c>
      <c r="G22" s="7"/>
      <c r="H22" s="13">
        <f t="shared" ca="1" si="0"/>
        <v>10</v>
      </c>
      <c r="I22" s="7" t="s">
        <v>55</v>
      </c>
      <c r="J22" s="49" t="s">
        <v>69</v>
      </c>
      <c r="K22" s="14"/>
    </row>
    <row r="23" spans="1:14" x14ac:dyDescent="0.3">
      <c r="A23" s="7">
        <v>19</v>
      </c>
      <c r="B23" s="7" t="s">
        <v>36</v>
      </c>
      <c r="C23" s="6">
        <v>40541</v>
      </c>
      <c r="D23" s="6" t="s">
        <v>10</v>
      </c>
      <c r="E23" s="6"/>
      <c r="F23" s="7">
        <f t="shared" si="2"/>
        <v>2010</v>
      </c>
      <c r="G23" s="7"/>
      <c r="H23" s="13">
        <f t="shared" ca="1" si="0"/>
        <v>10</v>
      </c>
      <c r="I23" s="7" t="s">
        <v>55</v>
      </c>
      <c r="J23" s="49" t="s">
        <v>70</v>
      </c>
      <c r="K23" s="14"/>
    </row>
    <row r="24" spans="1:14" x14ac:dyDescent="0.3">
      <c r="A24" s="7">
        <v>20</v>
      </c>
      <c r="B24" s="7" t="s">
        <v>37</v>
      </c>
      <c r="C24" s="6">
        <v>40542</v>
      </c>
      <c r="D24" s="6" t="s">
        <v>10</v>
      </c>
      <c r="E24" s="6"/>
      <c r="F24" s="7">
        <f t="shared" si="2"/>
        <v>2010</v>
      </c>
      <c r="G24" s="7"/>
      <c r="H24" s="13">
        <f t="shared" ca="1" si="0"/>
        <v>10</v>
      </c>
      <c r="I24" s="7" t="s">
        <v>55</v>
      </c>
      <c r="J24" s="49" t="s">
        <v>71</v>
      </c>
      <c r="K24" s="14"/>
    </row>
    <row r="25" spans="1:14" x14ac:dyDescent="0.3">
      <c r="A25" s="7">
        <v>21</v>
      </c>
      <c r="B25" s="7" t="s">
        <v>38</v>
      </c>
      <c r="C25" s="6">
        <v>40794</v>
      </c>
      <c r="D25" s="6" t="s">
        <v>10</v>
      </c>
      <c r="E25" s="6"/>
      <c r="F25" s="7">
        <f t="shared" si="2"/>
        <v>2011</v>
      </c>
      <c r="G25" s="7"/>
      <c r="H25" s="13">
        <f t="shared" ca="1" si="0"/>
        <v>9</v>
      </c>
      <c r="I25" s="7" t="s">
        <v>56</v>
      </c>
      <c r="J25" s="49" t="s">
        <v>72</v>
      </c>
      <c r="K25" s="14"/>
    </row>
    <row r="26" spans="1:14" x14ac:dyDescent="0.3">
      <c r="A26" s="7">
        <v>22</v>
      </c>
      <c r="B26" s="7" t="s">
        <v>39</v>
      </c>
      <c r="C26" s="6">
        <v>40819</v>
      </c>
      <c r="D26" s="6"/>
      <c r="E26" s="6" t="s">
        <v>10</v>
      </c>
      <c r="F26" s="7"/>
      <c r="G26" s="7">
        <f t="shared" si="1"/>
        <v>2011</v>
      </c>
      <c r="H26" s="13">
        <f t="shared" ca="1" si="0"/>
        <v>9</v>
      </c>
      <c r="I26" s="7" t="s">
        <v>54</v>
      </c>
      <c r="J26" s="49" t="s">
        <v>73</v>
      </c>
      <c r="K26" s="14"/>
    </row>
    <row r="27" spans="1:14" x14ac:dyDescent="0.3">
      <c r="A27" s="7">
        <v>23</v>
      </c>
      <c r="B27" s="7" t="s">
        <v>40</v>
      </c>
      <c r="C27" s="6">
        <v>40821</v>
      </c>
      <c r="D27" s="6" t="s">
        <v>10</v>
      </c>
      <c r="E27" s="6"/>
      <c r="F27" s="7">
        <f t="shared" si="2"/>
        <v>2011</v>
      </c>
      <c r="G27" s="7"/>
      <c r="H27" s="13">
        <f t="shared" ca="1" si="0"/>
        <v>9</v>
      </c>
      <c r="I27" s="7" t="s">
        <v>54</v>
      </c>
      <c r="J27" s="49" t="s">
        <v>73</v>
      </c>
      <c r="K27" s="14"/>
    </row>
    <row r="28" spans="1:14" x14ac:dyDescent="0.3">
      <c r="A28" s="7">
        <v>24</v>
      </c>
      <c r="B28" s="4" t="s">
        <v>44</v>
      </c>
      <c r="C28" s="5">
        <v>40663</v>
      </c>
      <c r="D28" s="6" t="s">
        <v>10</v>
      </c>
      <c r="E28" s="6"/>
      <c r="F28" s="7">
        <f t="shared" si="2"/>
        <v>2011</v>
      </c>
      <c r="G28" s="7"/>
      <c r="H28" s="13">
        <f t="shared" ca="1" si="0"/>
        <v>9</v>
      </c>
      <c r="I28" s="7" t="s">
        <v>56</v>
      </c>
      <c r="J28" s="49" t="s">
        <v>74</v>
      </c>
      <c r="K28" s="14"/>
    </row>
    <row r="29" spans="1:14" x14ac:dyDescent="0.3">
      <c r="A29" s="7">
        <v>25</v>
      </c>
      <c r="B29" s="7" t="s">
        <v>41</v>
      </c>
      <c r="C29" s="6">
        <v>41705</v>
      </c>
      <c r="D29" s="6" t="s">
        <v>10</v>
      </c>
      <c r="E29" s="6"/>
      <c r="F29" s="7">
        <f t="shared" si="2"/>
        <v>2014</v>
      </c>
      <c r="G29" s="7"/>
      <c r="H29" s="13">
        <f t="shared" ca="1" si="0"/>
        <v>6</v>
      </c>
      <c r="I29" s="7" t="s">
        <v>57</v>
      </c>
      <c r="J29" s="49" t="s">
        <v>75</v>
      </c>
      <c r="K29" s="14"/>
    </row>
    <row r="30" spans="1:14" x14ac:dyDescent="0.3">
      <c r="A30" s="52">
        <v>26</v>
      </c>
      <c r="B30" s="52" t="s">
        <v>42</v>
      </c>
      <c r="C30" s="53" t="s">
        <v>43</v>
      </c>
      <c r="D30" s="53" t="s">
        <v>10</v>
      </c>
      <c r="E30" s="53"/>
      <c r="F30" s="52">
        <f t="shared" si="2"/>
        <v>2014</v>
      </c>
      <c r="G30" s="52"/>
      <c r="H30" s="54">
        <f t="shared" ca="1" si="0"/>
        <v>6</v>
      </c>
      <c r="I30" s="52" t="s">
        <v>57</v>
      </c>
      <c r="J30" s="55" t="s">
        <v>75</v>
      </c>
      <c r="K30" s="14"/>
    </row>
    <row r="31" spans="1:14" x14ac:dyDescent="0.3">
      <c r="A31" s="56">
        <f>COUNT(A5:A30)</f>
        <v>26</v>
      </c>
      <c r="B31" s="19" t="s">
        <v>45</v>
      </c>
      <c r="C31" s="57"/>
      <c r="D31" s="58" t="str">
        <f>"Nam: "&amp;COUNTBLANK(E5:E30)</f>
        <v>Nam: 17</v>
      </c>
      <c r="E31" s="58" t="str">
        <f>"Nữ: "&amp;COUNTBLANK(D5:D30)</f>
        <v>Nữ: 9</v>
      </c>
      <c r="F31" s="16">
        <f>COUNT(F5:F30)</f>
        <v>17</v>
      </c>
      <c r="G31" s="16">
        <f>COUNT(G5:G30)</f>
        <v>9</v>
      </c>
      <c r="H31" s="16">
        <f ca="1">COUNT(H5:H30)</f>
        <v>26</v>
      </c>
      <c r="I31" s="16"/>
      <c r="J31" s="59"/>
    </row>
    <row r="33" spans="1:10" x14ac:dyDescent="0.3">
      <c r="A33" s="11"/>
    </row>
    <row r="34" spans="1:10" x14ac:dyDescent="0.3">
      <c r="A34" s="89" t="s">
        <v>47</v>
      </c>
      <c r="B34" s="89"/>
      <c r="C34" s="89"/>
      <c r="D34" s="89"/>
      <c r="E34" s="89"/>
      <c r="F34" s="89"/>
      <c r="G34" s="89"/>
      <c r="H34" s="89"/>
      <c r="I34" s="89"/>
      <c r="J34" s="23"/>
    </row>
    <row r="35" spans="1:10" x14ac:dyDescent="0.3">
      <c r="A35" s="16">
        <v>1</v>
      </c>
      <c r="B35" s="16" t="s">
        <v>11</v>
      </c>
      <c r="C35" s="17">
        <v>35902</v>
      </c>
      <c r="D35" s="17" t="s">
        <v>10</v>
      </c>
      <c r="E35" s="17"/>
      <c r="F35" s="16">
        <f>YEAR(C35)</f>
        <v>1998</v>
      </c>
      <c r="G35" s="16"/>
      <c r="H35" s="18">
        <f t="shared" ref="H35:H44" ca="1" si="3">+YEAR(NOW())-YEAR(C35)</f>
        <v>22</v>
      </c>
      <c r="I35" s="16"/>
      <c r="J35" s="21"/>
    </row>
    <row r="36" spans="1:10" x14ac:dyDescent="0.3">
      <c r="A36" s="16">
        <v>2</v>
      </c>
      <c r="B36" s="16" t="s">
        <v>12</v>
      </c>
      <c r="C36" s="17">
        <v>35902</v>
      </c>
      <c r="D36" s="17"/>
      <c r="E36" s="17" t="s">
        <v>10</v>
      </c>
      <c r="F36" s="16"/>
      <c r="G36" s="16">
        <f>YEAR(C36)</f>
        <v>1998</v>
      </c>
      <c r="H36" s="18">
        <f t="shared" ca="1" si="3"/>
        <v>22</v>
      </c>
      <c r="I36" s="16"/>
      <c r="J36" s="21"/>
    </row>
    <row r="37" spans="1:10" x14ac:dyDescent="0.3">
      <c r="A37" s="16">
        <v>3</v>
      </c>
      <c r="B37" s="16" t="s">
        <v>13</v>
      </c>
      <c r="C37" s="17">
        <v>35994</v>
      </c>
      <c r="D37" s="17"/>
      <c r="E37" s="17" t="s">
        <v>10</v>
      </c>
      <c r="F37" s="16"/>
      <c r="G37" s="16">
        <f>YEAR(C37)</f>
        <v>1998</v>
      </c>
      <c r="H37" s="18">
        <f t="shared" ca="1" si="3"/>
        <v>22</v>
      </c>
      <c r="I37" s="16"/>
      <c r="J37" s="21"/>
    </row>
    <row r="38" spans="1:10" x14ac:dyDescent="0.3">
      <c r="A38" s="16"/>
      <c r="B38" s="16"/>
      <c r="C38" s="17"/>
      <c r="D38" s="17"/>
      <c r="E38" s="17"/>
      <c r="F38" s="16"/>
      <c r="G38" s="16"/>
      <c r="H38" s="18"/>
      <c r="I38" s="16"/>
      <c r="J38" s="21"/>
    </row>
    <row r="39" spans="1:10" x14ac:dyDescent="0.3">
      <c r="A39" s="83" t="s">
        <v>48</v>
      </c>
      <c r="B39" s="84"/>
      <c r="C39" s="84"/>
      <c r="D39" s="84"/>
      <c r="E39" s="84"/>
      <c r="F39" s="84"/>
      <c r="G39" s="84"/>
      <c r="H39" s="84"/>
      <c r="I39" s="85"/>
      <c r="J39" s="24"/>
    </row>
    <row r="40" spans="1:10" x14ac:dyDescent="0.3">
      <c r="A40" s="25">
        <v>1</v>
      </c>
      <c r="B40" s="31" t="s">
        <v>76</v>
      </c>
      <c r="C40" s="28">
        <v>35537</v>
      </c>
      <c r="D40" s="26"/>
      <c r="E40" s="25" t="s">
        <v>10</v>
      </c>
      <c r="F40" s="26"/>
      <c r="G40" s="26"/>
      <c r="H40" s="29">
        <f t="shared" ca="1" si="3"/>
        <v>23</v>
      </c>
      <c r="I40" s="26"/>
      <c r="J40" s="24"/>
    </row>
    <row r="41" spans="1:10" x14ac:dyDescent="0.3">
      <c r="A41" s="25">
        <v>2</v>
      </c>
      <c r="B41" s="27" t="s">
        <v>14</v>
      </c>
      <c r="C41" s="28">
        <v>36588</v>
      </c>
      <c r="D41" s="28" t="s">
        <v>10</v>
      </c>
      <c r="E41" s="28"/>
      <c r="F41" s="27">
        <f>YEAR(C41)</f>
        <v>2000</v>
      </c>
      <c r="G41" s="27"/>
      <c r="H41" s="29">
        <f t="shared" ca="1" si="3"/>
        <v>20</v>
      </c>
      <c r="I41" s="27"/>
      <c r="J41" s="21"/>
    </row>
    <row r="42" spans="1:10" x14ac:dyDescent="0.3">
      <c r="A42" s="25">
        <v>3</v>
      </c>
      <c r="B42" s="27" t="s">
        <v>15</v>
      </c>
      <c r="C42" s="28">
        <v>36720</v>
      </c>
      <c r="D42" s="28"/>
      <c r="E42" s="28" t="s">
        <v>10</v>
      </c>
      <c r="F42" s="27"/>
      <c r="G42" s="27">
        <f>YEAR(C42)</f>
        <v>2000</v>
      </c>
      <c r="H42" s="29">
        <f t="shared" ca="1" si="3"/>
        <v>20</v>
      </c>
      <c r="I42" s="27"/>
      <c r="J42" s="21"/>
    </row>
    <row r="43" spans="1:10" x14ac:dyDescent="0.3">
      <c r="A43" s="25">
        <v>4</v>
      </c>
      <c r="B43" s="27" t="s">
        <v>16</v>
      </c>
      <c r="C43" s="28">
        <v>37154</v>
      </c>
      <c r="D43" s="28" t="s">
        <v>10</v>
      </c>
      <c r="E43" s="30"/>
      <c r="F43" s="27">
        <f t="shared" ref="F43:F44" si="4">YEAR(C43)</f>
        <v>2001</v>
      </c>
      <c r="G43" s="27"/>
      <c r="H43" s="29">
        <f t="shared" ca="1" si="3"/>
        <v>19</v>
      </c>
      <c r="I43" s="27"/>
      <c r="J43" s="21"/>
    </row>
    <row r="44" spans="1:10" x14ac:dyDescent="0.3">
      <c r="A44" s="25">
        <v>5</v>
      </c>
      <c r="B44" s="27" t="s">
        <v>46</v>
      </c>
      <c r="C44" s="28">
        <v>37213</v>
      </c>
      <c r="D44" s="28" t="s">
        <v>10</v>
      </c>
      <c r="E44" s="30"/>
      <c r="F44" s="27">
        <f t="shared" si="4"/>
        <v>2001</v>
      </c>
      <c r="G44" s="27"/>
      <c r="H44" s="29">
        <f t="shared" ca="1" si="3"/>
        <v>19</v>
      </c>
      <c r="I44" s="27"/>
      <c r="J44" s="21"/>
    </row>
    <row r="45" spans="1:10" x14ac:dyDescent="0.3">
      <c r="E45" s="88" t="s">
        <v>79</v>
      </c>
      <c r="F45" s="88"/>
      <c r="G45" s="88"/>
      <c r="H45" s="88"/>
      <c r="I45" s="88"/>
    </row>
    <row r="46" spans="1:10" ht="37.5" x14ac:dyDescent="0.3">
      <c r="B46" s="32" t="s">
        <v>78</v>
      </c>
      <c r="F46" s="86" t="s">
        <v>77</v>
      </c>
      <c r="G46" s="87"/>
      <c r="H46" s="87"/>
      <c r="I46" s="87"/>
    </row>
  </sheetData>
  <mergeCells count="12">
    <mergeCell ref="A2:I2"/>
    <mergeCell ref="A3:A4"/>
    <mergeCell ref="B3:B4"/>
    <mergeCell ref="C3:C4"/>
    <mergeCell ref="D3:E3"/>
    <mergeCell ref="F3:G3"/>
    <mergeCell ref="I3:I4"/>
    <mergeCell ref="A34:I34"/>
    <mergeCell ref="A39:I39"/>
    <mergeCell ref="J3:J4"/>
    <mergeCell ref="E45:I45"/>
    <mergeCell ref="F46:I46"/>
  </mergeCells>
  <pageMargins left="0.51181102362204722" right="0.43307086614173229" top="0.69" bottom="0.51181102362204722" header="0.33" footer="0.51181102362204722"/>
  <pageSetup orientation="landscape" horizontalDpi="4294967293" verticalDpi="4294967293" r:id="rId1"/>
  <headerFooter>
    <oddHeader>&amp;LCơ sở BTXH Truyền Tin
923/5 Tân Kỳ Tân Quý, P.BHH A, Q.BT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6"/>
  <sheetViews>
    <sheetView tabSelected="1" zoomScaleNormal="100" workbookViewId="0">
      <pane ySplit="4" topLeftCell="A5" activePane="bottomLeft" state="frozen"/>
      <selection pane="bottomLeft" activeCell="I3" sqref="I3:I4"/>
    </sheetView>
  </sheetViews>
  <sheetFormatPr defaultRowHeight="18.75" x14ac:dyDescent="0.3"/>
  <cols>
    <col min="1" max="1" width="5.7109375" style="1" customWidth="1"/>
    <col min="2" max="2" width="36.42578125" style="1" customWidth="1"/>
    <col min="3" max="3" width="12.85546875" style="1" customWidth="1"/>
    <col min="4" max="4" width="8.5703125" style="15" customWidth="1"/>
    <col min="5" max="5" width="6.7109375" style="15" customWidth="1"/>
    <col min="6" max="6" width="1.7109375" style="1" hidden="1" customWidth="1"/>
    <col min="7" max="7" width="1.42578125" style="1" hidden="1" customWidth="1"/>
    <col min="8" max="8" width="8.42578125" style="1" customWidth="1"/>
    <col min="9" max="9" width="33.42578125" style="1" customWidth="1"/>
    <col min="10" max="10" width="10.5703125" style="22" customWidth="1"/>
    <col min="11" max="11" width="3.85546875" style="1" customWidth="1"/>
    <col min="12" max="12" width="20.42578125" style="1" bestFit="1" customWidth="1"/>
    <col min="13" max="13" width="20.140625" style="1" bestFit="1" customWidth="1"/>
    <col min="14" max="16384" width="9.140625" style="1"/>
  </cols>
  <sheetData>
    <row r="2" spans="1:14" ht="22.5" customHeight="1" x14ac:dyDescent="0.3">
      <c r="A2" s="95" t="s">
        <v>82</v>
      </c>
      <c r="B2" s="95"/>
      <c r="C2" s="95"/>
      <c r="D2" s="95"/>
      <c r="E2" s="95"/>
      <c r="F2" s="95"/>
      <c r="G2" s="95"/>
      <c r="H2" s="95"/>
      <c r="I2" s="95"/>
      <c r="J2" s="20"/>
    </row>
    <row r="3" spans="1:14" ht="18.75" customHeight="1" x14ac:dyDescent="0.3">
      <c r="A3" s="96" t="s">
        <v>1</v>
      </c>
      <c r="B3" s="96" t="s">
        <v>2</v>
      </c>
      <c r="C3" s="97" t="s">
        <v>3</v>
      </c>
      <c r="D3" s="96" t="s">
        <v>4</v>
      </c>
      <c r="E3" s="96"/>
      <c r="F3" s="96" t="s">
        <v>5</v>
      </c>
      <c r="G3" s="96"/>
      <c r="H3" s="63"/>
      <c r="I3" s="96" t="s">
        <v>49</v>
      </c>
      <c r="J3" s="94" t="s">
        <v>58</v>
      </c>
    </row>
    <row r="4" spans="1:14" x14ac:dyDescent="0.3">
      <c r="A4" s="96"/>
      <c r="B4" s="96"/>
      <c r="C4" s="97"/>
      <c r="D4" s="64" t="str">
        <f>"Nam: "&amp;COUNTBLANK(E5:E30)</f>
        <v>Nam: 17</v>
      </c>
      <c r="E4" s="64" t="str">
        <f>"Nữ: "&amp;COUNTBLANK(D5:D30)</f>
        <v>Nữ: 9</v>
      </c>
      <c r="F4" s="63" t="s">
        <v>7</v>
      </c>
      <c r="G4" s="63" t="s">
        <v>8</v>
      </c>
      <c r="H4" s="63" t="s">
        <v>9</v>
      </c>
      <c r="I4" s="96"/>
      <c r="J4" s="94"/>
    </row>
    <row r="5" spans="1:14" x14ac:dyDescent="0.3">
      <c r="A5" s="2">
        <v>1</v>
      </c>
      <c r="B5" s="2" t="s">
        <v>17</v>
      </c>
      <c r="C5" s="3">
        <v>37323</v>
      </c>
      <c r="D5" s="3"/>
      <c r="E5" s="3" t="s">
        <v>10</v>
      </c>
      <c r="F5" s="2"/>
      <c r="G5" s="2">
        <f>YEAR(C5)</f>
        <v>2002</v>
      </c>
      <c r="H5" s="50">
        <f t="shared" ref="H5:H30" ca="1" si="0">+YEAR(NOW())-YEAR(C5)</f>
        <v>18</v>
      </c>
      <c r="I5" s="2" t="s">
        <v>50</v>
      </c>
      <c r="J5" s="51"/>
      <c r="L5" s="9"/>
      <c r="M5" s="10"/>
      <c r="N5" s="11"/>
    </row>
    <row r="6" spans="1:14" x14ac:dyDescent="0.3">
      <c r="A6" s="7">
        <v>2</v>
      </c>
      <c r="B6" s="7" t="s">
        <v>18</v>
      </c>
      <c r="C6" s="6">
        <v>37642</v>
      </c>
      <c r="D6" s="6" t="s">
        <v>10</v>
      </c>
      <c r="E6" s="6"/>
      <c r="F6" s="7">
        <f>YEAR(C6)</f>
        <v>2003</v>
      </c>
      <c r="G6" s="7"/>
      <c r="H6" s="8">
        <f t="shared" ca="1" si="0"/>
        <v>17</v>
      </c>
      <c r="I6" s="7" t="s">
        <v>51</v>
      </c>
      <c r="J6" s="49"/>
      <c r="L6" s="9"/>
      <c r="M6" s="10"/>
      <c r="N6" s="11"/>
    </row>
    <row r="7" spans="1:14" x14ac:dyDescent="0.3">
      <c r="A7" s="7">
        <v>3</v>
      </c>
      <c r="B7" s="7" t="s">
        <v>19</v>
      </c>
      <c r="C7" s="6">
        <v>38132</v>
      </c>
      <c r="D7" s="6"/>
      <c r="E7" s="6" t="s">
        <v>10</v>
      </c>
      <c r="F7" s="7"/>
      <c r="G7" s="7">
        <f>YEAR(C7)</f>
        <v>2004</v>
      </c>
      <c r="H7" s="8">
        <f t="shared" ca="1" si="0"/>
        <v>16</v>
      </c>
      <c r="I7" s="7" t="s">
        <v>52</v>
      </c>
      <c r="J7" s="49">
        <v>10</v>
      </c>
      <c r="L7" s="61"/>
      <c r="M7" s="61"/>
    </row>
    <row r="8" spans="1:14" x14ac:dyDescent="0.3">
      <c r="A8" s="7">
        <v>4</v>
      </c>
      <c r="B8" s="7" t="s">
        <v>20</v>
      </c>
      <c r="C8" s="6">
        <v>38210</v>
      </c>
      <c r="D8" s="6" t="s">
        <v>10</v>
      </c>
      <c r="E8" s="6"/>
      <c r="F8" s="7">
        <f>YEAR(C8)</f>
        <v>2004</v>
      </c>
      <c r="G8" s="7"/>
      <c r="H8" s="8">
        <f t="shared" ca="1" si="0"/>
        <v>16</v>
      </c>
      <c r="I8" s="7" t="s">
        <v>52</v>
      </c>
      <c r="J8" s="49">
        <v>10</v>
      </c>
    </row>
    <row r="9" spans="1:14" x14ac:dyDescent="0.3">
      <c r="A9" s="7">
        <v>5</v>
      </c>
      <c r="B9" s="7" t="s">
        <v>21</v>
      </c>
      <c r="C9" s="6">
        <v>38211</v>
      </c>
      <c r="D9" s="6"/>
      <c r="E9" s="6" t="s">
        <v>10</v>
      </c>
      <c r="F9" s="7"/>
      <c r="G9" s="7">
        <f>YEAR(C9)</f>
        <v>2004</v>
      </c>
      <c r="H9" s="8">
        <f t="shared" ca="1" si="0"/>
        <v>16</v>
      </c>
      <c r="I9" s="7" t="s">
        <v>52</v>
      </c>
      <c r="J9" s="49">
        <v>10</v>
      </c>
    </row>
    <row r="10" spans="1:14" x14ac:dyDescent="0.3">
      <c r="A10" s="7">
        <v>6</v>
      </c>
      <c r="B10" s="7" t="s">
        <v>22</v>
      </c>
      <c r="C10" s="6">
        <v>38711</v>
      </c>
      <c r="D10" s="6"/>
      <c r="E10" s="6" t="s">
        <v>10</v>
      </c>
      <c r="F10" s="7"/>
      <c r="G10" s="7">
        <f t="shared" ref="G10:G26" si="1">YEAR(C10)</f>
        <v>2005</v>
      </c>
      <c r="H10" s="8">
        <f t="shared" ca="1" si="0"/>
        <v>15</v>
      </c>
      <c r="I10" s="7" t="s">
        <v>53</v>
      </c>
      <c r="J10" s="49" t="s">
        <v>83</v>
      </c>
    </row>
    <row r="11" spans="1:14" x14ac:dyDescent="0.3">
      <c r="A11" s="7">
        <v>7</v>
      </c>
      <c r="B11" s="7" t="s">
        <v>23</v>
      </c>
      <c r="C11" s="6">
        <v>38866</v>
      </c>
      <c r="D11" s="6"/>
      <c r="E11" s="6" t="s">
        <v>10</v>
      </c>
      <c r="F11" s="7"/>
      <c r="G11" s="7">
        <f t="shared" si="1"/>
        <v>2006</v>
      </c>
      <c r="H11" s="8">
        <f t="shared" ca="1" si="0"/>
        <v>14</v>
      </c>
      <c r="I11" s="7" t="s">
        <v>53</v>
      </c>
      <c r="J11" s="49" t="s">
        <v>84</v>
      </c>
    </row>
    <row r="12" spans="1:14" x14ac:dyDescent="0.3">
      <c r="A12" s="7">
        <v>8</v>
      </c>
      <c r="B12" s="7" t="s">
        <v>24</v>
      </c>
      <c r="C12" s="6">
        <v>38905</v>
      </c>
      <c r="D12" s="6" t="s">
        <v>10</v>
      </c>
      <c r="E12" s="6"/>
      <c r="F12" s="7">
        <f t="shared" ref="F12:F30" si="2">YEAR(C12)</f>
        <v>2006</v>
      </c>
      <c r="G12" s="7"/>
      <c r="H12" s="8">
        <f t="shared" ca="1" si="0"/>
        <v>14</v>
      </c>
      <c r="I12" s="7" t="s">
        <v>53</v>
      </c>
      <c r="J12" s="49" t="s">
        <v>85</v>
      </c>
    </row>
    <row r="13" spans="1:14" x14ac:dyDescent="0.3">
      <c r="A13" s="7">
        <v>9</v>
      </c>
      <c r="B13" s="7" t="s">
        <v>25</v>
      </c>
      <c r="C13" s="6">
        <v>38907</v>
      </c>
      <c r="D13" s="6" t="s">
        <v>10</v>
      </c>
      <c r="E13" s="6"/>
      <c r="F13" s="7">
        <f t="shared" si="2"/>
        <v>2006</v>
      </c>
      <c r="G13" s="7"/>
      <c r="H13" s="8">
        <f t="shared" ca="1" si="0"/>
        <v>14</v>
      </c>
      <c r="I13" s="7" t="s">
        <v>54</v>
      </c>
      <c r="J13" s="49" t="s">
        <v>61</v>
      </c>
    </row>
    <row r="14" spans="1:14" x14ac:dyDescent="0.3">
      <c r="A14" s="7">
        <v>10</v>
      </c>
      <c r="B14" s="7" t="s">
        <v>26</v>
      </c>
      <c r="C14" s="6">
        <v>38922</v>
      </c>
      <c r="D14" s="6" t="s">
        <v>10</v>
      </c>
      <c r="E14" s="6"/>
      <c r="F14" s="7">
        <f t="shared" si="2"/>
        <v>2006</v>
      </c>
      <c r="G14" s="7"/>
      <c r="H14" s="8">
        <f t="shared" ca="1" si="0"/>
        <v>14</v>
      </c>
      <c r="I14" s="7" t="s">
        <v>53</v>
      </c>
      <c r="J14" s="49" t="s">
        <v>86</v>
      </c>
    </row>
    <row r="15" spans="1:14" x14ac:dyDescent="0.3">
      <c r="A15" s="7">
        <v>11</v>
      </c>
      <c r="B15" s="7" t="s">
        <v>27</v>
      </c>
      <c r="C15" s="6">
        <v>39279</v>
      </c>
      <c r="D15" s="6" t="s">
        <v>10</v>
      </c>
      <c r="E15" s="6"/>
      <c r="F15" s="7">
        <f t="shared" si="2"/>
        <v>2007</v>
      </c>
      <c r="G15" s="7"/>
      <c r="H15" s="8">
        <f t="shared" ca="1" si="0"/>
        <v>13</v>
      </c>
      <c r="I15" s="7" t="s">
        <v>54</v>
      </c>
      <c r="J15" s="49" t="s">
        <v>63</v>
      </c>
    </row>
    <row r="16" spans="1:14" x14ac:dyDescent="0.3">
      <c r="A16" s="7">
        <v>12</v>
      </c>
      <c r="B16" s="7" t="s">
        <v>28</v>
      </c>
      <c r="C16" s="6">
        <v>39368</v>
      </c>
      <c r="D16" s="6" t="s">
        <v>10</v>
      </c>
      <c r="E16" s="6"/>
      <c r="F16" s="7">
        <f t="shared" si="2"/>
        <v>2007</v>
      </c>
      <c r="G16" s="7"/>
      <c r="H16" s="8">
        <f t="shared" ca="1" si="0"/>
        <v>13</v>
      </c>
      <c r="I16" s="7" t="s">
        <v>53</v>
      </c>
      <c r="J16" s="49" t="s">
        <v>64</v>
      </c>
    </row>
    <row r="17" spans="1:14" x14ac:dyDescent="0.3">
      <c r="A17" s="7">
        <v>13</v>
      </c>
      <c r="B17" s="7" t="s">
        <v>29</v>
      </c>
      <c r="C17" s="6">
        <v>39463</v>
      </c>
      <c r="D17" s="6"/>
      <c r="E17" s="6" t="s">
        <v>10</v>
      </c>
      <c r="F17" s="7"/>
      <c r="G17" s="7">
        <f t="shared" si="1"/>
        <v>2008</v>
      </c>
      <c r="H17" s="13">
        <f t="shared" ca="1" si="0"/>
        <v>12</v>
      </c>
      <c r="I17" s="7" t="s">
        <v>53</v>
      </c>
      <c r="J17" s="49" t="s">
        <v>87</v>
      </c>
      <c r="N17" s="16"/>
    </row>
    <row r="18" spans="1:14" x14ac:dyDescent="0.3">
      <c r="A18" s="7">
        <v>14</v>
      </c>
      <c r="B18" s="7" t="s">
        <v>30</v>
      </c>
      <c r="C18" s="6">
        <v>39715</v>
      </c>
      <c r="D18" s="6" t="s">
        <v>10</v>
      </c>
      <c r="E18" s="6"/>
      <c r="F18" s="7">
        <f t="shared" si="2"/>
        <v>2008</v>
      </c>
      <c r="G18" s="7"/>
      <c r="H18" s="13">
        <f t="shared" ca="1" si="0"/>
        <v>12</v>
      </c>
      <c r="I18" s="7" t="s">
        <v>53</v>
      </c>
      <c r="J18" s="49" t="s">
        <v>65</v>
      </c>
    </row>
    <row r="19" spans="1:14" x14ac:dyDescent="0.3">
      <c r="A19" s="7">
        <v>15</v>
      </c>
      <c r="B19" s="7" t="s">
        <v>31</v>
      </c>
      <c r="C19" s="6">
        <v>40247</v>
      </c>
      <c r="D19" s="6"/>
      <c r="E19" s="6" t="s">
        <v>10</v>
      </c>
      <c r="F19" s="7"/>
      <c r="G19" s="7">
        <f t="shared" si="1"/>
        <v>2010</v>
      </c>
      <c r="H19" s="13">
        <f t="shared" ca="1" si="0"/>
        <v>10</v>
      </c>
      <c r="I19" s="7" t="s">
        <v>55</v>
      </c>
      <c r="J19" s="49" t="s">
        <v>88</v>
      </c>
      <c r="K19" s="14"/>
    </row>
    <row r="20" spans="1:14" x14ac:dyDescent="0.3">
      <c r="A20" s="7">
        <v>16</v>
      </c>
      <c r="B20" s="7" t="s">
        <v>32</v>
      </c>
      <c r="C20" s="6">
        <v>40279</v>
      </c>
      <c r="D20" s="6" t="s">
        <v>10</v>
      </c>
      <c r="E20" s="6"/>
      <c r="F20" s="7">
        <f t="shared" si="2"/>
        <v>2010</v>
      </c>
      <c r="G20" s="7"/>
      <c r="H20" s="13">
        <f t="shared" ca="1" si="0"/>
        <v>10</v>
      </c>
      <c r="I20" s="7" t="s">
        <v>55</v>
      </c>
      <c r="J20" s="49" t="s">
        <v>89</v>
      </c>
      <c r="K20" s="14"/>
    </row>
    <row r="21" spans="1:14" x14ac:dyDescent="0.3">
      <c r="A21" s="7">
        <v>17</v>
      </c>
      <c r="B21" s="7" t="s">
        <v>34</v>
      </c>
      <c r="C21" s="6">
        <v>40359</v>
      </c>
      <c r="D21" s="6"/>
      <c r="E21" s="6" t="s">
        <v>10</v>
      </c>
      <c r="F21" s="7"/>
      <c r="G21" s="7">
        <f t="shared" si="1"/>
        <v>2010</v>
      </c>
      <c r="H21" s="13">
        <f t="shared" ca="1" si="0"/>
        <v>10</v>
      </c>
      <c r="I21" s="7" t="s">
        <v>55</v>
      </c>
      <c r="J21" s="49" t="s">
        <v>90</v>
      </c>
      <c r="K21" s="14"/>
    </row>
    <row r="22" spans="1:14" x14ac:dyDescent="0.3">
      <c r="A22" s="7">
        <v>18</v>
      </c>
      <c r="B22" s="7" t="s">
        <v>35</v>
      </c>
      <c r="C22" s="6">
        <v>40468</v>
      </c>
      <c r="D22" s="6" t="s">
        <v>10</v>
      </c>
      <c r="E22" s="6"/>
      <c r="F22" s="7">
        <f t="shared" si="2"/>
        <v>2010</v>
      </c>
      <c r="G22" s="7"/>
      <c r="H22" s="13">
        <f t="shared" ca="1" si="0"/>
        <v>10</v>
      </c>
      <c r="I22" s="7" t="s">
        <v>55</v>
      </c>
      <c r="J22" s="49" t="s">
        <v>90</v>
      </c>
      <c r="K22" s="14"/>
    </row>
    <row r="23" spans="1:14" x14ac:dyDescent="0.3">
      <c r="A23" s="7">
        <v>19</v>
      </c>
      <c r="B23" s="7" t="s">
        <v>36</v>
      </c>
      <c r="C23" s="6">
        <v>40541</v>
      </c>
      <c r="D23" s="6" t="s">
        <v>10</v>
      </c>
      <c r="E23" s="6"/>
      <c r="F23" s="7">
        <f t="shared" si="2"/>
        <v>2010</v>
      </c>
      <c r="G23" s="7"/>
      <c r="H23" s="13">
        <f t="shared" ca="1" si="0"/>
        <v>10</v>
      </c>
      <c r="I23" s="7" t="s">
        <v>55</v>
      </c>
      <c r="J23" s="49" t="s">
        <v>91</v>
      </c>
      <c r="K23" s="14"/>
    </row>
    <row r="24" spans="1:14" x14ac:dyDescent="0.3">
      <c r="A24" s="7">
        <v>20</v>
      </c>
      <c r="B24" s="7" t="s">
        <v>37</v>
      </c>
      <c r="C24" s="6">
        <v>40542</v>
      </c>
      <c r="D24" s="6" t="s">
        <v>10</v>
      </c>
      <c r="E24" s="6"/>
      <c r="F24" s="7">
        <f t="shared" si="2"/>
        <v>2010</v>
      </c>
      <c r="G24" s="7"/>
      <c r="H24" s="13">
        <f t="shared" ca="1" si="0"/>
        <v>10</v>
      </c>
      <c r="I24" s="7" t="s">
        <v>55</v>
      </c>
      <c r="J24" s="49" t="s">
        <v>92</v>
      </c>
      <c r="K24" s="14"/>
    </row>
    <row r="25" spans="1:14" x14ac:dyDescent="0.3">
      <c r="A25" s="7">
        <v>21</v>
      </c>
      <c r="B25" s="7" t="s">
        <v>38</v>
      </c>
      <c r="C25" s="6">
        <v>40794</v>
      </c>
      <c r="D25" s="6" t="s">
        <v>10</v>
      </c>
      <c r="E25" s="6"/>
      <c r="F25" s="7">
        <f t="shared" si="2"/>
        <v>2011</v>
      </c>
      <c r="G25" s="7"/>
      <c r="H25" s="13">
        <f t="shared" ca="1" si="0"/>
        <v>9</v>
      </c>
      <c r="I25" s="7" t="s">
        <v>56</v>
      </c>
      <c r="J25" s="49" t="s">
        <v>72</v>
      </c>
      <c r="K25" s="14"/>
    </row>
    <row r="26" spans="1:14" x14ac:dyDescent="0.3">
      <c r="A26" s="7">
        <v>22</v>
      </c>
      <c r="B26" s="7" t="s">
        <v>39</v>
      </c>
      <c r="C26" s="6">
        <v>40819</v>
      </c>
      <c r="D26" s="6"/>
      <c r="E26" s="6" t="s">
        <v>10</v>
      </c>
      <c r="F26" s="7"/>
      <c r="G26" s="7">
        <f t="shared" si="1"/>
        <v>2011</v>
      </c>
      <c r="H26" s="13">
        <f t="shared" ca="1" si="0"/>
        <v>9</v>
      </c>
      <c r="I26" s="7" t="s">
        <v>54</v>
      </c>
      <c r="J26" s="49" t="s">
        <v>73</v>
      </c>
      <c r="K26" s="14"/>
    </row>
    <row r="27" spans="1:14" x14ac:dyDescent="0.3">
      <c r="A27" s="7">
        <v>23</v>
      </c>
      <c r="B27" s="7" t="s">
        <v>40</v>
      </c>
      <c r="C27" s="6">
        <v>40821</v>
      </c>
      <c r="D27" s="6" t="s">
        <v>10</v>
      </c>
      <c r="E27" s="6"/>
      <c r="F27" s="7">
        <f t="shared" si="2"/>
        <v>2011</v>
      </c>
      <c r="G27" s="7"/>
      <c r="H27" s="13">
        <f t="shared" ca="1" si="0"/>
        <v>9</v>
      </c>
      <c r="I27" s="7" t="s">
        <v>54</v>
      </c>
      <c r="J27" s="49" t="s">
        <v>73</v>
      </c>
      <c r="K27" s="14"/>
    </row>
    <row r="28" spans="1:14" x14ac:dyDescent="0.3">
      <c r="A28" s="7">
        <v>24</v>
      </c>
      <c r="B28" s="4" t="s">
        <v>44</v>
      </c>
      <c r="C28" s="5">
        <v>40663</v>
      </c>
      <c r="D28" s="6" t="s">
        <v>10</v>
      </c>
      <c r="E28" s="6"/>
      <c r="F28" s="7">
        <f t="shared" si="2"/>
        <v>2011</v>
      </c>
      <c r="G28" s="7"/>
      <c r="H28" s="13">
        <f t="shared" ca="1" si="0"/>
        <v>9</v>
      </c>
      <c r="I28" s="7" t="s">
        <v>56</v>
      </c>
      <c r="J28" s="49" t="s">
        <v>74</v>
      </c>
      <c r="K28" s="14"/>
    </row>
    <row r="29" spans="1:14" x14ac:dyDescent="0.3">
      <c r="A29" s="7">
        <v>25</v>
      </c>
      <c r="B29" s="7" t="s">
        <v>41</v>
      </c>
      <c r="C29" s="6">
        <v>42005</v>
      </c>
      <c r="D29" s="6" t="s">
        <v>10</v>
      </c>
      <c r="E29" s="6"/>
      <c r="F29" s="7">
        <f t="shared" si="2"/>
        <v>2015</v>
      </c>
      <c r="G29" s="7"/>
      <c r="H29" s="13">
        <f t="shared" ca="1" si="0"/>
        <v>5</v>
      </c>
      <c r="I29" s="7" t="s">
        <v>57</v>
      </c>
      <c r="J29" s="49"/>
      <c r="K29" s="14"/>
    </row>
    <row r="30" spans="1:14" x14ac:dyDescent="0.3">
      <c r="A30" s="52">
        <v>26</v>
      </c>
      <c r="B30" s="52" t="s">
        <v>42</v>
      </c>
      <c r="C30" s="53">
        <v>42064</v>
      </c>
      <c r="D30" s="53" t="s">
        <v>10</v>
      </c>
      <c r="E30" s="53"/>
      <c r="F30" s="52">
        <f t="shared" si="2"/>
        <v>2015</v>
      </c>
      <c r="G30" s="52"/>
      <c r="H30" s="54">
        <f t="shared" ca="1" si="0"/>
        <v>5</v>
      </c>
      <c r="I30" s="52" t="s">
        <v>57</v>
      </c>
      <c r="J30" s="55"/>
      <c r="K30" s="14"/>
    </row>
    <row r="31" spans="1:14" x14ac:dyDescent="0.3">
      <c r="A31" s="56">
        <f>COUNT(A5:A30)</f>
        <v>26</v>
      </c>
      <c r="B31" s="63" t="s">
        <v>45</v>
      </c>
      <c r="C31" s="57"/>
      <c r="D31" s="58" t="str">
        <f>"Nam: "&amp;COUNTBLANK(E5:E30)</f>
        <v>Nam: 17</v>
      </c>
      <c r="E31" s="58" t="str">
        <f>"Nữ: "&amp;COUNTBLANK(D5:D30)</f>
        <v>Nữ: 9</v>
      </c>
      <c r="F31" s="16">
        <f>COUNT(F5:F30)</f>
        <v>17</v>
      </c>
      <c r="G31" s="16">
        <f>COUNT(G5:G30)</f>
        <v>9</v>
      </c>
      <c r="H31" s="16">
        <f ca="1">COUNT(H5:H30)</f>
        <v>26</v>
      </c>
      <c r="I31" s="16"/>
      <c r="J31" s="59"/>
    </row>
    <row r="33" spans="1:10" x14ac:dyDescent="0.3">
      <c r="A33" s="11"/>
    </row>
    <row r="34" spans="1:10" x14ac:dyDescent="0.3">
      <c r="A34" s="89" t="s">
        <v>47</v>
      </c>
      <c r="B34" s="89"/>
      <c r="C34" s="89"/>
      <c r="D34" s="89"/>
      <c r="E34" s="89"/>
      <c r="F34" s="89"/>
      <c r="G34" s="89"/>
      <c r="H34" s="89"/>
      <c r="I34" s="89"/>
      <c r="J34" s="23"/>
    </row>
    <row r="35" spans="1:10" x14ac:dyDescent="0.3">
      <c r="A35" s="16">
        <v>1</v>
      </c>
      <c r="B35" s="16" t="s">
        <v>11</v>
      </c>
      <c r="C35" s="17">
        <v>35902</v>
      </c>
      <c r="D35" s="17" t="s">
        <v>10</v>
      </c>
      <c r="E35" s="17"/>
      <c r="F35" s="16">
        <f>YEAR(C35)</f>
        <v>1998</v>
      </c>
      <c r="G35" s="16"/>
      <c r="H35" s="18">
        <f t="shared" ref="H35:H44" ca="1" si="3">+YEAR(NOW())-YEAR(C35)</f>
        <v>22</v>
      </c>
      <c r="I35" s="16"/>
      <c r="J35" s="21"/>
    </row>
    <row r="36" spans="1:10" x14ac:dyDescent="0.3">
      <c r="A36" s="16">
        <v>2</v>
      </c>
      <c r="B36" s="16" t="s">
        <v>12</v>
      </c>
      <c r="C36" s="17">
        <v>35902</v>
      </c>
      <c r="D36" s="17"/>
      <c r="E36" s="17" t="s">
        <v>10</v>
      </c>
      <c r="F36" s="16"/>
      <c r="G36" s="16">
        <f>YEAR(C36)</f>
        <v>1998</v>
      </c>
      <c r="H36" s="18">
        <f t="shared" ca="1" si="3"/>
        <v>22</v>
      </c>
      <c r="I36" s="16"/>
      <c r="J36" s="21"/>
    </row>
    <row r="37" spans="1:10" x14ac:dyDescent="0.3">
      <c r="A37" s="16">
        <v>3</v>
      </c>
      <c r="B37" s="16" t="s">
        <v>13</v>
      </c>
      <c r="C37" s="17">
        <v>35994</v>
      </c>
      <c r="D37" s="17"/>
      <c r="E37" s="17" t="s">
        <v>10</v>
      </c>
      <c r="F37" s="16"/>
      <c r="G37" s="16">
        <f>YEAR(C37)</f>
        <v>1998</v>
      </c>
      <c r="H37" s="18">
        <f t="shared" ca="1" si="3"/>
        <v>22</v>
      </c>
      <c r="I37" s="16"/>
      <c r="J37" s="21"/>
    </row>
    <row r="38" spans="1:10" x14ac:dyDescent="0.3">
      <c r="A38" s="16"/>
      <c r="B38" s="16"/>
      <c r="C38" s="17"/>
      <c r="D38" s="17"/>
      <c r="E38" s="17"/>
      <c r="F38" s="16"/>
      <c r="G38" s="16"/>
      <c r="H38" s="18"/>
      <c r="I38" s="16"/>
      <c r="J38" s="21"/>
    </row>
    <row r="39" spans="1:10" x14ac:dyDescent="0.3">
      <c r="A39" s="83" t="s">
        <v>48</v>
      </c>
      <c r="B39" s="84"/>
      <c r="C39" s="84"/>
      <c r="D39" s="84"/>
      <c r="E39" s="84"/>
      <c r="F39" s="84"/>
      <c r="G39" s="84"/>
      <c r="H39" s="84"/>
      <c r="I39" s="85"/>
      <c r="J39" s="24"/>
    </row>
    <row r="40" spans="1:10" x14ac:dyDescent="0.3">
      <c r="A40" s="25">
        <v>1</v>
      </c>
      <c r="B40" s="31" t="s">
        <v>76</v>
      </c>
      <c r="C40" s="28">
        <v>35537</v>
      </c>
      <c r="D40" s="62"/>
      <c r="E40" s="25" t="s">
        <v>10</v>
      </c>
      <c r="F40" s="62"/>
      <c r="G40" s="62"/>
      <c r="H40" s="29">
        <f t="shared" ca="1" si="3"/>
        <v>23</v>
      </c>
      <c r="I40" s="62"/>
      <c r="J40" s="24"/>
    </row>
    <row r="41" spans="1:10" x14ac:dyDescent="0.3">
      <c r="A41" s="25">
        <v>2</v>
      </c>
      <c r="B41" s="27" t="s">
        <v>14</v>
      </c>
      <c r="C41" s="28">
        <v>36588</v>
      </c>
      <c r="D41" s="28" t="s">
        <v>10</v>
      </c>
      <c r="E41" s="28"/>
      <c r="F41" s="27">
        <f>YEAR(C41)</f>
        <v>2000</v>
      </c>
      <c r="G41" s="27"/>
      <c r="H41" s="29">
        <f t="shared" ca="1" si="3"/>
        <v>20</v>
      </c>
      <c r="I41" s="27"/>
      <c r="J41" s="21"/>
    </row>
    <row r="42" spans="1:10" x14ac:dyDescent="0.3">
      <c r="A42" s="25">
        <v>3</v>
      </c>
      <c r="B42" s="27" t="s">
        <v>15</v>
      </c>
      <c r="C42" s="28">
        <v>36720</v>
      </c>
      <c r="D42" s="28"/>
      <c r="E42" s="28" t="s">
        <v>10</v>
      </c>
      <c r="F42" s="27"/>
      <c r="G42" s="27">
        <f>YEAR(C42)</f>
        <v>2000</v>
      </c>
      <c r="H42" s="29">
        <f t="shared" ca="1" si="3"/>
        <v>20</v>
      </c>
      <c r="I42" s="27"/>
      <c r="J42" s="21"/>
    </row>
    <row r="43" spans="1:10" x14ac:dyDescent="0.3">
      <c r="A43" s="25">
        <v>4</v>
      </c>
      <c r="B43" s="27" t="s">
        <v>16</v>
      </c>
      <c r="C43" s="28">
        <v>37154</v>
      </c>
      <c r="D43" s="28" t="s">
        <v>10</v>
      </c>
      <c r="E43" s="30"/>
      <c r="F43" s="27">
        <f t="shared" ref="F43:F44" si="4">YEAR(C43)</f>
        <v>2001</v>
      </c>
      <c r="G43" s="27"/>
      <c r="H43" s="29">
        <f t="shared" ca="1" si="3"/>
        <v>19</v>
      </c>
      <c r="I43" s="27"/>
      <c r="J43" s="21"/>
    </row>
    <row r="44" spans="1:10" x14ac:dyDescent="0.3">
      <c r="A44" s="25">
        <v>5</v>
      </c>
      <c r="B44" s="27" t="s">
        <v>46</v>
      </c>
      <c r="C44" s="28">
        <v>37213</v>
      </c>
      <c r="D44" s="28" t="s">
        <v>10</v>
      </c>
      <c r="E44" s="30"/>
      <c r="F44" s="27">
        <f t="shared" si="4"/>
        <v>2001</v>
      </c>
      <c r="G44" s="27"/>
      <c r="H44" s="29">
        <f t="shared" ca="1" si="3"/>
        <v>19</v>
      </c>
      <c r="I44" s="27"/>
      <c r="J44" s="21"/>
    </row>
    <row r="45" spans="1:10" x14ac:dyDescent="0.3">
      <c r="E45" s="88" t="s">
        <v>79</v>
      </c>
      <c r="F45" s="88"/>
      <c r="G45" s="88"/>
      <c r="H45" s="88"/>
      <c r="I45" s="88"/>
    </row>
    <row r="46" spans="1:10" ht="37.5" x14ac:dyDescent="0.3">
      <c r="B46" s="60" t="s">
        <v>78</v>
      </c>
      <c r="F46" s="86" t="s">
        <v>77</v>
      </c>
      <c r="G46" s="87"/>
      <c r="H46" s="87"/>
      <c r="I46" s="87"/>
    </row>
  </sheetData>
  <mergeCells count="12">
    <mergeCell ref="J3:J4"/>
    <mergeCell ref="A34:I34"/>
    <mergeCell ref="A39:I39"/>
    <mergeCell ref="E45:I45"/>
    <mergeCell ref="F46:I46"/>
    <mergeCell ref="A2:I2"/>
    <mergeCell ref="A3:A4"/>
    <mergeCell ref="B3:B4"/>
    <mergeCell ref="C3:C4"/>
    <mergeCell ref="D3:E3"/>
    <mergeCell ref="F3:G3"/>
    <mergeCell ref="I3:I4"/>
  </mergeCells>
  <pageMargins left="0.51181102362204722" right="0.43307086614173229" top="0.69" bottom="0.51181102362204722" header="0.33" footer="0.51181102362204722"/>
  <pageSetup orientation="landscape" horizontalDpi="4294967293" verticalDpi="4294967293" r:id="rId1"/>
  <headerFooter>
    <oddHeader>&amp;LCơ sở BTXH Truyền Tin
923/5 Tân Kỳ Tân Quý, P.BHH A, Q.BT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workbookViewId="0">
      <selection activeCell="C10" sqref="C10"/>
    </sheetView>
  </sheetViews>
  <sheetFormatPr defaultRowHeight="15" x14ac:dyDescent="0.25"/>
  <cols>
    <col min="1" max="1" width="7.42578125" customWidth="1"/>
    <col min="2" max="2" width="40.5703125" customWidth="1"/>
    <col min="3" max="3" width="13.42578125" customWidth="1"/>
    <col min="4" max="4" width="8.7109375" customWidth="1"/>
  </cols>
  <sheetData>
    <row r="1" spans="1:4" ht="22.5" customHeight="1" x14ac:dyDescent="0.25">
      <c r="A1" s="81" t="s">
        <v>100</v>
      </c>
    </row>
    <row r="2" spans="1:4" ht="22.5" customHeight="1" x14ac:dyDescent="0.25">
      <c r="A2" s="81"/>
    </row>
    <row r="3" spans="1:4" ht="18" x14ac:dyDescent="0.25">
      <c r="A3" s="99" t="s">
        <v>95</v>
      </c>
      <c r="B3" s="99"/>
      <c r="C3" s="99"/>
      <c r="D3" s="99"/>
    </row>
    <row r="4" spans="1:4" ht="18" x14ac:dyDescent="0.25">
      <c r="A4" s="82"/>
      <c r="B4" s="82"/>
      <c r="C4" s="82"/>
      <c r="D4" s="82"/>
    </row>
    <row r="5" spans="1:4" ht="18.75" x14ac:dyDescent="0.3">
      <c r="A5" s="78">
        <v>1</v>
      </c>
      <c r="B5" s="79" t="s">
        <v>97</v>
      </c>
      <c r="C5" s="17">
        <v>38132</v>
      </c>
      <c r="D5" s="80" t="s">
        <v>98</v>
      </c>
    </row>
    <row r="6" spans="1:4" ht="15.75" x14ac:dyDescent="0.25">
      <c r="A6" s="100" t="s">
        <v>99</v>
      </c>
      <c r="B6" s="100"/>
      <c r="C6" s="100"/>
      <c r="D6" s="100"/>
    </row>
    <row r="7" spans="1:4" ht="15" customHeight="1" x14ac:dyDescent="0.25">
      <c r="A7" s="96" t="s">
        <v>1</v>
      </c>
      <c r="B7" s="96" t="s">
        <v>2</v>
      </c>
      <c r="C7" s="97" t="s">
        <v>3</v>
      </c>
      <c r="D7" s="94" t="s">
        <v>58</v>
      </c>
    </row>
    <row r="8" spans="1:4" ht="15" customHeight="1" x14ac:dyDescent="0.25">
      <c r="A8" s="96"/>
      <c r="B8" s="96"/>
      <c r="C8" s="97"/>
      <c r="D8" s="94"/>
    </row>
    <row r="9" spans="1:4" ht="18.75" x14ac:dyDescent="0.3">
      <c r="A9" s="101" t="s">
        <v>94</v>
      </c>
      <c r="B9" s="101"/>
      <c r="C9" s="101"/>
      <c r="D9" s="65"/>
    </row>
    <row r="10" spans="1:4" ht="18.75" x14ac:dyDescent="0.3">
      <c r="A10" s="66">
        <v>1</v>
      </c>
      <c r="B10" s="67" t="s">
        <v>22</v>
      </c>
      <c r="C10" s="68">
        <v>38711</v>
      </c>
      <c r="D10" s="69" t="s">
        <v>83</v>
      </c>
    </row>
    <row r="11" spans="1:4" ht="18.75" x14ac:dyDescent="0.3">
      <c r="A11" s="70">
        <v>2</v>
      </c>
      <c r="B11" s="71" t="s">
        <v>23</v>
      </c>
      <c r="C11" s="72">
        <v>38866</v>
      </c>
      <c r="D11" s="73" t="s">
        <v>84</v>
      </c>
    </row>
    <row r="12" spans="1:4" ht="18.75" x14ac:dyDescent="0.3">
      <c r="A12" s="70">
        <v>3</v>
      </c>
      <c r="B12" s="71" t="s">
        <v>24</v>
      </c>
      <c r="C12" s="72">
        <v>38905</v>
      </c>
      <c r="D12" s="73" t="s">
        <v>85</v>
      </c>
    </row>
    <row r="13" spans="1:4" ht="18.75" x14ac:dyDescent="0.3">
      <c r="A13" s="70">
        <v>4</v>
      </c>
      <c r="B13" s="71" t="s">
        <v>26</v>
      </c>
      <c r="C13" s="72">
        <v>38922</v>
      </c>
      <c r="D13" s="73" t="s">
        <v>86</v>
      </c>
    </row>
    <row r="14" spans="1:4" ht="18.75" x14ac:dyDescent="0.3">
      <c r="A14" s="70">
        <v>5</v>
      </c>
      <c r="B14" s="71" t="s">
        <v>28</v>
      </c>
      <c r="C14" s="72">
        <v>39368</v>
      </c>
      <c r="D14" s="73" t="s">
        <v>96</v>
      </c>
    </row>
    <row r="15" spans="1:4" ht="18.75" x14ac:dyDescent="0.3">
      <c r="A15" s="70">
        <v>6</v>
      </c>
      <c r="B15" s="71" t="s">
        <v>29</v>
      </c>
      <c r="C15" s="72">
        <v>39463</v>
      </c>
      <c r="D15" s="73" t="s">
        <v>87</v>
      </c>
    </row>
    <row r="16" spans="1:4" ht="18.75" x14ac:dyDescent="0.3">
      <c r="A16" s="74">
        <v>7</v>
      </c>
      <c r="B16" s="75" t="s">
        <v>30</v>
      </c>
      <c r="C16" s="76">
        <v>39715</v>
      </c>
      <c r="D16" s="77" t="s">
        <v>87</v>
      </c>
    </row>
    <row r="18" spans="1:4" ht="18.75" x14ac:dyDescent="0.3">
      <c r="A18" s="98" t="s">
        <v>93</v>
      </c>
      <c r="B18" s="98"/>
      <c r="C18" s="98"/>
      <c r="D18" s="98"/>
    </row>
    <row r="19" spans="1:4" ht="18.75" x14ac:dyDescent="0.3">
      <c r="A19" s="66">
        <v>1</v>
      </c>
      <c r="B19" s="67" t="s">
        <v>32</v>
      </c>
      <c r="C19" s="68">
        <v>40279</v>
      </c>
      <c r="D19" s="69" t="s">
        <v>89</v>
      </c>
    </row>
    <row r="20" spans="1:4" ht="18.75" x14ac:dyDescent="0.3">
      <c r="A20" s="70">
        <v>2</v>
      </c>
      <c r="B20" s="71" t="s">
        <v>34</v>
      </c>
      <c r="C20" s="72">
        <v>40359</v>
      </c>
      <c r="D20" s="73" t="s">
        <v>90</v>
      </c>
    </row>
    <row r="21" spans="1:4" ht="18.75" x14ac:dyDescent="0.3">
      <c r="A21" s="70">
        <v>3</v>
      </c>
      <c r="B21" s="71" t="s">
        <v>35</v>
      </c>
      <c r="C21" s="72">
        <v>40468</v>
      </c>
      <c r="D21" s="73" t="s">
        <v>90</v>
      </c>
    </row>
    <row r="22" spans="1:4" ht="18.75" x14ac:dyDescent="0.3">
      <c r="A22" s="70">
        <v>4</v>
      </c>
      <c r="B22" s="71" t="s">
        <v>36</v>
      </c>
      <c r="C22" s="72">
        <v>40541</v>
      </c>
      <c r="D22" s="73" t="s">
        <v>91</v>
      </c>
    </row>
    <row r="23" spans="1:4" ht="18.75" x14ac:dyDescent="0.3">
      <c r="A23" s="70">
        <v>5</v>
      </c>
      <c r="B23" s="71" t="s">
        <v>37</v>
      </c>
      <c r="C23" s="72">
        <v>40542</v>
      </c>
      <c r="D23" s="73" t="s">
        <v>92</v>
      </c>
    </row>
    <row r="24" spans="1:4" ht="18.75" x14ac:dyDescent="0.3">
      <c r="A24" s="74">
        <v>6</v>
      </c>
      <c r="B24" s="75" t="s">
        <v>31</v>
      </c>
      <c r="C24" s="76">
        <v>40247</v>
      </c>
      <c r="D24" s="77" t="s">
        <v>88</v>
      </c>
    </row>
  </sheetData>
  <mergeCells count="8">
    <mergeCell ref="A18:D18"/>
    <mergeCell ref="A3:D3"/>
    <mergeCell ref="A6:D6"/>
    <mergeCell ref="A7:A8"/>
    <mergeCell ref="B7:B8"/>
    <mergeCell ref="C7:C8"/>
    <mergeCell ref="D7:D8"/>
    <mergeCell ref="A9:C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DS 2019</vt:lpstr>
      <vt:lpstr>DS 2019 TRẺ ĐI HỌC</vt:lpstr>
      <vt:lpstr>DS 2019 TRẺ ĐI HỌC 2019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DAO</dc:creator>
  <cp:lastModifiedBy>DELL</cp:lastModifiedBy>
  <cp:lastPrinted>2019-09-07T09:18:42Z</cp:lastPrinted>
  <dcterms:created xsi:type="dcterms:W3CDTF">2019-03-20T08:33:32Z</dcterms:created>
  <dcterms:modified xsi:type="dcterms:W3CDTF">2020-05-28T00:37:42Z</dcterms:modified>
</cp:coreProperties>
</file>